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updateLinks="never"/>
  <bookViews>
    <workbookView xWindow="0" yWindow="465" windowWidth="19440" windowHeight="15600" tabRatio="500" activeTab="3"/>
  </bookViews>
  <sheets>
    <sheet name="Liste générale 1" sheetId="1" r:id="rId1"/>
    <sheet name="Savoir Nager 1" sheetId="12" r:id="rId2"/>
    <sheet name="Liste générale 2" sheetId="13" r:id="rId3"/>
    <sheet name="Savoir Nager 2" sheetId="14" r:id="rId4"/>
    <sheet name="Liste MNS G1" sheetId="3" r:id="rId5"/>
    <sheet name="Liste MNS G2" sheetId="15" r:id="rId6"/>
    <sheet name="Liste MNS G3" sheetId="16" r:id="rId7"/>
    <sheet name="Liste MNS G4" sheetId="17" r:id="rId8"/>
  </sheets>
  <externalReferences>
    <externalReference r:id="rId9"/>
  </externalReferences>
  <definedNames>
    <definedName name="n_valide">[1]Paramètres!$G$9</definedName>
    <definedName name="present">[1]Paramètres!$B$4</definedName>
    <definedName name="s_appel">[1]Paramètres!$B$4:$B$17</definedName>
    <definedName name="s_non">[1]Paramètres!$F$9</definedName>
    <definedName name="S_oui">[1]Paramètres!$F$8</definedName>
    <definedName name="saisies">[1]Paramètres!$F$8:$F$9</definedName>
    <definedName name="valide">[1]Paramètres!$G$8</definedName>
  </definedNames>
  <calcPr calcId="145621"/>
  <extLst>
    <ext xmlns:mx="http://schemas.microsoft.com/office/mac/excel/2008/main" uri="{7523E5D3-25F3-A5E0-1632-64F254C22452}">
      <mx:ArchID Flags="2"/>
    </ext>
  </extLst>
</workbook>
</file>

<file path=xl/calcChain.xml><?xml version="1.0" encoding="utf-8"?>
<calcChain xmlns="http://schemas.openxmlformats.org/spreadsheetml/2006/main">
  <c r="L35" i="14" l="1"/>
  <c r="L34" i="14"/>
  <c r="L33" i="14"/>
  <c r="L32" i="14"/>
  <c r="L31" i="14"/>
  <c r="L30" i="14"/>
  <c r="L29" i="14"/>
  <c r="L28" i="14"/>
  <c r="L27" i="14"/>
  <c r="L26" i="14"/>
  <c r="L25" i="14"/>
  <c r="L24" i="14"/>
  <c r="L23" i="14"/>
  <c r="L22" i="14"/>
  <c r="L21" i="14"/>
  <c r="L20" i="14"/>
  <c r="L19" i="14"/>
  <c r="L18" i="14"/>
  <c r="L17" i="14"/>
  <c r="L16" i="14"/>
  <c r="L15" i="14"/>
  <c r="L14" i="14"/>
  <c r="L13" i="14"/>
  <c r="L12" i="14"/>
  <c r="L11" i="14"/>
  <c r="L10" i="14"/>
  <c r="L9" i="14"/>
  <c r="L8" i="14"/>
  <c r="L7" i="14"/>
  <c r="L6" i="14"/>
  <c r="L5" i="14"/>
  <c r="K35" i="14"/>
  <c r="K34" i="14"/>
  <c r="K33" i="14"/>
  <c r="K32" i="14"/>
  <c r="K31" i="14"/>
  <c r="K30" i="14"/>
  <c r="K29" i="14"/>
  <c r="K28" i="14"/>
  <c r="K27" i="14"/>
  <c r="K26" i="14"/>
  <c r="K25" i="14"/>
  <c r="K24" i="14"/>
  <c r="K23" i="14"/>
  <c r="K22" i="14"/>
  <c r="K21" i="14"/>
  <c r="K20" i="14"/>
  <c r="K19" i="14"/>
  <c r="K18" i="14"/>
  <c r="K17" i="14"/>
  <c r="K16" i="14"/>
  <c r="K15" i="14"/>
  <c r="K14" i="14"/>
  <c r="K13" i="14"/>
  <c r="K12" i="14"/>
  <c r="K11" i="14"/>
  <c r="K10" i="14"/>
  <c r="K9" i="14"/>
  <c r="K8" i="14"/>
  <c r="K7" i="14"/>
  <c r="K6" i="14"/>
  <c r="K5" i="14"/>
  <c r="J35" i="14"/>
  <c r="J34" i="14"/>
  <c r="J33" i="14"/>
  <c r="J32" i="14"/>
  <c r="J31" i="14"/>
  <c r="J30" i="14"/>
  <c r="J29" i="14"/>
  <c r="J28" i="14"/>
  <c r="J27" i="14"/>
  <c r="J26" i="14"/>
  <c r="J25" i="14"/>
  <c r="J24" i="14"/>
  <c r="J23" i="14"/>
  <c r="J22" i="14"/>
  <c r="J21" i="14"/>
  <c r="J20" i="14"/>
  <c r="J19" i="14"/>
  <c r="J18" i="14"/>
  <c r="J17" i="14"/>
  <c r="J16" i="14"/>
  <c r="J15" i="14"/>
  <c r="J14" i="14"/>
  <c r="J13" i="14"/>
  <c r="J12" i="14"/>
  <c r="J11" i="14"/>
  <c r="J10" i="14"/>
  <c r="J9" i="14"/>
  <c r="J8" i="14"/>
  <c r="J7" i="14"/>
  <c r="J6" i="14"/>
  <c r="J5" i="14"/>
  <c r="I35" i="14"/>
  <c r="I34" i="14"/>
  <c r="I33" i="14"/>
  <c r="I32" i="14"/>
  <c r="I31" i="14"/>
  <c r="I30" i="14"/>
  <c r="I29" i="14"/>
  <c r="I28" i="14"/>
  <c r="I27" i="14"/>
  <c r="I26" i="14"/>
  <c r="I25" i="14"/>
  <c r="I24" i="14"/>
  <c r="I23" i="14"/>
  <c r="I22" i="14"/>
  <c r="I21" i="14"/>
  <c r="I20" i="14"/>
  <c r="I19" i="14"/>
  <c r="I18" i="14"/>
  <c r="I17" i="14"/>
  <c r="I16" i="14"/>
  <c r="I15" i="14"/>
  <c r="I14" i="14"/>
  <c r="I13" i="14"/>
  <c r="I12" i="14"/>
  <c r="I11" i="14"/>
  <c r="I10" i="14"/>
  <c r="I9" i="14"/>
  <c r="I8" i="14"/>
  <c r="I7" i="14"/>
  <c r="I6" i="14"/>
  <c r="I5" i="14"/>
  <c r="H35" i="14"/>
  <c r="H34" i="14"/>
  <c r="H33" i="14"/>
  <c r="H32" i="14"/>
  <c r="H31" i="14"/>
  <c r="H30" i="14"/>
  <c r="H29" i="14"/>
  <c r="H28" i="14"/>
  <c r="H27" i="14"/>
  <c r="H26" i="14"/>
  <c r="H25" i="14"/>
  <c r="H24" i="14"/>
  <c r="H23" i="14"/>
  <c r="H22" i="14"/>
  <c r="H21" i="14"/>
  <c r="H20" i="14"/>
  <c r="H19" i="14"/>
  <c r="H18" i="14"/>
  <c r="H17" i="14"/>
  <c r="H16" i="14"/>
  <c r="H15" i="14"/>
  <c r="H14" i="14"/>
  <c r="H13" i="14"/>
  <c r="H12" i="14"/>
  <c r="H11" i="14"/>
  <c r="H10" i="14"/>
  <c r="H9" i="14"/>
  <c r="H8" i="14"/>
  <c r="H7" i="14"/>
  <c r="H6" i="14"/>
  <c r="H5" i="14"/>
  <c r="G35" i="14"/>
  <c r="G34" i="14"/>
  <c r="G33" i="14"/>
  <c r="G32" i="14"/>
  <c r="G31" i="14"/>
  <c r="G30" i="14"/>
  <c r="G29" i="14"/>
  <c r="G28" i="14"/>
  <c r="G27" i="14"/>
  <c r="G26" i="14"/>
  <c r="G25" i="14"/>
  <c r="G24" i="14"/>
  <c r="G23" i="14"/>
  <c r="G22" i="14"/>
  <c r="G21" i="14"/>
  <c r="G20" i="14"/>
  <c r="G19" i="14"/>
  <c r="G18" i="14"/>
  <c r="G17" i="14"/>
  <c r="G16" i="14"/>
  <c r="G15" i="14"/>
  <c r="G14" i="14"/>
  <c r="G13" i="14"/>
  <c r="G12" i="14"/>
  <c r="G11" i="14"/>
  <c r="G10" i="14"/>
  <c r="G9" i="14"/>
  <c r="G8" i="14"/>
  <c r="G7" i="14"/>
  <c r="G6" i="14"/>
  <c r="G5" i="14"/>
  <c r="F35" i="14"/>
  <c r="F34" i="14"/>
  <c r="F33" i="14"/>
  <c r="F32" i="14"/>
  <c r="F31" i="14"/>
  <c r="F30" i="14"/>
  <c r="F29" i="14"/>
  <c r="F28" i="14"/>
  <c r="F27" i="14"/>
  <c r="F26" i="14"/>
  <c r="F25" i="14"/>
  <c r="F24" i="14"/>
  <c r="F23" i="14"/>
  <c r="F22" i="14"/>
  <c r="F21" i="14"/>
  <c r="F20" i="14"/>
  <c r="F19" i="14"/>
  <c r="F18" i="14"/>
  <c r="F17" i="14"/>
  <c r="F16" i="14"/>
  <c r="F15" i="14"/>
  <c r="F14" i="14"/>
  <c r="F13" i="14"/>
  <c r="F12" i="14"/>
  <c r="F11" i="14"/>
  <c r="F10" i="14"/>
  <c r="F9" i="14"/>
  <c r="F8" i="14"/>
  <c r="F7" i="14"/>
  <c r="F6" i="14"/>
  <c r="F5" i="14"/>
  <c r="E35" i="14"/>
  <c r="E34" i="14"/>
  <c r="E33" i="14"/>
  <c r="E32" i="14"/>
  <c r="E31" i="14"/>
  <c r="E30" i="14"/>
  <c r="E29" i="14"/>
  <c r="E28" i="14"/>
  <c r="E27" i="14"/>
  <c r="E26" i="14"/>
  <c r="E25" i="14"/>
  <c r="E24" i="14"/>
  <c r="E23" i="14"/>
  <c r="E22" i="14"/>
  <c r="E21" i="14"/>
  <c r="E20" i="14"/>
  <c r="E19" i="14"/>
  <c r="E18" i="14"/>
  <c r="E17" i="14"/>
  <c r="E16" i="14"/>
  <c r="E15" i="14"/>
  <c r="E14" i="14"/>
  <c r="E13" i="14"/>
  <c r="E12" i="14"/>
  <c r="E11" i="14"/>
  <c r="E10" i="14"/>
  <c r="E9" i="14"/>
  <c r="E8" i="14"/>
  <c r="E7" i="14"/>
  <c r="E6" i="14"/>
  <c r="E5" i="14"/>
  <c r="D35" i="14"/>
  <c r="D34" i="14"/>
  <c r="D33" i="14"/>
  <c r="D32" i="14"/>
  <c r="D31" i="14"/>
  <c r="D30" i="14"/>
  <c r="D29" i="14"/>
  <c r="D28" i="14"/>
  <c r="D27" i="14"/>
  <c r="D26" i="14"/>
  <c r="D25" i="14"/>
  <c r="D24" i="14"/>
  <c r="D23" i="14"/>
  <c r="D22" i="14"/>
  <c r="D21" i="14"/>
  <c r="D20" i="14"/>
  <c r="D19" i="14"/>
  <c r="D18" i="14"/>
  <c r="D17" i="14"/>
  <c r="D16" i="14"/>
  <c r="D15" i="14"/>
  <c r="D14" i="14"/>
  <c r="D13" i="14"/>
  <c r="D12" i="14"/>
  <c r="D11" i="14"/>
  <c r="D10" i="14"/>
  <c r="D9" i="14"/>
  <c r="D8" i="14"/>
  <c r="D7" i="14"/>
  <c r="D6" i="14"/>
  <c r="D5" i="14"/>
  <c r="D4" i="14"/>
  <c r="L4" i="14"/>
  <c r="K4" i="14"/>
  <c r="J4" i="14"/>
  <c r="I4" i="14"/>
  <c r="H4" i="14"/>
  <c r="G4" i="14"/>
  <c r="F4" i="14"/>
  <c r="E4" i="14"/>
  <c r="E35" i="12"/>
  <c r="F35" i="12"/>
  <c r="G35" i="12"/>
  <c r="H35" i="12"/>
  <c r="I35" i="12"/>
  <c r="J35" i="12"/>
  <c r="K35" i="12"/>
  <c r="L35" i="12"/>
  <c r="E34" i="12"/>
  <c r="F34" i="12"/>
  <c r="G34" i="12"/>
  <c r="H34" i="12"/>
  <c r="I34" i="12"/>
  <c r="J34" i="12"/>
  <c r="K34" i="12"/>
  <c r="L34" i="12"/>
  <c r="E33" i="12"/>
  <c r="F33" i="12"/>
  <c r="G33" i="12"/>
  <c r="H33" i="12"/>
  <c r="I33" i="12"/>
  <c r="J33" i="12"/>
  <c r="K33" i="12"/>
  <c r="L33" i="12"/>
  <c r="E32" i="12"/>
  <c r="F32" i="12"/>
  <c r="G32" i="12"/>
  <c r="H32" i="12"/>
  <c r="I32" i="12"/>
  <c r="J32" i="12"/>
  <c r="K32" i="12"/>
  <c r="L32" i="12"/>
  <c r="E31" i="12"/>
  <c r="F31" i="12"/>
  <c r="G31" i="12"/>
  <c r="H31" i="12"/>
  <c r="I31" i="12"/>
  <c r="J31" i="12"/>
  <c r="K31" i="12"/>
  <c r="L31" i="12"/>
  <c r="E30" i="12"/>
  <c r="F30" i="12"/>
  <c r="G30" i="12"/>
  <c r="H30" i="12"/>
  <c r="I30" i="12"/>
  <c r="J30" i="12"/>
  <c r="K30" i="12"/>
  <c r="L30" i="12"/>
  <c r="E29" i="12"/>
  <c r="F29" i="12"/>
  <c r="G29" i="12"/>
  <c r="H29" i="12"/>
  <c r="I29" i="12"/>
  <c r="J29" i="12"/>
  <c r="K29" i="12"/>
  <c r="L29" i="12"/>
  <c r="E28" i="12"/>
  <c r="F28" i="12"/>
  <c r="G28" i="12"/>
  <c r="H28" i="12"/>
  <c r="I28" i="12"/>
  <c r="J28" i="12"/>
  <c r="K28" i="12"/>
  <c r="L28" i="12"/>
  <c r="E27" i="12"/>
  <c r="F27" i="12"/>
  <c r="G27" i="12"/>
  <c r="H27" i="12"/>
  <c r="I27" i="12"/>
  <c r="J27" i="12"/>
  <c r="K27" i="12"/>
  <c r="L27" i="12"/>
  <c r="E26" i="12"/>
  <c r="F26" i="12"/>
  <c r="G26" i="12"/>
  <c r="H26" i="12"/>
  <c r="I26" i="12"/>
  <c r="J26" i="12"/>
  <c r="K26" i="12"/>
  <c r="L26" i="12"/>
  <c r="E25" i="12"/>
  <c r="F25" i="12"/>
  <c r="G25" i="12"/>
  <c r="H25" i="12"/>
  <c r="I25" i="12"/>
  <c r="J25" i="12"/>
  <c r="K25" i="12"/>
  <c r="L25" i="12"/>
  <c r="E24" i="12"/>
  <c r="F24" i="12"/>
  <c r="G24" i="12"/>
  <c r="H24" i="12"/>
  <c r="I24" i="12"/>
  <c r="J24" i="12"/>
  <c r="K24" i="12"/>
  <c r="L24" i="12"/>
  <c r="E23" i="12"/>
  <c r="F23" i="12"/>
  <c r="G23" i="12"/>
  <c r="H23" i="12"/>
  <c r="I23" i="12"/>
  <c r="J23" i="12"/>
  <c r="K23" i="12"/>
  <c r="L23" i="12"/>
  <c r="E22" i="12"/>
  <c r="F22" i="12"/>
  <c r="G22" i="12"/>
  <c r="H22" i="12"/>
  <c r="I22" i="12"/>
  <c r="J22" i="12"/>
  <c r="K22" i="12"/>
  <c r="L22" i="12"/>
  <c r="E21" i="12"/>
  <c r="F21" i="12"/>
  <c r="G21" i="12"/>
  <c r="H21" i="12"/>
  <c r="I21" i="12"/>
  <c r="J21" i="12"/>
  <c r="K21" i="12"/>
  <c r="L21" i="12"/>
  <c r="E20" i="12"/>
  <c r="F20" i="12"/>
  <c r="G20" i="12"/>
  <c r="H20" i="12"/>
  <c r="I20" i="12"/>
  <c r="J20" i="12"/>
  <c r="K20" i="12"/>
  <c r="L20" i="12"/>
  <c r="E19" i="12"/>
  <c r="F19" i="12"/>
  <c r="G19" i="12"/>
  <c r="H19" i="12"/>
  <c r="I19" i="12"/>
  <c r="J19" i="12"/>
  <c r="K19" i="12"/>
  <c r="L19" i="12"/>
  <c r="E18" i="12"/>
  <c r="F18" i="12"/>
  <c r="G18" i="12"/>
  <c r="H18" i="12"/>
  <c r="I18" i="12"/>
  <c r="J18" i="12"/>
  <c r="K18" i="12"/>
  <c r="L18" i="12"/>
  <c r="E17" i="12"/>
  <c r="F17" i="12"/>
  <c r="G17" i="12"/>
  <c r="H17" i="12"/>
  <c r="I17" i="12"/>
  <c r="J17" i="12"/>
  <c r="K17" i="12"/>
  <c r="L17" i="12"/>
  <c r="E16" i="12"/>
  <c r="F16" i="12"/>
  <c r="G16" i="12"/>
  <c r="H16" i="12"/>
  <c r="I16" i="12"/>
  <c r="J16" i="12"/>
  <c r="K16" i="12"/>
  <c r="L16" i="12"/>
  <c r="E15" i="12"/>
  <c r="F15" i="12"/>
  <c r="G15" i="12"/>
  <c r="H15" i="12"/>
  <c r="I15" i="12"/>
  <c r="J15" i="12"/>
  <c r="K15" i="12"/>
  <c r="L15" i="12"/>
  <c r="E14" i="12"/>
  <c r="F14" i="12"/>
  <c r="G14" i="12"/>
  <c r="H14" i="12"/>
  <c r="I14" i="12"/>
  <c r="J14" i="12"/>
  <c r="K14" i="12"/>
  <c r="L14" i="12"/>
  <c r="E13" i="12"/>
  <c r="F13" i="12"/>
  <c r="G13" i="12"/>
  <c r="H13" i="12"/>
  <c r="I13" i="12"/>
  <c r="J13" i="12"/>
  <c r="K13" i="12"/>
  <c r="L13" i="12"/>
  <c r="E12" i="12"/>
  <c r="F12" i="12"/>
  <c r="G12" i="12"/>
  <c r="H12" i="12"/>
  <c r="I12" i="12"/>
  <c r="J12" i="12"/>
  <c r="K12" i="12"/>
  <c r="L12" i="12"/>
  <c r="E11" i="12"/>
  <c r="F11" i="12"/>
  <c r="G11" i="12"/>
  <c r="H11" i="12"/>
  <c r="I11" i="12"/>
  <c r="J11" i="12"/>
  <c r="K11" i="12"/>
  <c r="L11" i="12"/>
  <c r="E10" i="12"/>
  <c r="F10" i="12"/>
  <c r="G10" i="12"/>
  <c r="H10" i="12"/>
  <c r="I10" i="12"/>
  <c r="J10" i="12"/>
  <c r="K10" i="12"/>
  <c r="L10" i="12"/>
  <c r="E9" i="12"/>
  <c r="F9" i="12"/>
  <c r="G9" i="12"/>
  <c r="H9" i="12"/>
  <c r="I9" i="12"/>
  <c r="J9" i="12"/>
  <c r="K9" i="12"/>
  <c r="L9" i="12"/>
  <c r="E8" i="12"/>
  <c r="F8" i="12"/>
  <c r="G8" i="12"/>
  <c r="H8" i="12"/>
  <c r="I8" i="12"/>
  <c r="J8" i="12"/>
  <c r="K8" i="12"/>
  <c r="L8" i="12"/>
  <c r="E7" i="12"/>
  <c r="F7" i="12"/>
  <c r="G7" i="12"/>
  <c r="H7" i="12"/>
  <c r="I7" i="12"/>
  <c r="J7" i="12"/>
  <c r="K7" i="12"/>
  <c r="L7" i="12"/>
  <c r="E6" i="12"/>
  <c r="F6" i="12"/>
  <c r="G6" i="12"/>
  <c r="H6" i="12"/>
  <c r="I6" i="12"/>
  <c r="J6" i="12"/>
  <c r="K6" i="12"/>
  <c r="L6" i="12"/>
  <c r="E5" i="12"/>
  <c r="F5" i="12"/>
  <c r="G5" i="12"/>
  <c r="H5" i="12"/>
  <c r="I5" i="12"/>
  <c r="J5" i="12"/>
  <c r="K5" i="12"/>
  <c r="L5" i="12"/>
  <c r="D35" i="12"/>
  <c r="D34" i="12"/>
  <c r="D33" i="12"/>
  <c r="D32" i="12"/>
  <c r="D31" i="12"/>
  <c r="D30" i="12"/>
  <c r="D29" i="12"/>
  <c r="D28" i="12"/>
  <c r="D27" i="12"/>
  <c r="D26" i="12"/>
  <c r="D25" i="12"/>
  <c r="D24" i="12"/>
  <c r="D23" i="12"/>
  <c r="D22" i="12"/>
  <c r="D21" i="12"/>
  <c r="D20" i="12"/>
  <c r="D19" i="12"/>
  <c r="D18" i="12"/>
  <c r="D17" i="12"/>
  <c r="D16" i="12"/>
  <c r="D15" i="12"/>
  <c r="D14" i="12"/>
  <c r="D13" i="12"/>
  <c r="D12" i="12"/>
  <c r="D11" i="12"/>
  <c r="D10" i="12"/>
  <c r="D9" i="12"/>
  <c r="D8" i="12"/>
  <c r="D7" i="12"/>
  <c r="D6" i="12"/>
  <c r="D5" i="12"/>
  <c r="D4" i="12"/>
  <c r="E4" i="12"/>
  <c r="F4" i="12"/>
  <c r="G4" i="12"/>
  <c r="H4" i="12"/>
  <c r="I4" i="12"/>
  <c r="J4" i="12"/>
  <c r="K4" i="12"/>
  <c r="L4" i="12"/>
  <c r="B4" i="12"/>
  <c r="B5" i="14"/>
  <c r="C5" i="14"/>
  <c r="B6" i="14"/>
  <c r="C6" i="14"/>
  <c r="B7" i="14"/>
  <c r="C7" i="14"/>
  <c r="B8" i="14"/>
  <c r="C8" i="14"/>
  <c r="B9" i="14"/>
  <c r="C9" i="14"/>
  <c r="B10" i="14"/>
  <c r="C10" i="14"/>
  <c r="B11" i="14"/>
  <c r="C11" i="14"/>
  <c r="B12" i="14"/>
  <c r="C12" i="14"/>
  <c r="B13" i="14"/>
  <c r="C13" i="14"/>
  <c r="B14" i="14"/>
  <c r="C14" i="14"/>
  <c r="B15" i="14"/>
  <c r="C15" i="14"/>
  <c r="B16" i="14"/>
  <c r="C16" i="14"/>
  <c r="B17" i="14"/>
  <c r="C17" i="14"/>
  <c r="B18" i="14"/>
  <c r="C18" i="14"/>
  <c r="B19" i="14"/>
  <c r="C19" i="14"/>
  <c r="B20" i="14"/>
  <c r="C20" i="14"/>
  <c r="B21" i="14"/>
  <c r="C21" i="14"/>
  <c r="B22" i="14"/>
  <c r="C22" i="14"/>
  <c r="B23" i="14"/>
  <c r="C23" i="14"/>
  <c r="B24" i="14"/>
  <c r="C24" i="14"/>
  <c r="B25" i="14"/>
  <c r="C25" i="14"/>
  <c r="B26" i="14"/>
  <c r="C26" i="14"/>
  <c r="B27" i="14"/>
  <c r="C27" i="14"/>
  <c r="B28" i="14"/>
  <c r="C28" i="14"/>
  <c r="B29" i="14"/>
  <c r="C29" i="14"/>
  <c r="B30" i="14"/>
  <c r="C30" i="14"/>
  <c r="B31" i="14"/>
  <c r="C31" i="14"/>
  <c r="B32" i="14"/>
  <c r="C32" i="14"/>
  <c r="B33" i="14"/>
  <c r="C33" i="14"/>
  <c r="B34" i="14"/>
  <c r="C34" i="14"/>
  <c r="B35" i="14"/>
  <c r="C35" i="14"/>
  <c r="C4" i="14"/>
  <c r="B4" i="14"/>
  <c r="C35" i="12"/>
  <c r="B5" i="12"/>
  <c r="C5" i="12"/>
  <c r="B6" i="12"/>
  <c r="C6" i="12"/>
  <c r="B7" i="12"/>
  <c r="C7" i="12"/>
  <c r="B8" i="12"/>
  <c r="C8" i="12"/>
  <c r="B9" i="12"/>
  <c r="C9" i="12"/>
  <c r="B10" i="12"/>
  <c r="C10" i="12"/>
  <c r="B11" i="12"/>
  <c r="C11" i="12"/>
  <c r="B12" i="12"/>
  <c r="C12" i="12"/>
  <c r="B13" i="12"/>
  <c r="C13" i="12"/>
  <c r="B14" i="12"/>
  <c r="C14" i="12"/>
  <c r="B15" i="12"/>
  <c r="C15" i="12"/>
  <c r="B16" i="12"/>
  <c r="C16" i="12"/>
  <c r="B17" i="12"/>
  <c r="C17" i="12"/>
  <c r="B18" i="12"/>
  <c r="C18" i="12"/>
  <c r="B19" i="12"/>
  <c r="C19" i="12"/>
  <c r="B20" i="12"/>
  <c r="C20" i="12"/>
  <c r="B21" i="12"/>
  <c r="C21" i="12"/>
  <c r="B22" i="12"/>
  <c r="C22" i="12"/>
  <c r="B23" i="12"/>
  <c r="C23" i="12"/>
  <c r="B24" i="12"/>
  <c r="C24" i="12"/>
  <c r="B25" i="12"/>
  <c r="C25" i="12"/>
  <c r="B26" i="12"/>
  <c r="C26" i="12"/>
  <c r="B27" i="12"/>
  <c r="C27" i="12"/>
  <c r="B28" i="12"/>
  <c r="C28" i="12"/>
  <c r="B29" i="12"/>
  <c r="C29" i="12"/>
  <c r="B30" i="12"/>
  <c r="C30" i="12"/>
  <c r="B31" i="12"/>
  <c r="C31" i="12"/>
  <c r="B32" i="12"/>
  <c r="C32" i="12"/>
  <c r="B33" i="12"/>
  <c r="C33" i="12"/>
  <c r="B34" i="12"/>
  <c r="C34" i="12"/>
  <c r="B35" i="12"/>
  <c r="C4" i="12"/>
  <c r="AI3" i="17"/>
  <c r="AI3" i="16"/>
  <c r="F38" i="17"/>
  <c r="B38" i="17"/>
  <c r="F37" i="17"/>
  <c r="B37" i="17"/>
  <c r="F36" i="17"/>
  <c r="B36" i="17"/>
  <c r="F35" i="17"/>
  <c r="B35" i="17"/>
  <c r="F34" i="17"/>
  <c r="B34" i="17"/>
  <c r="F32" i="17"/>
  <c r="B32" i="17"/>
  <c r="F31" i="17"/>
  <c r="B31" i="17"/>
  <c r="F30" i="17"/>
  <c r="B30" i="17"/>
  <c r="F29" i="17"/>
  <c r="B29" i="17"/>
  <c r="F28" i="17"/>
  <c r="B28" i="17"/>
  <c r="C2" i="17"/>
  <c r="AD1" i="17"/>
  <c r="R1" i="17"/>
  <c r="E1" i="17"/>
  <c r="C1" i="17"/>
  <c r="F38" i="16"/>
  <c r="B38" i="16"/>
  <c r="F37" i="16"/>
  <c r="B37" i="16"/>
  <c r="F36" i="16"/>
  <c r="B36" i="16"/>
  <c r="F35" i="16"/>
  <c r="B35" i="16"/>
  <c r="F34" i="16"/>
  <c r="B34" i="16"/>
  <c r="F32" i="16"/>
  <c r="B32" i="16"/>
  <c r="F31" i="16"/>
  <c r="B31" i="16"/>
  <c r="F30" i="16"/>
  <c r="B30" i="16"/>
  <c r="F29" i="16"/>
  <c r="B29" i="16"/>
  <c r="F28" i="16"/>
  <c r="B28" i="16"/>
  <c r="C2" i="16"/>
  <c r="AD1" i="16"/>
  <c r="R1" i="16"/>
  <c r="E1" i="16"/>
  <c r="C1" i="16"/>
  <c r="AI3" i="15"/>
  <c r="F38" i="15"/>
  <c r="B38" i="15"/>
  <c r="F37" i="15"/>
  <c r="B37" i="15"/>
  <c r="F36" i="15"/>
  <c r="B36" i="15"/>
  <c r="F35" i="15"/>
  <c r="B35" i="15"/>
  <c r="F34" i="15"/>
  <c r="B34" i="15"/>
  <c r="F32" i="15"/>
  <c r="B32" i="15"/>
  <c r="F31" i="15"/>
  <c r="B31" i="15"/>
  <c r="F30" i="15"/>
  <c r="B30" i="15"/>
  <c r="F29" i="15"/>
  <c r="B29" i="15"/>
  <c r="F28" i="15"/>
  <c r="B28" i="15"/>
  <c r="C2" i="15"/>
  <c r="AD1" i="15"/>
  <c r="R1" i="15"/>
  <c r="E1" i="15"/>
  <c r="C1" i="15"/>
  <c r="AI3" i="3" l="1"/>
  <c r="F38" i="3"/>
  <c r="F37" i="3"/>
  <c r="F36" i="3"/>
  <c r="F35" i="3"/>
  <c r="F34" i="3"/>
  <c r="B38" i="3"/>
  <c r="B37" i="3"/>
  <c r="B36" i="3"/>
  <c r="B35" i="3"/>
  <c r="B34" i="3"/>
  <c r="F32" i="3"/>
  <c r="F31" i="3"/>
  <c r="F30" i="3"/>
  <c r="F29" i="3"/>
  <c r="F28" i="3"/>
  <c r="B32" i="3"/>
  <c r="B31" i="3"/>
  <c r="B30" i="3"/>
  <c r="B29" i="3"/>
  <c r="B28" i="3"/>
  <c r="AD1" i="3"/>
  <c r="R1" i="3"/>
  <c r="E1" i="3"/>
  <c r="C2" i="3"/>
  <c r="C1" i="3"/>
</calcChain>
</file>

<file path=xl/sharedStrings.xml><?xml version="1.0" encoding="utf-8"?>
<sst xmlns="http://schemas.openxmlformats.org/spreadsheetml/2006/main" count="212" uniqueCount="67">
  <si>
    <t>Nom</t>
  </si>
  <si>
    <t>Prénom</t>
  </si>
  <si>
    <t>Entrées</t>
  </si>
  <si>
    <t>Déplacements</t>
  </si>
  <si>
    <t>Subaquatique</t>
  </si>
  <si>
    <t>Equilibre</t>
  </si>
  <si>
    <t>Savoir nager</t>
  </si>
  <si>
    <t>2- Saut avec aide</t>
  </si>
  <si>
    <t>3- Saut GB sans aide</t>
  </si>
  <si>
    <t>4- Chute arrière ou avant</t>
  </si>
  <si>
    <t>5- Plonger</t>
  </si>
  <si>
    <t>1- Se déplacer avec une frite sur 15m</t>
  </si>
  <si>
    <t>2- Se déplacer 5m sans matériel</t>
  </si>
  <si>
    <t>3- Se déplacer 15m sans matériel</t>
  </si>
  <si>
    <t>4- Se déplacer 30m (15m ventral et 15m dorsal)</t>
  </si>
  <si>
    <t>5- Se déplacer 50 m (25 ventral et 25 dorsal)</t>
  </si>
  <si>
    <t xml:space="preserve">1- Mettre la tête dans l'eau et souffler </t>
  </si>
  <si>
    <t>2- Toucher le fond du PB avec ou sans aide</t>
  </si>
  <si>
    <t>3- Toucher le fond du GB avec ou sans aide</t>
  </si>
  <si>
    <t>4- Se déplacer sous l'eau sur 1,5m</t>
  </si>
  <si>
    <t>5- Faire un canard et ramasser un objet placé à 5m</t>
  </si>
  <si>
    <t>1- Etoile de mer sur le ventre et sur le dos avec aide</t>
  </si>
  <si>
    <t>2- Etoile de mer sur le ventre et sur le dos sans aide</t>
  </si>
  <si>
    <t>3- Remontée passive en boule</t>
  </si>
  <si>
    <t>4- Surplace vertical pendant 15 secondes</t>
  </si>
  <si>
    <t xml:space="preserve">5- Coulée ventrale sous l'eau </t>
  </si>
  <si>
    <t>Chute arrière, se déplacer sur 3,5m en position ventrale, passer sous un obstacle de 1,5m,me déplacer sans aide sur 15m en position ventrale. Réaliser un surplace vertical de 15", faire demi tour sans reprise d'appuis et nager 15m en position dorsale puis réaliser une flotaison en position dorsale 15", repasser sous l'obstacle puis retourner au point de départ.</t>
  </si>
  <si>
    <t>1- Descendre par l'échelle ou par le mur</t>
  </si>
  <si>
    <t xml:space="preserve">Heure : </t>
  </si>
  <si>
    <t xml:space="preserve">Ecole : </t>
  </si>
  <si>
    <t xml:space="preserve">Classe : </t>
  </si>
  <si>
    <t>Enseignant :</t>
  </si>
  <si>
    <t xml:space="preserve">Jour : </t>
  </si>
  <si>
    <t xml:space="preserve">Observations : </t>
  </si>
  <si>
    <t>Groupe 1 :</t>
  </si>
  <si>
    <t>Groupe 2 :</t>
  </si>
  <si>
    <t xml:space="preserve">Groupe 3 : </t>
  </si>
  <si>
    <t>Groupe 4 :</t>
  </si>
  <si>
    <t xml:space="preserve">Surveillance : </t>
  </si>
  <si>
    <t>Présences</t>
  </si>
  <si>
    <t>Savoir Nager</t>
  </si>
  <si>
    <t>Groupe</t>
  </si>
  <si>
    <t>Parcours à réaliser en continuité, sans reprise d'appuis au bord du bassin et sans lunettes</t>
  </si>
  <si>
    <t xml:space="preserve">Chute arrière 
</t>
  </si>
  <si>
    <t xml:space="preserve">Faire demi-tour se déplacer 15 m sur le dos  </t>
  </si>
  <si>
    <t>Validation du parcours</t>
  </si>
  <si>
    <t>Se déplacer sur 3,5m en position ventrale</t>
  </si>
  <si>
    <t>Passer sous un obstacle de 1,5m</t>
  </si>
  <si>
    <t>Se déplacer sans aide sur 15m en position ventrale</t>
  </si>
  <si>
    <t xml:space="preserve"> Réaliser un surplace vertical de 15"</t>
  </si>
  <si>
    <t>Passer à nouveau sous l'obstacle et finir la longueur</t>
  </si>
  <si>
    <t>Réaliser une étoile dorsale pendant 15 "</t>
  </si>
  <si>
    <t>1 - Chute arrière</t>
  </si>
  <si>
    <t>2 - Se déplacer 3,5m en position ventrale</t>
  </si>
  <si>
    <t>3 - Passer sous un obstacle de 1,5m</t>
  </si>
  <si>
    <t>4 -  Se déplacer sans aide sur 15m en position ventrale</t>
  </si>
  <si>
    <t>5 - Réaliser un surplace vertical de 15"</t>
  </si>
  <si>
    <t>6 - Faire demi tour et se déplacer 15m sur le dos</t>
  </si>
  <si>
    <t>7 - Réaliser une étoile dorsale pendant 15"</t>
  </si>
  <si>
    <t>8 - Passert à nouveau sous l'obstacle et finir la longueur</t>
  </si>
  <si>
    <t>oui / non</t>
  </si>
  <si>
    <t>n°</t>
  </si>
  <si>
    <t>Hervo</t>
  </si>
  <si>
    <t>Matthieu</t>
  </si>
  <si>
    <t>Lydia</t>
  </si>
  <si>
    <t>Desroziers</t>
  </si>
  <si>
    <t>oui</t>
  </si>
</sst>
</file>

<file path=xl/styles.xml><?xml version="1.0" encoding="utf-8"?>
<styleSheet xmlns="http://schemas.openxmlformats.org/spreadsheetml/2006/main" xmlns:mc="http://schemas.openxmlformats.org/markup-compatibility/2006" xmlns:x14ac="http://schemas.microsoft.com/office/spreadsheetml/2009/9/ac" mc:Ignorable="x14ac">
  <fonts count="20">
    <font>
      <sz val="12"/>
      <color theme="1"/>
      <name val="Calibri"/>
      <family val="2"/>
      <scheme val="minor"/>
    </font>
    <font>
      <sz val="11"/>
      <color theme="1"/>
      <name val="Calibri"/>
      <family val="2"/>
      <scheme val="minor"/>
    </font>
    <font>
      <sz val="8"/>
      <name val="Calibri"/>
      <family val="2"/>
      <scheme val="minor"/>
    </font>
    <font>
      <sz val="8"/>
      <color theme="1"/>
      <name val="Calibri"/>
      <family val="2"/>
      <scheme val="minor"/>
    </font>
    <font>
      <sz val="8"/>
      <color theme="0" tint="-0.249977111117893"/>
      <name val="Calibri"/>
      <family val="2"/>
      <scheme val="minor"/>
    </font>
    <font>
      <u/>
      <sz val="12"/>
      <color theme="10"/>
      <name val="Calibri"/>
      <family val="2"/>
      <scheme val="minor"/>
    </font>
    <font>
      <u/>
      <sz val="12"/>
      <color theme="11"/>
      <name val="Calibri"/>
      <family val="2"/>
      <scheme val="minor"/>
    </font>
    <font>
      <sz val="8"/>
      <color rgb="FF000000"/>
      <name val="Calibri"/>
      <family val="2"/>
      <scheme val="minor"/>
    </font>
    <font>
      <b/>
      <sz val="8"/>
      <color theme="1"/>
      <name val="Calibri"/>
      <family val="2"/>
      <scheme val="minor"/>
    </font>
    <font>
      <b/>
      <sz val="8"/>
      <color theme="1"/>
      <name val="Calibri (Corps)"/>
    </font>
    <font>
      <b/>
      <sz val="8"/>
      <color rgb="FF000000"/>
      <name val="Calibri"/>
      <family val="2"/>
      <scheme val="minor"/>
    </font>
    <font>
      <b/>
      <sz val="10"/>
      <color theme="1"/>
      <name val="Calibri"/>
      <family val="2"/>
      <scheme val="minor"/>
    </font>
    <font>
      <sz val="10"/>
      <name val="Arial"/>
    </font>
    <font>
      <sz val="11"/>
      <color indexed="8"/>
      <name val="Calibri"/>
      <family val="2"/>
    </font>
    <font>
      <b/>
      <sz val="14"/>
      <color theme="1"/>
      <name val="Calibri"/>
      <family val="2"/>
      <scheme val="minor"/>
    </font>
    <font>
      <b/>
      <u/>
      <sz val="10"/>
      <color theme="1"/>
      <name val="Calibri"/>
      <family val="2"/>
      <scheme val="minor"/>
    </font>
    <font>
      <b/>
      <sz val="12"/>
      <color theme="1"/>
      <name val="Calibri"/>
      <family val="2"/>
      <scheme val="minor"/>
    </font>
    <font>
      <b/>
      <sz val="13"/>
      <color theme="1"/>
      <name val="Calibri"/>
      <family val="2"/>
      <scheme val="minor"/>
    </font>
    <font>
      <sz val="10"/>
      <name val="Calibri"/>
      <family val="2"/>
      <scheme val="minor"/>
    </font>
    <font>
      <sz val="11"/>
      <color rgb="FF161616"/>
      <name val="Calibri"/>
      <family val="2"/>
      <scheme val="minor"/>
    </font>
  </fonts>
  <fills count="5">
    <fill>
      <patternFill patternType="none"/>
    </fill>
    <fill>
      <patternFill patternType="gray125"/>
    </fill>
    <fill>
      <patternFill patternType="solid">
        <fgColor theme="0" tint="-0.249977111117893"/>
        <bgColor indexed="64"/>
      </patternFill>
    </fill>
    <fill>
      <patternFill patternType="solid">
        <fgColor theme="0" tint="-0.14999847407452621"/>
        <bgColor indexed="64"/>
      </patternFill>
    </fill>
    <fill>
      <patternFill patternType="solid">
        <fgColor theme="0"/>
        <bgColor indexed="64"/>
      </patternFill>
    </fill>
  </fills>
  <borders count="54">
    <border>
      <left/>
      <right/>
      <top/>
      <bottom/>
      <diagonal/>
    </border>
    <border>
      <left style="medium">
        <color auto="1"/>
      </left>
      <right style="medium">
        <color auto="1"/>
      </right>
      <top style="medium">
        <color auto="1"/>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style="medium">
        <color auto="1"/>
      </right>
      <top style="medium">
        <color auto="1"/>
      </top>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thin">
        <color auto="1"/>
      </left>
      <right/>
      <top/>
      <bottom style="thin">
        <color auto="1"/>
      </bottom>
      <diagonal/>
    </border>
    <border>
      <left style="thin">
        <color auto="1"/>
      </left>
      <right/>
      <top style="thin">
        <color auto="1"/>
      </top>
      <bottom style="thin">
        <color auto="1"/>
      </bottom>
      <diagonal/>
    </border>
    <border>
      <left/>
      <right style="thin">
        <color auto="1"/>
      </right>
      <top/>
      <bottom style="thin">
        <color auto="1"/>
      </bottom>
      <diagonal/>
    </border>
    <border>
      <left/>
      <right style="thin">
        <color auto="1"/>
      </right>
      <top style="thin">
        <color auto="1"/>
      </top>
      <bottom style="thin">
        <color auto="1"/>
      </bottom>
      <diagonal/>
    </border>
    <border>
      <left style="medium">
        <color auto="1"/>
      </left>
      <right style="thin">
        <color auto="1"/>
      </right>
      <top style="medium">
        <color auto="1"/>
      </top>
      <bottom style="medium">
        <color auto="1"/>
      </bottom>
      <diagonal/>
    </border>
    <border>
      <left style="medium">
        <color auto="1"/>
      </left>
      <right style="thin">
        <color auto="1"/>
      </right>
      <top/>
      <bottom style="thin">
        <color auto="1"/>
      </bottom>
      <diagonal/>
    </border>
    <border>
      <left style="thin">
        <color auto="1"/>
      </left>
      <right style="medium">
        <color auto="1"/>
      </right>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right style="thin">
        <color auto="1"/>
      </right>
      <top style="thin">
        <color auto="1"/>
      </top>
      <bottom style="medium">
        <color auto="1"/>
      </bottom>
      <diagonal/>
    </border>
    <border>
      <left style="medium">
        <color auto="1"/>
      </left>
      <right style="medium">
        <color auto="1"/>
      </right>
      <top style="thin">
        <color auto="1"/>
      </top>
      <bottom style="thin">
        <color auto="1"/>
      </bottom>
      <diagonal/>
    </border>
    <border>
      <left style="medium">
        <color auto="1"/>
      </left>
      <right style="medium">
        <color auto="1"/>
      </right>
      <top style="thin">
        <color auto="1"/>
      </top>
      <bottom style="medium">
        <color auto="1"/>
      </bottom>
      <diagonal/>
    </border>
    <border>
      <left style="thin">
        <color auto="1"/>
      </left>
      <right/>
      <top style="thin">
        <color auto="1"/>
      </top>
      <bottom style="medium">
        <color auto="1"/>
      </bottom>
      <diagonal/>
    </border>
    <border>
      <left style="thin">
        <color auto="1"/>
      </left>
      <right/>
      <top style="medium">
        <color auto="1"/>
      </top>
      <bottom style="medium">
        <color auto="1"/>
      </bottom>
      <diagonal/>
    </border>
    <border>
      <left style="medium">
        <color auto="1"/>
      </left>
      <right/>
      <top/>
      <bottom style="thin">
        <color auto="1"/>
      </bottom>
      <diagonal/>
    </border>
    <border>
      <left style="medium">
        <color auto="1"/>
      </left>
      <right/>
      <top style="thin">
        <color auto="1"/>
      </top>
      <bottom style="thin">
        <color auto="1"/>
      </bottom>
      <diagonal/>
    </border>
    <border>
      <left style="medium">
        <color auto="1"/>
      </left>
      <right/>
      <top style="thin">
        <color auto="1"/>
      </top>
      <bottom style="medium">
        <color auto="1"/>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top style="thin">
        <color auto="1"/>
      </top>
      <bottom style="medium">
        <color auto="1"/>
      </bottom>
      <diagonal/>
    </border>
    <border>
      <left/>
      <right style="medium">
        <color auto="1"/>
      </right>
      <top style="thin">
        <color auto="1"/>
      </top>
      <bottom style="medium">
        <color auto="1"/>
      </bottom>
      <diagonal/>
    </border>
    <border>
      <left/>
      <right/>
      <top style="thin">
        <color auto="1"/>
      </top>
      <bottom style="thin">
        <color auto="1"/>
      </bottom>
      <diagonal/>
    </border>
    <border>
      <left/>
      <right style="medium">
        <color auto="1"/>
      </right>
      <top style="thin">
        <color auto="1"/>
      </top>
      <bottom style="thin">
        <color auto="1"/>
      </bottom>
      <diagonal/>
    </border>
    <border>
      <left style="medium">
        <color auto="1"/>
      </left>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right/>
      <top style="medium">
        <color auto="1"/>
      </top>
      <bottom style="medium">
        <color auto="1"/>
      </bottom>
      <diagonal/>
    </border>
    <border>
      <left style="medium">
        <color auto="1"/>
      </left>
      <right style="medium">
        <color auto="1"/>
      </right>
      <top style="thin">
        <color auto="1"/>
      </top>
      <bottom/>
      <diagonal/>
    </border>
    <border>
      <left/>
      <right/>
      <top/>
      <bottom style="thin">
        <color auto="1"/>
      </bottom>
      <diagonal/>
    </border>
    <border>
      <left style="medium">
        <color auto="1"/>
      </left>
      <right style="medium">
        <color auto="1"/>
      </right>
      <top/>
      <bottom style="thin">
        <color auto="1"/>
      </bottom>
      <diagonal/>
    </border>
    <border>
      <left style="thin">
        <color indexed="64"/>
      </left>
      <right style="medium">
        <color indexed="64"/>
      </right>
      <top style="medium">
        <color indexed="64"/>
      </top>
      <bottom style="thin">
        <color indexed="64"/>
      </bottom>
      <diagonal/>
    </border>
    <border>
      <left style="medium">
        <color indexed="64"/>
      </left>
      <right style="thin">
        <color auto="1"/>
      </right>
      <top style="medium">
        <color indexed="64"/>
      </top>
      <bottom style="thin">
        <color auto="1"/>
      </bottom>
      <diagonal/>
    </border>
    <border>
      <left style="thin">
        <color auto="1"/>
      </left>
      <right style="thin">
        <color auto="1"/>
      </right>
      <top style="medium">
        <color indexed="64"/>
      </top>
      <bottom style="thin">
        <color auto="1"/>
      </bottom>
      <diagonal/>
    </border>
    <border>
      <left/>
      <right style="medium">
        <color auto="1"/>
      </right>
      <top/>
      <bottom style="thin">
        <color auto="1"/>
      </bottom>
      <diagonal/>
    </border>
    <border>
      <left style="medium">
        <color indexed="64"/>
      </left>
      <right style="medium">
        <color indexed="64"/>
      </right>
      <top style="medium">
        <color indexed="64"/>
      </top>
      <bottom style="thin">
        <color auto="1"/>
      </bottom>
      <diagonal/>
    </border>
    <border>
      <left style="medium">
        <color indexed="64"/>
      </left>
      <right style="medium">
        <color indexed="64"/>
      </right>
      <top/>
      <bottom style="medium">
        <color indexed="64"/>
      </bottom>
      <diagonal/>
    </border>
  </borders>
  <cellStyleXfs count="7">
    <xf numFmtId="0" fontId="0" fillId="0" borderId="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12" fillId="0" borderId="0"/>
    <xf numFmtId="0" fontId="13" fillId="0" borderId="0"/>
  </cellStyleXfs>
  <cellXfs count="206">
    <xf numFmtId="0" fontId="0" fillId="0" borderId="0" xfId="0"/>
    <xf numFmtId="0" fontId="0" fillId="0" borderId="5" xfId="0" applyBorder="1"/>
    <xf numFmtId="0" fontId="0" fillId="0" borderId="8" xfId="0" applyBorder="1"/>
    <xf numFmtId="0" fontId="0" fillId="0" borderId="9" xfId="0" applyBorder="1"/>
    <xf numFmtId="0" fontId="0" fillId="0" borderId="17" xfId="0" applyBorder="1"/>
    <xf numFmtId="0" fontId="0" fillId="0" borderId="18" xfId="0" applyBorder="1"/>
    <xf numFmtId="0" fontId="0" fillId="0" borderId="19" xfId="0" applyBorder="1"/>
    <xf numFmtId="0" fontId="0" fillId="0" borderId="20" xfId="0" applyBorder="1"/>
    <xf numFmtId="0" fontId="0" fillId="0" borderId="21" xfId="0" applyBorder="1"/>
    <xf numFmtId="0" fontId="0" fillId="0" borderId="22" xfId="0" applyBorder="1"/>
    <xf numFmtId="0" fontId="0" fillId="0" borderId="23" xfId="0" applyBorder="1"/>
    <xf numFmtId="0" fontId="0" fillId="0" borderId="14" xfId="0" applyBorder="1" applyAlignment="1">
      <alignment horizontal="center"/>
    </xf>
    <xf numFmtId="0" fontId="0" fillId="0" borderId="12" xfId="0" applyBorder="1"/>
    <xf numFmtId="0" fontId="0" fillId="0" borderId="13" xfId="0" applyBorder="1"/>
    <xf numFmtId="0" fontId="0" fillId="0" borderId="27" xfId="0" applyBorder="1"/>
    <xf numFmtId="0" fontId="8" fillId="0" borderId="7" xfId="0" applyFont="1" applyBorder="1" applyAlignment="1">
      <alignment horizontal="center"/>
    </xf>
    <xf numFmtId="0" fontId="8" fillId="0" borderId="1" xfId="0" applyFont="1" applyBorder="1" applyAlignment="1">
      <alignment horizontal="center"/>
    </xf>
    <xf numFmtId="0" fontId="8" fillId="0" borderId="28" xfId="0" applyFont="1" applyBorder="1" applyAlignment="1">
      <alignment horizontal="center"/>
    </xf>
    <xf numFmtId="0" fontId="8" fillId="0" borderId="25" xfId="0" applyFont="1" applyBorder="1" applyAlignment="1">
      <alignment horizontal="center"/>
    </xf>
    <xf numFmtId="0" fontId="8" fillId="0" borderId="26" xfId="0" applyFont="1" applyBorder="1" applyAlignment="1">
      <alignment horizontal="center"/>
    </xf>
    <xf numFmtId="0" fontId="9" fillId="0" borderId="6" xfId="0" applyFont="1" applyBorder="1" applyAlignment="1">
      <alignment horizontal="center"/>
    </xf>
    <xf numFmtId="0" fontId="4" fillId="2" borderId="6" xfId="0" applyFont="1" applyFill="1" applyBorder="1" applyAlignment="1">
      <alignment horizontal="center"/>
    </xf>
    <xf numFmtId="0" fontId="0" fillId="0" borderId="29" xfId="0" applyBorder="1" applyAlignment="1">
      <alignment horizontal="center"/>
    </xf>
    <xf numFmtId="0" fontId="0" fillId="0" borderId="30" xfId="0" applyBorder="1" applyAlignment="1">
      <alignment horizontal="center"/>
    </xf>
    <xf numFmtId="0" fontId="0" fillId="0" borderId="30" xfId="0" applyBorder="1" applyAlignment="1"/>
    <xf numFmtId="0" fontId="0" fillId="0" borderId="31" xfId="0" applyBorder="1" applyAlignment="1"/>
    <xf numFmtId="0" fontId="0" fillId="0" borderId="0" xfId="0" applyAlignment="1"/>
    <xf numFmtId="0" fontId="8" fillId="0" borderId="16" xfId="0" applyFont="1" applyBorder="1" applyAlignment="1">
      <alignment horizontal="center"/>
    </xf>
    <xf numFmtId="0" fontId="8" fillId="0" borderId="10" xfId="0" applyFont="1" applyBorder="1" applyAlignment="1">
      <alignment horizontal="center"/>
    </xf>
    <xf numFmtId="0" fontId="8" fillId="0" borderId="11" xfId="0" applyFont="1" applyBorder="1" applyAlignment="1">
      <alignment horizontal="center"/>
    </xf>
    <xf numFmtId="0" fontId="8" fillId="0" borderId="16" xfId="0" applyFont="1" applyBorder="1" applyAlignment="1">
      <alignment horizontal="center"/>
    </xf>
    <xf numFmtId="0" fontId="8" fillId="0" borderId="10" xfId="0" applyFont="1" applyBorder="1" applyAlignment="1">
      <alignment horizontal="center"/>
    </xf>
    <xf numFmtId="0" fontId="8" fillId="0" borderId="11" xfId="0" applyFont="1" applyBorder="1" applyAlignment="1">
      <alignment horizontal="center"/>
    </xf>
    <xf numFmtId="0" fontId="8" fillId="0" borderId="7" xfId="0" applyFont="1" applyBorder="1" applyAlignment="1">
      <alignment horizontal="center"/>
    </xf>
    <xf numFmtId="0" fontId="8" fillId="0" borderId="6" xfId="0" applyFont="1" applyBorder="1" applyAlignment="1">
      <alignment horizontal="center"/>
    </xf>
    <xf numFmtId="0" fontId="3" fillId="0" borderId="3" xfId="0" applyFont="1" applyBorder="1" applyAlignment="1"/>
    <xf numFmtId="0" fontId="3" fillId="0" borderId="3" xfId="0" applyFont="1" applyBorder="1"/>
    <xf numFmtId="0" fontId="3" fillId="0" borderId="4" xfId="0" applyFont="1" applyBorder="1"/>
    <xf numFmtId="0" fontId="3" fillId="0" borderId="32" xfId="0" applyFont="1" applyBorder="1"/>
    <xf numFmtId="0" fontId="3" fillId="0" borderId="0" xfId="0" applyFont="1" applyBorder="1"/>
    <xf numFmtId="0" fontId="3" fillId="0" borderId="0" xfId="0" applyFont="1" applyBorder="1" applyAlignment="1"/>
    <xf numFmtId="0" fontId="3" fillId="0" borderId="34" xfId="0" applyFont="1" applyBorder="1"/>
    <xf numFmtId="0" fontId="3" fillId="0" borderId="35" xfId="0" applyFont="1" applyBorder="1"/>
    <xf numFmtId="0" fontId="3" fillId="0" borderId="35" xfId="0" applyFont="1" applyBorder="1" applyAlignment="1"/>
    <xf numFmtId="0" fontId="3" fillId="0" borderId="36" xfId="0" applyFont="1" applyBorder="1"/>
    <xf numFmtId="0" fontId="0" fillId="0" borderId="0" xfId="0" applyBorder="1"/>
    <xf numFmtId="0" fontId="8" fillId="0" borderId="0" xfId="0" applyFont="1" applyBorder="1" applyAlignment="1">
      <alignment horizontal="center"/>
    </xf>
    <xf numFmtId="0" fontId="0" fillId="0" borderId="0" xfId="0" applyBorder="1" applyAlignment="1">
      <alignment horizontal="center"/>
    </xf>
    <xf numFmtId="0" fontId="0" fillId="0" borderId="0" xfId="0" applyBorder="1" applyAlignment="1"/>
    <xf numFmtId="0" fontId="7" fillId="0" borderId="0" xfId="0" applyFont="1" applyBorder="1" applyAlignment="1"/>
    <xf numFmtId="0" fontId="8" fillId="0" borderId="45" xfId="0" applyFont="1" applyBorder="1" applyAlignment="1">
      <alignment horizontal="center"/>
    </xf>
    <xf numFmtId="0" fontId="3" fillId="0" borderId="0" xfId="0" applyFont="1" applyBorder="1" applyAlignment="1">
      <alignment horizontal="left"/>
    </xf>
    <xf numFmtId="0" fontId="0" fillId="0" borderId="46" xfId="0" applyBorder="1" applyAlignment="1">
      <alignment horizontal="center"/>
    </xf>
    <xf numFmtId="0" fontId="0" fillId="0" borderId="39" xfId="0" applyBorder="1" applyAlignment="1">
      <alignment horizontal="center"/>
    </xf>
    <xf numFmtId="0" fontId="0" fillId="0" borderId="37" xfId="0" applyBorder="1" applyAlignment="1">
      <alignment horizontal="center"/>
    </xf>
    <xf numFmtId="0" fontId="8" fillId="3" borderId="16" xfId="0" applyFont="1" applyFill="1" applyBorder="1" applyAlignment="1">
      <alignment horizontal="center"/>
    </xf>
    <xf numFmtId="0" fontId="8" fillId="3" borderId="10" xfId="0" applyFont="1" applyFill="1" applyBorder="1" applyAlignment="1">
      <alignment horizontal="center"/>
    </xf>
    <xf numFmtId="0" fontId="8" fillId="3" borderId="11" xfId="0" applyFont="1" applyFill="1" applyBorder="1" applyAlignment="1">
      <alignment horizontal="center"/>
    </xf>
    <xf numFmtId="0" fontId="0" fillId="3" borderId="17" xfId="0" applyFill="1" applyBorder="1"/>
    <xf numFmtId="0" fontId="0" fillId="3" borderId="9" xfId="0" applyFill="1" applyBorder="1"/>
    <xf numFmtId="0" fontId="0" fillId="3" borderId="18" xfId="0" applyFill="1" applyBorder="1"/>
    <xf numFmtId="0" fontId="0" fillId="3" borderId="19" xfId="0" applyFill="1" applyBorder="1"/>
    <xf numFmtId="0" fontId="0" fillId="3" borderId="8" xfId="0" applyFill="1" applyBorder="1"/>
    <xf numFmtId="0" fontId="0" fillId="3" borderId="20" xfId="0" applyFill="1" applyBorder="1"/>
    <xf numFmtId="0" fontId="0" fillId="3" borderId="21" xfId="0" applyFill="1" applyBorder="1"/>
    <xf numFmtId="0" fontId="0" fillId="3" borderId="22" xfId="0" applyFill="1" applyBorder="1"/>
    <xf numFmtId="0" fontId="0" fillId="3" borderId="23" xfId="0" applyFill="1" applyBorder="1"/>
    <xf numFmtId="0" fontId="3" fillId="3" borderId="16" xfId="0" applyFont="1" applyFill="1" applyBorder="1"/>
    <xf numFmtId="0" fontId="3" fillId="3" borderId="10" xfId="0" applyFont="1" applyFill="1" applyBorder="1"/>
    <xf numFmtId="0" fontId="8" fillId="3" borderId="28" xfId="0" applyFont="1" applyFill="1" applyBorder="1" applyAlignment="1">
      <alignment horizontal="center"/>
    </xf>
    <xf numFmtId="0" fontId="0" fillId="3" borderId="12" xfId="0" applyFill="1" applyBorder="1"/>
    <xf numFmtId="0" fontId="0" fillId="3" borderId="13" xfId="0" applyFill="1" applyBorder="1"/>
    <xf numFmtId="0" fontId="0" fillId="3" borderId="27" xfId="0" applyFill="1" applyBorder="1"/>
    <xf numFmtId="0" fontId="3" fillId="3" borderId="16" xfId="0" applyFont="1" applyFill="1" applyBorder="1" applyAlignment="1">
      <alignment horizontal="center"/>
    </xf>
    <xf numFmtId="0" fontId="0" fillId="3" borderId="17" xfId="0" applyFill="1" applyBorder="1" applyAlignment="1">
      <alignment horizontal="center"/>
    </xf>
    <xf numFmtId="0" fontId="0" fillId="3" borderId="19" xfId="0" applyFill="1" applyBorder="1" applyAlignment="1">
      <alignment horizontal="center"/>
    </xf>
    <xf numFmtId="0" fontId="0" fillId="3" borderId="19" xfId="0" applyFill="1" applyBorder="1" applyAlignment="1"/>
    <xf numFmtId="0" fontId="0" fillId="3" borderId="21" xfId="0" applyFill="1" applyBorder="1" applyAlignment="1"/>
    <xf numFmtId="0" fontId="12" fillId="0" borderId="0" xfId="5"/>
    <xf numFmtId="0" fontId="11" fillId="0" borderId="0" xfId="5" applyFont="1" applyBorder="1"/>
    <xf numFmtId="0" fontId="15" fillId="0" borderId="0" xfId="5" applyFont="1" applyBorder="1"/>
    <xf numFmtId="0" fontId="2" fillId="0" borderId="0" xfId="5" applyFont="1"/>
    <xf numFmtId="0" fontId="18" fillId="0" borderId="0" xfId="5" applyFont="1"/>
    <xf numFmtId="0" fontId="8" fillId="0" borderId="7" xfId="5" applyFont="1" applyFill="1" applyBorder="1" applyAlignment="1" applyProtection="1">
      <alignment horizontal="center" vertical="center" wrapText="1"/>
    </xf>
    <xf numFmtId="0" fontId="16" fillId="0" borderId="1" xfId="5" applyFont="1" applyFill="1" applyBorder="1" applyAlignment="1" applyProtection="1">
      <alignment horizontal="center" vertical="center"/>
    </xf>
    <xf numFmtId="0" fontId="8" fillId="0" borderId="1" xfId="5" applyFont="1" applyFill="1" applyBorder="1" applyAlignment="1" applyProtection="1">
      <alignment horizontal="center" vertical="center" wrapText="1"/>
    </xf>
    <xf numFmtId="0" fontId="8" fillId="0" borderId="6" xfId="5" applyFont="1" applyFill="1" applyBorder="1" applyAlignment="1" applyProtection="1">
      <alignment horizontal="center" vertical="center" wrapText="1"/>
    </xf>
    <xf numFmtId="0" fontId="18" fillId="0" borderId="41" xfId="5" applyFont="1" applyBorder="1" applyAlignment="1">
      <alignment vertical="center"/>
    </xf>
    <xf numFmtId="0" fontId="18" fillId="3" borderId="30" xfId="5" applyFont="1" applyFill="1" applyBorder="1" applyAlignment="1">
      <alignment vertical="center"/>
    </xf>
    <xf numFmtId="0" fontId="18" fillId="0" borderId="30" xfId="5" applyFont="1" applyBorder="1" applyAlignment="1">
      <alignment vertical="center"/>
    </xf>
    <xf numFmtId="0" fontId="18" fillId="3" borderId="31" xfId="5" applyFont="1" applyFill="1" applyBorder="1" applyAlignment="1">
      <alignment vertical="center"/>
    </xf>
    <xf numFmtId="0" fontId="19" fillId="0" borderId="47" xfId="5" applyFont="1" applyFill="1" applyBorder="1" applyAlignment="1">
      <alignment vertical="center"/>
    </xf>
    <xf numFmtId="0" fontId="8" fillId="3" borderId="28" xfId="0" applyFont="1" applyFill="1" applyBorder="1" applyAlignment="1">
      <alignment horizontal="center"/>
    </xf>
    <xf numFmtId="0" fontId="11" fillId="0" borderId="0" xfId="0" applyFont="1" applyBorder="1" applyAlignment="1"/>
    <xf numFmtId="0" fontId="3" fillId="0" borderId="0" xfId="0" applyFont="1" applyBorder="1" applyAlignment="1">
      <alignment horizontal="left"/>
    </xf>
    <xf numFmtId="0" fontId="8" fillId="0" borderId="6" xfId="0" applyFont="1" applyBorder="1" applyAlignment="1">
      <alignment horizontal="center"/>
    </xf>
    <xf numFmtId="0" fontId="8" fillId="0" borderId="7" xfId="0" applyFont="1" applyBorder="1" applyAlignment="1">
      <alignment horizontal="center"/>
    </xf>
    <xf numFmtId="0" fontId="8" fillId="3" borderId="16" xfId="0" applyFont="1" applyFill="1" applyBorder="1" applyAlignment="1">
      <alignment horizontal="center"/>
    </xf>
    <xf numFmtId="0" fontId="8" fillId="3" borderId="10" xfId="0" applyFont="1" applyFill="1" applyBorder="1" applyAlignment="1">
      <alignment horizontal="center"/>
    </xf>
    <xf numFmtId="0" fontId="8" fillId="3" borderId="28" xfId="0" applyFont="1" applyFill="1" applyBorder="1" applyAlignment="1">
      <alignment horizontal="center"/>
    </xf>
    <xf numFmtId="0" fontId="8" fillId="0" borderId="16" xfId="0" applyFont="1" applyBorder="1" applyAlignment="1">
      <alignment horizontal="center"/>
    </xf>
    <xf numFmtId="0" fontId="8" fillId="0" borderId="10" xfId="0" applyFont="1" applyBorder="1" applyAlignment="1">
      <alignment horizontal="center"/>
    </xf>
    <xf numFmtId="0" fontId="8" fillId="0" borderId="11" xfId="0" applyFont="1" applyBorder="1" applyAlignment="1">
      <alignment horizontal="center"/>
    </xf>
    <xf numFmtId="0" fontId="8" fillId="3" borderId="11" xfId="0" applyFont="1" applyFill="1" applyBorder="1" applyAlignment="1">
      <alignment horizontal="center"/>
    </xf>
    <xf numFmtId="0" fontId="7" fillId="0" borderId="41" xfId="0" applyFont="1" applyBorder="1" applyAlignment="1">
      <alignment horizontal="left"/>
    </xf>
    <xf numFmtId="0" fontId="7" fillId="0" borderId="42" xfId="0" applyFont="1" applyBorder="1" applyAlignment="1">
      <alignment horizontal="left"/>
    </xf>
    <xf numFmtId="0" fontId="7" fillId="0" borderId="43" xfId="0" applyFont="1" applyBorder="1" applyAlignment="1">
      <alignment horizontal="left"/>
    </xf>
    <xf numFmtId="0" fontId="7" fillId="0" borderId="30" xfId="0" applyFont="1" applyBorder="1" applyAlignment="1">
      <alignment horizontal="left"/>
    </xf>
    <xf numFmtId="0" fontId="7" fillId="0" borderId="39" xfId="0" applyFont="1" applyBorder="1" applyAlignment="1">
      <alignment horizontal="left"/>
    </xf>
    <xf numFmtId="0" fontId="7" fillId="0" borderId="40" xfId="0" applyFont="1" applyBorder="1" applyAlignment="1">
      <alignment horizontal="left"/>
    </xf>
    <xf numFmtId="0" fontId="7" fillId="0" borderId="31" xfId="0" applyFont="1" applyBorder="1" applyAlignment="1">
      <alignment horizontal="left"/>
    </xf>
    <xf numFmtId="0" fontId="7" fillId="0" borderId="37" xfId="0" applyFont="1" applyBorder="1" applyAlignment="1">
      <alignment horizontal="left"/>
    </xf>
    <xf numFmtId="0" fontId="7" fillId="0" borderId="38" xfId="0" applyFont="1" applyBorder="1" applyAlignment="1">
      <alignment horizontal="left"/>
    </xf>
    <xf numFmtId="0" fontId="3" fillId="0" borderId="2" xfId="0" applyFont="1" applyBorder="1" applyAlignment="1">
      <alignment horizontal="center" vertical="center" wrapText="1"/>
    </xf>
    <xf numFmtId="0" fontId="3" fillId="0" borderId="3" xfId="0" applyFont="1" applyBorder="1" applyAlignment="1">
      <alignment horizontal="center" vertical="center" wrapText="1"/>
    </xf>
    <xf numFmtId="0" fontId="3" fillId="0" borderId="4" xfId="0" applyFont="1" applyBorder="1" applyAlignment="1">
      <alignment horizontal="center" vertical="center" wrapText="1"/>
    </xf>
    <xf numFmtId="0" fontId="3" fillId="0" borderId="32" xfId="0" applyFont="1" applyBorder="1" applyAlignment="1">
      <alignment horizontal="center" vertical="center" wrapText="1"/>
    </xf>
    <xf numFmtId="0" fontId="3" fillId="0" borderId="0" xfId="0" applyFont="1" applyBorder="1" applyAlignment="1">
      <alignment horizontal="center" vertical="center" wrapText="1"/>
    </xf>
    <xf numFmtId="0" fontId="3" fillId="0" borderId="33" xfId="0" applyFont="1" applyBorder="1" applyAlignment="1">
      <alignment horizontal="center" vertical="center" wrapText="1"/>
    </xf>
    <xf numFmtId="0" fontId="3" fillId="0" borderId="34" xfId="0" applyFont="1" applyBorder="1" applyAlignment="1">
      <alignment horizontal="center" vertical="center" wrapText="1"/>
    </xf>
    <xf numFmtId="0" fontId="3" fillId="0" borderId="35" xfId="0" applyFont="1" applyBorder="1" applyAlignment="1">
      <alignment horizontal="center" vertical="center" wrapText="1"/>
    </xf>
    <xf numFmtId="0" fontId="3" fillId="0" borderId="36" xfId="0" applyFont="1" applyBorder="1" applyAlignment="1">
      <alignment horizontal="center" vertical="center" wrapText="1"/>
    </xf>
    <xf numFmtId="0" fontId="8" fillId="0" borderId="6" xfId="0" applyFont="1" applyBorder="1" applyAlignment="1">
      <alignment horizontal="center"/>
    </xf>
    <xf numFmtId="0" fontId="8" fillId="0" borderId="44" xfId="0" applyFont="1" applyBorder="1" applyAlignment="1">
      <alignment horizontal="center"/>
    </xf>
    <xf numFmtId="0" fontId="8" fillId="0" borderId="7" xfId="0" applyFont="1" applyBorder="1" applyAlignment="1">
      <alignment horizontal="center"/>
    </xf>
    <xf numFmtId="0" fontId="10" fillId="0" borderId="6" xfId="0" applyFont="1" applyBorder="1" applyAlignment="1">
      <alignment horizontal="center"/>
    </xf>
    <xf numFmtId="0" fontId="10" fillId="0" borderId="44" xfId="0" applyFont="1" applyBorder="1" applyAlignment="1">
      <alignment horizontal="center"/>
    </xf>
    <xf numFmtId="0" fontId="10" fillId="0" borderId="7" xfId="0" applyFont="1" applyBorder="1" applyAlignment="1">
      <alignment horizontal="center"/>
    </xf>
    <xf numFmtId="0" fontId="3" fillId="0" borderId="41" xfId="0" applyFont="1" applyBorder="1" applyAlignment="1">
      <alignment horizontal="left"/>
    </xf>
    <xf numFmtId="0" fontId="3" fillId="0" borderId="42" xfId="0" applyFont="1" applyBorder="1" applyAlignment="1">
      <alignment horizontal="left"/>
    </xf>
    <xf numFmtId="0" fontId="3" fillId="0" borderId="43" xfId="0" applyFont="1" applyBorder="1" applyAlignment="1">
      <alignment horizontal="left"/>
    </xf>
    <xf numFmtId="0" fontId="3" fillId="0" borderId="30" xfId="0" applyFont="1" applyBorder="1" applyAlignment="1">
      <alignment horizontal="left"/>
    </xf>
    <xf numFmtId="0" fontId="3" fillId="0" borderId="39" xfId="0" applyFont="1" applyBorder="1" applyAlignment="1">
      <alignment horizontal="left"/>
    </xf>
    <xf numFmtId="0" fontId="3" fillId="0" borderId="40" xfId="0" applyFont="1" applyBorder="1" applyAlignment="1">
      <alignment horizontal="left"/>
    </xf>
    <xf numFmtId="0" fontId="3" fillId="0" borderId="31" xfId="0" applyFont="1" applyBorder="1" applyAlignment="1">
      <alignment horizontal="left"/>
    </xf>
    <xf numFmtId="0" fontId="3" fillId="0" borderId="37" xfId="0" applyFont="1" applyBorder="1" applyAlignment="1">
      <alignment horizontal="left"/>
    </xf>
    <xf numFmtId="0" fontId="3" fillId="0" borderId="38" xfId="0" applyFont="1" applyBorder="1" applyAlignment="1">
      <alignment horizontal="left"/>
    </xf>
    <xf numFmtId="0" fontId="0" fillId="0" borderId="0" xfId="0" applyAlignment="1">
      <alignment horizontal="left"/>
    </xf>
    <xf numFmtId="0" fontId="3" fillId="0" borderId="0" xfId="0" applyFont="1" applyBorder="1" applyAlignment="1">
      <alignment horizontal="left"/>
    </xf>
    <xf numFmtId="0" fontId="3" fillId="0" borderId="33" xfId="0" applyFont="1" applyBorder="1" applyAlignment="1">
      <alignment horizontal="left"/>
    </xf>
    <xf numFmtId="0" fontId="3" fillId="0" borderId="3" xfId="0" applyFont="1" applyBorder="1" applyAlignment="1">
      <alignment horizontal="left"/>
    </xf>
    <xf numFmtId="0" fontId="3" fillId="0" borderId="35" xfId="0" applyFont="1" applyBorder="1" applyAlignment="1">
      <alignment horizontal="left"/>
    </xf>
    <xf numFmtId="0" fontId="3" fillId="0" borderId="2" xfId="0" applyFont="1" applyBorder="1" applyAlignment="1">
      <alignment horizontal="center"/>
    </xf>
    <xf numFmtId="0" fontId="3" fillId="0" borderId="3" xfId="0" applyFont="1" applyBorder="1" applyAlignment="1">
      <alignment horizontal="center"/>
    </xf>
    <xf numFmtId="0" fontId="3" fillId="0" borderId="21" xfId="0" applyFont="1" applyBorder="1" applyAlignment="1">
      <alignment horizontal="left"/>
    </xf>
    <xf numFmtId="0" fontId="3" fillId="0" borderId="22" xfId="0" applyFont="1" applyBorder="1" applyAlignment="1">
      <alignment horizontal="left"/>
    </xf>
    <xf numFmtId="0" fontId="3" fillId="0" borderId="23" xfId="0" applyFont="1" applyBorder="1" applyAlignment="1">
      <alignment horizontal="left"/>
    </xf>
    <xf numFmtId="0" fontId="8" fillId="3" borderId="16" xfId="0" applyFont="1" applyFill="1" applyBorder="1" applyAlignment="1">
      <alignment horizontal="center"/>
    </xf>
    <xf numFmtId="0" fontId="8" fillId="3" borderId="10" xfId="0" applyFont="1" applyFill="1" applyBorder="1" applyAlignment="1">
      <alignment horizontal="center"/>
    </xf>
    <xf numFmtId="0" fontId="8" fillId="3" borderId="28" xfId="0" applyFont="1" applyFill="1" applyBorder="1" applyAlignment="1">
      <alignment horizontal="center"/>
    </xf>
    <xf numFmtId="0" fontId="8" fillId="0" borderId="16" xfId="0" applyFont="1" applyBorder="1" applyAlignment="1">
      <alignment horizontal="center"/>
    </xf>
    <xf numFmtId="0" fontId="8" fillId="0" borderId="10" xfId="0" applyFont="1" applyBorder="1" applyAlignment="1">
      <alignment horizontal="center"/>
    </xf>
    <xf numFmtId="0" fontId="8" fillId="0" borderId="11" xfId="0" applyFont="1" applyBorder="1" applyAlignment="1">
      <alignment horizontal="center"/>
    </xf>
    <xf numFmtId="0" fontId="8" fillId="3" borderId="11" xfId="0" applyFont="1" applyFill="1" applyBorder="1" applyAlignment="1">
      <alignment horizontal="center"/>
    </xf>
    <xf numFmtId="0" fontId="11" fillId="0" borderId="44" xfId="0" applyFont="1" applyBorder="1" applyAlignment="1">
      <alignment horizontal="center"/>
    </xf>
    <xf numFmtId="0" fontId="11" fillId="0" borderId="7" xfId="0" applyFont="1" applyBorder="1" applyAlignment="1">
      <alignment horizontal="center"/>
    </xf>
    <xf numFmtId="0" fontId="11" fillId="0" borderId="6" xfId="0" applyFont="1" applyBorder="1" applyAlignment="1">
      <alignment horizontal="center"/>
    </xf>
    <xf numFmtId="0" fontId="0" fillId="0" borderId="20" xfId="0" applyBorder="1" applyAlignment="1">
      <alignment horizontal="center"/>
    </xf>
    <xf numFmtId="0" fontId="0" fillId="0" borderId="23" xfId="0" applyBorder="1" applyAlignment="1">
      <alignment horizontal="center"/>
    </xf>
    <xf numFmtId="0" fontId="3" fillId="0" borderId="19" xfId="0" applyFont="1" applyBorder="1" applyAlignment="1">
      <alignment horizontal="left"/>
    </xf>
    <xf numFmtId="0" fontId="3" fillId="0" borderId="8" xfId="0" applyFont="1" applyBorder="1" applyAlignment="1">
      <alignment horizontal="left"/>
    </xf>
    <xf numFmtId="0" fontId="3" fillId="0" borderId="20" xfId="0" applyFont="1" applyBorder="1" applyAlignment="1">
      <alignment horizontal="left"/>
    </xf>
    <xf numFmtId="0" fontId="11" fillId="0" borderId="16" xfId="0" applyFont="1" applyBorder="1" applyAlignment="1">
      <alignment horizontal="center"/>
    </xf>
    <xf numFmtId="0" fontId="11" fillId="0" borderId="10" xfId="0" applyFont="1" applyBorder="1" applyAlignment="1">
      <alignment horizontal="center"/>
    </xf>
    <xf numFmtId="0" fontId="11" fillId="0" borderId="11" xfId="0" applyFont="1" applyBorder="1" applyAlignment="1">
      <alignment horizontal="center"/>
    </xf>
    <xf numFmtId="0" fontId="3" fillId="0" borderId="17" xfId="0" applyFont="1" applyBorder="1" applyAlignment="1">
      <alignment horizontal="left"/>
    </xf>
    <xf numFmtId="0" fontId="3" fillId="0" borderId="9" xfId="0" applyFont="1" applyBorder="1" applyAlignment="1">
      <alignment horizontal="left"/>
    </xf>
    <xf numFmtId="0" fontId="3" fillId="0" borderId="18" xfId="0" applyFont="1" applyBorder="1" applyAlignment="1">
      <alignment horizontal="left"/>
    </xf>
    <xf numFmtId="0" fontId="3" fillId="0" borderId="19" xfId="0" applyFont="1" applyBorder="1" applyAlignment="1">
      <alignment horizontal="left" vertical="center"/>
    </xf>
    <xf numFmtId="0" fontId="3" fillId="0" borderId="8" xfId="0" applyFont="1" applyBorder="1" applyAlignment="1">
      <alignment horizontal="left" vertical="center"/>
    </xf>
    <xf numFmtId="0" fontId="3" fillId="0" borderId="20" xfId="0" applyFont="1" applyBorder="1" applyAlignment="1">
      <alignment horizontal="left" vertical="center"/>
    </xf>
    <xf numFmtId="0" fontId="17" fillId="0" borderId="49" xfId="5" applyFont="1" applyBorder="1" applyAlignment="1">
      <alignment horizontal="left" vertical="center" wrapText="1"/>
    </xf>
    <xf numFmtId="0" fontId="14" fillId="0" borderId="50" xfId="5" applyFont="1" applyBorder="1" applyAlignment="1">
      <alignment horizontal="left" vertical="center" wrapText="1"/>
    </xf>
    <xf numFmtId="0" fontId="14" fillId="0" borderId="48" xfId="5" applyFont="1" applyBorder="1" applyAlignment="1">
      <alignment horizontal="left" vertical="center" wrapText="1"/>
    </xf>
    <xf numFmtId="0" fontId="14" fillId="0" borderId="21" xfId="5" applyFont="1" applyBorder="1" applyAlignment="1">
      <alignment horizontal="left" vertical="center" wrapText="1"/>
    </xf>
    <xf numFmtId="0" fontId="14" fillId="0" borderId="22" xfId="5" applyFont="1" applyBorder="1" applyAlignment="1">
      <alignment horizontal="left" vertical="center" wrapText="1"/>
    </xf>
    <xf numFmtId="0" fontId="14" fillId="0" borderId="23" xfId="5" applyFont="1" applyBorder="1" applyAlignment="1">
      <alignment horizontal="left" vertical="center" wrapText="1"/>
    </xf>
    <xf numFmtId="0" fontId="0" fillId="0" borderId="40" xfId="0" applyBorder="1" applyAlignment="1"/>
    <xf numFmtId="0" fontId="0" fillId="0" borderId="38" xfId="0" applyBorder="1" applyAlignment="1"/>
    <xf numFmtId="0" fontId="0" fillId="0" borderId="21" xfId="0" applyBorder="1" applyAlignment="1">
      <alignment horizontal="center"/>
    </xf>
    <xf numFmtId="0" fontId="0" fillId="0" borderId="19" xfId="0" applyBorder="1" applyAlignment="1">
      <alignment horizontal="center"/>
    </xf>
    <xf numFmtId="0" fontId="8" fillId="4" borderId="16" xfId="0" applyFont="1" applyFill="1" applyBorder="1" applyAlignment="1">
      <alignment horizontal="center"/>
    </xf>
    <xf numFmtId="0" fontId="8" fillId="4" borderId="11" xfId="0" applyFont="1" applyFill="1" applyBorder="1" applyAlignment="1">
      <alignment horizontal="center"/>
    </xf>
    <xf numFmtId="0" fontId="3" fillId="4" borderId="1" xfId="0" applyFont="1" applyFill="1" applyBorder="1" applyAlignment="1">
      <alignment horizontal="center" vertical="center"/>
    </xf>
    <xf numFmtId="0" fontId="0" fillId="0" borderId="51" xfId="0" applyBorder="1" applyAlignment="1"/>
    <xf numFmtId="0" fontId="0" fillId="0" borderId="49" xfId="0" applyBorder="1" applyAlignment="1">
      <alignment horizontal="center"/>
    </xf>
    <xf numFmtId="0" fontId="0" fillId="0" borderId="48" xfId="0" applyBorder="1" applyAlignment="1">
      <alignment horizontal="center"/>
    </xf>
    <xf numFmtId="0" fontId="0" fillId="0" borderId="14" xfId="0" applyBorder="1" applyAlignment="1">
      <alignment horizontal="center" vertical="center"/>
    </xf>
    <xf numFmtId="0" fontId="0" fillId="0" borderId="18" xfId="0" applyBorder="1" applyAlignment="1">
      <alignment horizontal="center" vertical="center"/>
    </xf>
    <xf numFmtId="0" fontId="0" fillId="0" borderId="15" xfId="0" applyBorder="1" applyAlignment="1">
      <alignment horizontal="center" vertical="center"/>
    </xf>
    <xf numFmtId="0" fontId="0" fillId="0" borderId="20" xfId="0" applyBorder="1" applyAlignment="1">
      <alignment horizontal="center" vertical="center"/>
    </xf>
    <xf numFmtId="0" fontId="0" fillId="0" borderId="24" xfId="0" applyBorder="1" applyAlignment="1">
      <alignment horizontal="center" vertical="center"/>
    </xf>
    <xf numFmtId="0" fontId="0" fillId="0" borderId="23" xfId="0" applyBorder="1" applyAlignment="1">
      <alignment horizontal="center" vertical="center"/>
    </xf>
    <xf numFmtId="0" fontId="19" fillId="0" borderId="0" xfId="5" applyFont="1" applyFill="1" applyBorder="1" applyAlignment="1">
      <alignment vertical="center"/>
    </xf>
    <xf numFmtId="0" fontId="18" fillId="0" borderId="52" xfId="5" applyFont="1" applyBorder="1"/>
    <xf numFmtId="0" fontId="18" fillId="3" borderId="25" xfId="5" applyFont="1" applyFill="1" applyBorder="1"/>
    <xf numFmtId="0" fontId="18" fillId="0" borderId="25" xfId="5" applyFont="1" applyBorder="1"/>
    <xf numFmtId="0" fontId="18" fillId="3" borderId="26" xfId="5" applyFont="1" applyFill="1" applyBorder="1"/>
    <xf numFmtId="0" fontId="19" fillId="0" borderId="52" xfId="5" applyFont="1" applyFill="1" applyBorder="1" applyAlignment="1">
      <alignment vertical="center"/>
    </xf>
    <xf numFmtId="0" fontId="19" fillId="0" borderId="26" xfId="5" applyFont="1" applyFill="1" applyBorder="1" applyAlignment="1">
      <alignment vertical="center"/>
    </xf>
    <xf numFmtId="0" fontId="1" fillId="0" borderId="52" xfId="5" applyFont="1" applyBorder="1" applyAlignment="1" applyProtection="1">
      <alignment horizontal="center" vertical="center"/>
      <protection locked="0"/>
    </xf>
    <xf numFmtId="0" fontId="1" fillId="0" borderId="47" xfId="5" applyFont="1" applyBorder="1" applyAlignment="1" applyProtection="1">
      <alignment horizontal="center" vertical="center"/>
      <protection locked="0"/>
    </xf>
    <xf numFmtId="0" fontId="1" fillId="0" borderId="53" xfId="5" applyFont="1" applyBorder="1" applyAlignment="1" applyProtection="1">
      <alignment horizontal="center" vertical="center"/>
      <protection locked="0"/>
    </xf>
    <xf numFmtId="0" fontId="0" fillId="0" borderId="29" xfId="0" applyBorder="1" applyAlignment="1">
      <alignment horizontal="center" vertical="center"/>
    </xf>
    <xf numFmtId="0" fontId="0" fillId="0" borderId="30" xfId="0" applyBorder="1" applyAlignment="1">
      <alignment horizontal="center" vertical="center"/>
    </xf>
    <xf numFmtId="0" fontId="0" fillId="0" borderId="31" xfId="0" applyBorder="1" applyAlignment="1">
      <alignment horizontal="center" vertical="center"/>
    </xf>
  </cellXfs>
  <cellStyles count="7">
    <cellStyle name="Lien hypertexte" xfId="1" builtinId="8" hidden="1"/>
    <cellStyle name="Lien hypertexte" xfId="3" builtinId="8" hidden="1"/>
    <cellStyle name="Lien hypertexte visité" xfId="2" builtinId="9" hidden="1"/>
    <cellStyle name="Lien hypertexte visité" xfId="4" builtinId="9" hidden="1"/>
    <cellStyle name="Normal" xfId="0" builtinId="0"/>
    <cellStyle name="Normal 2" xfId="5"/>
    <cellStyle name="Normal 3" xfId="6"/>
  </cellStyles>
  <dxfs count="13">
    <dxf>
      <fill>
        <patternFill>
          <bgColor rgb="FF92D050"/>
        </patternFill>
      </fill>
    </dxf>
    <dxf>
      <fill>
        <patternFill>
          <bgColor rgb="FF92D050"/>
        </patternFill>
      </fill>
    </dxf>
    <dxf>
      <fill>
        <patternFill>
          <bgColor rgb="FFFF0000"/>
        </patternFill>
      </fill>
    </dxf>
    <dxf>
      <fill>
        <patternFill>
          <bgColor rgb="FFFF0000"/>
        </patternFill>
      </fill>
    </dxf>
    <dxf>
      <fill>
        <patternFill>
          <bgColor rgb="FF92D050"/>
        </patternFill>
      </fill>
    </dxf>
    <dxf>
      <fill>
        <patternFill>
          <bgColor rgb="FFFF0000"/>
        </patternFill>
      </fill>
    </dxf>
    <dxf>
      <fill>
        <patternFill>
          <bgColor rgb="FF92D050"/>
        </patternFill>
      </fill>
    </dxf>
    <dxf>
      <fill>
        <patternFill>
          <bgColor indexed="47"/>
        </patternFill>
      </fill>
    </dxf>
    <dxf>
      <fill>
        <patternFill>
          <bgColor indexed="42"/>
        </patternFill>
      </fill>
    </dxf>
    <dxf>
      <font>
        <condense val="0"/>
        <extend val="0"/>
        <color indexed="10"/>
      </font>
    </dxf>
    <dxf>
      <fill>
        <patternFill>
          <bgColor indexed="47"/>
        </patternFill>
      </fill>
    </dxf>
    <dxf>
      <fill>
        <patternFill>
          <bgColor indexed="42"/>
        </patternFill>
      </fill>
    </dxf>
    <dxf>
      <font>
        <condense val="0"/>
        <extend val="0"/>
        <color indexed="10"/>
      </font>
    </dxf>
  </dxfs>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rome/AppData/Local/Temp/validationsavoirnager_lefebvre_pack.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de d'emploi"/>
      <sheetName val="TESTS"/>
      <sheetName val="Saisies"/>
      <sheetName val="Stats"/>
      <sheetName val="Compétence_PackEPS"/>
      <sheetName val="Paramètres"/>
    </sheetNames>
    <sheetDataSet>
      <sheetData sheetId="0" refreshError="1"/>
      <sheetData sheetId="1" refreshError="1"/>
      <sheetData sheetId="2" refreshError="1"/>
      <sheetData sheetId="3" refreshError="1"/>
      <sheetData sheetId="4" refreshError="1"/>
      <sheetData sheetId="5" refreshError="1">
        <row r="4">
          <cell r="B4" t="str">
            <v>x</v>
          </cell>
        </row>
        <row r="5">
          <cell r="B5" t="str">
            <v>ABS</v>
          </cell>
        </row>
        <row r="6">
          <cell r="B6" t="str">
            <v>T</v>
          </cell>
        </row>
        <row r="7">
          <cell r="B7" t="str">
            <v>Gym</v>
          </cell>
        </row>
        <row r="8">
          <cell r="B8" t="str">
            <v>Disp</v>
          </cell>
          <cell r="F8" t="str">
            <v>O</v>
          </cell>
          <cell r="G8" t="str">
            <v>Ok</v>
          </cell>
        </row>
        <row r="9">
          <cell r="F9" t="str">
            <v>N</v>
          </cell>
          <cell r="G9" t="str">
            <v>Non</v>
          </cell>
        </row>
      </sheetData>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C39"/>
  <sheetViews>
    <sheetView view="pageLayout" zoomScaleNormal="100" workbookViewId="0">
      <selection activeCell="E5" sqref="E5"/>
    </sheetView>
  </sheetViews>
  <sheetFormatPr baseColWidth="10" defaultRowHeight="15.75"/>
  <cols>
    <col min="1" max="1" width="4.375" customWidth="1"/>
    <col min="2" max="2" width="2.375" customWidth="1"/>
    <col min="3" max="4" width="14.875" customWidth="1"/>
    <col min="5" max="5" width="5.125" customWidth="1"/>
    <col min="6" max="25" width="1.875" customWidth="1"/>
    <col min="26" max="26" width="8.875" customWidth="1"/>
  </cols>
  <sheetData>
    <row r="1" spans="2:29">
      <c r="C1" t="s">
        <v>32</v>
      </c>
      <c r="F1" s="137" t="s">
        <v>29</v>
      </c>
      <c r="G1" s="137"/>
      <c r="H1" s="137"/>
      <c r="I1" s="137"/>
      <c r="J1" s="137"/>
      <c r="K1" s="137"/>
      <c r="L1" s="137"/>
      <c r="M1" s="137"/>
      <c r="N1" s="137"/>
      <c r="O1" s="137"/>
      <c r="P1" s="137"/>
      <c r="Q1" s="137"/>
      <c r="R1" s="26"/>
      <c r="S1" s="137" t="s">
        <v>30</v>
      </c>
      <c r="T1" s="137"/>
      <c r="U1" s="137"/>
      <c r="V1" s="137"/>
      <c r="W1" s="137"/>
      <c r="X1" s="137"/>
      <c r="Y1" s="137"/>
      <c r="Z1" s="137"/>
      <c r="AA1" s="137" t="s">
        <v>31</v>
      </c>
      <c r="AB1" s="137"/>
      <c r="AC1" s="137"/>
    </row>
    <row r="2" spans="2:29" ht="16.5" thickBot="1">
      <c r="C2" t="s">
        <v>28</v>
      </c>
    </row>
    <row r="3" spans="2:29" ht="12" customHeight="1" thickBot="1">
      <c r="F3" s="122" t="s">
        <v>2</v>
      </c>
      <c r="G3" s="123"/>
      <c r="H3" s="123"/>
      <c r="I3" s="123"/>
      <c r="J3" s="124"/>
      <c r="K3" s="122" t="s">
        <v>3</v>
      </c>
      <c r="L3" s="123"/>
      <c r="M3" s="123"/>
      <c r="N3" s="123"/>
      <c r="O3" s="124"/>
      <c r="P3" s="122" t="s">
        <v>4</v>
      </c>
      <c r="Q3" s="123"/>
      <c r="R3" s="123"/>
      <c r="S3" s="123"/>
      <c r="T3" s="124"/>
      <c r="U3" s="122" t="s">
        <v>5</v>
      </c>
      <c r="V3" s="123"/>
      <c r="W3" s="123"/>
      <c r="X3" s="123"/>
      <c r="Y3" s="124"/>
      <c r="Z3" s="20" t="s">
        <v>6</v>
      </c>
      <c r="AA3" s="122" t="s">
        <v>2</v>
      </c>
      <c r="AB3" s="123"/>
      <c r="AC3" s="124"/>
    </row>
    <row r="4" spans="2:29" ht="12" customHeight="1" thickBot="1">
      <c r="B4" s="1"/>
      <c r="C4" s="15" t="s">
        <v>0</v>
      </c>
      <c r="D4" s="16" t="s">
        <v>1</v>
      </c>
      <c r="E4" s="34" t="s">
        <v>41</v>
      </c>
      <c r="F4" s="27">
        <v>1</v>
      </c>
      <c r="G4" s="28">
        <v>2</v>
      </c>
      <c r="H4" s="28">
        <v>3</v>
      </c>
      <c r="I4" s="28">
        <v>4</v>
      </c>
      <c r="J4" s="29">
        <v>5</v>
      </c>
      <c r="K4" s="27">
        <v>1</v>
      </c>
      <c r="L4" s="28">
        <v>2</v>
      </c>
      <c r="M4" s="28">
        <v>3</v>
      </c>
      <c r="N4" s="28">
        <v>4</v>
      </c>
      <c r="O4" s="29">
        <v>5</v>
      </c>
      <c r="P4" s="27">
        <v>1</v>
      </c>
      <c r="Q4" s="28">
        <v>2</v>
      </c>
      <c r="R4" s="28">
        <v>3</v>
      </c>
      <c r="S4" s="28">
        <v>4</v>
      </c>
      <c r="T4" s="29">
        <v>5</v>
      </c>
      <c r="U4" s="27">
        <v>1</v>
      </c>
      <c r="V4" s="28">
        <v>2</v>
      </c>
      <c r="W4" s="28">
        <v>3</v>
      </c>
      <c r="X4" s="28">
        <v>4</v>
      </c>
      <c r="Y4" s="17">
        <v>5</v>
      </c>
      <c r="Z4" s="21"/>
      <c r="AA4" s="128" t="s">
        <v>27</v>
      </c>
      <c r="AB4" s="129"/>
      <c r="AC4" s="130"/>
    </row>
    <row r="5" spans="2:29" ht="12" customHeight="1">
      <c r="B5" s="18">
        <v>1</v>
      </c>
      <c r="C5" s="187" t="s">
        <v>62</v>
      </c>
      <c r="D5" s="188" t="s">
        <v>63</v>
      </c>
      <c r="E5" s="52"/>
      <c r="F5" s="4"/>
      <c r="G5" s="3"/>
      <c r="H5" s="3"/>
      <c r="I5" s="3"/>
      <c r="J5" s="5"/>
      <c r="K5" s="4"/>
      <c r="L5" s="3"/>
      <c r="M5" s="3"/>
      <c r="N5" s="3"/>
      <c r="O5" s="5"/>
      <c r="P5" s="4"/>
      <c r="Q5" s="3"/>
      <c r="R5" s="3"/>
      <c r="S5" s="3"/>
      <c r="T5" s="5"/>
      <c r="U5" s="4"/>
      <c r="V5" s="3"/>
      <c r="W5" s="3"/>
      <c r="X5" s="3"/>
      <c r="Y5" s="12"/>
      <c r="Z5" s="22" t="s">
        <v>66</v>
      </c>
      <c r="AA5" s="131" t="s">
        <v>7</v>
      </c>
      <c r="AB5" s="132"/>
      <c r="AC5" s="133"/>
    </row>
    <row r="6" spans="2:29" ht="12" customHeight="1">
      <c r="B6" s="18">
        <v>2</v>
      </c>
      <c r="C6" s="189" t="s">
        <v>65</v>
      </c>
      <c r="D6" s="190" t="s">
        <v>64</v>
      </c>
      <c r="E6" s="53"/>
      <c r="F6" s="6"/>
      <c r="G6" s="2"/>
      <c r="H6" s="2"/>
      <c r="I6" s="2"/>
      <c r="J6" s="7"/>
      <c r="K6" s="6"/>
      <c r="L6" s="2"/>
      <c r="M6" s="2"/>
      <c r="N6" s="2"/>
      <c r="O6" s="7"/>
      <c r="P6" s="6"/>
      <c r="Q6" s="2"/>
      <c r="R6" s="2"/>
      <c r="S6" s="2"/>
      <c r="T6" s="7"/>
      <c r="U6" s="6"/>
      <c r="V6" s="2"/>
      <c r="W6" s="2"/>
      <c r="X6" s="2"/>
      <c r="Y6" s="13"/>
      <c r="Z6" s="23" t="s">
        <v>66</v>
      </c>
      <c r="AA6" s="131" t="s">
        <v>8</v>
      </c>
      <c r="AB6" s="132"/>
      <c r="AC6" s="133"/>
    </row>
    <row r="7" spans="2:29" ht="12" customHeight="1">
      <c r="B7" s="18">
        <v>3</v>
      </c>
      <c r="C7" s="189"/>
      <c r="D7" s="190"/>
      <c r="E7" s="53"/>
      <c r="F7" s="6"/>
      <c r="G7" s="2"/>
      <c r="H7" s="2"/>
      <c r="I7" s="2"/>
      <c r="J7" s="7"/>
      <c r="K7" s="6"/>
      <c r="L7" s="2"/>
      <c r="M7" s="2"/>
      <c r="N7" s="2"/>
      <c r="O7" s="7"/>
      <c r="P7" s="6"/>
      <c r="Q7" s="2"/>
      <c r="R7" s="2"/>
      <c r="S7" s="2"/>
      <c r="T7" s="7"/>
      <c r="U7" s="6"/>
      <c r="V7" s="2"/>
      <c r="W7" s="2"/>
      <c r="X7" s="2"/>
      <c r="Y7" s="13"/>
      <c r="Z7" s="23"/>
      <c r="AA7" s="131" t="s">
        <v>9</v>
      </c>
      <c r="AB7" s="132"/>
      <c r="AC7" s="133"/>
    </row>
    <row r="8" spans="2:29" ht="12" customHeight="1" thickBot="1">
      <c r="B8" s="18">
        <v>4</v>
      </c>
      <c r="C8" s="189"/>
      <c r="D8" s="190"/>
      <c r="E8" s="53"/>
      <c r="F8" s="6"/>
      <c r="G8" s="2"/>
      <c r="H8" s="2"/>
      <c r="I8" s="2"/>
      <c r="J8" s="7"/>
      <c r="K8" s="6"/>
      <c r="L8" s="2"/>
      <c r="M8" s="2"/>
      <c r="N8" s="2"/>
      <c r="O8" s="7"/>
      <c r="P8" s="6"/>
      <c r="Q8" s="2"/>
      <c r="R8" s="2"/>
      <c r="S8" s="2"/>
      <c r="T8" s="7"/>
      <c r="U8" s="6"/>
      <c r="V8" s="2"/>
      <c r="W8" s="2"/>
      <c r="X8" s="2"/>
      <c r="Y8" s="13"/>
      <c r="Z8" s="23"/>
      <c r="AA8" s="134" t="s">
        <v>10</v>
      </c>
      <c r="AB8" s="135"/>
      <c r="AC8" s="136"/>
    </row>
    <row r="9" spans="2:29" ht="12" customHeight="1" thickBot="1">
      <c r="B9" s="18">
        <v>5</v>
      </c>
      <c r="C9" s="189"/>
      <c r="D9" s="190"/>
      <c r="E9" s="53"/>
      <c r="F9" s="6"/>
      <c r="G9" s="2"/>
      <c r="H9" s="2"/>
      <c r="I9" s="2"/>
      <c r="J9" s="7"/>
      <c r="K9" s="6"/>
      <c r="L9" s="2"/>
      <c r="M9" s="2"/>
      <c r="N9" s="2"/>
      <c r="O9" s="7"/>
      <c r="P9" s="6"/>
      <c r="Q9" s="2"/>
      <c r="R9" s="2"/>
      <c r="S9" s="2"/>
      <c r="T9" s="7"/>
      <c r="U9" s="6"/>
      <c r="V9" s="2"/>
      <c r="W9" s="2"/>
      <c r="X9" s="2"/>
      <c r="Y9" s="13"/>
      <c r="Z9" s="23"/>
      <c r="AA9" s="122" t="s">
        <v>3</v>
      </c>
      <c r="AB9" s="123"/>
      <c r="AC9" s="124"/>
    </row>
    <row r="10" spans="2:29" ht="12" customHeight="1">
      <c r="B10" s="18">
        <v>6</v>
      </c>
      <c r="C10" s="189"/>
      <c r="D10" s="190"/>
      <c r="E10" s="53"/>
      <c r="F10" s="6"/>
      <c r="G10" s="2"/>
      <c r="H10" s="2"/>
      <c r="I10" s="2"/>
      <c r="J10" s="7"/>
      <c r="K10" s="6"/>
      <c r="L10" s="2"/>
      <c r="M10" s="2"/>
      <c r="N10" s="2"/>
      <c r="O10" s="7"/>
      <c r="P10" s="6"/>
      <c r="Q10" s="2"/>
      <c r="R10" s="2"/>
      <c r="S10" s="2"/>
      <c r="T10" s="7"/>
      <c r="U10" s="6"/>
      <c r="V10" s="2"/>
      <c r="W10" s="2"/>
      <c r="X10" s="2"/>
      <c r="Y10" s="13"/>
      <c r="Z10" s="23"/>
      <c r="AA10" s="128" t="s">
        <v>11</v>
      </c>
      <c r="AB10" s="129"/>
      <c r="AC10" s="130"/>
    </row>
    <row r="11" spans="2:29" ht="12" customHeight="1">
      <c r="B11" s="18">
        <v>7</v>
      </c>
      <c r="C11" s="189"/>
      <c r="D11" s="190"/>
      <c r="E11" s="53"/>
      <c r="F11" s="6"/>
      <c r="G11" s="2"/>
      <c r="H11" s="2"/>
      <c r="I11" s="2"/>
      <c r="J11" s="7"/>
      <c r="K11" s="6"/>
      <c r="L11" s="2"/>
      <c r="M11" s="2"/>
      <c r="N11" s="2"/>
      <c r="O11" s="7"/>
      <c r="P11" s="6"/>
      <c r="Q11" s="2"/>
      <c r="R11" s="2"/>
      <c r="S11" s="2"/>
      <c r="T11" s="7"/>
      <c r="U11" s="6"/>
      <c r="V11" s="2"/>
      <c r="W11" s="2"/>
      <c r="X11" s="2"/>
      <c r="Y11" s="13"/>
      <c r="Z11" s="24"/>
      <c r="AA11" s="131" t="s">
        <v>12</v>
      </c>
      <c r="AB11" s="132"/>
      <c r="AC11" s="133"/>
    </row>
    <row r="12" spans="2:29" ht="12" customHeight="1">
      <c r="B12" s="18">
        <v>8</v>
      </c>
      <c r="C12" s="189"/>
      <c r="D12" s="190"/>
      <c r="E12" s="53"/>
      <c r="F12" s="6"/>
      <c r="G12" s="2"/>
      <c r="H12" s="2"/>
      <c r="I12" s="2"/>
      <c r="J12" s="7"/>
      <c r="K12" s="6"/>
      <c r="L12" s="2"/>
      <c r="M12" s="2"/>
      <c r="N12" s="2"/>
      <c r="O12" s="7"/>
      <c r="P12" s="6"/>
      <c r="Q12" s="2"/>
      <c r="R12" s="2"/>
      <c r="S12" s="2"/>
      <c r="T12" s="7"/>
      <c r="U12" s="6"/>
      <c r="V12" s="2"/>
      <c r="W12" s="2"/>
      <c r="X12" s="2"/>
      <c r="Y12" s="13"/>
      <c r="Z12" s="24"/>
      <c r="AA12" s="131" t="s">
        <v>13</v>
      </c>
      <c r="AB12" s="132"/>
      <c r="AC12" s="133"/>
    </row>
    <row r="13" spans="2:29" ht="12" customHeight="1">
      <c r="B13" s="18">
        <v>9</v>
      </c>
      <c r="C13" s="189"/>
      <c r="D13" s="190"/>
      <c r="E13" s="53"/>
      <c r="F13" s="6"/>
      <c r="G13" s="2"/>
      <c r="H13" s="2"/>
      <c r="I13" s="2"/>
      <c r="J13" s="7"/>
      <c r="K13" s="6"/>
      <c r="L13" s="2"/>
      <c r="M13" s="2"/>
      <c r="N13" s="2"/>
      <c r="O13" s="7"/>
      <c r="P13" s="6"/>
      <c r="Q13" s="2"/>
      <c r="R13" s="2"/>
      <c r="S13" s="2"/>
      <c r="T13" s="7"/>
      <c r="U13" s="6"/>
      <c r="V13" s="2"/>
      <c r="W13" s="2"/>
      <c r="X13" s="2"/>
      <c r="Y13" s="13"/>
      <c r="Z13" s="24"/>
      <c r="AA13" s="131" t="s">
        <v>14</v>
      </c>
      <c r="AB13" s="132"/>
      <c r="AC13" s="133"/>
    </row>
    <row r="14" spans="2:29" ht="12" customHeight="1" thickBot="1">
      <c r="B14" s="18">
        <v>10</v>
      </c>
      <c r="C14" s="189"/>
      <c r="D14" s="190"/>
      <c r="E14" s="53"/>
      <c r="F14" s="6"/>
      <c r="G14" s="2"/>
      <c r="H14" s="2"/>
      <c r="I14" s="2"/>
      <c r="J14" s="7"/>
      <c r="K14" s="6"/>
      <c r="L14" s="2"/>
      <c r="M14" s="2"/>
      <c r="N14" s="2"/>
      <c r="O14" s="7"/>
      <c r="P14" s="6"/>
      <c r="Q14" s="2"/>
      <c r="R14" s="2"/>
      <c r="S14" s="2"/>
      <c r="T14" s="7"/>
      <c r="U14" s="6"/>
      <c r="V14" s="2"/>
      <c r="W14" s="2"/>
      <c r="X14" s="2"/>
      <c r="Y14" s="13"/>
      <c r="Z14" s="24"/>
      <c r="AA14" s="134" t="s">
        <v>15</v>
      </c>
      <c r="AB14" s="135"/>
      <c r="AC14" s="136"/>
    </row>
    <row r="15" spans="2:29" ht="12" customHeight="1" thickBot="1">
      <c r="B15" s="18">
        <v>11</v>
      </c>
      <c r="C15" s="189"/>
      <c r="D15" s="190"/>
      <c r="E15" s="53"/>
      <c r="F15" s="6"/>
      <c r="G15" s="2"/>
      <c r="H15" s="2"/>
      <c r="I15" s="2"/>
      <c r="J15" s="7"/>
      <c r="K15" s="6"/>
      <c r="L15" s="2"/>
      <c r="M15" s="2"/>
      <c r="N15" s="2"/>
      <c r="O15" s="7"/>
      <c r="P15" s="6"/>
      <c r="Q15" s="2"/>
      <c r="R15" s="2"/>
      <c r="S15" s="2"/>
      <c r="T15" s="7"/>
      <c r="U15" s="6"/>
      <c r="V15" s="2"/>
      <c r="W15" s="2"/>
      <c r="X15" s="2"/>
      <c r="Y15" s="13"/>
      <c r="Z15" s="24"/>
      <c r="AA15" s="122" t="s">
        <v>4</v>
      </c>
      <c r="AB15" s="123"/>
      <c r="AC15" s="124"/>
    </row>
    <row r="16" spans="2:29" ht="12" customHeight="1">
      <c r="B16" s="18">
        <v>12</v>
      </c>
      <c r="C16" s="189"/>
      <c r="D16" s="190"/>
      <c r="E16" s="53"/>
      <c r="F16" s="6"/>
      <c r="G16" s="2"/>
      <c r="H16" s="2"/>
      <c r="I16" s="2"/>
      <c r="J16" s="7"/>
      <c r="K16" s="6"/>
      <c r="L16" s="2"/>
      <c r="M16" s="2"/>
      <c r="N16" s="2"/>
      <c r="O16" s="7"/>
      <c r="P16" s="6"/>
      <c r="Q16" s="2"/>
      <c r="R16" s="2"/>
      <c r="S16" s="2"/>
      <c r="T16" s="7"/>
      <c r="U16" s="6"/>
      <c r="V16" s="2"/>
      <c r="W16" s="2"/>
      <c r="X16" s="2"/>
      <c r="Y16" s="13"/>
      <c r="Z16" s="24"/>
      <c r="AA16" s="104" t="s">
        <v>16</v>
      </c>
      <c r="AB16" s="105"/>
      <c r="AC16" s="106"/>
    </row>
    <row r="17" spans="2:29" ht="12" customHeight="1">
      <c r="B17" s="18">
        <v>13</v>
      </c>
      <c r="C17" s="189"/>
      <c r="D17" s="190"/>
      <c r="E17" s="53"/>
      <c r="F17" s="6"/>
      <c r="G17" s="2"/>
      <c r="H17" s="2"/>
      <c r="I17" s="2"/>
      <c r="J17" s="7"/>
      <c r="K17" s="6"/>
      <c r="L17" s="2"/>
      <c r="M17" s="2"/>
      <c r="N17" s="2"/>
      <c r="O17" s="7"/>
      <c r="P17" s="6"/>
      <c r="Q17" s="2"/>
      <c r="R17" s="2"/>
      <c r="S17" s="2"/>
      <c r="T17" s="7"/>
      <c r="U17" s="6"/>
      <c r="V17" s="2"/>
      <c r="W17" s="2"/>
      <c r="X17" s="2"/>
      <c r="Y17" s="13"/>
      <c r="Z17" s="24"/>
      <c r="AA17" s="107" t="s">
        <v>17</v>
      </c>
      <c r="AB17" s="108"/>
      <c r="AC17" s="109"/>
    </row>
    <row r="18" spans="2:29" ht="12" customHeight="1">
      <c r="B18" s="18">
        <v>14</v>
      </c>
      <c r="C18" s="189"/>
      <c r="D18" s="190"/>
      <c r="E18" s="53"/>
      <c r="F18" s="6"/>
      <c r="G18" s="2"/>
      <c r="H18" s="2"/>
      <c r="I18" s="2"/>
      <c r="J18" s="7"/>
      <c r="K18" s="6"/>
      <c r="L18" s="2"/>
      <c r="M18" s="2"/>
      <c r="N18" s="2"/>
      <c r="O18" s="7"/>
      <c r="P18" s="6"/>
      <c r="Q18" s="2"/>
      <c r="R18" s="2"/>
      <c r="S18" s="2"/>
      <c r="T18" s="7"/>
      <c r="U18" s="6"/>
      <c r="V18" s="2"/>
      <c r="W18" s="2"/>
      <c r="X18" s="2"/>
      <c r="Y18" s="13"/>
      <c r="Z18" s="24"/>
      <c r="AA18" s="107" t="s">
        <v>18</v>
      </c>
      <c r="AB18" s="108"/>
      <c r="AC18" s="109"/>
    </row>
    <row r="19" spans="2:29" ht="12" customHeight="1">
      <c r="B19" s="18">
        <v>15</v>
      </c>
      <c r="C19" s="189"/>
      <c r="D19" s="190"/>
      <c r="E19" s="53"/>
      <c r="F19" s="6"/>
      <c r="G19" s="2"/>
      <c r="H19" s="2"/>
      <c r="I19" s="2"/>
      <c r="J19" s="7"/>
      <c r="K19" s="6"/>
      <c r="L19" s="2"/>
      <c r="M19" s="2"/>
      <c r="N19" s="2"/>
      <c r="O19" s="7"/>
      <c r="P19" s="6"/>
      <c r="Q19" s="2"/>
      <c r="R19" s="2"/>
      <c r="S19" s="2"/>
      <c r="T19" s="7"/>
      <c r="U19" s="6"/>
      <c r="V19" s="2"/>
      <c r="W19" s="2"/>
      <c r="X19" s="2"/>
      <c r="Y19" s="13"/>
      <c r="Z19" s="24"/>
      <c r="AA19" s="107" t="s">
        <v>19</v>
      </c>
      <c r="AB19" s="108"/>
      <c r="AC19" s="109"/>
    </row>
    <row r="20" spans="2:29" ht="12" customHeight="1" thickBot="1">
      <c r="B20" s="18">
        <v>16</v>
      </c>
      <c r="C20" s="189"/>
      <c r="D20" s="190"/>
      <c r="E20" s="53"/>
      <c r="F20" s="6"/>
      <c r="G20" s="2"/>
      <c r="H20" s="2"/>
      <c r="I20" s="2"/>
      <c r="J20" s="7"/>
      <c r="K20" s="6"/>
      <c r="L20" s="2"/>
      <c r="M20" s="2"/>
      <c r="N20" s="2"/>
      <c r="O20" s="7"/>
      <c r="P20" s="6"/>
      <c r="Q20" s="2"/>
      <c r="R20" s="2"/>
      <c r="S20" s="2"/>
      <c r="T20" s="7"/>
      <c r="U20" s="6"/>
      <c r="V20" s="2"/>
      <c r="W20" s="2"/>
      <c r="X20" s="2"/>
      <c r="Y20" s="13"/>
      <c r="Z20" s="24"/>
      <c r="AA20" s="110" t="s">
        <v>20</v>
      </c>
      <c r="AB20" s="111"/>
      <c r="AC20" s="112"/>
    </row>
    <row r="21" spans="2:29" ht="12" customHeight="1" thickBot="1">
      <c r="B21" s="18">
        <v>17</v>
      </c>
      <c r="C21" s="189"/>
      <c r="D21" s="190"/>
      <c r="E21" s="53"/>
      <c r="F21" s="6"/>
      <c r="G21" s="2"/>
      <c r="H21" s="2"/>
      <c r="I21" s="2"/>
      <c r="J21" s="7"/>
      <c r="K21" s="6"/>
      <c r="L21" s="2"/>
      <c r="M21" s="2"/>
      <c r="N21" s="2"/>
      <c r="O21" s="7"/>
      <c r="P21" s="6"/>
      <c r="Q21" s="2"/>
      <c r="R21" s="2"/>
      <c r="S21" s="2"/>
      <c r="T21" s="7"/>
      <c r="U21" s="6"/>
      <c r="V21" s="2"/>
      <c r="W21" s="2"/>
      <c r="X21" s="2"/>
      <c r="Y21" s="13"/>
      <c r="Z21" s="24"/>
      <c r="AA21" s="125" t="s">
        <v>5</v>
      </c>
      <c r="AB21" s="126"/>
      <c r="AC21" s="127"/>
    </row>
    <row r="22" spans="2:29" ht="12" customHeight="1">
      <c r="B22" s="18">
        <v>18</v>
      </c>
      <c r="C22" s="189"/>
      <c r="D22" s="190"/>
      <c r="E22" s="53"/>
      <c r="F22" s="6"/>
      <c r="G22" s="2"/>
      <c r="H22" s="2"/>
      <c r="I22" s="2"/>
      <c r="J22" s="7"/>
      <c r="K22" s="6"/>
      <c r="L22" s="2"/>
      <c r="M22" s="2"/>
      <c r="N22" s="2"/>
      <c r="O22" s="7"/>
      <c r="P22" s="6"/>
      <c r="Q22" s="2"/>
      <c r="R22" s="2"/>
      <c r="S22" s="2"/>
      <c r="T22" s="7"/>
      <c r="U22" s="6"/>
      <c r="V22" s="2"/>
      <c r="W22" s="2"/>
      <c r="X22" s="2"/>
      <c r="Y22" s="13"/>
      <c r="Z22" s="24"/>
      <c r="AA22" s="104" t="s">
        <v>21</v>
      </c>
      <c r="AB22" s="105"/>
      <c r="AC22" s="106"/>
    </row>
    <row r="23" spans="2:29" ht="12" customHeight="1">
      <c r="B23" s="18">
        <v>19</v>
      </c>
      <c r="C23" s="189"/>
      <c r="D23" s="190"/>
      <c r="E23" s="53"/>
      <c r="F23" s="6"/>
      <c r="G23" s="2"/>
      <c r="H23" s="2"/>
      <c r="I23" s="2"/>
      <c r="J23" s="7"/>
      <c r="K23" s="6"/>
      <c r="L23" s="2"/>
      <c r="M23" s="2"/>
      <c r="N23" s="2"/>
      <c r="O23" s="7"/>
      <c r="P23" s="6"/>
      <c r="Q23" s="2"/>
      <c r="R23" s="2"/>
      <c r="S23" s="2"/>
      <c r="T23" s="7"/>
      <c r="U23" s="6"/>
      <c r="V23" s="2"/>
      <c r="W23" s="2"/>
      <c r="X23" s="2"/>
      <c r="Y23" s="13"/>
      <c r="Z23" s="24"/>
      <c r="AA23" s="107" t="s">
        <v>22</v>
      </c>
      <c r="AB23" s="108"/>
      <c r="AC23" s="109"/>
    </row>
    <row r="24" spans="2:29" ht="12" customHeight="1">
      <c r="B24" s="18">
        <v>20</v>
      </c>
      <c r="C24" s="189"/>
      <c r="D24" s="190"/>
      <c r="E24" s="53"/>
      <c r="F24" s="6"/>
      <c r="G24" s="2"/>
      <c r="H24" s="2"/>
      <c r="I24" s="2"/>
      <c r="J24" s="7"/>
      <c r="K24" s="6"/>
      <c r="L24" s="2"/>
      <c r="M24" s="2"/>
      <c r="N24" s="2"/>
      <c r="O24" s="7"/>
      <c r="P24" s="6"/>
      <c r="Q24" s="2"/>
      <c r="R24" s="2"/>
      <c r="S24" s="2"/>
      <c r="T24" s="7"/>
      <c r="U24" s="6"/>
      <c r="V24" s="2"/>
      <c r="W24" s="2"/>
      <c r="X24" s="2"/>
      <c r="Y24" s="13"/>
      <c r="Z24" s="24"/>
      <c r="AA24" s="107" t="s">
        <v>23</v>
      </c>
      <c r="AB24" s="108"/>
      <c r="AC24" s="109"/>
    </row>
    <row r="25" spans="2:29" ht="12" customHeight="1">
      <c r="B25" s="18">
        <v>21</v>
      </c>
      <c r="C25" s="189"/>
      <c r="D25" s="190"/>
      <c r="E25" s="53"/>
      <c r="F25" s="6"/>
      <c r="G25" s="2"/>
      <c r="H25" s="2"/>
      <c r="I25" s="2"/>
      <c r="J25" s="7"/>
      <c r="K25" s="6"/>
      <c r="L25" s="2"/>
      <c r="M25" s="2"/>
      <c r="N25" s="2"/>
      <c r="O25" s="7"/>
      <c r="P25" s="6"/>
      <c r="Q25" s="2"/>
      <c r="R25" s="2"/>
      <c r="S25" s="2"/>
      <c r="T25" s="7"/>
      <c r="U25" s="6"/>
      <c r="V25" s="2"/>
      <c r="W25" s="2"/>
      <c r="X25" s="2"/>
      <c r="Y25" s="13"/>
      <c r="Z25" s="24"/>
      <c r="AA25" s="107" t="s">
        <v>24</v>
      </c>
      <c r="AB25" s="108"/>
      <c r="AC25" s="109"/>
    </row>
    <row r="26" spans="2:29" ht="12" customHeight="1" thickBot="1">
      <c r="B26" s="18">
        <v>22</v>
      </c>
      <c r="C26" s="189"/>
      <c r="D26" s="190"/>
      <c r="E26" s="53"/>
      <c r="F26" s="6"/>
      <c r="G26" s="2"/>
      <c r="H26" s="2"/>
      <c r="I26" s="2"/>
      <c r="J26" s="7"/>
      <c r="K26" s="6"/>
      <c r="L26" s="2"/>
      <c r="M26" s="2"/>
      <c r="N26" s="2"/>
      <c r="O26" s="7"/>
      <c r="P26" s="6"/>
      <c r="Q26" s="2"/>
      <c r="R26" s="2"/>
      <c r="S26" s="2"/>
      <c r="T26" s="7"/>
      <c r="U26" s="6"/>
      <c r="V26" s="2"/>
      <c r="W26" s="2"/>
      <c r="X26" s="2"/>
      <c r="Y26" s="13"/>
      <c r="Z26" s="24"/>
      <c r="AA26" s="110" t="s">
        <v>25</v>
      </c>
      <c r="AB26" s="111"/>
      <c r="AC26" s="112"/>
    </row>
    <row r="27" spans="2:29" ht="12" customHeight="1" thickBot="1">
      <c r="B27" s="18">
        <v>23</v>
      </c>
      <c r="C27" s="189"/>
      <c r="D27" s="190"/>
      <c r="E27" s="53"/>
      <c r="F27" s="6"/>
      <c r="G27" s="2"/>
      <c r="H27" s="2"/>
      <c r="I27" s="2"/>
      <c r="J27" s="7"/>
      <c r="K27" s="6"/>
      <c r="L27" s="2"/>
      <c r="M27" s="2"/>
      <c r="N27" s="2"/>
      <c r="O27" s="7"/>
      <c r="P27" s="6"/>
      <c r="Q27" s="2"/>
      <c r="R27" s="2"/>
      <c r="S27" s="2"/>
      <c r="T27" s="7"/>
      <c r="U27" s="6"/>
      <c r="V27" s="2"/>
      <c r="W27" s="2"/>
      <c r="X27" s="2"/>
      <c r="Y27" s="13"/>
      <c r="Z27" s="24"/>
      <c r="AA27" s="125" t="s">
        <v>6</v>
      </c>
      <c r="AB27" s="126"/>
      <c r="AC27" s="127"/>
    </row>
    <row r="28" spans="2:29" ht="12" customHeight="1">
      <c r="B28" s="18">
        <v>24</v>
      </c>
      <c r="C28" s="189"/>
      <c r="D28" s="190"/>
      <c r="E28" s="53"/>
      <c r="F28" s="6"/>
      <c r="G28" s="2"/>
      <c r="H28" s="2"/>
      <c r="I28" s="2"/>
      <c r="J28" s="7"/>
      <c r="K28" s="6"/>
      <c r="L28" s="2"/>
      <c r="M28" s="2"/>
      <c r="N28" s="2"/>
      <c r="O28" s="7"/>
      <c r="P28" s="6"/>
      <c r="Q28" s="2"/>
      <c r="R28" s="2"/>
      <c r="S28" s="2"/>
      <c r="T28" s="7"/>
      <c r="U28" s="6"/>
      <c r="V28" s="2"/>
      <c r="W28" s="2"/>
      <c r="X28" s="2"/>
      <c r="Y28" s="13"/>
      <c r="Z28" s="24"/>
      <c r="AA28" s="113" t="s">
        <v>26</v>
      </c>
      <c r="AB28" s="114"/>
      <c r="AC28" s="115"/>
    </row>
    <row r="29" spans="2:29" ht="12" customHeight="1">
      <c r="B29" s="18">
        <v>25</v>
      </c>
      <c r="C29" s="189"/>
      <c r="D29" s="190"/>
      <c r="E29" s="53"/>
      <c r="F29" s="6"/>
      <c r="G29" s="2"/>
      <c r="H29" s="2"/>
      <c r="I29" s="2"/>
      <c r="J29" s="7"/>
      <c r="K29" s="6"/>
      <c r="L29" s="2"/>
      <c r="M29" s="2"/>
      <c r="N29" s="2"/>
      <c r="O29" s="7"/>
      <c r="P29" s="6"/>
      <c r="Q29" s="2"/>
      <c r="R29" s="2"/>
      <c r="S29" s="2"/>
      <c r="T29" s="7"/>
      <c r="U29" s="6"/>
      <c r="V29" s="2"/>
      <c r="W29" s="2"/>
      <c r="X29" s="2"/>
      <c r="Y29" s="13"/>
      <c r="Z29" s="24"/>
      <c r="AA29" s="116"/>
      <c r="AB29" s="117"/>
      <c r="AC29" s="118"/>
    </row>
    <row r="30" spans="2:29" ht="12" customHeight="1">
      <c r="B30" s="18">
        <v>26</v>
      </c>
      <c r="C30" s="189"/>
      <c r="D30" s="190"/>
      <c r="E30" s="53"/>
      <c r="F30" s="6"/>
      <c r="G30" s="2"/>
      <c r="H30" s="2"/>
      <c r="I30" s="2"/>
      <c r="J30" s="7"/>
      <c r="K30" s="6"/>
      <c r="L30" s="2"/>
      <c r="M30" s="2"/>
      <c r="N30" s="2"/>
      <c r="O30" s="7"/>
      <c r="P30" s="6"/>
      <c r="Q30" s="2"/>
      <c r="R30" s="2"/>
      <c r="S30" s="2"/>
      <c r="T30" s="7"/>
      <c r="U30" s="6"/>
      <c r="V30" s="2"/>
      <c r="W30" s="2"/>
      <c r="X30" s="2"/>
      <c r="Y30" s="13"/>
      <c r="Z30" s="24"/>
      <c r="AA30" s="116"/>
      <c r="AB30" s="117"/>
      <c r="AC30" s="118"/>
    </row>
    <row r="31" spans="2:29" ht="12" customHeight="1">
      <c r="B31" s="18">
        <v>27</v>
      </c>
      <c r="C31" s="189"/>
      <c r="D31" s="190"/>
      <c r="E31" s="53"/>
      <c r="F31" s="6"/>
      <c r="G31" s="2"/>
      <c r="H31" s="2"/>
      <c r="I31" s="2"/>
      <c r="J31" s="7"/>
      <c r="K31" s="6"/>
      <c r="L31" s="2"/>
      <c r="M31" s="2"/>
      <c r="N31" s="2"/>
      <c r="O31" s="7"/>
      <c r="P31" s="6"/>
      <c r="Q31" s="2"/>
      <c r="R31" s="2"/>
      <c r="S31" s="2"/>
      <c r="T31" s="7"/>
      <c r="U31" s="6"/>
      <c r="V31" s="2"/>
      <c r="W31" s="2"/>
      <c r="X31" s="2"/>
      <c r="Y31" s="13"/>
      <c r="Z31" s="24"/>
      <c r="AA31" s="116"/>
      <c r="AB31" s="117"/>
      <c r="AC31" s="118"/>
    </row>
    <row r="32" spans="2:29" ht="12" customHeight="1">
      <c r="B32" s="18">
        <v>28</v>
      </c>
      <c r="C32" s="189"/>
      <c r="D32" s="190"/>
      <c r="E32" s="53"/>
      <c r="F32" s="6"/>
      <c r="G32" s="2"/>
      <c r="H32" s="2"/>
      <c r="I32" s="2"/>
      <c r="J32" s="7"/>
      <c r="K32" s="6"/>
      <c r="L32" s="2"/>
      <c r="M32" s="2"/>
      <c r="N32" s="2"/>
      <c r="O32" s="7"/>
      <c r="P32" s="6"/>
      <c r="Q32" s="2"/>
      <c r="R32" s="2"/>
      <c r="S32" s="2"/>
      <c r="T32" s="7"/>
      <c r="U32" s="6"/>
      <c r="V32" s="2"/>
      <c r="W32" s="2"/>
      <c r="X32" s="2"/>
      <c r="Y32" s="13"/>
      <c r="Z32" s="24"/>
      <c r="AA32" s="116"/>
      <c r="AB32" s="117"/>
      <c r="AC32" s="118"/>
    </row>
    <row r="33" spans="2:29" ht="12" customHeight="1">
      <c r="B33" s="18">
        <v>29</v>
      </c>
      <c r="C33" s="189"/>
      <c r="D33" s="190"/>
      <c r="E33" s="53"/>
      <c r="F33" s="6"/>
      <c r="G33" s="2"/>
      <c r="H33" s="2"/>
      <c r="I33" s="2"/>
      <c r="J33" s="7"/>
      <c r="K33" s="6"/>
      <c r="L33" s="2"/>
      <c r="M33" s="2"/>
      <c r="N33" s="2"/>
      <c r="O33" s="7"/>
      <c r="P33" s="6"/>
      <c r="Q33" s="2"/>
      <c r="R33" s="2"/>
      <c r="S33" s="2"/>
      <c r="T33" s="7"/>
      <c r="U33" s="6"/>
      <c r="V33" s="2"/>
      <c r="W33" s="2"/>
      <c r="X33" s="2"/>
      <c r="Y33" s="13"/>
      <c r="Z33" s="24"/>
      <c r="AA33" s="116"/>
      <c r="AB33" s="117"/>
      <c r="AC33" s="118"/>
    </row>
    <row r="34" spans="2:29" ht="12" customHeight="1">
      <c r="B34" s="18">
        <v>30</v>
      </c>
      <c r="C34" s="189"/>
      <c r="D34" s="190"/>
      <c r="E34" s="53"/>
      <c r="F34" s="6"/>
      <c r="G34" s="2"/>
      <c r="H34" s="2"/>
      <c r="I34" s="2"/>
      <c r="J34" s="7"/>
      <c r="K34" s="6"/>
      <c r="L34" s="2"/>
      <c r="M34" s="2"/>
      <c r="N34" s="2"/>
      <c r="O34" s="7"/>
      <c r="P34" s="6"/>
      <c r="Q34" s="2"/>
      <c r="R34" s="2"/>
      <c r="S34" s="2"/>
      <c r="T34" s="7"/>
      <c r="U34" s="6"/>
      <c r="V34" s="2"/>
      <c r="W34" s="2"/>
      <c r="X34" s="2"/>
      <c r="Y34" s="13"/>
      <c r="Z34" s="24"/>
      <c r="AA34" s="116"/>
      <c r="AB34" s="117"/>
      <c r="AC34" s="118"/>
    </row>
    <row r="35" spans="2:29" ht="12" customHeight="1">
      <c r="B35" s="18">
        <v>31</v>
      </c>
      <c r="C35" s="189"/>
      <c r="D35" s="190"/>
      <c r="E35" s="53"/>
      <c r="F35" s="6"/>
      <c r="G35" s="2"/>
      <c r="H35" s="2"/>
      <c r="I35" s="2"/>
      <c r="J35" s="7"/>
      <c r="K35" s="6"/>
      <c r="L35" s="2"/>
      <c r="M35" s="2"/>
      <c r="N35" s="2"/>
      <c r="O35" s="7"/>
      <c r="P35" s="6"/>
      <c r="Q35" s="2"/>
      <c r="R35" s="2"/>
      <c r="S35" s="2"/>
      <c r="T35" s="7"/>
      <c r="U35" s="6"/>
      <c r="V35" s="2"/>
      <c r="W35" s="2"/>
      <c r="X35" s="2"/>
      <c r="Y35" s="13"/>
      <c r="Z35" s="24"/>
      <c r="AA35" s="116"/>
      <c r="AB35" s="117"/>
      <c r="AC35" s="118"/>
    </row>
    <row r="36" spans="2:29" ht="12" customHeight="1" thickBot="1">
      <c r="B36" s="19">
        <v>32</v>
      </c>
      <c r="C36" s="191"/>
      <c r="D36" s="192"/>
      <c r="E36" s="54"/>
      <c r="F36" s="8"/>
      <c r="G36" s="9"/>
      <c r="H36" s="9"/>
      <c r="I36" s="9"/>
      <c r="J36" s="10"/>
      <c r="K36" s="8"/>
      <c r="L36" s="9"/>
      <c r="M36" s="9"/>
      <c r="N36" s="9"/>
      <c r="O36" s="10"/>
      <c r="P36" s="8"/>
      <c r="Q36" s="9"/>
      <c r="R36" s="9"/>
      <c r="S36" s="9"/>
      <c r="T36" s="10"/>
      <c r="U36" s="8"/>
      <c r="V36" s="9"/>
      <c r="W36" s="9"/>
      <c r="X36" s="9"/>
      <c r="Y36" s="14"/>
      <c r="Z36" s="25"/>
      <c r="AA36" s="119"/>
      <c r="AB36" s="120"/>
      <c r="AC36" s="121"/>
    </row>
    <row r="37" spans="2:29">
      <c r="B37" s="142" t="s">
        <v>33</v>
      </c>
      <c r="C37" s="143"/>
      <c r="D37" s="36"/>
      <c r="E37" s="36"/>
      <c r="F37" s="140" t="s">
        <v>34</v>
      </c>
      <c r="G37" s="140"/>
      <c r="H37" s="140"/>
      <c r="I37" s="140"/>
      <c r="J37" s="140"/>
      <c r="K37" s="140"/>
      <c r="L37" s="140"/>
      <c r="M37" s="140"/>
      <c r="N37" s="140"/>
      <c r="O37" s="140"/>
      <c r="P37" s="35"/>
      <c r="Q37" s="35"/>
      <c r="R37" s="35"/>
      <c r="S37" s="35"/>
      <c r="T37" s="35"/>
      <c r="U37" s="140" t="s">
        <v>36</v>
      </c>
      <c r="V37" s="140"/>
      <c r="W37" s="140"/>
      <c r="X37" s="140"/>
      <c r="Y37" s="140"/>
      <c r="Z37" s="140"/>
      <c r="AA37" s="36"/>
      <c r="AB37" s="36"/>
      <c r="AC37" s="37"/>
    </row>
    <row r="38" spans="2:29">
      <c r="B38" s="38"/>
      <c r="C38" s="39"/>
      <c r="D38" s="39"/>
      <c r="E38" s="39"/>
      <c r="F38" s="39"/>
      <c r="G38" s="39"/>
      <c r="H38" s="39"/>
      <c r="I38" s="39"/>
      <c r="J38" s="39"/>
      <c r="K38" s="39"/>
      <c r="L38" s="39"/>
      <c r="M38" s="39"/>
      <c r="N38" s="39"/>
      <c r="O38" s="39"/>
      <c r="P38" s="39"/>
      <c r="Q38" s="39"/>
      <c r="R38" s="39"/>
      <c r="S38" s="39"/>
      <c r="T38" s="39"/>
      <c r="U38" s="39"/>
      <c r="V38" s="39"/>
      <c r="W38" s="39"/>
      <c r="X38" s="39"/>
      <c r="Y38" s="39"/>
      <c r="Z38" s="40"/>
      <c r="AA38" s="138" t="s">
        <v>38</v>
      </c>
      <c r="AB38" s="138"/>
      <c r="AC38" s="139"/>
    </row>
    <row r="39" spans="2:29" ht="16.5" thickBot="1">
      <c r="B39" s="41"/>
      <c r="C39" s="42"/>
      <c r="D39" s="42"/>
      <c r="E39" s="42"/>
      <c r="F39" s="141" t="s">
        <v>35</v>
      </c>
      <c r="G39" s="141"/>
      <c r="H39" s="141"/>
      <c r="I39" s="141"/>
      <c r="J39" s="141"/>
      <c r="K39" s="141"/>
      <c r="L39" s="141"/>
      <c r="M39" s="141"/>
      <c r="N39" s="141"/>
      <c r="O39" s="141"/>
      <c r="P39" s="43"/>
      <c r="Q39" s="43"/>
      <c r="R39" s="43"/>
      <c r="S39" s="43"/>
      <c r="T39" s="43"/>
      <c r="U39" s="141" t="s">
        <v>37</v>
      </c>
      <c r="V39" s="141"/>
      <c r="W39" s="141"/>
      <c r="X39" s="141"/>
      <c r="Y39" s="141"/>
      <c r="Z39" s="141"/>
      <c r="AA39" s="42"/>
      <c r="AB39" s="42"/>
      <c r="AC39" s="44"/>
    </row>
  </sheetData>
  <mergeCells count="39">
    <mergeCell ref="AA38:AC38"/>
    <mergeCell ref="U37:Z37"/>
    <mergeCell ref="U39:Z39"/>
    <mergeCell ref="B37:C37"/>
    <mergeCell ref="F37:O37"/>
    <mergeCell ref="F39:O39"/>
    <mergeCell ref="U3:Y3"/>
    <mergeCell ref="P3:T3"/>
    <mergeCell ref="K3:O3"/>
    <mergeCell ref="F3:J3"/>
    <mergeCell ref="AA1:AC1"/>
    <mergeCell ref="F1:Q1"/>
    <mergeCell ref="S1:Z1"/>
    <mergeCell ref="AA28:AC36"/>
    <mergeCell ref="AA3:AC3"/>
    <mergeCell ref="AA9:AC9"/>
    <mergeCell ref="AA15:AC15"/>
    <mergeCell ref="AA21:AC21"/>
    <mergeCell ref="AA27:AC27"/>
    <mergeCell ref="AA4:AC4"/>
    <mergeCell ref="AA5:AC5"/>
    <mergeCell ref="AA6:AC6"/>
    <mergeCell ref="AA7:AC7"/>
    <mergeCell ref="AA8:AC8"/>
    <mergeCell ref="AA10:AC10"/>
    <mergeCell ref="AA11:AC11"/>
    <mergeCell ref="AA12:AC12"/>
    <mergeCell ref="AA13:AC13"/>
    <mergeCell ref="AA14:AC14"/>
    <mergeCell ref="AA16:AC16"/>
    <mergeCell ref="AA17:AC17"/>
    <mergeCell ref="AA18:AC18"/>
    <mergeCell ref="AA19:AC19"/>
    <mergeCell ref="AA20:AC20"/>
    <mergeCell ref="AA22:AC22"/>
    <mergeCell ref="AA23:AC23"/>
    <mergeCell ref="AA24:AC24"/>
    <mergeCell ref="AA25:AC25"/>
    <mergeCell ref="AA26:AC26"/>
  </mergeCells>
  <phoneticPr fontId="2" type="noConversion"/>
  <pageMargins left="0.25" right="0.25" top="0.75" bottom="0.75" header="0.3" footer="0.3"/>
  <pageSetup paperSize="9" orientation="landscape" r:id="rId1"/>
  <headerFooter>
    <oddHeader>&amp;LDu ............. au ................&amp;CFICHE D'EVALUATION CM2 PISCINE JEAN TARIS&amp;RAnnée 2018/2019</oddHead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sheetPr>
  <dimension ref="A1:L36"/>
  <sheetViews>
    <sheetView view="pageLayout" topLeftCell="A2" zoomScaleNormal="75" workbookViewId="0">
      <selection activeCell="D4" sqref="D4:L35"/>
    </sheetView>
  </sheetViews>
  <sheetFormatPr baseColWidth="10" defaultColWidth="10.75" defaultRowHeight="12.75"/>
  <cols>
    <col min="1" max="1" width="3.125" style="78" customWidth="1"/>
    <col min="2" max="3" width="12.75" style="78" customWidth="1"/>
    <col min="4" max="12" width="9.375" style="78" customWidth="1"/>
    <col min="13" max="251" width="10.75" style="78"/>
    <col min="252" max="252" width="23.625" style="78" customWidth="1"/>
    <col min="253" max="253" width="16" style="78" customWidth="1"/>
    <col min="254" max="507" width="10.75" style="78"/>
    <col min="508" max="508" width="23.625" style="78" customWidth="1"/>
    <col min="509" max="509" width="16" style="78" customWidth="1"/>
    <col min="510" max="763" width="10.75" style="78"/>
    <col min="764" max="764" width="23.625" style="78" customWidth="1"/>
    <col min="765" max="765" width="16" style="78" customWidth="1"/>
    <col min="766" max="1019" width="10.75" style="78"/>
    <col min="1020" max="1020" width="23.625" style="78" customWidth="1"/>
    <col min="1021" max="1021" width="16" style="78" customWidth="1"/>
    <col min="1022" max="1275" width="10.75" style="78"/>
    <col min="1276" max="1276" width="23.625" style="78" customWidth="1"/>
    <col min="1277" max="1277" width="16" style="78" customWidth="1"/>
    <col min="1278" max="1531" width="10.75" style="78"/>
    <col min="1532" max="1532" width="23.625" style="78" customWidth="1"/>
    <col min="1533" max="1533" width="16" style="78" customWidth="1"/>
    <col min="1534" max="1787" width="10.75" style="78"/>
    <col min="1788" max="1788" width="23.625" style="78" customWidth="1"/>
    <col min="1789" max="1789" width="16" style="78" customWidth="1"/>
    <col min="1790" max="2043" width="10.75" style="78"/>
    <col min="2044" max="2044" width="23.625" style="78" customWidth="1"/>
    <col min="2045" max="2045" width="16" style="78" customWidth="1"/>
    <col min="2046" max="2299" width="10.75" style="78"/>
    <col min="2300" max="2300" width="23.625" style="78" customWidth="1"/>
    <col min="2301" max="2301" width="16" style="78" customWidth="1"/>
    <col min="2302" max="2555" width="10.75" style="78"/>
    <col min="2556" max="2556" width="23.625" style="78" customWidth="1"/>
    <col min="2557" max="2557" width="16" style="78" customWidth="1"/>
    <col min="2558" max="2811" width="10.75" style="78"/>
    <col min="2812" max="2812" width="23.625" style="78" customWidth="1"/>
    <col min="2813" max="2813" width="16" style="78" customWidth="1"/>
    <col min="2814" max="3067" width="10.75" style="78"/>
    <col min="3068" max="3068" width="23.625" style="78" customWidth="1"/>
    <col min="3069" max="3069" width="16" style="78" customWidth="1"/>
    <col min="3070" max="3323" width="10.75" style="78"/>
    <col min="3324" max="3324" width="23.625" style="78" customWidth="1"/>
    <col min="3325" max="3325" width="16" style="78" customWidth="1"/>
    <col min="3326" max="3579" width="10.75" style="78"/>
    <col min="3580" max="3580" width="23.625" style="78" customWidth="1"/>
    <col min="3581" max="3581" width="16" style="78" customWidth="1"/>
    <col min="3582" max="3835" width="10.75" style="78"/>
    <col min="3836" max="3836" width="23.625" style="78" customWidth="1"/>
    <col min="3837" max="3837" width="16" style="78" customWidth="1"/>
    <col min="3838" max="4091" width="10.75" style="78"/>
    <col min="4092" max="4092" width="23.625" style="78" customWidth="1"/>
    <col min="4093" max="4093" width="16" style="78" customWidth="1"/>
    <col min="4094" max="4347" width="10.75" style="78"/>
    <col min="4348" max="4348" width="23.625" style="78" customWidth="1"/>
    <col min="4349" max="4349" width="16" style="78" customWidth="1"/>
    <col min="4350" max="4603" width="10.75" style="78"/>
    <col min="4604" max="4604" width="23.625" style="78" customWidth="1"/>
    <col min="4605" max="4605" width="16" style="78" customWidth="1"/>
    <col min="4606" max="4859" width="10.75" style="78"/>
    <col min="4860" max="4860" width="23.625" style="78" customWidth="1"/>
    <col min="4861" max="4861" width="16" style="78" customWidth="1"/>
    <col min="4862" max="5115" width="10.75" style="78"/>
    <col min="5116" max="5116" width="23.625" style="78" customWidth="1"/>
    <col min="5117" max="5117" width="16" style="78" customWidth="1"/>
    <col min="5118" max="5371" width="10.75" style="78"/>
    <col min="5372" max="5372" width="23.625" style="78" customWidth="1"/>
    <col min="5373" max="5373" width="16" style="78" customWidth="1"/>
    <col min="5374" max="5627" width="10.75" style="78"/>
    <col min="5628" max="5628" width="23.625" style="78" customWidth="1"/>
    <col min="5629" max="5629" width="16" style="78" customWidth="1"/>
    <col min="5630" max="5883" width="10.75" style="78"/>
    <col min="5884" max="5884" width="23.625" style="78" customWidth="1"/>
    <col min="5885" max="5885" width="16" style="78" customWidth="1"/>
    <col min="5886" max="6139" width="10.75" style="78"/>
    <col min="6140" max="6140" width="23.625" style="78" customWidth="1"/>
    <col min="6141" max="6141" width="16" style="78" customWidth="1"/>
    <col min="6142" max="6395" width="10.75" style="78"/>
    <col min="6396" max="6396" width="23.625" style="78" customWidth="1"/>
    <col min="6397" max="6397" width="16" style="78" customWidth="1"/>
    <col min="6398" max="6651" width="10.75" style="78"/>
    <col min="6652" max="6652" width="23.625" style="78" customWidth="1"/>
    <col min="6653" max="6653" width="16" style="78" customWidth="1"/>
    <col min="6654" max="6907" width="10.75" style="78"/>
    <col min="6908" max="6908" width="23.625" style="78" customWidth="1"/>
    <col min="6909" max="6909" width="16" style="78" customWidth="1"/>
    <col min="6910" max="7163" width="10.75" style="78"/>
    <col min="7164" max="7164" width="23.625" style="78" customWidth="1"/>
    <col min="7165" max="7165" width="16" style="78" customWidth="1"/>
    <col min="7166" max="7419" width="10.75" style="78"/>
    <col min="7420" max="7420" width="23.625" style="78" customWidth="1"/>
    <col min="7421" max="7421" width="16" style="78" customWidth="1"/>
    <col min="7422" max="7675" width="10.75" style="78"/>
    <col min="7676" max="7676" width="23.625" style="78" customWidth="1"/>
    <col min="7677" max="7677" width="16" style="78" customWidth="1"/>
    <col min="7678" max="7931" width="10.75" style="78"/>
    <col min="7932" max="7932" width="23.625" style="78" customWidth="1"/>
    <col min="7933" max="7933" width="16" style="78" customWidth="1"/>
    <col min="7934" max="8187" width="10.75" style="78"/>
    <col min="8188" max="8188" width="23.625" style="78" customWidth="1"/>
    <col min="8189" max="8189" width="16" style="78" customWidth="1"/>
    <col min="8190" max="8443" width="10.75" style="78"/>
    <col min="8444" max="8444" width="23.625" style="78" customWidth="1"/>
    <col min="8445" max="8445" width="16" style="78" customWidth="1"/>
    <col min="8446" max="8699" width="10.75" style="78"/>
    <col min="8700" max="8700" width="23.625" style="78" customWidth="1"/>
    <col min="8701" max="8701" width="16" style="78" customWidth="1"/>
    <col min="8702" max="8955" width="10.75" style="78"/>
    <col min="8956" max="8956" width="23.625" style="78" customWidth="1"/>
    <col min="8957" max="8957" width="16" style="78" customWidth="1"/>
    <col min="8958" max="9211" width="10.75" style="78"/>
    <col min="9212" max="9212" width="23.625" style="78" customWidth="1"/>
    <col min="9213" max="9213" width="16" style="78" customWidth="1"/>
    <col min="9214" max="9467" width="10.75" style="78"/>
    <col min="9468" max="9468" width="23.625" style="78" customWidth="1"/>
    <col min="9469" max="9469" width="16" style="78" customWidth="1"/>
    <col min="9470" max="9723" width="10.75" style="78"/>
    <col min="9724" max="9724" width="23.625" style="78" customWidth="1"/>
    <col min="9725" max="9725" width="16" style="78" customWidth="1"/>
    <col min="9726" max="9979" width="10.75" style="78"/>
    <col min="9980" max="9980" width="23.625" style="78" customWidth="1"/>
    <col min="9981" max="9981" width="16" style="78" customWidth="1"/>
    <col min="9982" max="10235" width="10.75" style="78"/>
    <col min="10236" max="10236" width="23.625" style="78" customWidth="1"/>
    <col min="10237" max="10237" width="16" style="78" customWidth="1"/>
    <col min="10238" max="10491" width="10.75" style="78"/>
    <col min="10492" max="10492" width="23.625" style="78" customWidth="1"/>
    <col min="10493" max="10493" width="16" style="78" customWidth="1"/>
    <col min="10494" max="10747" width="10.75" style="78"/>
    <col min="10748" max="10748" width="23.625" style="78" customWidth="1"/>
    <col min="10749" max="10749" width="16" style="78" customWidth="1"/>
    <col min="10750" max="11003" width="10.75" style="78"/>
    <col min="11004" max="11004" width="23.625" style="78" customWidth="1"/>
    <col min="11005" max="11005" width="16" style="78" customWidth="1"/>
    <col min="11006" max="11259" width="10.75" style="78"/>
    <col min="11260" max="11260" width="23.625" style="78" customWidth="1"/>
    <col min="11261" max="11261" width="16" style="78" customWidth="1"/>
    <col min="11262" max="11515" width="10.75" style="78"/>
    <col min="11516" max="11516" width="23.625" style="78" customWidth="1"/>
    <col min="11517" max="11517" width="16" style="78" customWidth="1"/>
    <col min="11518" max="11771" width="10.75" style="78"/>
    <col min="11772" max="11772" width="23.625" style="78" customWidth="1"/>
    <col min="11773" max="11773" width="16" style="78" customWidth="1"/>
    <col min="11774" max="12027" width="10.75" style="78"/>
    <col min="12028" max="12028" width="23.625" style="78" customWidth="1"/>
    <col min="12029" max="12029" width="16" style="78" customWidth="1"/>
    <col min="12030" max="12283" width="10.75" style="78"/>
    <col min="12284" max="12284" width="23.625" style="78" customWidth="1"/>
    <col min="12285" max="12285" width="16" style="78" customWidth="1"/>
    <col min="12286" max="12539" width="10.75" style="78"/>
    <col min="12540" max="12540" width="23.625" style="78" customWidth="1"/>
    <col min="12541" max="12541" width="16" style="78" customWidth="1"/>
    <col min="12542" max="12795" width="10.75" style="78"/>
    <col min="12796" max="12796" width="23.625" style="78" customWidth="1"/>
    <col min="12797" max="12797" width="16" style="78" customWidth="1"/>
    <col min="12798" max="13051" width="10.75" style="78"/>
    <col min="13052" max="13052" width="23.625" style="78" customWidth="1"/>
    <col min="13053" max="13053" width="16" style="78" customWidth="1"/>
    <col min="13054" max="13307" width="10.75" style="78"/>
    <col min="13308" max="13308" width="23.625" style="78" customWidth="1"/>
    <col min="13309" max="13309" width="16" style="78" customWidth="1"/>
    <col min="13310" max="13563" width="10.75" style="78"/>
    <col min="13564" max="13564" width="23.625" style="78" customWidth="1"/>
    <col min="13565" max="13565" width="16" style="78" customWidth="1"/>
    <col min="13566" max="13819" width="10.75" style="78"/>
    <col min="13820" max="13820" width="23.625" style="78" customWidth="1"/>
    <col min="13821" max="13821" width="16" style="78" customWidth="1"/>
    <col min="13822" max="14075" width="10.75" style="78"/>
    <col min="14076" max="14076" width="23.625" style="78" customWidth="1"/>
    <col min="14077" max="14077" width="16" style="78" customWidth="1"/>
    <col min="14078" max="14331" width="10.75" style="78"/>
    <col min="14332" max="14332" width="23.625" style="78" customWidth="1"/>
    <col min="14333" max="14333" width="16" style="78" customWidth="1"/>
    <col min="14334" max="14587" width="10.75" style="78"/>
    <col min="14588" max="14588" width="23.625" style="78" customWidth="1"/>
    <col min="14589" max="14589" width="16" style="78" customWidth="1"/>
    <col min="14590" max="14843" width="10.75" style="78"/>
    <col min="14844" max="14844" width="23.625" style="78" customWidth="1"/>
    <col min="14845" max="14845" width="16" style="78" customWidth="1"/>
    <col min="14846" max="15099" width="10.75" style="78"/>
    <col min="15100" max="15100" width="23.625" style="78" customWidth="1"/>
    <col min="15101" max="15101" width="16" style="78" customWidth="1"/>
    <col min="15102" max="15355" width="10.75" style="78"/>
    <col min="15356" max="15356" width="23.625" style="78" customWidth="1"/>
    <col min="15357" max="15357" width="16" style="78" customWidth="1"/>
    <col min="15358" max="15611" width="10.75" style="78"/>
    <col min="15612" max="15612" width="23.625" style="78" customWidth="1"/>
    <col min="15613" max="15613" width="16" style="78" customWidth="1"/>
    <col min="15614" max="15867" width="10.75" style="78"/>
    <col min="15868" max="15868" width="23.625" style="78" customWidth="1"/>
    <col min="15869" max="15869" width="16" style="78" customWidth="1"/>
    <col min="15870" max="16123" width="10.75" style="78"/>
    <col min="16124" max="16124" width="23.625" style="78" customWidth="1"/>
    <col min="16125" max="16125" width="16" style="78" customWidth="1"/>
    <col min="16126" max="16384" width="10.75" style="78"/>
  </cols>
  <sheetData>
    <row r="1" spans="1:12" ht="8.4499999999999993" customHeight="1">
      <c r="B1" s="80"/>
      <c r="C1" s="79"/>
      <c r="D1" s="171" t="s">
        <v>42</v>
      </c>
      <c r="E1" s="172"/>
      <c r="F1" s="172"/>
      <c r="G1" s="172"/>
      <c r="H1" s="172"/>
      <c r="I1" s="172"/>
      <c r="J1" s="172"/>
      <c r="K1" s="172"/>
      <c r="L1" s="173"/>
    </row>
    <row r="2" spans="1:12" ht="8.4499999999999993" customHeight="1" thickBot="1">
      <c r="B2" s="79"/>
      <c r="C2" s="79"/>
      <c r="D2" s="174"/>
      <c r="E2" s="175"/>
      <c r="F2" s="175"/>
      <c r="G2" s="175"/>
      <c r="H2" s="175"/>
      <c r="I2" s="175"/>
      <c r="J2" s="175"/>
      <c r="K2" s="175"/>
      <c r="L2" s="176"/>
    </row>
    <row r="3" spans="1:12" ht="57.75" customHeight="1" thickBot="1">
      <c r="B3" s="84" t="s">
        <v>0</v>
      </c>
      <c r="C3" s="84" t="s">
        <v>1</v>
      </c>
      <c r="D3" s="85" t="s">
        <v>43</v>
      </c>
      <c r="E3" s="85" t="s">
        <v>46</v>
      </c>
      <c r="F3" s="85" t="s">
        <v>47</v>
      </c>
      <c r="G3" s="85" t="s">
        <v>48</v>
      </c>
      <c r="H3" s="86" t="s">
        <v>49</v>
      </c>
      <c r="I3" s="85" t="s">
        <v>44</v>
      </c>
      <c r="J3" s="85" t="s">
        <v>51</v>
      </c>
      <c r="K3" s="85" t="s">
        <v>50</v>
      </c>
      <c r="L3" s="83" t="s">
        <v>45</v>
      </c>
    </row>
    <row r="4" spans="1:12" ht="12.6" customHeight="1">
      <c r="A4" s="194">
        <v>1</v>
      </c>
      <c r="B4" s="198" t="str">
        <f>'Liste générale 1'!C5</f>
        <v>Hervo</v>
      </c>
      <c r="C4" s="198" t="str">
        <f>'Liste générale 1'!D5</f>
        <v>Matthieu</v>
      </c>
      <c r="D4" s="200" t="str">
        <f>IF('Liste générale 1'!$Z$5="oui","X","O")</f>
        <v>X</v>
      </c>
      <c r="E4" s="201" t="str">
        <f>IF('Liste générale 1'!$Z$5="oui","X","O")</f>
        <v>X</v>
      </c>
      <c r="F4" s="201" t="str">
        <f>IF('Liste générale 1'!$Z$5="oui","X","O")</f>
        <v>X</v>
      </c>
      <c r="G4" s="201" t="str">
        <f>IF('Liste générale 1'!$Z$5="oui","X","O")</f>
        <v>X</v>
      </c>
      <c r="H4" s="201" t="str">
        <f>IF('Liste générale 1'!$Z$5="oui","X","O")</f>
        <v>X</v>
      </c>
      <c r="I4" s="201" t="str">
        <f>IF('Liste générale 1'!$Z$5="oui","X","O")</f>
        <v>X</v>
      </c>
      <c r="J4" s="201" t="str">
        <f>IF('Liste générale 1'!$Z$5="oui","X","O")</f>
        <v>X</v>
      </c>
      <c r="K4" s="201" t="str">
        <f>IF('Liste générale 1'!$Z$5="oui","X","O")</f>
        <v>X</v>
      </c>
      <c r="L4" s="201" t="str">
        <f>IF('Liste générale 1'!$Z$5="oui","X","O")</f>
        <v>X</v>
      </c>
    </row>
    <row r="5" spans="1:12" ht="12.6" customHeight="1">
      <c r="A5" s="195">
        <v>2</v>
      </c>
      <c r="B5" s="91" t="str">
        <f>'Liste générale 1'!C6</f>
        <v>Desroziers</v>
      </c>
      <c r="C5" s="91" t="str">
        <f>'Liste générale 1'!D6</f>
        <v>Lydia</v>
      </c>
      <c r="D5" s="201" t="str">
        <f>IF('Liste générale 1'!$Z$6="oui","X","O")</f>
        <v>X</v>
      </c>
      <c r="E5" s="201" t="str">
        <f>IF('Liste générale 1'!$Z$6="oui","X","O")</f>
        <v>X</v>
      </c>
      <c r="F5" s="201" t="str">
        <f>IF('Liste générale 1'!$Z$6="oui","X","O")</f>
        <v>X</v>
      </c>
      <c r="G5" s="201" t="str">
        <f>IF('Liste générale 1'!$Z$6="oui","X","O")</f>
        <v>X</v>
      </c>
      <c r="H5" s="201" t="str">
        <f>IF('Liste générale 1'!$Z$6="oui","X","O")</f>
        <v>X</v>
      </c>
      <c r="I5" s="201" t="str">
        <f>IF('Liste générale 1'!$Z$6="oui","X","O")</f>
        <v>X</v>
      </c>
      <c r="J5" s="201" t="str">
        <f>IF('Liste générale 1'!$Z$6="oui","X","O")</f>
        <v>X</v>
      </c>
      <c r="K5" s="201" t="str">
        <f>IF('Liste générale 1'!$Z$6="oui","X","O")</f>
        <v>X</v>
      </c>
      <c r="L5" s="201" t="str">
        <f>IF('Liste générale 1'!$Z$6="oui","X","O")</f>
        <v>X</v>
      </c>
    </row>
    <row r="6" spans="1:12" ht="12.6" customHeight="1">
      <c r="A6" s="196">
        <v>3</v>
      </c>
      <c r="B6" s="91">
        <f>'Liste générale 1'!C7</f>
        <v>0</v>
      </c>
      <c r="C6" s="91">
        <f>'Liste générale 1'!D7</f>
        <v>0</v>
      </c>
      <c r="D6" s="201" t="str">
        <f>IF('Liste générale 1'!$Z$7="oui","X","O")</f>
        <v>O</v>
      </c>
      <c r="E6" s="201" t="str">
        <f>IF('Liste générale 1'!$Z$7="oui","X","O")</f>
        <v>O</v>
      </c>
      <c r="F6" s="201" t="str">
        <f>IF('Liste générale 1'!$Z$7="oui","X","O")</f>
        <v>O</v>
      </c>
      <c r="G6" s="201" t="str">
        <f>IF('Liste générale 1'!$Z$7="oui","X","O")</f>
        <v>O</v>
      </c>
      <c r="H6" s="201" t="str">
        <f>IF('Liste générale 1'!$Z$7="oui","X","O")</f>
        <v>O</v>
      </c>
      <c r="I6" s="201" t="str">
        <f>IF('Liste générale 1'!$Z$7="oui","X","O")</f>
        <v>O</v>
      </c>
      <c r="J6" s="201" t="str">
        <f>IF('Liste générale 1'!$Z$7="oui","X","O")</f>
        <v>O</v>
      </c>
      <c r="K6" s="201" t="str">
        <f>IF('Liste générale 1'!$Z$7="oui","X","O")</f>
        <v>O</v>
      </c>
      <c r="L6" s="201" t="str">
        <f>IF('Liste générale 1'!$Z$7="oui","X","O")</f>
        <v>O</v>
      </c>
    </row>
    <row r="7" spans="1:12" ht="12.6" customHeight="1">
      <c r="A7" s="195">
        <v>4</v>
      </c>
      <c r="B7" s="91">
        <f>'Liste générale 1'!C8</f>
        <v>0</v>
      </c>
      <c r="C7" s="91">
        <f>'Liste générale 1'!D8</f>
        <v>0</v>
      </c>
      <c r="D7" s="201" t="str">
        <f>IF('Liste générale 1'!$Z$8="oui","X","O")</f>
        <v>O</v>
      </c>
      <c r="E7" s="201" t="str">
        <f>IF('Liste générale 1'!$Z$8="oui","X","O")</f>
        <v>O</v>
      </c>
      <c r="F7" s="201" t="str">
        <f>IF('Liste générale 1'!$Z$8="oui","X","O")</f>
        <v>O</v>
      </c>
      <c r="G7" s="201" t="str">
        <f>IF('Liste générale 1'!$Z$8="oui","X","O")</f>
        <v>O</v>
      </c>
      <c r="H7" s="201" t="str">
        <f>IF('Liste générale 1'!$Z$8="oui","X","O")</f>
        <v>O</v>
      </c>
      <c r="I7" s="201" t="str">
        <f>IF('Liste générale 1'!$Z$8="oui","X","O")</f>
        <v>O</v>
      </c>
      <c r="J7" s="201" t="str">
        <f>IF('Liste générale 1'!$Z$8="oui","X","O")</f>
        <v>O</v>
      </c>
      <c r="K7" s="201" t="str">
        <f>IF('Liste générale 1'!$Z$8="oui","X","O")</f>
        <v>O</v>
      </c>
      <c r="L7" s="201" t="str">
        <f>IF('Liste générale 1'!$Z$8="oui","X","O")</f>
        <v>O</v>
      </c>
    </row>
    <row r="8" spans="1:12" ht="12.6" customHeight="1">
      <c r="A8" s="196">
        <v>5</v>
      </c>
      <c r="B8" s="91">
        <f>'Liste générale 1'!C9</f>
        <v>0</v>
      </c>
      <c r="C8" s="91">
        <f>'Liste générale 1'!D9</f>
        <v>0</v>
      </c>
      <c r="D8" s="201" t="str">
        <f>IF('Liste générale 1'!$Z$9="oui","X","O")</f>
        <v>O</v>
      </c>
      <c r="E8" s="201" t="str">
        <f>IF('Liste générale 1'!$Z$9="oui","X","O")</f>
        <v>O</v>
      </c>
      <c r="F8" s="201" t="str">
        <f>IF('Liste générale 1'!$Z$9="oui","X","O")</f>
        <v>O</v>
      </c>
      <c r="G8" s="201" t="str">
        <f>IF('Liste générale 1'!$Z$9="oui","X","O")</f>
        <v>O</v>
      </c>
      <c r="H8" s="201" t="str">
        <f>IF('Liste générale 1'!$Z$9="oui","X","O")</f>
        <v>O</v>
      </c>
      <c r="I8" s="201" t="str">
        <f>IF('Liste générale 1'!$Z$9="oui","X","O")</f>
        <v>O</v>
      </c>
      <c r="J8" s="201" t="str">
        <f>IF('Liste générale 1'!$Z$9="oui","X","O")</f>
        <v>O</v>
      </c>
      <c r="K8" s="201" t="str">
        <f>IF('Liste générale 1'!$Z$9="oui","X","O")</f>
        <v>O</v>
      </c>
      <c r="L8" s="201" t="str">
        <f>IF('Liste générale 1'!$Z$9="oui","X","O")</f>
        <v>O</v>
      </c>
    </row>
    <row r="9" spans="1:12" ht="12.6" customHeight="1">
      <c r="A9" s="195">
        <v>6</v>
      </c>
      <c r="B9" s="91">
        <f>'Liste générale 1'!C10</f>
        <v>0</v>
      </c>
      <c r="C9" s="91">
        <f>'Liste générale 1'!D10</f>
        <v>0</v>
      </c>
      <c r="D9" s="201" t="str">
        <f>IF('Liste générale 1'!$Z$10="oui","X","O")</f>
        <v>O</v>
      </c>
      <c r="E9" s="201" t="str">
        <f>IF('Liste générale 1'!$Z$10="oui","X","O")</f>
        <v>O</v>
      </c>
      <c r="F9" s="201" t="str">
        <f>IF('Liste générale 1'!$Z$10="oui","X","O")</f>
        <v>O</v>
      </c>
      <c r="G9" s="201" t="str">
        <f>IF('Liste générale 1'!$Z$10="oui","X","O")</f>
        <v>O</v>
      </c>
      <c r="H9" s="201" t="str">
        <f>IF('Liste générale 1'!$Z$10="oui","X","O")</f>
        <v>O</v>
      </c>
      <c r="I9" s="201" t="str">
        <f>IF('Liste générale 1'!$Z$10="oui","X","O")</f>
        <v>O</v>
      </c>
      <c r="J9" s="201" t="str">
        <f>IF('Liste générale 1'!$Z$10="oui","X","O")</f>
        <v>O</v>
      </c>
      <c r="K9" s="201" t="str">
        <f>IF('Liste générale 1'!$Z$10="oui","X","O")</f>
        <v>O</v>
      </c>
      <c r="L9" s="201" t="str">
        <f>IF('Liste générale 1'!$Z$10="oui","X","O")</f>
        <v>O</v>
      </c>
    </row>
    <row r="10" spans="1:12" ht="12.6" customHeight="1">
      <c r="A10" s="196">
        <v>7</v>
      </c>
      <c r="B10" s="91">
        <f>'Liste générale 1'!C11</f>
        <v>0</v>
      </c>
      <c r="C10" s="91">
        <f>'Liste générale 1'!D11</f>
        <v>0</v>
      </c>
      <c r="D10" s="201" t="str">
        <f>IF('Liste générale 1'!$Z$11="oui","X","O")</f>
        <v>O</v>
      </c>
      <c r="E10" s="201" t="str">
        <f>IF('Liste générale 1'!$Z$11="oui","X","O")</f>
        <v>O</v>
      </c>
      <c r="F10" s="201" t="str">
        <f>IF('Liste générale 1'!$Z$11="oui","X","O")</f>
        <v>O</v>
      </c>
      <c r="G10" s="201" t="str">
        <f>IF('Liste générale 1'!$Z$11="oui","X","O")</f>
        <v>O</v>
      </c>
      <c r="H10" s="201" t="str">
        <f>IF('Liste générale 1'!$Z$11="oui","X","O")</f>
        <v>O</v>
      </c>
      <c r="I10" s="201" t="str">
        <f>IF('Liste générale 1'!$Z$11="oui","X","O")</f>
        <v>O</v>
      </c>
      <c r="J10" s="201" t="str">
        <f>IF('Liste générale 1'!$Z$11="oui","X","O")</f>
        <v>O</v>
      </c>
      <c r="K10" s="201" t="str">
        <f>IF('Liste générale 1'!$Z$11="oui","X","O")</f>
        <v>O</v>
      </c>
      <c r="L10" s="201" t="str">
        <f>IF('Liste générale 1'!$Z$11="oui","X","O")</f>
        <v>O</v>
      </c>
    </row>
    <row r="11" spans="1:12" ht="12.6" customHeight="1">
      <c r="A11" s="195">
        <v>8</v>
      </c>
      <c r="B11" s="91">
        <f>'Liste générale 1'!C12</f>
        <v>0</v>
      </c>
      <c r="C11" s="91">
        <f>'Liste générale 1'!D12</f>
        <v>0</v>
      </c>
      <c r="D11" s="201" t="str">
        <f>IF('Liste générale 1'!$Z$12="oui","X","O")</f>
        <v>O</v>
      </c>
      <c r="E11" s="201" t="str">
        <f>IF('Liste générale 1'!$Z$12="oui","X","O")</f>
        <v>O</v>
      </c>
      <c r="F11" s="201" t="str">
        <f>IF('Liste générale 1'!$Z$12="oui","X","O")</f>
        <v>O</v>
      </c>
      <c r="G11" s="201" t="str">
        <f>IF('Liste générale 1'!$Z$12="oui","X","O")</f>
        <v>O</v>
      </c>
      <c r="H11" s="201" t="str">
        <f>IF('Liste générale 1'!$Z$12="oui","X","O")</f>
        <v>O</v>
      </c>
      <c r="I11" s="201" t="str">
        <f>IF('Liste générale 1'!$Z$12="oui","X","O")</f>
        <v>O</v>
      </c>
      <c r="J11" s="201" t="str">
        <f>IF('Liste générale 1'!$Z$12="oui","X","O")</f>
        <v>O</v>
      </c>
      <c r="K11" s="201" t="str">
        <f>IF('Liste générale 1'!$Z$12="oui","X","O")</f>
        <v>O</v>
      </c>
      <c r="L11" s="201" t="str">
        <f>IF('Liste générale 1'!$Z$12="oui","X","O")</f>
        <v>O</v>
      </c>
    </row>
    <row r="12" spans="1:12" ht="12.6" customHeight="1">
      <c r="A12" s="196">
        <v>9</v>
      </c>
      <c r="B12" s="91">
        <f>'Liste générale 1'!C13</f>
        <v>0</v>
      </c>
      <c r="C12" s="91">
        <f>'Liste générale 1'!D13</f>
        <v>0</v>
      </c>
      <c r="D12" s="201" t="str">
        <f>IF('Liste générale 1'!$Z$13="oui","X","O")</f>
        <v>O</v>
      </c>
      <c r="E12" s="201" t="str">
        <f>IF('Liste générale 1'!$Z$13="oui","X","O")</f>
        <v>O</v>
      </c>
      <c r="F12" s="201" t="str">
        <f>IF('Liste générale 1'!$Z$13="oui","X","O")</f>
        <v>O</v>
      </c>
      <c r="G12" s="201" t="str">
        <f>IF('Liste générale 1'!$Z$13="oui","X","O")</f>
        <v>O</v>
      </c>
      <c r="H12" s="201" t="str">
        <f>IF('Liste générale 1'!$Z$13="oui","X","O")</f>
        <v>O</v>
      </c>
      <c r="I12" s="201" t="str">
        <f>IF('Liste générale 1'!$Z$13="oui","X","O")</f>
        <v>O</v>
      </c>
      <c r="J12" s="201" t="str">
        <f>IF('Liste générale 1'!$Z$13="oui","X","O")</f>
        <v>O</v>
      </c>
      <c r="K12" s="201" t="str">
        <f>IF('Liste générale 1'!$Z$13="oui","X","O")</f>
        <v>O</v>
      </c>
      <c r="L12" s="201" t="str">
        <f>IF('Liste générale 1'!$Z$13="oui","X","O")</f>
        <v>O</v>
      </c>
    </row>
    <row r="13" spans="1:12" ht="12.6" customHeight="1">
      <c r="A13" s="195">
        <v>10</v>
      </c>
      <c r="B13" s="91">
        <f>'Liste générale 1'!C14</f>
        <v>0</v>
      </c>
      <c r="C13" s="91">
        <f>'Liste générale 1'!D14</f>
        <v>0</v>
      </c>
      <c r="D13" s="201" t="str">
        <f>IF('Liste générale 1'!$Z$14="oui","X","O")</f>
        <v>O</v>
      </c>
      <c r="E13" s="201" t="str">
        <f>IF('Liste générale 1'!$Z$14="oui","X","O")</f>
        <v>O</v>
      </c>
      <c r="F13" s="201" t="str">
        <f>IF('Liste générale 1'!$Z$14="oui","X","O")</f>
        <v>O</v>
      </c>
      <c r="G13" s="201" t="str">
        <f>IF('Liste générale 1'!$Z$14="oui","X","O")</f>
        <v>O</v>
      </c>
      <c r="H13" s="201" t="str">
        <f>IF('Liste générale 1'!$Z$14="oui","X","O")</f>
        <v>O</v>
      </c>
      <c r="I13" s="201" t="str">
        <f>IF('Liste générale 1'!$Z$14="oui","X","O")</f>
        <v>O</v>
      </c>
      <c r="J13" s="201" t="str">
        <f>IF('Liste générale 1'!$Z$14="oui","X","O")</f>
        <v>O</v>
      </c>
      <c r="K13" s="201" t="str">
        <f>IF('Liste générale 1'!$Z$14="oui","X","O")</f>
        <v>O</v>
      </c>
      <c r="L13" s="201" t="str">
        <f>IF('Liste générale 1'!$Z$14="oui","X","O")</f>
        <v>O</v>
      </c>
    </row>
    <row r="14" spans="1:12" ht="12.6" customHeight="1">
      <c r="A14" s="196">
        <v>11</v>
      </c>
      <c r="B14" s="91">
        <f>'Liste générale 1'!C15</f>
        <v>0</v>
      </c>
      <c r="C14" s="91">
        <f>'Liste générale 1'!D15</f>
        <v>0</v>
      </c>
      <c r="D14" s="201" t="str">
        <f>IF('Liste générale 1'!$Z$15="oui","X","O")</f>
        <v>O</v>
      </c>
      <c r="E14" s="201" t="str">
        <f>IF('Liste générale 1'!$Z$15="oui","X","O")</f>
        <v>O</v>
      </c>
      <c r="F14" s="201" t="str">
        <f>IF('Liste générale 1'!$Z$15="oui","X","O")</f>
        <v>O</v>
      </c>
      <c r="G14" s="201" t="str">
        <f>IF('Liste générale 1'!$Z$15="oui","X","O")</f>
        <v>O</v>
      </c>
      <c r="H14" s="201" t="str">
        <f>IF('Liste générale 1'!$Z$15="oui","X","O")</f>
        <v>O</v>
      </c>
      <c r="I14" s="201" t="str">
        <f>IF('Liste générale 1'!$Z$15="oui","X","O")</f>
        <v>O</v>
      </c>
      <c r="J14" s="201" t="str">
        <f>IF('Liste générale 1'!$Z$15="oui","X","O")</f>
        <v>O</v>
      </c>
      <c r="K14" s="201" t="str">
        <f>IF('Liste générale 1'!$Z$15="oui","X","O")</f>
        <v>O</v>
      </c>
      <c r="L14" s="201" t="str">
        <f>IF('Liste générale 1'!$Z$15="oui","X","O")</f>
        <v>O</v>
      </c>
    </row>
    <row r="15" spans="1:12" ht="12.6" customHeight="1">
      <c r="A15" s="195">
        <v>12</v>
      </c>
      <c r="B15" s="91">
        <f>'Liste générale 1'!C16</f>
        <v>0</v>
      </c>
      <c r="C15" s="91">
        <f>'Liste générale 1'!D16</f>
        <v>0</v>
      </c>
      <c r="D15" s="201" t="str">
        <f>IF('Liste générale 1'!$Z$16="oui","X","O")</f>
        <v>O</v>
      </c>
      <c r="E15" s="201" t="str">
        <f>IF('Liste générale 1'!$Z$16="oui","X","O")</f>
        <v>O</v>
      </c>
      <c r="F15" s="201" t="str">
        <f>IF('Liste générale 1'!$Z$16="oui","X","O")</f>
        <v>O</v>
      </c>
      <c r="G15" s="201" t="str">
        <f>IF('Liste générale 1'!$Z$16="oui","X","O")</f>
        <v>O</v>
      </c>
      <c r="H15" s="201" t="str">
        <f>IF('Liste générale 1'!$Z$16="oui","X","O")</f>
        <v>O</v>
      </c>
      <c r="I15" s="201" t="str">
        <f>IF('Liste générale 1'!$Z$16="oui","X","O")</f>
        <v>O</v>
      </c>
      <c r="J15" s="201" t="str">
        <f>IF('Liste générale 1'!$Z$16="oui","X","O")</f>
        <v>O</v>
      </c>
      <c r="K15" s="201" t="str">
        <f>IF('Liste générale 1'!$Z$16="oui","X","O")</f>
        <v>O</v>
      </c>
      <c r="L15" s="201" t="str">
        <f>IF('Liste générale 1'!$Z$16="oui","X","O")</f>
        <v>O</v>
      </c>
    </row>
    <row r="16" spans="1:12" ht="12.6" customHeight="1">
      <c r="A16" s="196">
        <v>13</v>
      </c>
      <c r="B16" s="91">
        <f>'Liste générale 1'!C17</f>
        <v>0</v>
      </c>
      <c r="C16" s="91">
        <f>'Liste générale 1'!D17</f>
        <v>0</v>
      </c>
      <c r="D16" s="201" t="str">
        <f>IF('Liste générale 1'!$Z$17="oui","X","O")</f>
        <v>O</v>
      </c>
      <c r="E16" s="201" t="str">
        <f>IF('Liste générale 1'!$Z$17="oui","X","O")</f>
        <v>O</v>
      </c>
      <c r="F16" s="201" t="str">
        <f>IF('Liste générale 1'!$Z$17="oui","X","O")</f>
        <v>O</v>
      </c>
      <c r="G16" s="201" t="str">
        <f>IF('Liste générale 1'!$Z$17="oui","X","O")</f>
        <v>O</v>
      </c>
      <c r="H16" s="201" t="str">
        <f>IF('Liste générale 1'!$Z$17="oui","X","O")</f>
        <v>O</v>
      </c>
      <c r="I16" s="201" t="str">
        <f>IF('Liste générale 1'!$Z$17="oui","X","O")</f>
        <v>O</v>
      </c>
      <c r="J16" s="201" t="str">
        <f>IF('Liste générale 1'!$Z$17="oui","X","O")</f>
        <v>O</v>
      </c>
      <c r="K16" s="201" t="str">
        <f>IF('Liste générale 1'!$Z$17="oui","X","O")</f>
        <v>O</v>
      </c>
      <c r="L16" s="201" t="str">
        <f>IF('Liste générale 1'!$Z$17="oui","X","O")</f>
        <v>O</v>
      </c>
    </row>
    <row r="17" spans="1:12" ht="12.6" customHeight="1">
      <c r="A17" s="195">
        <v>14</v>
      </c>
      <c r="B17" s="91">
        <f>'Liste générale 1'!C18</f>
        <v>0</v>
      </c>
      <c r="C17" s="91">
        <f>'Liste générale 1'!D18</f>
        <v>0</v>
      </c>
      <c r="D17" s="201" t="str">
        <f>IF('Liste générale 1'!$Z$18="oui","X","O")</f>
        <v>O</v>
      </c>
      <c r="E17" s="201" t="str">
        <f>IF('Liste générale 1'!$Z$18="oui","X","O")</f>
        <v>O</v>
      </c>
      <c r="F17" s="201" t="str">
        <f>IF('Liste générale 1'!$Z$18="oui","X","O")</f>
        <v>O</v>
      </c>
      <c r="G17" s="201" t="str">
        <f>IF('Liste générale 1'!$Z$18="oui","X","O")</f>
        <v>O</v>
      </c>
      <c r="H17" s="201" t="str">
        <f>IF('Liste générale 1'!$Z$18="oui","X","O")</f>
        <v>O</v>
      </c>
      <c r="I17" s="201" t="str">
        <f>IF('Liste générale 1'!$Z$18="oui","X","O")</f>
        <v>O</v>
      </c>
      <c r="J17" s="201" t="str">
        <f>IF('Liste générale 1'!$Z$18="oui","X","O")</f>
        <v>O</v>
      </c>
      <c r="K17" s="201" t="str">
        <f>IF('Liste générale 1'!$Z$18="oui","X","O")</f>
        <v>O</v>
      </c>
      <c r="L17" s="201" t="str">
        <f>IF('Liste générale 1'!$Z$18="oui","X","O")</f>
        <v>O</v>
      </c>
    </row>
    <row r="18" spans="1:12" ht="12.6" customHeight="1">
      <c r="A18" s="196">
        <v>15</v>
      </c>
      <c r="B18" s="91">
        <f>'Liste générale 1'!C19</f>
        <v>0</v>
      </c>
      <c r="C18" s="91">
        <f>'Liste générale 1'!D19</f>
        <v>0</v>
      </c>
      <c r="D18" s="201" t="str">
        <f>IF('Liste générale 1'!$Z$19="oui","X","O")</f>
        <v>O</v>
      </c>
      <c r="E18" s="201" t="str">
        <f>IF('Liste générale 1'!$Z$19="oui","X","O")</f>
        <v>O</v>
      </c>
      <c r="F18" s="201" t="str">
        <f>IF('Liste générale 1'!$Z$19="oui","X","O")</f>
        <v>O</v>
      </c>
      <c r="G18" s="201" t="str">
        <f>IF('Liste générale 1'!$Z$19="oui","X","O")</f>
        <v>O</v>
      </c>
      <c r="H18" s="201" t="str">
        <f>IF('Liste générale 1'!$Z$19="oui","X","O")</f>
        <v>O</v>
      </c>
      <c r="I18" s="201" t="str">
        <f>IF('Liste générale 1'!$Z$19="oui","X","O")</f>
        <v>O</v>
      </c>
      <c r="J18" s="201" t="str">
        <f>IF('Liste générale 1'!$Z$19="oui","X","O")</f>
        <v>O</v>
      </c>
      <c r="K18" s="201" t="str">
        <f>IF('Liste générale 1'!$Z$19="oui","X","O")</f>
        <v>O</v>
      </c>
      <c r="L18" s="201" t="str">
        <f>IF('Liste générale 1'!$Z$19="oui","X","O")</f>
        <v>O</v>
      </c>
    </row>
    <row r="19" spans="1:12" ht="12.6" customHeight="1">
      <c r="A19" s="195">
        <v>16</v>
      </c>
      <c r="B19" s="91">
        <f>'Liste générale 1'!C20</f>
        <v>0</v>
      </c>
      <c r="C19" s="91">
        <f>'Liste générale 1'!D20</f>
        <v>0</v>
      </c>
      <c r="D19" s="201" t="str">
        <f>IF('Liste générale 1'!$Z$20="oui","X","O")</f>
        <v>O</v>
      </c>
      <c r="E19" s="201" t="str">
        <f>IF('Liste générale 1'!$Z$20="oui","X","O")</f>
        <v>O</v>
      </c>
      <c r="F19" s="201" t="str">
        <f>IF('Liste générale 1'!$Z$20="oui","X","O")</f>
        <v>O</v>
      </c>
      <c r="G19" s="201" t="str">
        <f>IF('Liste générale 1'!$Z$20="oui","X","O")</f>
        <v>O</v>
      </c>
      <c r="H19" s="201" t="str">
        <f>IF('Liste générale 1'!$Z$20="oui","X","O")</f>
        <v>O</v>
      </c>
      <c r="I19" s="201" t="str">
        <f>IF('Liste générale 1'!$Z$20="oui","X","O")</f>
        <v>O</v>
      </c>
      <c r="J19" s="201" t="str">
        <f>IF('Liste générale 1'!$Z$20="oui","X","O")</f>
        <v>O</v>
      </c>
      <c r="K19" s="201" t="str">
        <f>IF('Liste générale 1'!$Z$20="oui","X","O")</f>
        <v>O</v>
      </c>
      <c r="L19" s="201" t="str">
        <f>IF('Liste générale 1'!$Z$20="oui","X","O")</f>
        <v>O</v>
      </c>
    </row>
    <row r="20" spans="1:12" ht="12.6" customHeight="1">
      <c r="A20" s="196">
        <v>17</v>
      </c>
      <c r="B20" s="91">
        <f>'Liste générale 1'!C21</f>
        <v>0</v>
      </c>
      <c r="C20" s="91">
        <f>'Liste générale 1'!D21</f>
        <v>0</v>
      </c>
      <c r="D20" s="201" t="str">
        <f>IF('Liste générale 1'!$Z$21="oui","X","O")</f>
        <v>O</v>
      </c>
      <c r="E20" s="201" t="str">
        <f>IF('Liste générale 1'!$Z$21="oui","X","O")</f>
        <v>O</v>
      </c>
      <c r="F20" s="201" t="str">
        <f>IF('Liste générale 1'!$Z$21="oui","X","O")</f>
        <v>O</v>
      </c>
      <c r="G20" s="201" t="str">
        <f>IF('Liste générale 1'!$Z$21="oui","X","O")</f>
        <v>O</v>
      </c>
      <c r="H20" s="201" t="str">
        <f>IF('Liste générale 1'!$Z$21="oui","X","O")</f>
        <v>O</v>
      </c>
      <c r="I20" s="201" t="str">
        <f>IF('Liste générale 1'!$Z$21="oui","X","O")</f>
        <v>O</v>
      </c>
      <c r="J20" s="201" t="str">
        <f>IF('Liste générale 1'!$Z$21="oui","X","O")</f>
        <v>O</v>
      </c>
      <c r="K20" s="201" t="str">
        <f>IF('Liste générale 1'!$Z$21="oui","X","O")</f>
        <v>O</v>
      </c>
      <c r="L20" s="201" t="str">
        <f>IF('Liste générale 1'!$Z$21="oui","X","O")</f>
        <v>O</v>
      </c>
    </row>
    <row r="21" spans="1:12" ht="12.6" customHeight="1">
      <c r="A21" s="195">
        <v>18</v>
      </c>
      <c r="B21" s="91">
        <f>'Liste générale 1'!C22</f>
        <v>0</v>
      </c>
      <c r="C21" s="91">
        <f>'Liste générale 1'!D22</f>
        <v>0</v>
      </c>
      <c r="D21" s="201" t="str">
        <f>IF('Liste générale 1'!$Z$22="oui","X","O")</f>
        <v>O</v>
      </c>
      <c r="E21" s="201" t="str">
        <f>IF('Liste générale 1'!$Z$22="oui","X","O")</f>
        <v>O</v>
      </c>
      <c r="F21" s="201" t="str">
        <f>IF('Liste générale 1'!$Z$22="oui","X","O")</f>
        <v>O</v>
      </c>
      <c r="G21" s="201" t="str">
        <f>IF('Liste générale 1'!$Z$22="oui","X","O")</f>
        <v>O</v>
      </c>
      <c r="H21" s="201" t="str">
        <f>IF('Liste générale 1'!$Z$22="oui","X","O")</f>
        <v>O</v>
      </c>
      <c r="I21" s="201" t="str">
        <f>IF('Liste générale 1'!$Z$22="oui","X","O")</f>
        <v>O</v>
      </c>
      <c r="J21" s="201" t="str">
        <f>IF('Liste générale 1'!$Z$22="oui","X","O")</f>
        <v>O</v>
      </c>
      <c r="K21" s="201" t="str">
        <f>IF('Liste générale 1'!$Z$22="oui","X","O")</f>
        <v>O</v>
      </c>
      <c r="L21" s="201" t="str">
        <f>IF('Liste générale 1'!$Z$22="oui","X","O")</f>
        <v>O</v>
      </c>
    </row>
    <row r="22" spans="1:12" ht="12.6" customHeight="1">
      <c r="A22" s="196">
        <v>19</v>
      </c>
      <c r="B22" s="91">
        <f>'Liste générale 1'!C23</f>
        <v>0</v>
      </c>
      <c r="C22" s="91">
        <f>'Liste générale 1'!D23</f>
        <v>0</v>
      </c>
      <c r="D22" s="201" t="str">
        <f>IF('Liste générale 1'!$Z$23="oui","X","O")</f>
        <v>O</v>
      </c>
      <c r="E22" s="201" t="str">
        <f>IF('Liste générale 1'!$Z$23="oui","X","O")</f>
        <v>O</v>
      </c>
      <c r="F22" s="201" t="str">
        <f>IF('Liste générale 1'!$Z$23="oui","X","O")</f>
        <v>O</v>
      </c>
      <c r="G22" s="201" t="str">
        <f>IF('Liste générale 1'!$Z$23="oui","X","O")</f>
        <v>O</v>
      </c>
      <c r="H22" s="201" t="str">
        <f>IF('Liste générale 1'!$Z$23="oui","X","O")</f>
        <v>O</v>
      </c>
      <c r="I22" s="201" t="str">
        <f>IF('Liste générale 1'!$Z$23="oui","X","O")</f>
        <v>O</v>
      </c>
      <c r="J22" s="201" t="str">
        <f>IF('Liste générale 1'!$Z$23="oui","X","O")</f>
        <v>O</v>
      </c>
      <c r="K22" s="201" t="str">
        <f>IF('Liste générale 1'!$Z$23="oui","X","O")</f>
        <v>O</v>
      </c>
      <c r="L22" s="201" t="str">
        <f>IF('Liste générale 1'!$Z$23="oui","X","O")</f>
        <v>O</v>
      </c>
    </row>
    <row r="23" spans="1:12" ht="12.6" customHeight="1">
      <c r="A23" s="195">
        <v>20</v>
      </c>
      <c r="B23" s="91">
        <f>'Liste générale 1'!C24</f>
        <v>0</v>
      </c>
      <c r="C23" s="91">
        <f>'Liste générale 1'!D24</f>
        <v>0</v>
      </c>
      <c r="D23" s="201" t="str">
        <f>IF('Liste générale 1'!$Z$24="oui","X","O")</f>
        <v>O</v>
      </c>
      <c r="E23" s="201" t="str">
        <f>IF('Liste générale 1'!$Z$24="oui","X","O")</f>
        <v>O</v>
      </c>
      <c r="F23" s="201" t="str">
        <f>IF('Liste générale 1'!$Z$24="oui","X","O")</f>
        <v>O</v>
      </c>
      <c r="G23" s="201" t="str">
        <f>IF('Liste générale 1'!$Z$24="oui","X","O")</f>
        <v>O</v>
      </c>
      <c r="H23" s="201" t="str">
        <f>IF('Liste générale 1'!$Z$24="oui","X","O")</f>
        <v>O</v>
      </c>
      <c r="I23" s="201" t="str">
        <f>IF('Liste générale 1'!$Z$24="oui","X","O")</f>
        <v>O</v>
      </c>
      <c r="J23" s="201" t="str">
        <f>IF('Liste générale 1'!$Z$24="oui","X","O")</f>
        <v>O</v>
      </c>
      <c r="K23" s="201" t="str">
        <f>IF('Liste générale 1'!$Z$24="oui","X","O")</f>
        <v>O</v>
      </c>
      <c r="L23" s="201" t="str">
        <f>IF('Liste générale 1'!$Z$24="oui","X","O")</f>
        <v>O</v>
      </c>
    </row>
    <row r="24" spans="1:12" ht="12.6" customHeight="1">
      <c r="A24" s="196">
        <v>21</v>
      </c>
      <c r="B24" s="91">
        <f>'Liste générale 1'!C25</f>
        <v>0</v>
      </c>
      <c r="C24" s="91">
        <f>'Liste générale 1'!D25</f>
        <v>0</v>
      </c>
      <c r="D24" s="201" t="str">
        <f>IF('Liste générale 1'!$Z$25="oui","X","O")</f>
        <v>O</v>
      </c>
      <c r="E24" s="201" t="str">
        <f>IF('Liste générale 1'!$Z$25="oui","X","O")</f>
        <v>O</v>
      </c>
      <c r="F24" s="201" t="str">
        <f>IF('Liste générale 1'!$Z$25="oui","X","O")</f>
        <v>O</v>
      </c>
      <c r="G24" s="201" t="str">
        <f>IF('Liste générale 1'!$Z$25="oui","X","O")</f>
        <v>O</v>
      </c>
      <c r="H24" s="201" t="str">
        <f>IF('Liste générale 1'!$Z$25="oui","X","O")</f>
        <v>O</v>
      </c>
      <c r="I24" s="201" t="str">
        <f>IF('Liste générale 1'!$Z$25="oui","X","O")</f>
        <v>O</v>
      </c>
      <c r="J24" s="201" t="str">
        <f>IF('Liste générale 1'!$Z$25="oui","X","O")</f>
        <v>O</v>
      </c>
      <c r="K24" s="201" t="str">
        <f>IF('Liste générale 1'!$Z$25="oui","X","O")</f>
        <v>O</v>
      </c>
      <c r="L24" s="201" t="str">
        <f>IF('Liste générale 1'!$Z$25="oui","X","O")</f>
        <v>O</v>
      </c>
    </row>
    <row r="25" spans="1:12" ht="12.6" customHeight="1">
      <c r="A25" s="195">
        <v>22</v>
      </c>
      <c r="B25" s="91">
        <f>'Liste générale 1'!C26</f>
        <v>0</v>
      </c>
      <c r="C25" s="91">
        <f>'Liste générale 1'!D26</f>
        <v>0</v>
      </c>
      <c r="D25" s="201" t="str">
        <f>IF('Liste générale 1'!$Z$26="oui","X","O")</f>
        <v>O</v>
      </c>
      <c r="E25" s="201" t="str">
        <f>IF('Liste générale 1'!$Z$26="oui","X","O")</f>
        <v>O</v>
      </c>
      <c r="F25" s="201" t="str">
        <f>IF('Liste générale 1'!$Z$26="oui","X","O")</f>
        <v>O</v>
      </c>
      <c r="G25" s="201" t="str">
        <f>IF('Liste générale 1'!$Z$26="oui","X","O")</f>
        <v>O</v>
      </c>
      <c r="H25" s="201" t="str">
        <f>IF('Liste générale 1'!$Z$26="oui","X","O")</f>
        <v>O</v>
      </c>
      <c r="I25" s="201" t="str">
        <f>IF('Liste générale 1'!$Z$26="oui","X","O")</f>
        <v>O</v>
      </c>
      <c r="J25" s="201" t="str">
        <f>IF('Liste générale 1'!$Z$26="oui","X","O")</f>
        <v>O</v>
      </c>
      <c r="K25" s="201" t="str">
        <f>IF('Liste générale 1'!$Z$26="oui","X","O")</f>
        <v>O</v>
      </c>
      <c r="L25" s="201" t="str">
        <f>IF('Liste générale 1'!$Z$26="oui","X","O")</f>
        <v>O</v>
      </c>
    </row>
    <row r="26" spans="1:12" ht="12.6" customHeight="1">
      <c r="A26" s="196">
        <v>23</v>
      </c>
      <c r="B26" s="91">
        <f>'Liste générale 1'!C27</f>
        <v>0</v>
      </c>
      <c r="C26" s="91">
        <f>'Liste générale 1'!D27</f>
        <v>0</v>
      </c>
      <c r="D26" s="201" t="str">
        <f>IF('Liste générale 1'!$Z$27="oui","X","O")</f>
        <v>O</v>
      </c>
      <c r="E26" s="201" t="str">
        <f>IF('Liste générale 1'!$Z$27="oui","X","O")</f>
        <v>O</v>
      </c>
      <c r="F26" s="201" t="str">
        <f>IF('Liste générale 1'!$Z$27="oui","X","O")</f>
        <v>O</v>
      </c>
      <c r="G26" s="201" t="str">
        <f>IF('Liste générale 1'!$Z$27="oui","X","O")</f>
        <v>O</v>
      </c>
      <c r="H26" s="201" t="str">
        <f>IF('Liste générale 1'!$Z$27="oui","X","O")</f>
        <v>O</v>
      </c>
      <c r="I26" s="201" t="str">
        <f>IF('Liste générale 1'!$Z$27="oui","X","O")</f>
        <v>O</v>
      </c>
      <c r="J26" s="201" t="str">
        <f>IF('Liste générale 1'!$Z$27="oui","X","O")</f>
        <v>O</v>
      </c>
      <c r="K26" s="201" t="str">
        <f>IF('Liste générale 1'!$Z$27="oui","X","O")</f>
        <v>O</v>
      </c>
      <c r="L26" s="201" t="str">
        <f>IF('Liste générale 1'!$Z$27="oui","X","O")</f>
        <v>O</v>
      </c>
    </row>
    <row r="27" spans="1:12" ht="12.6" customHeight="1">
      <c r="A27" s="195">
        <v>24</v>
      </c>
      <c r="B27" s="91">
        <f>'Liste générale 1'!C28</f>
        <v>0</v>
      </c>
      <c r="C27" s="91">
        <f>'Liste générale 1'!D28</f>
        <v>0</v>
      </c>
      <c r="D27" s="201" t="str">
        <f>IF('Liste générale 1'!$Z$28="oui","X","O")</f>
        <v>O</v>
      </c>
      <c r="E27" s="201" t="str">
        <f>IF('Liste générale 1'!$Z$28="oui","X","O")</f>
        <v>O</v>
      </c>
      <c r="F27" s="201" t="str">
        <f>IF('Liste générale 1'!$Z$28="oui","X","O")</f>
        <v>O</v>
      </c>
      <c r="G27" s="201" t="str">
        <f>IF('Liste générale 1'!$Z$28="oui","X","O")</f>
        <v>O</v>
      </c>
      <c r="H27" s="201" t="str">
        <f>IF('Liste générale 1'!$Z$28="oui","X","O")</f>
        <v>O</v>
      </c>
      <c r="I27" s="201" t="str">
        <f>IF('Liste générale 1'!$Z$28="oui","X","O")</f>
        <v>O</v>
      </c>
      <c r="J27" s="201" t="str">
        <f>IF('Liste générale 1'!$Z$28="oui","X","O")</f>
        <v>O</v>
      </c>
      <c r="K27" s="201" t="str">
        <f>IF('Liste générale 1'!$Z$28="oui","X","O")</f>
        <v>O</v>
      </c>
      <c r="L27" s="201" t="str">
        <f>IF('Liste générale 1'!$Z$28="oui","X","O")</f>
        <v>O</v>
      </c>
    </row>
    <row r="28" spans="1:12" ht="12.6" customHeight="1">
      <c r="A28" s="196">
        <v>25</v>
      </c>
      <c r="B28" s="91">
        <f>'Liste générale 1'!C29</f>
        <v>0</v>
      </c>
      <c r="C28" s="91">
        <f>'Liste générale 1'!D29</f>
        <v>0</v>
      </c>
      <c r="D28" s="201" t="str">
        <f>IF('Liste générale 1'!$Z$29="oui","X","O")</f>
        <v>O</v>
      </c>
      <c r="E28" s="201" t="str">
        <f>IF('Liste générale 1'!$Z$29="oui","X","O")</f>
        <v>O</v>
      </c>
      <c r="F28" s="201" t="str">
        <f>IF('Liste générale 1'!$Z$29="oui","X","O")</f>
        <v>O</v>
      </c>
      <c r="G28" s="201" t="str">
        <f>IF('Liste générale 1'!$Z$29="oui","X","O")</f>
        <v>O</v>
      </c>
      <c r="H28" s="201" t="str">
        <f>IF('Liste générale 1'!$Z$29="oui","X","O")</f>
        <v>O</v>
      </c>
      <c r="I28" s="201" t="str">
        <f>IF('Liste générale 1'!$Z$29="oui","X","O")</f>
        <v>O</v>
      </c>
      <c r="J28" s="201" t="str">
        <f>IF('Liste générale 1'!$Z$29="oui","X","O")</f>
        <v>O</v>
      </c>
      <c r="K28" s="201" t="str">
        <f>IF('Liste générale 1'!$Z$29="oui","X","O")</f>
        <v>O</v>
      </c>
      <c r="L28" s="201" t="str">
        <f>IF('Liste générale 1'!$Z$29="oui","X","O")</f>
        <v>O</v>
      </c>
    </row>
    <row r="29" spans="1:12" ht="12.6" customHeight="1">
      <c r="A29" s="195">
        <v>26</v>
      </c>
      <c r="B29" s="91">
        <f>'Liste générale 1'!C30</f>
        <v>0</v>
      </c>
      <c r="C29" s="91">
        <f>'Liste générale 1'!D30</f>
        <v>0</v>
      </c>
      <c r="D29" s="201" t="str">
        <f>IF('Liste générale 1'!$Z$30="oui","X","O")</f>
        <v>O</v>
      </c>
      <c r="E29" s="201" t="str">
        <f>IF('Liste générale 1'!$Z$30="oui","X","O")</f>
        <v>O</v>
      </c>
      <c r="F29" s="201" t="str">
        <f>IF('Liste générale 1'!$Z$30="oui","X","O")</f>
        <v>O</v>
      </c>
      <c r="G29" s="201" t="str">
        <f>IF('Liste générale 1'!$Z$30="oui","X","O")</f>
        <v>O</v>
      </c>
      <c r="H29" s="201" t="str">
        <f>IF('Liste générale 1'!$Z$30="oui","X","O")</f>
        <v>O</v>
      </c>
      <c r="I29" s="201" t="str">
        <f>IF('Liste générale 1'!$Z$30="oui","X","O")</f>
        <v>O</v>
      </c>
      <c r="J29" s="201" t="str">
        <f>IF('Liste générale 1'!$Z$30="oui","X","O")</f>
        <v>O</v>
      </c>
      <c r="K29" s="201" t="str">
        <f>IF('Liste générale 1'!$Z$30="oui","X","O")</f>
        <v>O</v>
      </c>
      <c r="L29" s="201" t="str">
        <f>IF('Liste générale 1'!$Z$30="oui","X","O")</f>
        <v>O</v>
      </c>
    </row>
    <row r="30" spans="1:12" ht="12.6" customHeight="1">
      <c r="A30" s="196">
        <v>27</v>
      </c>
      <c r="B30" s="91">
        <f>'Liste générale 1'!C31</f>
        <v>0</v>
      </c>
      <c r="C30" s="91">
        <f>'Liste générale 1'!D31</f>
        <v>0</v>
      </c>
      <c r="D30" s="201" t="str">
        <f>IF('Liste générale 1'!$Z$31="oui","X","O")</f>
        <v>O</v>
      </c>
      <c r="E30" s="201" t="str">
        <f>IF('Liste générale 1'!$Z$31="oui","X","O")</f>
        <v>O</v>
      </c>
      <c r="F30" s="201" t="str">
        <f>IF('Liste générale 1'!$Z$31="oui","X","O")</f>
        <v>O</v>
      </c>
      <c r="G30" s="201" t="str">
        <f>IF('Liste générale 1'!$Z$31="oui","X","O")</f>
        <v>O</v>
      </c>
      <c r="H30" s="201" t="str">
        <f>IF('Liste générale 1'!$Z$31="oui","X","O")</f>
        <v>O</v>
      </c>
      <c r="I30" s="201" t="str">
        <f>IF('Liste générale 1'!$Z$31="oui","X","O")</f>
        <v>O</v>
      </c>
      <c r="J30" s="201" t="str">
        <f>IF('Liste générale 1'!$Z$31="oui","X","O")</f>
        <v>O</v>
      </c>
      <c r="K30" s="201" t="str">
        <f>IF('Liste générale 1'!$Z$31="oui","X","O")</f>
        <v>O</v>
      </c>
      <c r="L30" s="201" t="str">
        <f>IF('Liste générale 1'!$Z$31="oui","X","O")</f>
        <v>O</v>
      </c>
    </row>
    <row r="31" spans="1:12" ht="12.6" customHeight="1">
      <c r="A31" s="195">
        <v>28</v>
      </c>
      <c r="B31" s="91">
        <f>'Liste générale 1'!C32</f>
        <v>0</v>
      </c>
      <c r="C31" s="91">
        <f>'Liste générale 1'!D32</f>
        <v>0</v>
      </c>
      <c r="D31" s="201" t="str">
        <f>IF('Liste générale 1'!$Z$32="oui","X","O")</f>
        <v>O</v>
      </c>
      <c r="E31" s="201" t="str">
        <f>IF('Liste générale 1'!$Z$32="oui","X","O")</f>
        <v>O</v>
      </c>
      <c r="F31" s="201" t="str">
        <f>IF('Liste générale 1'!$Z$32="oui","X","O")</f>
        <v>O</v>
      </c>
      <c r="G31" s="201" t="str">
        <f>IF('Liste générale 1'!$Z$32="oui","X","O")</f>
        <v>O</v>
      </c>
      <c r="H31" s="201" t="str">
        <f>IF('Liste générale 1'!$Z$32="oui","X","O")</f>
        <v>O</v>
      </c>
      <c r="I31" s="201" t="str">
        <f>IF('Liste générale 1'!$Z$32="oui","X","O")</f>
        <v>O</v>
      </c>
      <c r="J31" s="201" t="str">
        <f>IF('Liste générale 1'!$Z$32="oui","X","O")</f>
        <v>O</v>
      </c>
      <c r="K31" s="201" t="str">
        <f>IF('Liste générale 1'!$Z$32="oui","X","O")</f>
        <v>O</v>
      </c>
      <c r="L31" s="201" t="str">
        <f>IF('Liste générale 1'!$Z$32="oui","X","O")</f>
        <v>O</v>
      </c>
    </row>
    <row r="32" spans="1:12" ht="12.6" customHeight="1">
      <c r="A32" s="196">
        <v>29</v>
      </c>
      <c r="B32" s="91">
        <f>'Liste générale 1'!C33</f>
        <v>0</v>
      </c>
      <c r="C32" s="91">
        <f>'Liste générale 1'!D33</f>
        <v>0</v>
      </c>
      <c r="D32" s="201" t="str">
        <f>IF('Liste générale 1'!$Z$33="oui","X","O")</f>
        <v>O</v>
      </c>
      <c r="E32" s="201" t="str">
        <f>IF('Liste générale 1'!$Z$33="oui","X","O")</f>
        <v>O</v>
      </c>
      <c r="F32" s="201" t="str">
        <f>IF('Liste générale 1'!$Z$33="oui","X","O")</f>
        <v>O</v>
      </c>
      <c r="G32" s="201" t="str">
        <f>IF('Liste générale 1'!$Z$33="oui","X","O")</f>
        <v>O</v>
      </c>
      <c r="H32" s="201" t="str">
        <f>IF('Liste générale 1'!$Z$33="oui","X","O")</f>
        <v>O</v>
      </c>
      <c r="I32" s="201" t="str">
        <f>IF('Liste générale 1'!$Z$33="oui","X","O")</f>
        <v>O</v>
      </c>
      <c r="J32" s="201" t="str">
        <f>IF('Liste générale 1'!$Z$33="oui","X","O")</f>
        <v>O</v>
      </c>
      <c r="K32" s="201" t="str">
        <f>IF('Liste générale 1'!$Z$33="oui","X","O")</f>
        <v>O</v>
      </c>
      <c r="L32" s="201" t="str">
        <f>IF('Liste générale 1'!$Z$33="oui","X","O")</f>
        <v>O</v>
      </c>
    </row>
    <row r="33" spans="1:12" ht="15">
      <c r="A33" s="195">
        <v>30</v>
      </c>
      <c r="B33" s="91">
        <f>'Liste générale 1'!C34</f>
        <v>0</v>
      </c>
      <c r="C33" s="91">
        <f>'Liste générale 1'!D34</f>
        <v>0</v>
      </c>
      <c r="D33" s="201" t="str">
        <f>IF('Liste générale 1'!$Z$34="oui","X","O")</f>
        <v>O</v>
      </c>
      <c r="E33" s="201" t="str">
        <f>IF('Liste générale 1'!$Z$34="oui","X","O")</f>
        <v>O</v>
      </c>
      <c r="F33" s="201" t="str">
        <f>IF('Liste générale 1'!$Z$34="oui","X","O")</f>
        <v>O</v>
      </c>
      <c r="G33" s="201" t="str">
        <f>IF('Liste générale 1'!$Z$34="oui","X","O")</f>
        <v>O</v>
      </c>
      <c r="H33" s="201" t="str">
        <f>IF('Liste générale 1'!$Z$34="oui","X","O")</f>
        <v>O</v>
      </c>
      <c r="I33" s="201" t="str">
        <f>IF('Liste générale 1'!$Z$34="oui","X","O")</f>
        <v>O</v>
      </c>
      <c r="J33" s="201" t="str">
        <f>IF('Liste générale 1'!$Z$34="oui","X","O")</f>
        <v>O</v>
      </c>
      <c r="K33" s="201" t="str">
        <f>IF('Liste générale 1'!$Z$34="oui","X","O")</f>
        <v>O</v>
      </c>
      <c r="L33" s="201" t="str">
        <f>IF('Liste générale 1'!$Z$34="oui","X","O")</f>
        <v>O</v>
      </c>
    </row>
    <row r="34" spans="1:12" ht="15">
      <c r="A34" s="196">
        <v>31</v>
      </c>
      <c r="B34" s="91">
        <f>'Liste générale 1'!C35</f>
        <v>0</v>
      </c>
      <c r="C34" s="91">
        <f>'Liste générale 1'!D35</f>
        <v>0</v>
      </c>
      <c r="D34" s="201" t="str">
        <f>IF('Liste générale 1'!$Z$35="oui","X","O")</f>
        <v>O</v>
      </c>
      <c r="E34" s="201" t="str">
        <f>IF('Liste générale 1'!$Z$35="oui","X","O")</f>
        <v>O</v>
      </c>
      <c r="F34" s="201" t="str">
        <f>IF('Liste générale 1'!$Z$35="oui","X","O")</f>
        <v>O</v>
      </c>
      <c r="G34" s="201" t="str">
        <f>IF('Liste générale 1'!$Z$35="oui","X","O")</f>
        <v>O</v>
      </c>
      <c r="H34" s="201" t="str">
        <f>IF('Liste générale 1'!$Z$35="oui","X","O")</f>
        <v>O</v>
      </c>
      <c r="I34" s="201" t="str">
        <f>IF('Liste générale 1'!$Z$35="oui","X","O")</f>
        <v>O</v>
      </c>
      <c r="J34" s="201" t="str">
        <f>IF('Liste générale 1'!$Z$35="oui","X","O")</f>
        <v>O</v>
      </c>
      <c r="K34" s="201" t="str">
        <f>IF('Liste générale 1'!$Z$35="oui","X","O")</f>
        <v>O</v>
      </c>
      <c r="L34" s="201" t="str">
        <f>IF('Liste générale 1'!$Z$35="oui","X","O")</f>
        <v>O</v>
      </c>
    </row>
    <row r="35" spans="1:12" ht="15.75" thickBot="1">
      <c r="A35" s="197">
        <v>32</v>
      </c>
      <c r="B35" s="199">
        <f>'Liste générale 1'!C36</f>
        <v>0</v>
      </c>
      <c r="C35" s="199">
        <f>'Liste générale 1'!D36</f>
        <v>0</v>
      </c>
      <c r="D35" s="202" t="str">
        <f>IF('Liste générale 1'!$Z$36="oui","X","O")</f>
        <v>O</v>
      </c>
      <c r="E35" s="202" t="str">
        <f>IF('Liste générale 1'!$Z$36="oui","X","O")</f>
        <v>O</v>
      </c>
      <c r="F35" s="202" t="str">
        <f>IF('Liste générale 1'!$Z$36="oui","X","O")</f>
        <v>O</v>
      </c>
      <c r="G35" s="202" t="str">
        <f>IF('Liste générale 1'!$Z$36="oui","X","O")</f>
        <v>O</v>
      </c>
      <c r="H35" s="202" t="str">
        <f>IF('Liste générale 1'!$Z$36="oui","X","O")</f>
        <v>O</v>
      </c>
      <c r="I35" s="202" t="str">
        <f>IF('Liste générale 1'!$Z$36="oui","X","O")</f>
        <v>O</v>
      </c>
      <c r="J35" s="202" t="str">
        <f>IF('Liste générale 1'!$Z$36="oui","X","O")</f>
        <v>O</v>
      </c>
      <c r="K35" s="202" t="str">
        <f>IF('Liste générale 1'!$Z$36="oui","X","O")</f>
        <v>O</v>
      </c>
      <c r="L35" s="202" t="str">
        <f>IF('Liste générale 1'!$Z$36="oui","X","O")</f>
        <v>O</v>
      </c>
    </row>
    <row r="36" spans="1:12" ht="15">
      <c r="A36" s="82"/>
      <c r="B36" s="193"/>
      <c r="C36" s="193"/>
      <c r="D36" s="81"/>
      <c r="E36" s="81"/>
      <c r="F36" s="81"/>
      <c r="G36" s="81"/>
      <c r="H36" s="81"/>
      <c r="I36" s="81"/>
      <c r="J36" s="81"/>
      <c r="K36" s="81"/>
      <c r="L36" s="81"/>
    </row>
  </sheetData>
  <mergeCells count="1">
    <mergeCell ref="D1:L2"/>
  </mergeCells>
  <conditionalFormatting sqref="B4:C36">
    <cfRule type="expression" dxfId="12" priority="6" stopIfTrue="1">
      <formula>AND(#REF!&lt;&gt;"",#REF!&lt;&gt;present)</formula>
    </cfRule>
  </conditionalFormatting>
  <conditionalFormatting sqref="D4:L35">
    <cfRule type="cellIs" dxfId="11" priority="3" stopIfTrue="1" operator="equal">
      <formula>S_oui</formula>
    </cfRule>
    <cfRule type="cellIs" dxfId="10" priority="4" stopIfTrue="1" operator="equal">
      <formula>s_non</formula>
    </cfRule>
  </conditionalFormatting>
  <pageMargins left="0.7" right="0.7" top="0.75" bottom="0.75" header="0.3" footer="0.3"/>
  <pageSetup paperSize="9" orientation="landscape" r:id="rId1"/>
  <headerFooter>
    <oddHeader>&amp;LDu ............. au ................&amp;CFICHE SAVOIR NAGER CM2 PISCINE JEAN TARIS&amp;RAnnée 2018/2019</oddHead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C39"/>
  <sheetViews>
    <sheetView view="pageLayout" topLeftCell="A19" zoomScaleNormal="100" workbookViewId="0">
      <selection activeCell="M6" sqref="M6"/>
    </sheetView>
  </sheetViews>
  <sheetFormatPr baseColWidth="10" defaultRowHeight="15.75"/>
  <cols>
    <col min="1" max="1" width="4.375" customWidth="1"/>
    <col min="2" max="2" width="2.375" customWidth="1"/>
    <col min="3" max="4" width="14.875" customWidth="1"/>
    <col min="5" max="5" width="5.125" customWidth="1"/>
    <col min="6" max="25" width="1.875" customWidth="1"/>
    <col min="26" max="26" width="8.875" customWidth="1"/>
  </cols>
  <sheetData>
    <row r="1" spans="2:29">
      <c r="C1" t="s">
        <v>32</v>
      </c>
      <c r="F1" s="137" t="s">
        <v>29</v>
      </c>
      <c r="G1" s="137"/>
      <c r="H1" s="137"/>
      <c r="I1" s="137"/>
      <c r="J1" s="137"/>
      <c r="K1" s="137"/>
      <c r="L1" s="137"/>
      <c r="M1" s="137"/>
      <c r="N1" s="137"/>
      <c r="O1" s="137"/>
      <c r="P1" s="137"/>
      <c r="Q1" s="137"/>
      <c r="R1" s="26"/>
      <c r="S1" s="137" t="s">
        <v>30</v>
      </c>
      <c r="T1" s="137"/>
      <c r="U1" s="137"/>
      <c r="V1" s="137"/>
      <c r="W1" s="137"/>
      <c r="X1" s="137"/>
      <c r="Y1" s="137"/>
      <c r="Z1" s="137"/>
      <c r="AA1" s="137" t="s">
        <v>31</v>
      </c>
      <c r="AB1" s="137"/>
      <c r="AC1" s="137"/>
    </row>
    <row r="2" spans="2:29" ht="16.5" thickBot="1">
      <c r="C2" t="s">
        <v>28</v>
      </c>
    </row>
    <row r="3" spans="2:29" ht="12" customHeight="1" thickBot="1">
      <c r="F3" s="122" t="s">
        <v>2</v>
      </c>
      <c r="G3" s="123"/>
      <c r="H3" s="123"/>
      <c r="I3" s="123"/>
      <c r="J3" s="124"/>
      <c r="K3" s="122" t="s">
        <v>3</v>
      </c>
      <c r="L3" s="123"/>
      <c r="M3" s="123"/>
      <c r="N3" s="123"/>
      <c r="O3" s="124"/>
      <c r="P3" s="122" t="s">
        <v>4</v>
      </c>
      <c r="Q3" s="123"/>
      <c r="R3" s="123"/>
      <c r="S3" s="123"/>
      <c r="T3" s="124"/>
      <c r="U3" s="122" t="s">
        <v>5</v>
      </c>
      <c r="V3" s="123"/>
      <c r="W3" s="123"/>
      <c r="X3" s="123"/>
      <c r="Y3" s="124"/>
      <c r="Z3" s="20" t="s">
        <v>6</v>
      </c>
      <c r="AA3" s="122" t="s">
        <v>2</v>
      </c>
      <c r="AB3" s="123"/>
      <c r="AC3" s="124"/>
    </row>
    <row r="4" spans="2:29" ht="12" customHeight="1" thickBot="1">
      <c r="B4" s="1"/>
      <c r="C4" s="33" t="s">
        <v>0</v>
      </c>
      <c r="D4" s="16" t="s">
        <v>1</v>
      </c>
      <c r="E4" s="34" t="s">
        <v>41</v>
      </c>
      <c r="F4" s="30">
        <v>1</v>
      </c>
      <c r="G4" s="31">
        <v>2</v>
      </c>
      <c r="H4" s="31">
        <v>3</v>
      </c>
      <c r="I4" s="31">
        <v>4</v>
      </c>
      <c r="J4" s="32">
        <v>5</v>
      </c>
      <c r="K4" s="30">
        <v>1</v>
      </c>
      <c r="L4" s="31">
        <v>2</v>
      </c>
      <c r="M4" s="31">
        <v>3</v>
      </c>
      <c r="N4" s="31">
        <v>4</v>
      </c>
      <c r="O4" s="32">
        <v>5</v>
      </c>
      <c r="P4" s="30">
        <v>1</v>
      </c>
      <c r="Q4" s="31">
        <v>2</v>
      </c>
      <c r="R4" s="31">
        <v>3</v>
      </c>
      <c r="S4" s="31">
        <v>4</v>
      </c>
      <c r="T4" s="32">
        <v>5</v>
      </c>
      <c r="U4" s="30">
        <v>1</v>
      </c>
      <c r="V4" s="31">
        <v>2</v>
      </c>
      <c r="W4" s="31">
        <v>3</v>
      </c>
      <c r="X4" s="31">
        <v>4</v>
      </c>
      <c r="Y4" s="17">
        <v>5</v>
      </c>
      <c r="Z4" s="21"/>
      <c r="AA4" s="128" t="s">
        <v>27</v>
      </c>
      <c r="AB4" s="129"/>
      <c r="AC4" s="130"/>
    </row>
    <row r="5" spans="2:29" ht="12" customHeight="1">
      <c r="B5" s="18">
        <v>1</v>
      </c>
      <c r="C5" s="187"/>
      <c r="D5" s="188"/>
      <c r="E5" s="52"/>
      <c r="F5" s="4"/>
      <c r="G5" s="3"/>
      <c r="H5" s="3"/>
      <c r="I5" s="3"/>
      <c r="J5" s="5"/>
      <c r="K5" s="4"/>
      <c r="L5" s="3"/>
      <c r="M5" s="3"/>
      <c r="N5" s="3"/>
      <c r="O5" s="5"/>
      <c r="P5" s="4"/>
      <c r="Q5" s="3"/>
      <c r="R5" s="3"/>
      <c r="S5" s="3"/>
      <c r="T5" s="5"/>
      <c r="U5" s="4"/>
      <c r="V5" s="3"/>
      <c r="W5" s="3"/>
      <c r="X5" s="3"/>
      <c r="Y5" s="12"/>
      <c r="Z5" s="203"/>
      <c r="AA5" s="131" t="s">
        <v>7</v>
      </c>
      <c r="AB5" s="132"/>
      <c r="AC5" s="133"/>
    </row>
    <row r="6" spans="2:29" ht="12" customHeight="1">
      <c r="B6" s="18">
        <v>2</v>
      </c>
      <c r="C6" s="189"/>
      <c r="D6" s="190"/>
      <c r="E6" s="53"/>
      <c r="F6" s="6"/>
      <c r="G6" s="2"/>
      <c r="H6" s="2"/>
      <c r="I6" s="2"/>
      <c r="J6" s="7"/>
      <c r="K6" s="6"/>
      <c r="L6" s="2"/>
      <c r="M6" s="2"/>
      <c r="N6" s="2"/>
      <c r="O6" s="7"/>
      <c r="P6" s="6"/>
      <c r="Q6" s="2"/>
      <c r="R6" s="2"/>
      <c r="S6" s="2"/>
      <c r="T6" s="7"/>
      <c r="U6" s="6"/>
      <c r="V6" s="2"/>
      <c r="W6" s="2"/>
      <c r="X6" s="2"/>
      <c r="Y6" s="13"/>
      <c r="Z6" s="204"/>
      <c r="AA6" s="131" t="s">
        <v>8</v>
      </c>
      <c r="AB6" s="132"/>
      <c r="AC6" s="133"/>
    </row>
    <row r="7" spans="2:29" ht="12" customHeight="1">
      <c r="B7" s="18">
        <v>3</v>
      </c>
      <c r="C7" s="189"/>
      <c r="D7" s="190"/>
      <c r="E7" s="53"/>
      <c r="F7" s="6"/>
      <c r="G7" s="2"/>
      <c r="H7" s="2"/>
      <c r="I7" s="2"/>
      <c r="J7" s="7"/>
      <c r="K7" s="6"/>
      <c r="L7" s="2"/>
      <c r="M7" s="2"/>
      <c r="N7" s="2"/>
      <c r="O7" s="7"/>
      <c r="P7" s="6"/>
      <c r="Q7" s="2"/>
      <c r="R7" s="2"/>
      <c r="S7" s="2"/>
      <c r="T7" s="7"/>
      <c r="U7" s="6"/>
      <c r="V7" s="2"/>
      <c r="W7" s="2"/>
      <c r="X7" s="2"/>
      <c r="Y7" s="13"/>
      <c r="Z7" s="204"/>
      <c r="AA7" s="131" t="s">
        <v>9</v>
      </c>
      <c r="AB7" s="132"/>
      <c r="AC7" s="133"/>
    </row>
    <row r="8" spans="2:29" ht="12" customHeight="1" thickBot="1">
      <c r="B8" s="18">
        <v>4</v>
      </c>
      <c r="C8" s="189"/>
      <c r="D8" s="190"/>
      <c r="E8" s="53"/>
      <c r="F8" s="6"/>
      <c r="G8" s="2"/>
      <c r="H8" s="2"/>
      <c r="I8" s="2"/>
      <c r="J8" s="7"/>
      <c r="K8" s="6"/>
      <c r="L8" s="2"/>
      <c r="M8" s="2"/>
      <c r="N8" s="2"/>
      <c r="O8" s="7"/>
      <c r="P8" s="6"/>
      <c r="Q8" s="2"/>
      <c r="R8" s="2"/>
      <c r="S8" s="2"/>
      <c r="T8" s="7"/>
      <c r="U8" s="6"/>
      <c r="V8" s="2"/>
      <c r="W8" s="2"/>
      <c r="X8" s="2"/>
      <c r="Y8" s="13"/>
      <c r="Z8" s="204"/>
      <c r="AA8" s="134" t="s">
        <v>10</v>
      </c>
      <c r="AB8" s="135"/>
      <c r="AC8" s="136"/>
    </row>
    <row r="9" spans="2:29" ht="12" customHeight="1" thickBot="1">
      <c r="B9" s="18">
        <v>5</v>
      </c>
      <c r="C9" s="189"/>
      <c r="D9" s="190"/>
      <c r="E9" s="53"/>
      <c r="F9" s="6"/>
      <c r="G9" s="2"/>
      <c r="H9" s="2"/>
      <c r="I9" s="2"/>
      <c r="J9" s="7"/>
      <c r="K9" s="6"/>
      <c r="L9" s="2"/>
      <c r="M9" s="2"/>
      <c r="N9" s="2"/>
      <c r="O9" s="7"/>
      <c r="P9" s="6"/>
      <c r="Q9" s="2"/>
      <c r="R9" s="2"/>
      <c r="S9" s="2"/>
      <c r="T9" s="7"/>
      <c r="U9" s="6"/>
      <c r="V9" s="2"/>
      <c r="W9" s="2"/>
      <c r="X9" s="2"/>
      <c r="Y9" s="13"/>
      <c r="Z9" s="204"/>
      <c r="AA9" s="122" t="s">
        <v>3</v>
      </c>
      <c r="AB9" s="123"/>
      <c r="AC9" s="124"/>
    </row>
    <row r="10" spans="2:29" ht="12" customHeight="1">
      <c r="B10" s="18">
        <v>6</v>
      </c>
      <c r="C10" s="189"/>
      <c r="D10" s="190"/>
      <c r="E10" s="53"/>
      <c r="F10" s="6"/>
      <c r="G10" s="2"/>
      <c r="H10" s="2"/>
      <c r="I10" s="2"/>
      <c r="J10" s="7"/>
      <c r="K10" s="6"/>
      <c r="L10" s="2"/>
      <c r="M10" s="2"/>
      <c r="N10" s="2"/>
      <c r="O10" s="7"/>
      <c r="P10" s="6"/>
      <c r="Q10" s="2"/>
      <c r="R10" s="2"/>
      <c r="S10" s="2"/>
      <c r="T10" s="7"/>
      <c r="U10" s="6"/>
      <c r="V10" s="2"/>
      <c r="W10" s="2"/>
      <c r="X10" s="2"/>
      <c r="Y10" s="13"/>
      <c r="Z10" s="204"/>
      <c r="AA10" s="128" t="s">
        <v>11</v>
      </c>
      <c r="AB10" s="129"/>
      <c r="AC10" s="130"/>
    </row>
    <row r="11" spans="2:29" ht="12" customHeight="1">
      <c r="B11" s="18">
        <v>7</v>
      </c>
      <c r="C11" s="189"/>
      <c r="D11" s="190"/>
      <c r="E11" s="53"/>
      <c r="F11" s="6"/>
      <c r="G11" s="2"/>
      <c r="H11" s="2"/>
      <c r="I11" s="2"/>
      <c r="J11" s="7"/>
      <c r="K11" s="6"/>
      <c r="L11" s="2"/>
      <c r="M11" s="2"/>
      <c r="N11" s="2"/>
      <c r="O11" s="7"/>
      <c r="P11" s="6"/>
      <c r="Q11" s="2"/>
      <c r="R11" s="2"/>
      <c r="S11" s="2"/>
      <c r="T11" s="7"/>
      <c r="U11" s="6"/>
      <c r="V11" s="2"/>
      <c r="W11" s="2"/>
      <c r="X11" s="2"/>
      <c r="Y11" s="13"/>
      <c r="Z11" s="204"/>
      <c r="AA11" s="131" t="s">
        <v>12</v>
      </c>
      <c r="AB11" s="132"/>
      <c r="AC11" s="133"/>
    </row>
    <row r="12" spans="2:29" ht="12" customHeight="1">
      <c r="B12" s="18">
        <v>8</v>
      </c>
      <c r="C12" s="189"/>
      <c r="D12" s="190"/>
      <c r="E12" s="53"/>
      <c r="F12" s="6"/>
      <c r="G12" s="2"/>
      <c r="H12" s="2"/>
      <c r="I12" s="2"/>
      <c r="J12" s="7"/>
      <c r="K12" s="6"/>
      <c r="L12" s="2"/>
      <c r="M12" s="2"/>
      <c r="N12" s="2"/>
      <c r="O12" s="7"/>
      <c r="P12" s="6"/>
      <c r="Q12" s="2"/>
      <c r="R12" s="2"/>
      <c r="S12" s="2"/>
      <c r="T12" s="7"/>
      <c r="U12" s="6"/>
      <c r="V12" s="2"/>
      <c r="W12" s="2"/>
      <c r="X12" s="2"/>
      <c r="Y12" s="13"/>
      <c r="Z12" s="204"/>
      <c r="AA12" s="131" t="s">
        <v>13</v>
      </c>
      <c r="AB12" s="132"/>
      <c r="AC12" s="133"/>
    </row>
    <row r="13" spans="2:29" ht="12" customHeight="1">
      <c r="B13" s="18">
        <v>9</v>
      </c>
      <c r="C13" s="189"/>
      <c r="D13" s="190"/>
      <c r="E13" s="53"/>
      <c r="F13" s="6"/>
      <c r="G13" s="2"/>
      <c r="H13" s="2"/>
      <c r="I13" s="2"/>
      <c r="J13" s="7"/>
      <c r="K13" s="6"/>
      <c r="L13" s="2"/>
      <c r="M13" s="2"/>
      <c r="N13" s="2"/>
      <c r="O13" s="7"/>
      <c r="P13" s="6"/>
      <c r="Q13" s="2"/>
      <c r="R13" s="2"/>
      <c r="S13" s="2"/>
      <c r="T13" s="7"/>
      <c r="U13" s="6"/>
      <c r="V13" s="2"/>
      <c r="W13" s="2"/>
      <c r="X13" s="2"/>
      <c r="Y13" s="13"/>
      <c r="Z13" s="204"/>
      <c r="AA13" s="131" t="s">
        <v>14</v>
      </c>
      <c r="AB13" s="132"/>
      <c r="AC13" s="133"/>
    </row>
    <row r="14" spans="2:29" ht="12" customHeight="1" thickBot="1">
      <c r="B14" s="18">
        <v>10</v>
      </c>
      <c r="C14" s="189"/>
      <c r="D14" s="190"/>
      <c r="E14" s="53"/>
      <c r="F14" s="6"/>
      <c r="G14" s="2"/>
      <c r="H14" s="2"/>
      <c r="I14" s="2"/>
      <c r="J14" s="7"/>
      <c r="K14" s="6"/>
      <c r="L14" s="2"/>
      <c r="M14" s="2"/>
      <c r="N14" s="2"/>
      <c r="O14" s="7"/>
      <c r="P14" s="6"/>
      <c r="Q14" s="2"/>
      <c r="R14" s="2"/>
      <c r="S14" s="2"/>
      <c r="T14" s="7"/>
      <c r="U14" s="6"/>
      <c r="V14" s="2"/>
      <c r="W14" s="2"/>
      <c r="X14" s="2"/>
      <c r="Y14" s="13"/>
      <c r="Z14" s="204"/>
      <c r="AA14" s="134" t="s">
        <v>15</v>
      </c>
      <c r="AB14" s="135"/>
      <c r="AC14" s="136"/>
    </row>
    <row r="15" spans="2:29" ht="12" customHeight="1" thickBot="1">
      <c r="B15" s="18">
        <v>11</v>
      </c>
      <c r="C15" s="189"/>
      <c r="D15" s="190"/>
      <c r="E15" s="53"/>
      <c r="F15" s="6"/>
      <c r="G15" s="2"/>
      <c r="H15" s="2"/>
      <c r="I15" s="2"/>
      <c r="J15" s="7"/>
      <c r="K15" s="6"/>
      <c r="L15" s="2"/>
      <c r="M15" s="2"/>
      <c r="N15" s="2"/>
      <c r="O15" s="7"/>
      <c r="P15" s="6"/>
      <c r="Q15" s="2"/>
      <c r="R15" s="2"/>
      <c r="S15" s="2"/>
      <c r="T15" s="7"/>
      <c r="U15" s="6"/>
      <c r="V15" s="2"/>
      <c r="W15" s="2"/>
      <c r="X15" s="2"/>
      <c r="Y15" s="13"/>
      <c r="Z15" s="204"/>
      <c r="AA15" s="122" t="s">
        <v>4</v>
      </c>
      <c r="AB15" s="123"/>
      <c r="AC15" s="124"/>
    </row>
    <row r="16" spans="2:29" ht="12" customHeight="1">
      <c r="B16" s="18">
        <v>12</v>
      </c>
      <c r="C16" s="189"/>
      <c r="D16" s="190"/>
      <c r="E16" s="53"/>
      <c r="F16" s="6"/>
      <c r="G16" s="2"/>
      <c r="H16" s="2"/>
      <c r="I16" s="2"/>
      <c r="J16" s="7"/>
      <c r="K16" s="6"/>
      <c r="L16" s="2"/>
      <c r="M16" s="2"/>
      <c r="N16" s="2"/>
      <c r="O16" s="7"/>
      <c r="P16" s="6"/>
      <c r="Q16" s="2"/>
      <c r="R16" s="2"/>
      <c r="S16" s="2"/>
      <c r="T16" s="7"/>
      <c r="U16" s="6"/>
      <c r="V16" s="2"/>
      <c r="W16" s="2"/>
      <c r="X16" s="2"/>
      <c r="Y16" s="13"/>
      <c r="Z16" s="204"/>
      <c r="AA16" s="104" t="s">
        <v>16</v>
      </c>
      <c r="AB16" s="105"/>
      <c r="AC16" s="106"/>
    </row>
    <row r="17" spans="2:29" ht="12" customHeight="1">
      <c r="B17" s="18">
        <v>13</v>
      </c>
      <c r="C17" s="189"/>
      <c r="D17" s="190"/>
      <c r="E17" s="53"/>
      <c r="F17" s="6"/>
      <c r="G17" s="2"/>
      <c r="H17" s="2"/>
      <c r="I17" s="2"/>
      <c r="J17" s="7"/>
      <c r="K17" s="6"/>
      <c r="L17" s="2"/>
      <c r="M17" s="2"/>
      <c r="N17" s="2"/>
      <c r="O17" s="7"/>
      <c r="P17" s="6"/>
      <c r="Q17" s="2"/>
      <c r="R17" s="2"/>
      <c r="S17" s="2"/>
      <c r="T17" s="7"/>
      <c r="U17" s="6"/>
      <c r="V17" s="2"/>
      <c r="W17" s="2"/>
      <c r="X17" s="2"/>
      <c r="Y17" s="13"/>
      <c r="Z17" s="204"/>
      <c r="AA17" s="107" t="s">
        <v>17</v>
      </c>
      <c r="AB17" s="108"/>
      <c r="AC17" s="109"/>
    </row>
    <row r="18" spans="2:29" ht="12" customHeight="1">
      <c r="B18" s="18">
        <v>14</v>
      </c>
      <c r="C18" s="189"/>
      <c r="D18" s="190"/>
      <c r="E18" s="53"/>
      <c r="F18" s="6"/>
      <c r="G18" s="2"/>
      <c r="H18" s="2"/>
      <c r="I18" s="2"/>
      <c r="J18" s="7"/>
      <c r="K18" s="6"/>
      <c r="L18" s="2"/>
      <c r="M18" s="2"/>
      <c r="N18" s="2"/>
      <c r="O18" s="7"/>
      <c r="P18" s="6"/>
      <c r="Q18" s="2"/>
      <c r="R18" s="2"/>
      <c r="S18" s="2"/>
      <c r="T18" s="7"/>
      <c r="U18" s="6"/>
      <c r="V18" s="2"/>
      <c r="W18" s="2"/>
      <c r="X18" s="2"/>
      <c r="Y18" s="13"/>
      <c r="Z18" s="204"/>
      <c r="AA18" s="107" t="s">
        <v>18</v>
      </c>
      <c r="AB18" s="108"/>
      <c r="AC18" s="109"/>
    </row>
    <row r="19" spans="2:29" ht="12" customHeight="1">
      <c r="B19" s="18">
        <v>15</v>
      </c>
      <c r="C19" s="189"/>
      <c r="D19" s="190"/>
      <c r="E19" s="53"/>
      <c r="F19" s="6"/>
      <c r="G19" s="2"/>
      <c r="H19" s="2"/>
      <c r="I19" s="2"/>
      <c r="J19" s="7"/>
      <c r="K19" s="6"/>
      <c r="L19" s="2"/>
      <c r="M19" s="2"/>
      <c r="N19" s="2"/>
      <c r="O19" s="7"/>
      <c r="P19" s="6"/>
      <c r="Q19" s="2"/>
      <c r="R19" s="2"/>
      <c r="S19" s="2"/>
      <c r="T19" s="7"/>
      <c r="U19" s="6"/>
      <c r="V19" s="2"/>
      <c r="W19" s="2"/>
      <c r="X19" s="2"/>
      <c r="Y19" s="13"/>
      <c r="Z19" s="204"/>
      <c r="AA19" s="107" t="s">
        <v>19</v>
      </c>
      <c r="AB19" s="108"/>
      <c r="AC19" s="109"/>
    </row>
    <row r="20" spans="2:29" ht="12" customHeight="1" thickBot="1">
      <c r="B20" s="18">
        <v>16</v>
      </c>
      <c r="C20" s="189"/>
      <c r="D20" s="190"/>
      <c r="E20" s="53"/>
      <c r="F20" s="6"/>
      <c r="G20" s="2"/>
      <c r="H20" s="2"/>
      <c r="I20" s="2"/>
      <c r="J20" s="7"/>
      <c r="K20" s="6"/>
      <c r="L20" s="2"/>
      <c r="M20" s="2"/>
      <c r="N20" s="2"/>
      <c r="O20" s="7"/>
      <c r="P20" s="6"/>
      <c r="Q20" s="2"/>
      <c r="R20" s="2"/>
      <c r="S20" s="2"/>
      <c r="T20" s="7"/>
      <c r="U20" s="6"/>
      <c r="V20" s="2"/>
      <c r="W20" s="2"/>
      <c r="X20" s="2"/>
      <c r="Y20" s="13"/>
      <c r="Z20" s="204"/>
      <c r="AA20" s="110" t="s">
        <v>20</v>
      </c>
      <c r="AB20" s="111"/>
      <c r="AC20" s="112"/>
    </row>
    <row r="21" spans="2:29" ht="12" customHeight="1" thickBot="1">
      <c r="B21" s="18">
        <v>17</v>
      </c>
      <c r="C21" s="189"/>
      <c r="D21" s="190"/>
      <c r="E21" s="53"/>
      <c r="F21" s="6"/>
      <c r="G21" s="2"/>
      <c r="H21" s="2"/>
      <c r="I21" s="2"/>
      <c r="J21" s="7"/>
      <c r="K21" s="6"/>
      <c r="L21" s="2"/>
      <c r="M21" s="2"/>
      <c r="N21" s="2"/>
      <c r="O21" s="7"/>
      <c r="P21" s="6"/>
      <c r="Q21" s="2"/>
      <c r="R21" s="2"/>
      <c r="S21" s="2"/>
      <c r="T21" s="7"/>
      <c r="U21" s="6"/>
      <c r="V21" s="2"/>
      <c r="W21" s="2"/>
      <c r="X21" s="2"/>
      <c r="Y21" s="13"/>
      <c r="Z21" s="204"/>
      <c r="AA21" s="125" t="s">
        <v>5</v>
      </c>
      <c r="AB21" s="126"/>
      <c r="AC21" s="127"/>
    </row>
    <row r="22" spans="2:29" ht="12" customHeight="1">
      <c r="B22" s="18">
        <v>18</v>
      </c>
      <c r="C22" s="189"/>
      <c r="D22" s="190"/>
      <c r="E22" s="53"/>
      <c r="F22" s="6"/>
      <c r="G22" s="2"/>
      <c r="H22" s="2"/>
      <c r="I22" s="2"/>
      <c r="J22" s="7"/>
      <c r="K22" s="6"/>
      <c r="L22" s="2"/>
      <c r="M22" s="2"/>
      <c r="N22" s="2"/>
      <c r="O22" s="7"/>
      <c r="P22" s="6"/>
      <c r="Q22" s="2"/>
      <c r="R22" s="2"/>
      <c r="S22" s="2"/>
      <c r="T22" s="7"/>
      <c r="U22" s="6"/>
      <c r="V22" s="2"/>
      <c r="W22" s="2"/>
      <c r="X22" s="2"/>
      <c r="Y22" s="13"/>
      <c r="Z22" s="204"/>
      <c r="AA22" s="104" t="s">
        <v>21</v>
      </c>
      <c r="AB22" s="105"/>
      <c r="AC22" s="106"/>
    </row>
    <row r="23" spans="2:29" ht="12" customHeight="1">
      <c r="B23" s="18">
        <v>19</v>
      </c>
      <c r="C23" s="189"/>
      <c r="D23" s="190"/>
      <c r="E23" s="53"/>
      <c r="F23" s="6"/>
      <c r="G23" s="2"/>
      <c r="H23" s="2"/>
      <c r="I23" s="2"/>
      <c r="J23" s="7"/>
      <c r="K23" s="6"/>
      <c r="L23" s="2"/>
      <c r="M23" s="2"/>
      <c r="N23" s="2"/>
      <c r="O23" s="7"/>
      <c r="P23" s="6"/>
      <c r="Q23" s="2"/>
      <c r="R23" s="2"/>
      <c r="S23" s="2"/>
      <c r="T23" s="7"/>
      <c r="U23" s="6"/>
      <c r="V23" s="2"/>
      <c r="W23" s="2"/>
      <c r="X23" s="2"/>
      <c r="Y23" s="13"/>
      <c r="Z23" s="204"/>
      <c r="AA23" s="107" t="s">
        <v>22</v>
      </c>
      <c r="AB23" s="108"/>
      <c r="AC23" s="109"/>
    </row>
    <row r="24" spans="2:29" ht="12" customHeight="1">
      <c r="B24" s="18">
        <v>20</v>
      </c>
      <c r="C24" s="189"/>
      <c r="D24" s="190"/>
      <c r="E24" s="53"/>
      <c r="F24" s="6"/>
      <c r="G24" s="2"/>
      <c r="H24" s="2"/>
      <c r="I24" s="2"/>
      <c r="J24" s="7"/>
      <c r="K24" s="6"/>
      <c r="L24" s="2"/>
      <c r="M24" s="2"/>
      <c r="N24" s="2"/>
      <c r="O24" s="7"/>
      <c r="P24" s="6"/>
      <c r="Q24" s="2"/>
      <c r="R24" s="2"/>
      <c r="S24" s="2"/>
      <c r="T24" s="7"/>
      <c r="U24" s="6"/>
      <c r="V24" s="2"/>
      <c r="W24" s="2"/>
      <c r="X24" s="2"/>
      <c r="Y24" s="13"/>
      <c r="Z24" s="204"/>
      <c r="AA24" s="107" t="s">
        <v>23</v>
      </c>
      <c r="AB24" s="108"/>
      <c r="AC24" s="109"/>
    </row>
    <row r="25" spans="2:29" ht="12" customHeight="1">
      <c r="B25" s="18">
        <v>21</v>
      </c>
      <c r="C25" s="189"/>
      <c r="D25" s="190"/>
      <c r="E25" s="53"/>
      <c r="F25" s="6"/>
      <c r="G25" s="2"/>
      <c r="H25" s="2"/>
      <c r="I25" s="2"/>
      <c r="J25" s="7"/>
      <c r="K25" s="6"/>
      <c r="L25" s="2"/>
      <c r="M25" s="2"/>
      <c r="N25" s="2"/>
      <c r="O25" s="7"/>
      <c r="P25" s="6"/>
      <c r="Q25" s="2"/>
      <c r="R25" s="2"/>
      <c r="S25" s="2"/>
      <c r="T25" s="7"/>
      <c r="U25" s="6"/>
      <c r="V25" s="2"/>
      <c r="W25" s="2"/>
      <c r="X25" s="2"/>
      <c r="Y25" s="13"/>
      <c r="Z25" s="204"/>
      <c r="AA25" s="107" t="s">
        <v>24</v>
      </c>
      <c r="AB25" s="108"/>
      <c r="AC25" s="109"/>
    </row>
    <row r="26" spans="2:29" ht="12" customHeight="1" thickBot="1">
      <c r="B26" s="18">
        <v>22</v>
      </c>
      <c r="C26" s="189"/>
      <c r="D26" s="190"/>
      <c r="E26" s="53"/>
      <c r="F26" s="6"/>
      <c r="G26" s="2"/>
      <c r="H26" s="2"/>
      <c r="I26" s="2"/>
      <c r="J26" s="7"/>
      <c r="K26" s="6"/>
      <c r="L26" s="2"/>
      <c r="M26" s="2"/>
      <c r="N26" s="2"/>
      <c r="O26" s="7"/>
      <c r="P26" s="6"/>
      <c r="Q26" s="2"/>
      <c r="R26" s="2"/>
      <c r="S26" s="2"/>
      <c r="T26" s="7"/>
      <c r="U26" s="6"/>
      <c r="V26" s="2"/>
      <c r="W26" s="2"/>
      <c r="X26" s="2"/>
      <c r="Y26" s="13"/>
      <c r="Z26" s="204"/>
      <c r="AA26" s="110" t="s">
        <v>25</v>
      </c>
      <c r="AB26" s="111"/>
      <c r="AC26" s="112"/>
    </row>
    <row r="27" spans="2:29" ht="12" customHeight="1" thickBot="1">
      <c r="B27" s="18">
        <v>23</v>
      </c>
      <c r="C27" s="189"/>
      <c r="D27" s="190"/>
      <c r="E27" s="53"/>
      <c r="F27" s="6"/>
      <c r="G27" s="2"/>
      <c r="H27" s="2"/>
      <c r="I27" s="2"/>
      <c r="J27" s="7"/>
      <c r="K27" s="6"/>
      <c r="L27" s="2"/>
      <c r="M27" s="2"/>
      <c r="N27" s="2"/>
      <c r="O27" s="7"/>
      <c r="P27" s="6"/>
      <c r="Q27" s="2"/>
      <c r="R27" s="2"/>
      <c r="S27" s="2"/>
      <c r="T27" s="7"/>
      <c r="U27" s="6"/>
      <c r="V27" s="2"/>
      <c r="W27" s="2"/>
      <c r="X27" s="2"/>
      <c r="Y27" s="13"/>
      <c r="Z27" s="204"/>
      <c r="AA27" s="125" t="s">
        <v>6</v>
      </c>
      <c r="AB27" s="126"/>
      <c r="AC27" s="127"/>
    </row>
    <row r="28" spans="2:29" ht="12" customHeight="1">
      <c r="B28" s="18">
        <v>24</v>
      </c>
      <c r="C28" s="189"/>
      <c r="D28" s="190"/>
      <c r="E28" s="53"/>
      <c r="F28" s="6"/>
      <c r="G28" s="2"/>
      <c r="H28" s="2"/>
      <c r="I28" s="2"/>
      <c r="J28" s="7"/>
      <c r="K28" s="6"/>
      <c r="L28" s="2"/>
      <c r="M28" s="2"/>
      <c r="N28" s="2"/>
      <c r="O28" s="7"/>
      <c r="P28" s="6"/>
      <c r="Q28" s="2"/>
      <c r="R28" s="2"/>
      <c r="S28" s="2"/>
      <c r="T28" s="7"/>
      <c r="U28" s="6"/>
      <c r="V28" s="2"/>
      <c r="W28" s="2"/>
      <c r="X28" s="2"/>
      <c r="Y28" s="13"/>
      <c r="Z28" s="204"/>
      <c r="AA28" s="113" t="s">
        <v>26</v>
      </c>
      <c r="AB28" s="114"/>
      <c r="AC28" s="115"/>
    </row>
    <row r="29" spans="2:29" ht="12" customHeight="1">
      <c r="B29" s="18">
        <v>25</v>
      </c>
      <c r="C29" s="189"/>
      <c r="D29" s="190"/>
      <c r="E29" s="53"/>
      <c r="F29" s="6"/>
      <c r="G29" s="2"/>
      <c r="H29" s="2"/>
      <c r="I29" s="2"/>
      <c r="J29" s="7"/>
      <c r="K29" s="6"/>
      <c r="L29" s="2"/>
      <c r="M29" s="2"/>
      <c r="N29" s="2"/>
      <c r="O29" s="7"/>
      <c r="P29" s="6"/>
      <c r="Q29" s="2"/>
      <c r="R29" s="2"/>
      <c r="S29" s="2"/>
      <c r="T29" s="7"/>
      <c r="U29" s="6"/>
      <c r="V29" s="2"/>
      <c r="W29" s="2"/>
      <c r="X29" s="2"/>
      <c r="Y29" s="13"/>
      <c r="Z29" s="204"/>
      <c r="AA29" s="116"/>
      <c r="AB29" s="117"/>
      <c r="AC29" s="118"/>
    </row>
    <row r="30" spans="2:29" ht="12" customHeight="1">
      <c r="B30" s="18">
        <v>26</v>
      </c>
      <c r="C30" s="189"/>
      <c r="D30" s="190"/>
      <c r="E30" s="53"/>
      <c r="F30" s="6"/>
      <c r="G30" s="2"/>
      <c r="H30" s="2"/>
      <c r="I30" s="2"/>
      <c r="J30" s="7"/>
      <c r="K30" s="6"/>
      <c r="L30" s="2"/>
      <c r="M30" s="2"/>
      <c r="N30" s="2"/>
      <c r="O30" s="7"/>
      <c r="P30" s="6"/>
      <c r="Q30" s="2"/>
      <c r="R30" s="2"/>
      <c r="S30" s="2"/>
      <c r="T30" s="7"/>
      <c r="U30" s="6"/>
      <c r="V30" s="2"/>
      <c r="W30" s="2"/>
      <c r="X30" s="2"/>
      <c r="Y30" s="13"/>
      <c r="Z30" s="204"/>
      <c r="AA30" s="116"/>
      <c r="AB30" s="117"/>
      <c r="AC30" s="118"/>
    </row>
    <row r="31" spans="2:29" ht="12" customHeight="1">
      <c r="B31" s="18">
        <v>27</v>
      </c>
      <c r="C31" s="189"/>
      <c r="D31" s="190"/>
      <c r="E31" s="53"/>
      <c r="F31" s="6"/>
      <c r="G31" s="2"/>
      <c r="H31" s="2"/>
      <c r="I31" s="2"/>
      <c r="J31" s="7"/>
      <c r="K31" s="6"/>
      <c r="L31" s="2"/>
      <c r="M31" s="2"/>
      <c r="N31" s="2"/>
      <c r="O31" s="7"/>
      <c r="P31" s="6"/>
      <c r="Q31" s="2"/>
      <c r="R31" s="2"/>
      <c r="S31" s="2"/>
      <c r="T31" s="7"/>
      <c r="U31" s="6"/>
      <c r="V31" s="2"/>
      <c r="W31" s="2"/>
      <c r="X31" s="2"/>
      <c r="Y31" s="13"/>
      <c r="Z31" s="204"/>
      <c r="AA31" s="116"/>
      <c r="AB31" s="117"/>
      <c r="AC31" s="118"/>
    </row>
    <row r="32" spans="2:29" ht="12" customHeight="1">
      <c r="B32" s="18">
        <v>28</v>
      </c>
      <c r="C32" s="189"/>
      <c r="D32" s="190"/>
      <c r="E32" s="53"/>
      <c r="F32" s="6"/>
      <c r="G32" s="2"/>
      <c r="H32" s="2"/>
      <c r="I32" s="2"/>
      <c r="J32" s="7"/>
      <c r="K32" s="6"/>
      <c r="L32" s="2"/>
      <c r="M32" s="2"/>
      <c r="N32" s="2"/>
      <c r="O32" s="7"/>
      <c r="P32" s="6"/>
      <c r="Q32" s="2"/>
      <c r="R32" s="2"/>
      <c r="S32" s="2"/>
      <c r="T32" s="7"/>
      <c r="U32" s="6"/>
      <c r="V32" s="2"/>
      <c r="W32" s="2"/>
      <c r="X32" s="2"/>
      <c r="Y32" s="13"/>
      <c r="Z32" s="204"/>
      <c r="AA32" s="116"/>
      <c r="AB32" s="117"/>
      <c r="AC32" s="118"/>
    </row>
    <row r="33" spans="2:29" ht="12" customHeight="1">
      <c r="B33" s="18">
        <v>29</v>
      </c>
      <c r="C33" s="189"/>
      <c r="D33" s="190"/>
      <c r="E33" s="53"/>
      <c r="F33" s="6"/>
      <c r="G33" s="2"/>
      <c r="H33" s="2"/>
      <c r="I33" s="2"/>
      <c r="J33" s="7"/>
      <c r="K33" s="6"/>
      <c r="L33" s="2"/>
      <c r="M33" s="2"/>
      <c r="N33" s="2"/>
      <c r="O33" s="7"/>
      <c r="P33" s="6"/>
      <c r="Q33" s="2"/>
      <c r="R33" s="2"/>
      <c r="S33" s="2"/>
      <c r="T33" s="7"/>
      <c r="U33" s="6"/>
      <c r="V33" s="2"/>
      <c r="W33" s="2"/>
      <c r="X33" s="2"/>
      <c r="Y33" s="13"/>
      <c r="Z33" s="204"/>
      <c r="AA33" s="116"/>
      <c r="AB33" s="117"/>
      <c r="AC33" s="118"/>
    </row>
    <row r="34" spans="2:29" ht="12" customHeight="1">
      <c r="B34" s="18">
        <v>30</v>
      </c>
      <c r="C34" s="189"/>
      <c r="D34" s="190"/>
      <c r="E34" s="53"/>
      <c r="F34" s="6"/>
      <c r="G34" s="2"/>
      <c r="H34" s="2"/>
      <c r="I34" s="2"/>
      <c r="J34" s="7"/>
      <c r="K34" s="6"/>
      <c r="L34" s="2"/>
      <c r="M34" s="2"/>
      <c r="N34" s="2"/>
      <c r="O34" s="7"/>
      <c r="P34" s="6"/>
      <c r="Q34" s="2"/>
      <c r="R34" s="2"/>
      <c r="S34" s="2"/>
      <c r="T34" s="7"/>
      <c r="U34" s="6"/>
      <c r="V34" s="2"/>
      <c r="W34" s="2"/>
      <c r="X34" s="2"/>
      <c r="Y34" s="13"/>
      <c r="Z34" s="204"/>
      <c r="AA34" s="116"/>
      <c r="AB34" s="117"/>
      <c r="AC34" s="118"/>
    </row>
    <row r="35" spans="2:29" ht="12" customHeight="1">
      <c r="B35" s="18">
        <v>31</v>
      </c>
      <c r="C35" s="189"/>
      <c r="D35" s="190"/>
      <c r="E35" s="53"/>
      <c r="F35" s="6"/>
      <c r="G35" s="2"/>
      <c r="H35" s="2"/>
      <c r="I35" s="2"/>
      <c r="J35" s="7"/>
      <c r="K35" s="6"/>
      <c r="L35" s="2"/>
      <c r="M35" s="2"/>
      <c r="N35" s="2"/>
      <c r="O35" s="7"/>
      <c r="P35" s="6"/>
      <c r="Q35" s="2"/>
      <c r="R35" s="2"/>
      <c r="S35" s="2"/>
      <c r="T35" s="7"/>
      <c r="U35" s="6"/>
      <c r="V35" s="2"/>
      <c r="W35" s="2"/>
      <c r="X35" s="2"/>
      <c r="Y35" s="13"/>
      <c r="Z35" s="204"/>
      <c r="AA35" s="116"/>
      <c r="AB35" s="117"/>
      <c r="AC35" s="118"/>
    </row>
    <row r="36" spans="2:29" ht="12" customHeight="1" thickBot="1">
      <c r="B36" s="19">
        <v>32</v>
      </c>
      <c r="C36" s="191"/>
      <c r="D36" s="192"/>
      <c r="E36" s="54"/>
      <c r="F36" s="8"/>
      <c r="G36" s="9"/>
      <c r="H36" s="9"/>
      <c r="I36" s="9"/>
      <c r="J36" s="10"/>
      <c r="K36" s="8"/>
      <c r="L36" s="9"/>
      <c r="M36" s="9"/>
      <c r="N36" s="9"/>
      <c r="O36" s="10"/>
      <c r="P36" s="8"/>
      <c r="Q36" s="9"/>
      <c r="R36" s="9"/>
      <c r="S36" s="9"/>
      <c r="T36" s="10"/>
      <c r="U36" s="8"/>
      <c r="V36" s="9"/>
      <c r="W36" s="9"/>
      <c r="X36" s="9"/>
      <c r="Y36" s="14"/>
      <c r="Z36" s="205"/>
      <c r="AA36" s="119"/>
      <c r="AB36" s="120"/>
      <c r="AC36" s="121"/>
    </row>
    <row r="37" spans="2:29">
      <c r="B37" s="142" t="s">
        <v>33</v>
      </c>
      <c r="C37" s="143"/>
      <c r="D37" s="36"/>
      <c r="E37" s="36"/>
      <c r="F37" s="140" t="s">
        <v>34</v>
      </c>
      <c r="G37" s="140"/>
      <c r="H37" s="140"/>
      <c r="I37" s="140"/>
      <c r="J37" s="140"/>
      <c r="K37" s="140"/>
      <c r="L37" s="140"/>
      <c r="M37" s="140"/>
      <c r="N37" s="140"/>
      <c r="O37" s="140"/>
      <c r="P37" s="35"/>
      <c r="Q37" s="35"/>
      <c r="R37" s="35"/>
      <c r="S37" s="35"/>
      <c r="T37" s="35"/>
      <c r="U37" s="140" t="s">
        <v>36</v>
      </c>
      <c r="V37" s="140"/>
      <c r="W37" s="140"/>
      <c r="X37" s="140"/>
      <c r="Y37" s="140"/>
      <c r="Z37" s="140"/>
      <c r="AA37" s="36"/>
      <c r="AB37" s="36"/>
      <c r="AC37" s="37"/>
    </row>
    <row r="38" spans="2:29">
      <c r="B38" s="38"/>
      <c r="C38" s="39"/>
      <c r="D38" s="39"/>
      <c r="E38" s="39"/>
      <c r="F38" s="39"/>
      <c r="G38" s="39"/>
      <c r="H38" s="39"/>
      <c r="I38" s="39"/>
      <c r="J38" s="39"/>
      <c r="K38" s="39"/>
      <c r="L38" s="39"/>
      <c r="M38" s="39"/>
      <c r="N38" s="39"/>
      <c r="O38" s="39"/>
      <c r="P38" s="39"/>
      <c r="Q38" s="39"/>
      <c r="R38" s="39"/>
      <c r="S38" s="39"/>
      <c r="T38" s="39"/>
      <c r="U38" s="39"/>
      <c r="V38" s="39"/>
      <c r="W38" s="39"/>
      <c r="X38" s="39"/>
      <c r="Y38" s="39"/>
      <c r="Z38" s="40"/>
      <c r="AA38" s="138" t="s">
        <v>38</v>
      </c>
      <c r="AB38" s="138"/>
      <c r="AC38" s="139"/>
    </row>
    <row r="39" spans="2:29" ht="16.5" thickBot="1">
      <c r="B39" s="41"/>
      <c r="C39" s="42"/>
      <c r="D39" s="42"/>
      <c r="E39" s="42"/>
      <c r="F39" s="141" t="s">
        <v>35</v>
      </c>
      <c r="G39" s="141"/>
      <c r="H39" s="141"/>
      <c r="I39" s="141"/>
      <c r="J39" s="141"/>
      <c r="K39" s="141"/>
      <c r="L39" s="141"/>
      <c r="M39" s="141"/>
      <c r="N39" s="141"/>
      <c r="O39" s="141"/>
      <c r="P39" s="43"/>
      <c r="Q39" s="43"/>
      <c r="R39" s="43"/>
      <c r="S39" s="43"/>
      <c r="T39" s="43"/>
      <c r="U39" s="141" t="s">
        <v>37</v>
      </c>
      <c r="V39" s="141"/>
      <c r="W39" s="141"/>
      <c r="X39" s="141"/>
      <c r="Y39" s="141"/>
      <c r="Z39" s="141"/>
      <c r="AA39" s="42"/>
      <c r="AB39" s="42"/>
      <c r="AC39" s="44"/>
    </row>
  </sheetData>
  <mergeCells count="39">
    <mergeCell ref="AA22:AC22"/>
    <mergeCell ref="AA23:AC23"/>
    <mergeCell ref="AA9:AC9"/>
    <mergeCell ref="F1:Q1"/>
    <mergeCell ref="S1:Z1"/>
    <mergeCell ref="AA1:AC1"/>
    <mergeCell ref="F3:J3"/>
    <mergeCell ref="K3:O3"/>
    <mergeCell ref="P3:T3"/>
    <mergeCell ref="U3:Y3"/>
    <mergeCell ref="AA3:AC3"/>
    <mergeCell ref="AA4:AC4"/>
    <mergeCell ref="AA5:AC5"/>
    <mergeCell ref="AA6:AC6"/>
    <mergeCell ref="AA7:AC7"/>
    <mergeCell ref="AA8:AC8"/>
    <mergeCell ref="AA21:AC21"/>
    <mergeCell ref="AA10:AC10"/>
    <mergeCell ref="AA11:AC11"/>
    <mergeCell ref="AA12:AC12"/>
    <mergeCell ref="AA13:AC13"/>
    <mergeCell ref="AA14:AC14"/>
    <mergeCell ref="AA15:AC15"/>
    <mergeCell ref="AA16:AC16"/>
    <mergeCell ref="AA17:AC17"/>
    <mergeCell ref="AA18:AC18"/>
    <mergeCell ref="AA19:AC19"/>
    <mergeCell ref="AA20:AC20"/>
    <mergeCell ref="B37:C37"/>
    <mergeCell ref="F37:O37"/>
    <mergeCell ref="U37:Z37"/>
    <mergeCell ref="AA27:AC27"/>
    <mergeCell ref="AA28:AC36"/>
    <mergeCell ref="AA38:AC38"/>
    <mergeCell ref="F39:O39"/>
    <mergeCell ref="U39:Z39"/>
    <mergeCell ref="AA24:AC24"/>
    <mergeCell ref="AA25:AC25"/>
    <mergeCell ref="AA26:AC26"/>
  </mergeCells>
  <pageMargins left="0.25" right="0.25" top="0.75" bottom="0.75" header="0.3" footer="0.3"/>
  <pageSetup paperSize="9" orientation="landscape" r:id="rId1"/>
  <headerFooter>
    <oddHeader>&amp;LDu ............. au ................&amp;CFICHE D'EVALUATION CM2 PISCINE JEAN TARIS&amp;RAnnée 2018/2019</oddHead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sheetPr>
  <dimension ref="A1:L36"/>
  <sheetViews>
    <sheetView tabSelected="1" view="pageLayout" zoomScaleNormal="75" workbookViewId="0">
      <selection activeCell="B24" sqref="B24"/>
    </sheetView>
  </sheetViews>
  <sheetFormatPr baseColWidth="10" defaultColWidth="10.75" defaultRowHeight="12.75"/>
  <cols>
    <col min="1" max="1" width="3.125" style="78" customWidth="1"/>
    <col min="2" max="3" width="12.75" style="78" customWidth="1"/>
    <col min="4" max="12" width="9.375" style="78" customWidth="1"/>
    <col min="13" max="251" width="10.75" style="78"/>
    <col min="252" max="252" width="23.625" style="78" customWidth="1"/>
    <col min="253" max="253" width="16" style="78" customWidth="1"/>
    <col min="254" max="507" width="10.75" style="78"/>
    <col min="508" max="508" width="23.625" style="78" customWidth="1"/>
    <col min="509" max="509" width="16" style="78" customWidth="1"/>
    <col min="510" max="763" width="10.75" style="78"/>
    <col min="764" max="764" width="23.625" style="78" customWidth="1"/>
    <col min="765" max="765" width="16" style="78" customWidth="1"/>
    <col min="766" max="1019" width="10.75" style="78"/>
    <col min="1020" max="1020" width="23.625" style="78" customWidth="1"/>
    <col min="1021" max="1021" width="16" style="78" customWidth="1"/>
    <col min="1022" max="1275" width="10.75" style="78"/>
    <col min="1276" max="1276" width="23.625" style="78" customWidth="1"/>
    <col min="1277" max="1277" width="16" style="78" customWidth="1"/>
    <col min="1278" max="1531" width="10.75" style="78"/>
    <col min="1532" max="1532" width="23.625" style="78" customWidth="1"/>
    <col min="1533" max="1533" width="16" style="78" customWidth="1"/>
    <col min="1534" max="1787" width="10.75" style="78"/>
    <col min="1788" max="1788" width="23.625" style="78" customWidth="1"/>
    <col min="1789" max="1789" width="16" style="78" customWidth="1"/>
    <col min="1790" max="2043" width="10.75" style="78"/>
    <col min="2044" max="2044" width="23.625" style="78" customWidth="1"/>
    <col min="2045" max="2045" width="16" style="78" customWidth="1"/>
    <col min="2046" max="2299" width="10.75" style="78"/>
    <col min="2300" max="2300" width="23.625" style="78" customWidth="1"/>
    <col min="2301" max="2301" width="16" style="78" customWidth="1"/>
    <col min="2302" max="2555" width="10.75" style="78"/>
    <col min="2556" max="2556" width="23.625" style="78" customWidth="1"/>
    <col min="2557" max="2557" width="16" style="78" customWidth="1"/>
    <col min="2558" max="2811" width="10.75" style="78"/>
    <col min="2812" max="2812" width="23.625" style="78" customWidth="1"/>
    <col min="2813" max="2813" width="16" style="78" customWidth="1"/>
    <col min="2814" max="3067" width="10.75" style="78"/>
    <col min="3068" max="3068" width="23.625" style="78" customWidth="1"/>
    <col min="3069" max="3069" width="16" style="78" customWidth="1"/>
    <col min="3070" max="3323" width="10.75" style="78"/>
    <col min="3324" max="3324" width="23.625" style="78" customWidth="1"/>
    <col min="3325" max="3325" width="16" style="78" customWidth="1"/>
    <col min="3326" max="3579" width="10.75" style="78"/>
    <col min="3580" max="3580" width="23.625" style="78" customWidth="1"/>
    <col min="3581" max="3581" width="16" style="78" customWidth="1"/>
    <col min="3582" max="3835" width="10.75" style="78"/>
    <col min="3836" max="3836" width="23.625" style="78" customWidth="1"/>
    <col min="3837" max="3837" width="16" style="78" customWidth="1"/>
    <col min="3838" max="4091" width="10.75" style="78"/>
    <col min="4092" max="4092" width="23.625" style="78" customWidth="1"/>
    <col min="4093" max="4093" width="16" style="78" customWidth="1"/>
    <col min="4094" max="4347" width="10.75" style="78"/>
    <col min="4348" max="4348" width="23.625" style="78" customWidth="1"/>
    <col min="4349" max="4349" width="16" style="78" customWidth="1"/>
    <col min="4350" max="4603" width="10.75" style="78"/>
    <col min="4604" max="4604" width="23.625" style="78" customWidth="1"/>
    <col min="4605" max="4605" width="16" style="78" customWidth="1"/>
    <col min="4606" max="4859" width="10.75" style="78"/>
    <col min="4860" max="4860" width="23.625" style="78" customWidth="1"/>
    <col min="4861" max="4861" width="16" style="78" customWidth="1"/>
    <col min="4862" max="5115" width="10.75" style="78"/>
    <col min="5116" max="5116" width="23.625" style="78" customWidth="1"/>
    <col min="5117" max="5117" width="16" style="78" customWidth="1"/>
    <col min="5118" max="5371" width="10.75" style="78"/>
    <col min="5372" max="5372" width="23.625" style="78" customWidth="1"/>
    <col min="5373" max="5373" width="16" style="78" customWidth="1"/>
    <col min="5374" max="5627" width="10.75" style="78"/>
    <col min="5628" max="5628" width="23.625" style="78" customWidth="1"/>
    <col min="5629" max="5629" width="16" style="78" customWidth="1"/>
    <col min="5630" max="5883" width="10.75" style="78"/>
    <col min="5884" max="5884" width="23.625" style="78" customWidth="1"/>
    <col min="5885" max="5885" width="16" style="78" customWidth="1"/>
    <col min="5886" max="6139" width="10.75" style="78"/>
    <col min="6140" max="6140" width="23.625" style="78" customWidth="1"/>
    <col min="6141" max="6141" width="16" style="78" customWidth="1"/>
    <col min="6142" max="6395" width="10.75" style="78"/>
    <col min="6396" max="6396" width="23.625" style="78" customWidth="1"/>
    <col min="6397" max="6397" width="16" style="78" customWidth="1"/>
    <col min="6398" max="6651" width="10.75" style="78"/>
    <col min="6652" max="6652" width="23.625" style="78" customWidth="1"/>
    <col min="6653" max="6653" width="16" style="78" customWidth="1"/>
    <col min="6654" max="6907" width="10.75" style="78"/>
    <col min="6908" max="6908" width="23.625" style="78" customWidth="1"/>
    <col min="6909" max="6909" width="16" style="78" customWidth="1"/>
    <col min="6910" max="7163" width="10.75" style="78"/>
    <col min="7164" max="7164" width="23.625" style="78" customWidth="1"/>
    <col min="7165" max="7165" width="16" style="78" customWidth="1"/>
    <col min="7166" max="7419" width="10.75" style="78"/>
    <col min="7420" max="7420" width="23.625" style="78" customWidth="1"/>
    <col min="7421" max="7421" width="16" style="78" customWidth="1"/>
    <col min="7422" max="7675" width="10.75" style="78"/>
    <col min="7676" max="7676" width="23.625" style="78" customWidth="1"/>
    <col min="7677" max="7677" width="16" style="78" customWidth="1"/>
    <col min="7678" max="7931" width="10.75" style="78"/>
    <col min="7932" max="7932" width="23.625" style="78" customWidth="1"/>
    <col min="7933" max="7933" width="16" style="78" customWidth="1"/>
    <col min="7934" max="8187" width="10.75" style="78"/>
    <col min="8188" max="8188" width="23.625" style="78" customWidth="1"/>
    <col min="8189" max="8189" width="16" style="78" customWidth="1"/>
    <col min="8190" max="8443" width="10.75" style="78"/>
    <col min="8444" max="8444" width="23.625" style="78" customWidth="1"/>
    <col min="8445" max="8445" width="16" style="78" customWidth="1"/>
    <col min="8446" max="8699" width="10.75" style="78"/>
    <col min="8700" max="8700" width="23.625" style="78" customWidth="1"/>
    <col min="8701" max="8701" width="16" style="78" customWidth="1"/>
    <col min="8702" max="8955" width="10.75" style="78"/>
    <col min="8956" max="8956" width="23.625" style="78" customWidth="1"/>
    <col min="8957" max="8957" width="16" style="78" customWidth="1"/>
    <col min="8958" max="9211" width="10.75" style="78"/>
    <col min="9212" max="9212" width="23.625" style="78" customWidth="1"/>
    <col min="9213" max="9213" width="16" style="78" customWidth="1"/>
    <col min="9214" max="9467" width="10.75" style="78"/>
    <col min="9468" max="9468" width="23.625" style="78" customWidth="1"/>
    <col min="9469" max="9469" width="16" style="78" customWidth="1"/>
    <col min="9470" max="9723" width="10.75" style="78"/>
    <col min="9724" max="9724" width="23.625" style="78" customWidth="1"/>
    <col min="9725" max="9725" width="16" style="78" customWidth="1"/>
    <col min="9726" max="9979" width="10.75" style="78"/>
    <col min="9980" max="9980" width="23.625" style="78" customWidth="1"/>
    <col min="9981" max="9981" width="16" style="78" customWidth="1"/>
    <col min="9982" max="10235" width="10.75" style="78"/>
    <col min="10236" max="10236" width="23.625" style="78" customWidth="1"/>
    <col min="10237" max="10237" width="16" style="78" customWidth="1"/>
    <col min="10238" max="10491" width="10.75" style="78"/>
    <col min="10492" max="10492" width="23.625" style="78" customWidth="1"/>
    <col min="10493" max="10493" width="16" style="78" customWidth="1"/>
    <col min="10494" max="10747" width="10.75" style="78"/>
    <col min="10748" max="10748" width="23.625" style="78" customWidth="1"/>
    <col min="10749" max="10749" width="16" style="78" customWidth="1"/>
    <col min="10750" max="11003" width="10.75" style="78"/>
    <col min="11004" max="11004" width="23.625" style="78" customWidth="1"/>
    <col min="11005" max="11005" width="16" style="78" customWidth="1"/>
    <col min="11006" max="11259" width="10.75" style="78"/>
    <col min="11260" max="11260" width="23.625" style="78" customWidth="1"/>
    <col min="11261" max="11261" width="16" style="78" customWidth="1"/>
    <col min="11262" max="11515" width="10.75" style="78"/>
    <col min="11516" max="11516" width="23.625" style="78" customWidth="1"/>
    <col min="11517" max="11517" width="16" style="78" customWidth="1"/>
    <col min="11518" max="11771" width="10.75" style="78"/>
    <col min="11772" max="11772" width="23.625" style="78" customWidth="1"/>
    <col min="11773" max="11773" width="16" style="78" customWidth="1"/>
    <col min="11774" max="12027" width="10.75" style="78"/>
    <col min="12028" max="12028" width="23.625" style="78" customWidth="1"/>
    <col min="12029" max="12029" width="16" style="78" customWidth="1"/>
    <col min="12030" max="12283" width="10.75" style="78"/>
    <col min="12284" max="12284" width="23.625" style="78" customWidth="1"/>
    <col min="12285" max="12285" width="16" style="78" customWidth="1"/>
    <col min="12286" max="12539" width="10.75" style="78"/>
    <col min="12540" max="12540" width="23.625" style="78" customWidth="1"/>
    <col min="12541" max="12541" width="16" style="78" customWidth="1"/>
    <col min="12542" max="12795" width="10.75" style="78"/>
    <col min="12796" max="12796" width="23.625" style="78" customWidth="1"/>
    <col min="12797" max="12797" width="16" style="78" customWidth="1"/>
    <col min="12798" max="13051" width="10.75" style="78"/>
    <col min="13052" max="13052" width="23.625" style="78" customWidth="1"/>
    <col min="13053" max="13053" width="16" style="78" customWidth="1"/>
    <col min="13054" max="13307" width="10.75" style="78"/>
    <col min="13308" max="13308" width="23.625" style="78" customWidth="1"/>
    <col min="13309" max="13309" width="16" style="78" customWidth="1"/>
    <col min="13310" max="13563" width="10.75" style="78"/>
    <col min="13564" max="13564" width="23.625" style="78" customWidth="1"/>
    <col min="13565" max="13565" width="16" style="78" customWidth="1"/>
    <col min="13566" max="13819" width="10.75" style="78"/>
    <col min="13820" max="13820" width="23.625" style="78" customWidth="1"/>
    <col min="13821" max="13821" width="16" style="78" customWidth="1"/>
    <col min="13822" max="14075" width="10.75" style="78"/>
    <col min="14076" max="14076" width="23.625" style="78" customWidth="1"/>
    <col min="14077" max="14077" width="16" style="78" customWidth="1"/>
    <col min="14078" max="14331" width="10.75" style="78"/>
    <col min="14332" max="14332" width="23.625" style="78" customWidth="1"/>
    <col min="14333" max="14333" width="16" style="78" customWidth="1"/>
    <col min="14334" max="14587" width="10.75" style="78"/>
    <col min="14588" max="14588" width="23.625" style="78" customWidth="1"/>
    <col min="14589" max="14589" width="16" style="78" customWidth="1"/>
    <col min="14590" max="14843" width="10.75" style="78"/>
    <col min="14844" max="14844" width="23.625" style="78" customWidth="1"/>
    <col min="14845" max="14845" width="16" style="78" customWidth="1"/>
    <col min="14846" max="15099" width="10.75" style="78"/>
    <col min="15100" max="15100" width="23.625" style="78" customWidth="1"/>
    <col min="15101" max="15101" width="16" style="78" customWidth="1"/>
    <col min="15102" max="15355" width="10.75" style="78"/>
    <col min="15356" max="15356" width="23.625" style="78" customWidth="1"/>
    <col min="15357" max="15357" width="16" style="78" customWidth="1"/>
    <col min="15358" max="15611" width="10.75" style="78"/>
    <col min="15612" max="15612" width="23.625" style="78" customWidth="1"/>
    <col min="15613" max="15613" width="16" style="78" customWidth="1"/>
    <col min="15614" max="15867" width="10.75" style="78"/>
    <col min="15868" max="15868" width="23.625" style="78" customWidth="1"/>
    <col min="15869" max="15869" width="16" style="78" customWidth="1"/>
    <col min="15870" max="16123" width="10.75" style="78"/>
    <col min="16124" max="16124" width="23.625" style="78" customWidth="1"/>
    <col min="16125" max="16125" width="16" style="78" customWidth="1"/>
    <col min="16126" max="16384" width="10.75" style="78"/>
  </cols>
  <sheetData>
    <row r="1" spans="1:12" ht="8.4499999999999993" customHeight="1">
      <c r="B1" s="80"/>
      <c r="C1" s="79"/>
      <c r="D1" s="171" t="s">
        <v>42</v>
      </c>
      <c r="E1" s="172"/>
      <c r="F1" s="172"/>
      <c r="G1" s="172"/>
      <c r="H1" s="172"/>
      <c r="I1" s="172"/>
      <c r="J1" s="172"/>
      <c r="K1" s="172"/>
      <c r="L1" s="173"/>
    </row>
    <row r="2" spans="1:12" ht="8.4499999999999993" customHeight="1" thickBot="1">
      <c r="B2" s="79"/>
      <c r="C2" s="79"/>
      <c r="D2" s="174"/>
      <c r="E2" s="175"/>
      <c r="F2" s="175"/>
      <c r="G2" s="175"/>
      <c r="H2" s="175"/>
      <c r="I2" s="175"/>
      <c r="J2" s="175"/>
      <c r="K2" s="175"/>
      <c r="L2" s="176"/>
    </row>
    <row r="3" spans="1:12" ht="57.75" customHeight="1" thickBot="1">
      <c r="B3" s="84" t="s">
        <v>0</v>
      </c>
      <c r="C3" s="84" t="s">
        <v>1</v>
      </c>
      <c r="D3" s="85" t="s">
        <v>43</v>
      </c>
      <c r="E3" s="85" t="s">
        <v>46</v>
      </c>
      <c r="F3" s="85" t="s">
        <v>47</v>
      </c>
      <c r="G3" s="85" t="s">
        <v>48</v>
      </c>
      <c r="H3" s="86" t="s">
        <v>49</v>
      </c>
      <c r="I3" s="85" t="s">
        <v>44</v>
      </c>
      <c r="J3" s="85" t="s">
        <v>51</v>
      </c>
      <c r="K3" s="85" t="s">
        <v>50</v>
      </c>
      <c r="L3" s="83" t="s">
        <v>45</v>
      </c>
    </row>
    <row r="4" spans="1:12" ht="12.6" customHeight="1">
      <c r="A4" s="87">
        <v>1</v>
      </c>
      <c r="B4" s="91">
        <f>'Liste générale 2'!C5</f>
        <v>0</v>
      </c>
      <c r="C4" s="91">
        <f>'Liste générale 2'!D5</f>
        <v>0</v>
      </c>
      <c r="D4" s="201" t="str">
        <f>IF('Liste générale 2'!$Z$5&gt;=1,"X","O")</f>
        <v>O</v>
      </c>
      <c r="E4" s="201" t="str">
        <f>IF('Liste générale 2'!$Z$5&gt;=2,"X","O")</f>
        <v>O</v>
      </c>
      <c r="F4" s="201" t="str">
        <f>IF('Liste générale 2'!$Z$5&gt;=3,"X","O")</f>
        <v>O</v>
      </c>
      <c r="G4" s="201" t="str">
        <f>IF('Liste générale 2'!$Z$5&gt;=4,"X","O")</f>
        <v>O</v>
      </c>
      <c r="H4" s="201" t="str">
        <f>IF('Liste générale 2'!$Z$5&gt;=5,"X","O")</f>
        <v>O</v>
      </c>
      <c r="I4" s="201" t="str">
        <f>IF('Liste générale 2'!$Z$5&gt;=6,"X","O")</f>
        <v>O</v>
      </c>
      <c r="J4" s="201" t="str">
        <f>IF('Liste générale 2'!$Z$5&gt;=7,"X","O")</f>
        <v>O</v>
      </c>
      <c r="K4" s="201" t="str">
        <f>IF('Liste générale 2'!$Z$5&gt;=8,"X","O")</f>
        <v>O</v>
      </c>
      <c r="L4" s="201" t="str">
        <f>IF('Liste générale 2'!$Z$5=8,"Validé","Non")</f>
        <v>Non</v>
      </c>
    </row>
    <row r="5" spans="1:12" ht="12.6" customHeight="1">
      <c r="A5" s="88">
        <v>2</v>
      </c>
      <c r="B5" s="91">
        <f>'Liste générale 2'!C6</f>
        <v>0</v>
      </c>
      <c r="C5" s="91">
        <f>'Liste générale 2'!D6</f>
        <v>0</v>
      </c>
      <c r="D5" s="201" t="str">
        <f>IF('Liste générale 2'!$Z$6&gt;=1,"X","O")</f>
        <v>O</v>
      </c>
      <c r="E5" s="201" t="str">
        <f>IF('Liste générale 2'!$Z$6&gt;=2,"X","O")</f>
        <v>O</v>
      </c>
      <c r="F5" s="201" t="str">
        <f>IF('Liste générale 2'!$Z$6&gt;=3,"X","O")</f>
        <v>O</v>
      </c>
      <c r="G5" s="201" t="str">
        <f>IF('Liste générale 2'!$Z$6&gt;=4,"X","O")</f>
        <v>O</v>
      </c>
      <c r="H5" s="201" t="str">
        <f>IF('Liste générale 2'!$Z$6&gt;=5,"X","O")</f>
        <v>O</v>
      </c>
      <c r="I5" s="201" t="str">
        <f>IF('Liste générale 2'!$Z$6&gt;=6,"X","O")</f>
        <v>O</v>
      </c>
      <c r="J5" s="201" t="str">
        <f>IF('Liste générale 2'!$Z$6&gt;=7,"X","O")</f>
        <v>O</v>
      </c>
      <c r="K5" s="201" t="str">
        <f>IF('Liste générale 2'!$Z$6&gt;=8,"X","O")</f>
        <v>O</v>
      </c>
      <c r="L5" s="201" t="str">
        <f>IF('Liste générale 2'!$Z$6=8,"Validé","Non")</f>
        <v>Non</v>
      </c>
    </row>
    <row r="6" spans="1:12" ht="12.6" customHeight="1">
      <c r="A6" s="89">
        <v>3</v>
      </c>
      <c r="B6" s="91">
        <f>'Liste générale 2'!C7</f>
        <v>0</v>
      </c>
      <c r="C6" s="91">
        <f>'Liste générale 2'!D7</f>
        <v>0</v>
      </c>
      <c r="D6" s="201" t="str">
        <f>IF('Liste générale 2'!$Z$7&gt;=1,"X","O")</f>
        <v>O</v>
      </c>
      <c r="E6" s="201" t="str">
        <f>IF('Liste générale 2'!$Z$7&gt;=2,"X","O")</f>
        <v>O</v>
      </c>
      <c r="F6" s="201" t="str">
        <f>IF('Liste générale 2'!$Z$7&gt;=3,"X","O")</f>
        <v>O</v>
      </c>
      <c r="G6" s="201" t="str">
        <f>IF('Liste générale 2'!$Z$7&gt;=4,"X","O")</f>
        <v>O</v>
      </c>
      <c r="H6" s="201" t="str">
        <f>IF('Liste générale 2'!$Z$7&gt;=5,"X","O")</f>
        <v>O</v>
      </c>
      <c r="I6" s="201" t="str">
        <f>IF('Liste générale 2'!$Z$7&gt;=6,"X","O")</f>
        <v>O</v>
      </c>
      <c r="J6" s="201" t="str">
        <f>IF('Liste générale 2'!$Z$7&gt;=7,"X","O")</f>
        <v>O</v>
      </c>
      <c r="K6" s="201" t="str">
        <f>IF('Liste générale 2'!$Z$7&gt;=8,"X","O")</f>
        <v>O</v>
      </c>
      <c r="L6" s="201" t="str">
        <f>IF('Liste générale 2'!$Z$7=8,"Validé","Non")</f>
        <v>Non</v>
      </c>
    </row>
    <row r="7" spans="1:12" ht="12.6" customHeight="1">
      <c r="A7" s="88">
        <v>4</v>
      </c>
      <c r="B7" s="91">
        <f>'Liste générale 2'!C8</f>
        <v>0</v>
      </c>
      <c r="C7" s="91">
        <f>'Liste générale 2'!D8</f>
        <v>0</v>
      </c>
      <c r="D7" s="201" t="str">
        <f>IF('Liste générale 2'!$Z$8&gt;=1,"X","O")</f>
        <v>O</v>
      </c>
      <c r="E7" s="201" t="str">
        <f>IF('Liste générale 2'!$Z$8&gt;=2,"X","O")</f>
        <v>O</v>
      </c>
      <c r="F7" s="201" t="str">
        <f>IF('Liste générale 2'!$Z$8&gt;=3,"X","O")</f>
        <v>O</v>
      </c>
      <c r="G7" s="201" t="str">
        <f>IF('Liste générale 2'!$Z$8&gt;=4,"X","O")</f>
        <v>O</v>
      </c>
      <c r="H7" s="201" t="str">
        <f>IF('Liste générale 2'!$Z$8&gt;=5,"X","O")</f>
        <v>O</v>
      </c>
      <c r="I7" s="201" t="str">
        <f>IF('Liste générale 2'!$Z$8&gt;=6,"X","O")</f>
        <v>O</v>
      </c>
      <c r="J7" s="201" t="str">
        <f>IF('Liste générale 2'!$Z$8&gt;=7,"X","O")</f>
        <v>O</v>
      </c>
      <c r="K7" s="201" t="str">
        <f>IF('Liste générale 2'!$Z$8&gt;=8,"X","O")</f>
        <v>O</v>
      </c>
      <c r="L7" s="201" t="str">
        <f>IF('Liste générale 2'!$Z$8=8,"Validé","Non")</f>
        <v>Non</v>
      </c>
    </row>
    <row r="8" spans="1:12" ht="12.6" customHeight="1">
      <c r="A8" s="89">
        <v>5</v>
      </c>
      <c r="B8" s="91">
        <f>'Liste générale 2'!C9</f>
        <v>0</v>
      </c>
      <c r="C8" s="91">
        <f>'Liste générale 2'!D9</f>
        <v>0</v>
      </c>
      <c r="D8" s="201" t="str">
        <f>IF('Liste générale 2'!$Z$9&gt;=1,"X","O")</f>
        <v>O</v>
      </c>
      <c r="E8" s="201" t="str">
        <f>IF('Liste générale 2'!$Z$9&gt;=2,"X","O")</f>
        <v>O</v>
      </c>
      <c r="F8" s="201" t="str">
        <f>IF('Liste générale 2'!$Z$9&gt;=3,"X","O")</f>
        <v>O</v>
      </c>
      <c r="G8" s="201" t="str">
        <f>IF('Liste générale 2'!$Z$9&gt;=4,"X","O")</f>
        <v>O</v>
      </c>
      <c r="H8" s="201" t="str">
        <f>IF('Liste générale 2'!$Z$9&gt;=5,"X","O")</f>
        <v>O</v>
      </c>
      <c r="I8" s="201" t="str">
        <f>IF('Liste générale 2'!$Z$9&gt;=6,"X","O")</f>
        <v>O</v>
      </c>
      <c r="J8" s="201" t="str">
        <f>IF('Liste générale 2'!$Z$9&gt;=7,"X","O")</f>
        <v>O</v>
      </c>
      <c r="K8" s="201" t="str">
        <f>IF('Liste générale 2'!$Z$9&gt;=8,"X","O")</f>
        <v>O</v>
      </c>
      <c r="L8" s="201" t="str">
        <f>IF('Liste générale 2'!$Z$9=8,"Validé","Non")</f>
        <v>Non</v>
      </c>
    </row>
    <row r="9" spans="1:12" ht="12.6" customHeight="1">
      <c r="A9" s="88">
        <v>6</v>
      </c>
      <c r="B9" s="91">
        <f>'Liste générale 2'!C10</f>
        <v>0</v>
      </c>
      <c r="C9" s="91">
        <f>'Liste générale 2'!D10</f>
        <v>0</v>
      </c>
      <c r="D9" s="201" t="str">
        <f>IF('Liste générale 2'!$Z$10&gt;=1,"X","O")</f>
        <v>O</v>
      </c>
      <c r="E9" s="201" t="str">
        <f>IF('Liste générale 2'!$Z$10&gt;=2,"X","O")</f>
        <v>O</v>
      </c>
      <c r="F9" s="201" t="str">
        <f>IF('Liste générale 2'!$Z$10&gt;=3,"X","O")</f>
        <v>O</v>
      </c>
      <c r="G9" s="201" t="str">
        <f>IF('Liste générale 2'!$Z$10&gt;=4,"X","O")</f>
        <v>O</v>
      </c>
      <c r="H9" s="201" t="str">
        <f>IF('Liste générale 2'!$Z$10&gt;=5,"X","O")</f>
        <v>O</v>
      </c>
      <c r="I9" s="201" t="str">
        <f>IF('Liste générale 2'!$Z$10&gt;=6,"X","O")</f>
        <v>O</v>
      </c>
      <c r="J9" s="201" t="str">
        <f>IF('Liste générale 2'!$Z$10&gt;=7,"X","O")</f>
        <v>O</v>
      </c>
      <c r="K9" s="201" t="str">
        <f>IF('Liste générale 2'!$Z$10&gt;=8,"X","O")</f>
        <v>O</v>
      </c>
      <c r="L9" s="201" t="str">
        <f>IF('Liste générale 2'!$Z$10=8,"Validé","Non")</f>
        <v>Non</v>
      </c>
    </row>
    <row r="10" spans="1:12" ht="12.6" customHeight="1">
      <c r="A10" s="89">
        <v>7</v>
      </c>
      <c r="B10" s="91">
        <f>'Liste générale 2'!C11</f>
        <v>0</v>
      </c>
      <c r="C10" s="91">
        <f>'Liste générale 2'!D11</f>
        <v>0</v>
      </c>
      <c r="D10" s="201" t="str">
        <f>IF('Liste générale 2'!$Z$11&gt;=1,"X","O")</f>
        <v>O</v>
      </c>
      <c r="E10" s="201" t="str">
        <f>IF('Liste générale 2'!$Z$11&gt;=2,"X","O")</f>
        <v>O</v>
      </c>
      <c r="F10" s="201" t="str">
        <f>IF('Liste générale 2'!$Z$11&gt;=3,"X","O")</f>
        <v>O</v>
      </c>
      <c r="G10" s="201" t="str">
        <f>IF('Liste générale 2'!$Z$11&gt;=4,"X","O")</f>
        <v>O</v>
      </c>
      <c r="H10" s="201" t="str">
        <f>IF('Liste générale 2'!$Z$11&gt;=5,"X","O")</f>
        <v>O</v>
      </c>
      <c r="I10" s="201" t="str">
        <f>IF('Liste générale 2'!$Z$11&gt;=6,"X","O")</f>
        <v>O</v>
      </c>
      <c r="J10" s="201" t="str">
        <f>IF('Liste générale 2'!$Z$11&gt;=7,"X","O")</f>
        <v>O</v>
      </c>
      <c r="K10" s="201" t="str">
        <f>IF('Liste générale 2'!$Z$11&gt;=8,"X","O")</f>
        <v>O</v>
      </c>
      <c r="L10" s="201" t="str">
        <f>IF('Liste générale 2'!$Z$11=8,"Validé","Non")</f>
        <v>Non</v>
      </c>
    </row>
    <row r="11" spans="1:12" ht="12.6" customHeight="1">
      <c r="A11" s="88">
        <v>8</v>
      </c>
      <c r="B11" s="91">
        <f>'Liste générale 2'!C12</f>
        <v>0</v>
      </c>
      <c r="C11" s="91">
        <f>'Liste générale 2'!D12</f>
        <v>0</v>
      </c>
      <c r="D11" s="201" t="str">
        <f>IF('Liste générale 2'!$Z$12&gt;=1,"X","O")</f>
        <v>O</v>
      </c>
      <c r="E11" s="201" t="str">
        <f>IF('Liste générale 2'!$Z$12&gt;=2,"X","O")</f>
        <v>O</v>
      </c>
      <c r="F11" s="201" t="str">
        <f>IF('Liste générale 2'!$Z$12&gt;=3,"X","O")</f>
        <v>O</v>
      </c>
      <c r="G11" s="201" t="str">
        <f>IF('Liste générale 2'!$Z$12&gt;=4,"X","O")</f>
        <v>O</v>
      </c>
      <c r="H11" s="201" t="str">
        <f>IF('Liste générale 2'!$Z$12&gt;=5,"X","O")</f>
        <v>O</v>
      </c>
      <c r="I11" s="201" t="str">
        <f>IF('Liste générale 2'!$Z$12&gt;=6,"X","O")</f>
        <v>O</v>
      </c>
      <c r="J11" s="201" t="str">
        <f>IF('Liste générale 2'!$Z$12&gt;=7,"X","O")</f>
        <v>O</v>
      </c>
      <c r="K11" s="201" t="str">
        <f>IF('Liste générale 2'!$Z$12&gt;=8,"X","O")</f>
        <v>O</v>
      </c>
      <c r="L11" s="201" t="str">
        <f>IF('Liste générale 2'!$Z$12=8,"Validé","Non")</f>
        <v>Non</v>
      </c>
    </row>
    <row r="12" spans="1:12" ht="12.6" customHeight="1">
      <c r="A12" s="89">
        <v>9</v>
      </c>
      <c r="B12" s="91">
        <f>'Liste générale 2'!C13</f>
        <v>0</v>
      </c>
      <c r="C12" s="91">
        <f>'Liste générale 2'!D13</f>
        <v>0</v>
      </c>
      <c r="D12" s="201" t="str">
        <f>IF('Liste générale 2'!$Z$13&gt;=1,"X","O")</f>
        <v>O</v>
      </c>
      <c r="E12" s="201" t="str">
        <f>IF('Liste générale 2'!$Z$13&gt;=2,"X","O")</f>
        <v>O</v>
      </c>
      <c r="F12" s="201" t="str">
        <f>IF('Liste générale 2'!$Z$13&gt;=3,"X","O")</f>
        <v>O</v>
      </c>
      <c r="G12" s="201" t="str">
        <f>IF('Liste générale 2'!$Z$13&gt;=4,"X","O")</f>
        <v>O</v>
      </c>
      <c r="H12" s="201" t="str">
        <f>IF('Liste générale 2'!$Z$13&gt;=5,"X","O")</f>
        <v>O</v>
      </c>
      <c r="I12" s="201" t="str">
        <f>IF('Liste générale 2'!$Z$13&gt;=6,"X","O")</f>
        <v>O</v>
      </c>
      <c r="J12" s="201" t="str">
        <f>IF('Liste générale 2'!$Z$13&gt;=7,"X","O")</f>
        <v>O</v>
      </c>
      <c r="K12" s="201" t="str">
        <f>IF('Liste générale 2'!$Z$13&gt;=8,"X","O")</f>
        <v>O</v>
      </c>
      <c r="L12" s="201" t="str">
        <f>IF('Liste générale 2'!$Z$13=8,"Validé","Non")</f>
        <v>Non</v>
      </c>
    </row>
    <row r="13" spans="1:12" ht="12.6" customHeight="1">
      <c r="A13" s="88">
        <v>10</v>
      </c>
      <c r="B13" s="91">
        <f>'Liste générale 2'!C14</f>
        <v>0</v>
      </c>
      <c r="C13" s="91">
        <f>'Liste générale 2'!D14</f>
        <v>0</v>
      </c>
      <c r="D13" s="201" t="str">
        <f>IF('Liste générale 2'!$Z$14&gt;=1,"X","O")</f>
        <v>O</v>
      </c>
      <c r="E13" s="201" t="str">
        <f>IF('Liste générale 2'!$Z$14&gt;=2,"X","O")</f>
        <v>O</v>
      </c>
      <c r="F13" s="201" t="str">
        <f>IF('Liste générale 2'!$Z$14&gt;=3,"X","O")</f>
        <v>O</v>
      </c>
      <c r="G13" s="201" t="str">
        <f>IF('Liste générale 2'!$Z$14&gt;=4,"X","O")</f>
        <v>O</v>
      </c>
      <c r="H13" s="201" t="str">
        <f>IF('Liste générale 2'!$Z$14&gt;=5,"X","O")</f>
        <v>O</v>
      </c>
      <c r="I13" s="201" t="str">
        <f>IF('Liste générale 2'!$Z$14&gt;=6,"X","O")</f>
        <v>O</v>
      </c>
      <c r="J13" s="201" t="str">
        <f>IF('Liste générale 2'!$Z$14&gt;=7,"X","O")</f>
        <v>O</v>
      </c>
      <c r="K13" s="201" t="str">
        <f>IF('Liste générale 2'!$Z$14&gt;=8,"X","O")</f>
        <v>O</v>
      </c>
      <c r="L13" s="201" t="str">
        <f>IF('Liste générale 2'!$Z$14=8,"Validé","Non")</f>
        <v>Non</v>
      </c>
    </row>
    <row r="14" spans="1:12" ht="12.6" customHeight="1">
      <c r="A14" s="89">
        <v>11</v>
      </c>
      <c r="B14" s="91">
        <f>'Liste générale 2'!C15</f>
        <v>0</v>
      </c>
      <c r="C14" s="91">
        <f>'Liste générale 2'!D15</f>
        <v>0</v>
      </c>
      <c r="D14" s="201" t="str">
        <f>IF('Liste générale 2'!$Z$15&gt;=1,"X","O")</f>
        <v>O</v>
      </c>
      <c r="E14" s="201" t="str">
        <f>IF('Liste générale 2'!$Z$15&gt;=2,"X","O")</f>
        <v>O</v>
      </c>
      <c r="F14" s="201" t="str">
        <f>IF('Liste générale 2'!$Z$15&gt;=3,"X","O")</f>
        <v>O</v>
      </c>
      <c r="G14" s="201" t="str">
        <f>IF('Liste générale 2'!$Z$15&gt;=4,"X","O")</f>
        <v>O</v>
      </c>
      <c r="H14" s="201" t="str">
        <f>IF('Liste générale 2'!$Z$15&gt;=5,"X","O")</f>
        <v>O</v>
      </c>
      <c r="I14" s="201" t="str">
        <f>IF('Liste générale 2'!$Z$15&gt;=6,"X","O")</f>
        <v>O</v>
      </c>
      <c r="J14" s="201" t="str">
        <f>IF('Liste générale 2'!$Z$15&gt;=7,"X","O")</f>
        <v>O</v>
      </c>
      <c r="K14" s="201" t="str">
        <f>IF('Liste générale 2'!$Z$15&gt;=8,"X","O")</f>
        <v>O</v>
      </c>
      <c r="L14" s="201" t="str">
        <f>IF('Liste générale 2'!$Z$15=8,"Validé","Non")</f>
        <v>Non</v>
      </c>
    </row>
    <row r="15" spans="1:12" ht="12.6" customHeight="1">
      <c r="A15" s="88">
        <v>12</v>
      </c>
      <c r="B15" s="91">
        <f>'Liste générale 2'!C16</f>
        <v>0</v>
      </c>
      <c r="C15" s="91">
        <f>'Liste générale 2'!D16</f>
        <v>0</v>
      </c>
      <c r="D15" s="201" t="str">
        <f>IF('Liste générale 2'!$Z$16&gt;=1,"X","O")</f>
        <v>O</v>
      </c>
      <c r="E15" s="201" t="str">
        <f>IF('Liste générale 2'!$Z$16&gt;=2,"X","O")</f>
        <v>O</v>
      </c>
      <c r="F15" s="201" t="str">
        <f>IF('Liste générale 2'!$Z$16&gt;=3,"X","O")</f>
        <v>O</v>
      </c>
      <c r="G15" s="201" t="str">
        <f>IF('Liste générale 2'!$Z$16&gt;=4,"X","O")</f>
        <v>O</v>
      </c>
      <c r="H15" s="201" t="str">
        <f>IF('Liste générale 2'!$Z$16&gt;=5,"X","O")</f>
        <v>O</v>
      </c>
      <c r="I15" s="201" t="str">
        <f>IF('Liste générale 2'!$Z$16&gt;=6,"X","O")</f>
        <v>O</v>
      </c>
      <c r="J15" s="201" t="str">
        <f>IF('Liste générale 2'!$Z$16&gt;=7,"X","O")</f>
        <v>O</v>
      </c>
      <c r="K15" s="201" t="str">
        <f>IF('Liste générale 2'!$Z$16&gt;=8,"X","O")</f>
        <v>O</v>
      </c>
      <c r="L15" s="201" t="str">
        <f>IF('Liste générale 2'!$Z$16=8,"Validé","Non")</f>
        <v>Non</v>
      </c>
    </row>
    <row r="16" spans="1:12" ht="12.6" customHeight="1">
      <c r="A16" s="89">
        <v>13</v>
      </c>
      <c r="B16" s="91">
        <f>'Liste générale 2'!C17</f>
        <v>0</v>
      </c>
      <c r="C16" s="91">
        <f>'Liste générale 2'!D17</f>
        <v>0</v>
      </c>
      <c r="D16" s="201" t="str">
        <f>IF('Liste générale 2'!$Z$17&gt;=1,"X","O")</f>
        <v>O</v>
      </c>
      <c r="E16" s="201" t="str">
        <f>IF('Liste générale 2'!$Z$17&gt;=2,"X","O")</f>
        <v>O</v>
      </c>
      <c r="F16" s="201" t="str">
        <f>IF('Liste générale 2'!$Z$17&gt;=3,"X","O")</f>
        <v>O</v>
      </c>
      <c r="G16" s="201" t="str">
        <f>IF('Liste générale 2'!$Z$17&gt;=4,"X","O")</f>
        <v>O</v>
      </c>
      <c r="H16" s="201" t="str">
        <f>IF('Liste générale 2'!$Z$17&gt;=5,"X","O")</f>
        <v>O</v>
      </c>
      <c r="I16" s="201" t="str">
        <f>IF('Liste générale 2'!$Z$17&gt;=6,"X","O")</f>
        <v>O</v>
      </c>
      <c r="J16" s="201" t="str">
        <f>IF('Liste générale 2'!$Z$17&gt;=7,"X","O")</f>
        <v>O</v>
      </c>
      <c r="K16" s="201" t="str">
        <f>IF('Liste générale 2'!$Z$17&gt;=8,"X","O")</f>
        <v>O</v>
      </c>
      <c r="L16" s="201" t="str">
        <f>IF('Liste générale 2'!$Z$17=8,"Validé","Non")</f>
        <v>Non</v>
      </c>
    </row>
    <row r="17" spans="1:12" ht="12.6" customHeight="1">
      <c r="A17" s="88">
        <v>14</v>
      </c>
      <c r="B17" s="91">
        <f>'Liste générale 2'!C18</f>
        <v>0</v>
      </c>
      <c r="C17" s="91">
        <f>'Liste générale 2'!D18</f>
        <v>0</v>
      </c>
      <c r="D17" s="201" t="str">
        <f>IF('Liste générale 2'!$Z$18&gt;=1,"X","O")</f>
        <v>O</v>
      </c>
      <c r="E17" s="201" t="str">
        <f>IF('Liste générale 2'!$Z$18&gt;=2,"X","O")</f>
        <v>O</v>
      </c>
      <c r="F17" s="201" t="str">
        <f>IF('Liste générale 2'!$Z$18&gt;=3,"X","O")</f>
        <v>O</v>
      </c>
      <c r="G17" s="201" t="str">
        <f>IF('Liste générale 2'!$Z$18&gt;=4,"X","O")</f>
        <v>O</v>
      </c>
      <c r="H17" s="201" t="str">
        <f>IF('Liste générale 2'!$Z$18&gt;=5,"X","O")</f>
        <v>O</v>
      </c>
      <c r="I17" s="201" t="str">
        <f>IF('Liste générale 2'!$Z$18&gt;=6,"X","O")</f>
        <v>O</v>
      </c>
      <c r="J17" s="201" t="str">
        <f>IF('Liste générale 2'!$Z$18&gt;=7,"X","O")</f>
        <v>O</v>
      </c>
      <c r="K17" s="201" t="str">
        <f>IF('Liste générale 2'!$Z$18&gt;=8,"X","O")</f>
        <v>O</v>
      </c>
      <c r="L17" s="201" t="str">
        <f>IF('Liste générale 2'!$Z$18=8,"Validé","Non")</f>
        <v>Non</v>
      </c>
    </row>
    <row r="18" spans="1:12" ht="12.6" customHeight="1">
      <c r="A18" s="89">
        <v>15</v>
      </c>
      <c r="B18" s="91">
        <f>'Liste générale 2'!C19</f>
        <v>0</v>
      </c>
      <c r="C18" s="91">
        <f>'Liste générale 2'!D19</f>
        <v>0</v>
      </c>
      <c r="D18" s="201" t="str">
        <f>IF('Liste générale 2'!$Z$19&gt;=1,"X","O")</f>
        <v>O</v>
      </c>
      <c r="E18" s="201" t="str">
        <f>IF('Liste générale 2'!$Z$19&gt;=2,"X","O")</f>
        <v>O</v>
      </c>
      <c r="F18" s="201" t="str">
        <f>IF('Liste générale 2'!$Z$19&gt;=3,"X","O")</f>
        <v>O</v>
      </c>
      <c r="G18" s="201" t="str">
        <f>IF('Liste générale 2'!$Z$19&gt;=4,"X","O")</f>
        <v>O</v>
      </c>
      <c r="H18" s="201" t="str">
        <f>IF('Liste générale 2'!$Z$19&gt;=5,"X","O")</f>
        <v>O</v>
      </c>
      <c r="I18" s="201" t="str">
        <f>IF('Liste générale 2'!$Z$19&gt;=6,"X","O")</f>
        <v>O</v>
      </c>
      <c r="J18" s="201" t="str">
        <f>IF('Liste générale 2'!$Z$19&gt;=7,"X","O")</f>
        <v>O</v>
      </c>
      <c r="K18" s="201" t="str">
        <f>IF('Liste générale 2'!$Z$19&gt;=8,"X","O")</f>
        <v>O</v>
      </c>
      <c r="L18" s="201" t="str">
        <f>IF('Liste générale 2'!$Z$19=8,"Validé","Non")</f>
        <v>Non</v>
      </c>
    </row>
    <row r="19" spans="1:12" ht="12.6" customHeight="1">
      <c r="A19" s="88">
        <v>16</v>
      </c>
      <c r="B19" s="91">
        <f>'Liste générale 2'!C20</f>
        <v>0</v>
      </c>
      <c r="C19" s="91">
        <f>'Liste générale 2'!D20</f>
        <v>0</v>
      </c>
      <c r="D19" s="201" t="str">
        <f>IF('Liste générale 2'!$Z$20&gt;=1,"X","O")</f>
        <v>O</v>
      </c>
      <c r="E19" s="201" t="str">
        <f>IF('Liste générale 2'!$Z$20&gt;=2,"X","O")</f>
        <v>O</v>
      </c>
      <c r="F19" s="201" t="str">
        <f>IF('Liste générale 2'!$Z$20&gt;=3,"X","O")</f>
        <v>O</v>
      </c>
      <c r="G19" s="201" t="str">
        <f>IF('Liste générale 2'!$Z$20&gt;=4,"X","O")</f>
        <v>O</v>
      </c>
      <c r="H19" s="201" t="str">
        <f>IF('Liste générale 2'!$Z$20&gt;=5,"X","O")</f>
        <v>O</v>
      </c>
      <c r="I19" s="201" t="str">
        <f>IF('Liste générale 2'!$Z$20&gt;=6,"X","O")</f>
        <v>O</v>
      </c>
      <c r="J19" s="201" t="str">
        <f>IF('Liste générale 2'!$Z$20&gt;=7,"X","O")</f>
        <v>O</v>
      </c>
      <c r="K19" s="201" t="str">
        <f>IF('Liste générale 2'!$Z$20&gt;=8,"X","O")</f>
        <v>O</v>
      </c>
      <c r="L19" s="201" t="str">
        <f>IF('Liste générale 2'!$Z$20=8,"Validé","Non")</f>
        <v>Non</v>
      </c>
    </row>
    <row r="20" spans="1:12" ht="12.6" customHeight="1">
      <c r="A20" s="89">
        <v>17</v>
      </c>
      <c r="B20" s="91">
        <f>'Liste générale 2'!C21</f>
        <v>0</v>
      </c>
      <c r="C20" s="91">
        <f>'Liste générale 2'!D21</f>
        <v>0</v>
      </c>
      <c r="D20" s="201" t="str">
        <f>IF('Liste générale 2'!$Z$21&gt;=1,"X","O")</f>
        <v>O</v>
      </c>
      <c r="E20" s="201" t="str">
        <f>IF('Liste générale 2'!$Z$21&gt;=2,"X","O")</f>
        <v>O</v>
      </c>
      <c r="F20" s="201" t="str">
        <f>IF('Liste générale 2'!$Z$21&gt;=3,"X","O")</f>
        <v>O</v>
      </c>
      <c r="G20" s="201" t="str">
        <f>IF('Liste générale 2'!$Z$21&gt;=4,"X","O")</f>
        <v>O</v>
      </c>
      <c r="H20" s="201" t="str">
        <f>IF('Liste générale 2'!$Z$21&gt;=5,"X","O")</f>
        <v>O</v>
      </c>
      <c r="I20" s="201" t="str">
        <f>IF('Liste générale 2'!$Z$21&gt;=6,"X","O")</f>
        <v>O</v>
      </c>
      <c r="J20" s="201" t="str">
        <f>IF('Liste générale 2'!$Z$21&gt;=7,"X","O")</f>
        <v>O</v>
      </c>
      <c r="K20" s="201" t="str">
        <f>IF('Liste générale 2'!$Z$21&gt;=8,"X","O")</f>
        <v>O</v>
      </c>
      <c r="L20" s="201" t="str">
        <f>IF('Liste générale 2'!$Z$21=8,"Validé","Non")</f>
        <v>Non</v>
      </c>
    </row>
    <row r="21" spans="1:12" ht="12.6" customHeight="1">
      <c r="A21" s="88">
        <v>18</v>
      </c>
      <c r="B21" s="91">
        <f>'Liste générale 2'!C22</f>
        <v>0</v>
      </c>
      <c r="C21" s="91">
        <f>'Liste générale 2'!D22</f>
        <v>0</v>
      </c>
      <c r="D21" s="201" t="str">
        <f>IF('Liste générale 2'!$Z$22&gt;=1,"X","O")</f>
        <v>O</v>
      </c>
      <c r="E21" s="201" t="str">
        <f>IF('Liste générale 2'!$Z$22&gt;=2,"X","O")</f>
        <v>O</v>
      </c>
      <c r="F21" s="201" t="str">
        <f>IF('Liste générale 2'!$Z$22&gt;=3,"X","O")</f>
        <v>O</v>
      </c>
      <c r="G21" s="201" t="str">
        <f>IF('Liste générale 2'!$Z$22&gt;=4,"X","O")</f>
        <v>O</v>
      </c>
      <c r="H21" s="201" t="str">
        <f>IF('Liste générale 2'!$Z$22&gt;=5,"X","O")</f>
        <v>O</v>
      </c>
      <c r="I21" s="201" t="str">
        <f>IF('Liste générale 2'!$Z$22&gt;=6,"X","O")</f>
        <v>O</v>
      </c>
      <c r="J21" s="201" t="str">
        <f>IF('Liste générale 2'!$Z$22&gt;=7,"X","O")</f>
        <v>O</v>
      </c>
      <c r="K21" s="201" t="str">
        <f>IF('Liste générale 2'!$Z$22&gt;=8,"X","O")</f>
        <v>O</v>
      </c>
      <c r="L21" s="201" t="str">
        <f>IF('Liste générale 2'!$Z$22=8,"Validé","Non")</f>
        <v>Non</v>
      </c>
    </row>
    <row r="22" spans="1:12" ht="12.6" customHeight="1">
      <c r="A22" s="89">
        <v>19</v>
      </c>
      <c r="B22" s="91">
        <f>'Liste générale 2'!C23</f>
        <v>0</v>
      </c>
      <c r="C22" s="91">
        <f>'Liste générale 2'!D23</f>
        <v>0</v>
      </c>
      <c r="D22" s="201" t="str">
        <f>IF('Liste générale 2'!$Z$23&gt;=1,"X","O")</f>
        <v>O</v>
      </c>
      <c r="E22" s="201" t="str">
        <f>IF('Liste générale 2'!$Z$23&gt;=2,"X","O")</f>
        <v>O</v>
      </c>
      <c r="F22" s="201" t="str">
        <f>IF('Liste générale 2'!$Z$23&gt;=3,"X","O")</f>
        <v>O</v>
      </c>
      <c r="G22" s="201" t="str">
        <f>IF('Liste générale 2'!$Z$23&gt;=4,"X","O")</f>
        <v>O</v>
      </c>
      <c r="H22" s="201" t="str">
        <f>IF('Liste générale 2'!$Z$23&gt;=5,"X","O")</f>
        <v>O</v>
      </c>
      <c r="I22" s="201" t="str">
        <f>IF('Liste générale 2'!$Z$23&gt;=6,"X","O")</f>
        <v>O</v>
      </c>
      <c r="J22" s="201" t="str">
        <f>IF('Liste générale 2'!$Z$23&gt;=7,"X","O")</f>
        <v>O</v>
      </c>
      <c r="K22" s="201" t="str">
        <f>IF('Liste générale 2'!$Z$23&gt;=8,"X","O")</f>
        <v>O</v>
      </c>
      <c r="L22" s="201" t="str">
        <f>IF('Liste générale 2'!$Z$23=8,"Validé","Non")</f>
        <v>Non</v>
      </c>
    </row>
    <row r="23" spans="1:12" ht="12.6" customHeight="1">
      <c r="A23" s="88">
        <v>20</v>
      </c>
      <c r="B23" s="91">
        <f>'Liste générale 2'!C24</f>
        <v>0</v>
      </c>
      <c r="C23" s="91">
        <f>'Liste générale 2'!D24</f>
        <v>0</v>
      </c>
      <c r="D23" s="201" t="str">
        <f>IF('Liste générale 2'!$Z$24&gt;=1,"X","O")</f>
        <v>O</v>
      </c>
      <c r="E23" s="201" t="str">
        <f>IF('Liste générale 2'!$Z$24&gt;=2,"X","O")</f>
        <v>O</v>
      </c>
      <c r="F23" s="201" t="str">
        <f>IF('Liste générale 2'!$Z$24&gt;=3,"X","O")</f>
        <v>O</v>
      </c>
      <c r="G23" s="201" t="str">
        <f>IF('Liste générale 2'!$Z$24&gt;=4,"X","O")</f>
        <v>O</v>
      </c>
      <c r="H23" s="201" t="str">
        <f>IF('Liste générale 2'!$Z$24&gt;=5,"X","O")</f>
        <v>O</v>
      </c>
      <c r="I23" s="201" t="str">
        <f>IF('Liste générale 2'!$Z$24&gt;=6,"X","O")</f>
        <v>O</v>
      </c>
      <c r="J23" s="201" t="str">
        <f>IF('Liste générale 2'!$Z$24&gt;=7,"X","O")</f>
        <v>O</v>
      </c>
      <c r="K23" s="201" t="str">
        <f>IF('Liste générale 2'!$Z$24&gt;=8,"X","O")</f>
        <v>O</v>
      </c>
      <c r="L23" s="201" t="str">
        <f>IF('Liste générale 2'!$Z$24=8,"Validé","Non")</f>
        <v>Non</v>
      </c>
    </row>
    <row r="24" spans="1:12" ht="12.6" customHeight="1">
      <c r="A24" s="89">
        <v>21</v>
      </c>
      <c r="B24" s="91">
        <f>'Liste générale 2'!C25</f>
        <v>0</v>
      </c>
      <c r="C24" s="91">
        <f>'Liste générale 2'!D25</f>
        <v>0</v>
      </c>
      <c r="D24" s="201" t="str">
        <f>IF('Liste générale 2'!$Z$25&gt;=1,"X","O")</f>
        <v>O</v>
      </c>
      <c r="E24" s="201" t="str">
        <f>IF('Liste générale 2'!$Z$25&gt;=2,"X","O")</f>
        <v>O</v>
      </c>
      <c r="F24" s="201" t="str">
        <f>IF('Liste générale 2'!$Z$25&gt;=3,"X","O")</f>
        <v>O</v>
      </c>
      <c r="G24" s="201" t="str">
        <f>IF('Liste générale 2'!$Z$25&gt;=4,"X","O")</f>
        <v>O</v>
      </c>
      <c r="H24" s="201" t="str">
        <f>IF('Liste générale 2'!$Z$25&gt;=5,"X","O")</f>
        <v>O</v>
      </c>
      <c r="I24" s="201" t="str">
        <f>IF('Liste générale 2'!$Z$25&gt;=6,"X","O")</f>
        <v>O</v>
      </c>
      <c r="J24" s="201" t="str">
        <f>IF('Liste générale 2'!$Z$25&gt;=7,"X","O")</f>
        <v>O</v>
      </c>
      <c r="K24" s="201" t="str">
        <f>IF('Liste générale 2'!$Z$25&gt;=8,"X","O")</f>
        <v>O</v>
      </c>
      <c r="L24" s="201" t="str">
        <f>IF('Liste générale 2'!$Z$25=8,"Validé","Non")</f>
        <v>Non</v>
      </c>
    </row>
    <row r="25" spans="1:12" ht="12.6" customHeight="1">
      <c r="A25" s="88">
        <v>22</v>
      </c>
      <c r="B25" s="91">
        <f>'Liste générale 2'!C26</f>
        <v>0</v>
      </c>
      <c r="C25" s="91">
        <f>'Liste générale 2'!D26</f>
        <v>0</v>
      </c>
      <c r="D25" s="201" t="str">
        <f>IF('Liste générale 2'!$Z$26&gt;=1,"X","O")</f>
        <v>O</v>
      </c>
      <c r="E25" s="201" t="str">
        <f>IF('Liste générale 2'!$Z$26&gt;=2,"X","O")</f>
        <v>O</v>
      </c>
      <c r="F25" s="201" t="str">
        <f>IF('Liste générale 2'!$Z$26&gt;=3,"X","O")</f>
        <v>O</v>
      </c>
      <c r="G25" s="201" t="str">
        <f>IF('Liste générale 2'!$Z$26&gt;=4,"X","O")</f>
        <v>O</v>
      </c>
      <c r="H25" s="201" t="str">
        <f>IF('Liste générale 2'!$Z$26&gt;=5,"X","O")</f>
        <v>O</v>
      </c>
      <c r="I25" s="201" t="str">
        <f>IF('Liste générale 2'!$Z$26&gt;=6,"X","O")</f>
        <v>O</v>
      </c>
      <c r="J25" s="201" t="str">
        <f>IF('Liste générale 2'!$Z$26&gt;=7,"X","O")</f>
        <v>O</v>
      </c>
      <c r="K25" s="201" t="str">
        <f>IF('Liste générale 2'!$Z$26&gt;=8,"X","O")</f>
        <v>O</v>
      </c>
      <c r="L25" s="201" t="str">
        <f>IF('Liste générale 2'!$Z$26=8,"Validé","Non")</f>
        <v>Non</v>
      </c>
    </row>
    <row r="26" spans="1:12" ht="12.6" customHeight="1">
      <c r="A26" s="89">
        <v>23</v>
      </c>
      <c r="B26" s="91">
        <f>'Liste générale 2'!C27</f>
        <v>0</v>
      </c>
      <c r="C26" s="91">
        <f>'Liste générale 2'!D27</f>
        <v>0</v>
      </c>
      <c r="D26" s="201" t="str">
        <f>IF('Liste générale 2'!$Z$27&gt;=1,"X","O")</f>
        <v>O</v>
      </c>
      <c r="E26" s="201" t="str">
        <f>IF('Liste générale 2'!$Z$27&gt;=2,"X","O")</f>
        <v>O</v>
      </c>
      <c r="F26" s="201" t="str">
        <f>IF('Liste générale 2'!$Z$27&gt;=3,"X","O")</f>
        <v>O</v>
      </c>
      <c r="G26" s="201" t="str">
        <f>IF('Liste générale 2'!$Z$27&gt;=4,"X","O")</f>
        <v>O</v>
      </c>
      <c r="H26" s="201" t="str">
        <f>IF('Liste générale 2'!$Z$27&gt;=5,"X","O")</f>
        <v>O</v>
      </c>
      <c r="I26" s="201" t="str">
        <f>IF('Liste générale 2'!$Z$27&gt;=6,"X","O")</f>
        <v>O</v>
      </c>
      <c r="J26" s="201" t="str">
        <f>IF('Liste générale 2'!$Z$27&gt;=7,"X","O")</f>
        <v>O</v>
      </c>
      <c r="K26" s="201" t="str">
        <f>IF('Liste générale 2'!$Z$27&gt;=8,"X","O")</f>
        <v>O</v>
      </c>
      <c r="L26" s="201" t="str">
        <f>IF('Liste générale 2'!$Z$27=8,"Validé","Non")</f>
        <v>Non</v>
      </c>
    </row>
    <row r="27" spans="1:12" ht="12.6" customHeight="1">
      <c r="A27" s="88">
        <v>24</v>
      </c>
      <c r="B27" s="91">
        <f>'Liste générale 2'!C28</f>
        <v>0</v>
      </c>
      <c r="C27" s="91">
        <f>'Liste générale 2'!D28</f>
        <v>0</v>
      </c>
      <c r="D27" s="201" t="str">
        <f>IF('Liste générale 2'!$Z$28&gt;=1,"X","O")</f>
        <v>O</v>
      </c>
      <c r="E27" s="201" t="str">
        <f>IF('Liste générale 2'!$Z$28&gt;=2,"X","O")</f>
        <v>O</v>
      </c>
      <c r="F27" s="201" t="str">
        <f>IF('Liste générale 2'!$Z$28&gt;=3,"X","O")</f>
        <v>O</v>
      </c>
      <c r="G27" s="201" t="str">
        <f>IF('Liste générale 2'!$Z$28&gt;=4,"X","O")</f>
        <v>O</v>
      </c>
      <c r="H27" s="201" t="str">
        <f>IF('Liste générale 2'!$Z$28&gt;=5,"X","O")</f>
        <v>O</v>
      </c>
      <c r="I27" s="201" t="str">
        <f>IF('Liste générale 2'!$Z$28&gt;=6,"X","O")</f>
        <v>O</v>
      </c>
      <c r="J27" s="201" t="str">
        <f>IF('Liste générale 2'!$Z$28&gt;=7,"X","O")</f>
        <v>O</v>
      </c>
      <c r="K27" s="201" t="str">
        <f>IF('Liste générale 2'!$Z$28&gt;=8,"X","O")</f>
        <v>O</v>
      </c>
      <c r="L27" s="201" t="str">
        <f>IF('Liste générale 2'!$Z$28=8,"Validé","Non")</f>
        <v>Non</v>
      </c>
    </row>
    <row r="28" spans="1:12" ht="12.6" customHeight="1">
      <c r="A28" s="89">
        <v>25</v>
      </c>
      <c r="B28" s="91">
        <f>'Liste générale 2'!C29</f>
        <v>0</v>
      </c>
      <c r="C28" s="91">
        <f>'Liste générale 2'!D29</f>
        <v>0</v>
      </c>
      <c r="D28" s="201" t="str">
        <f>IF('Liste générale 2'!$Z$29&gt;=1,"X","O")</f>
        <v>O</v>
      </c>
      <c r="E28" s="201" t="str">
        <f>IF('Liste générale 2'!$Z$29&gt;=2,"X","O")</f>
        <v>O</v>
      </c>
      <c r="F28" s="201" t="str">
        <f>IF('Liste générale 2'!$Z$29&gt;=3,"X","O")</f>
        <v>O</v>
      </c>
      <c r="G28" s="201" t="str">
        <f>IF('Liste générale 2'!$Z$29&gt;=4,"X","O")</f>
        <v>O</v>
      </c>
      <c r="H28" s="201" t="str">
        <f>IF('Liste générale 2'!$Z$29&gt;=5,"X","O")</f>
        <v>O</v>
      </c>
      <c r="I28" s="201" t="str">
        <f>IF('Liste générale 2'!$Z$29&gt;=6,"X","O")</f>
        <v>O</v>
      </c>
      <c r="J28" s="201" t="str">
        <f>IF('Liste générale 2'!$Z$29&gt;=7,"X","O")</f>
        <v>O</v>
      </c>
      <c r="K28" s="201" t="str">
        <f>IF('Liste générale 2'!$Z$29&gt;=8,"X","O")</f>
        <v>O</v>
      </c>
      <c r="L28" s="201" t="str">
        <f>IF('Liste générale 2'!$Z$29=8,"Validé","Non")</f>
        <v>Non</v>
      </c>
    </row>
    <row r="29" spans="1:12" ht="12.6" customHeight="1">
      <c r="A29" s="88">
        <v>26</v>
      </c>
      <c r="B29" s="91">
        <f>'Liste générale 2'!C30</f>
        <v>0</v>
      </c>
      <c r="C29" s="91">
        <f>'Liste générale 2'!D30</f>
        <v>0</v>
      </c>
      <c r="D29" s="201" t="str">
        <f>IF('Liste générale 2'!$Z$30&gt;=1,"X","O")</f>
        <v>O</v>
      </c>
      <c r="E29" s="201" t="str">
        <f>IF('Liste générale 2'!$Z$30&gt;=2,"X","O")</f>
        <v>O</v>
      </c>
      <c r="F29" s="201" t="str">
        <f>IF('Liste générale 2'!$Z$30&gt;=3,"X","O")</f>
        <v>O</v>
      </c>
      <c r="G29" s="201" t="str">
        <f>IF('Liste générale 2'!$Z$30&gt;=4,"X","O")</f>
        <v>O</v>
      </c>
      <c r="H29" s="201" t="str">
        <f>IF('Liste générale 2'!$Z$30&gt;=5,"X","O")</f>
        <v>O</v>
      </c>
      <c r="I29" s="201" t="str">
        <f>IF('Liste générale 2'!$Z$30&gt;=6,"X","O")</f>
        <v>O</v>
      </c>
      <c r="J29" s="201" t="str">
        <f>IF('Liste générale 2'!$Z$30&gt;=7,"X","O")</f>
        <v>O</v>
      </c>
      <c r="K29" s="201" t="str">
        <f>IF('Liste générale 2'!$Z$30&gt;=8,"X","O")</f>
        <v>O</v>
      </c>
      <c r="L29" s="201" t="str">
        <f>IF('Liste générale 2'!$Z$30=8,"Validé","Non")</f>
        <v>Non</v>
      </c>
    </row>
    <row r="30" spans="1:12" ht="12.6" customHeight="1">
      <c r="A30" s="89">
        <v>27</v>
      </c>
      <c r="B30" s="91">
        <f>'Liste générale 2'!C31</f>
        <v>0</v>
      </c>
      <c r="C30" s="91">
        <f>'Liste générale 2'!D31</f>
        <v>0</v>
      </c>
      <c r="D30" s="201" t="str">
        <f>IF('Liste générale 2'!$Z$31&gt;=1,"X","O")</f>
        <v>O</v>
      </c>
      <c r="E30" s="201" t="str">
        <f>IF('Liste générale 2'!$Z$31&gt;=2,"X","O")</f>
        <v>O</v>
      </c>
      <c r="F30" s="201" t="str">
        <f>IF('Liste générale 2'!$Z$31&gt;=3,"X","O")</f>
        <v>O</v>
      </c>
      <c r="G30" s="201" t="str">
        <f>IF('Liste générale 2'!$Z$31&gt;=4,"X","O")</f>
        <v>O</v>
      </c>
      <c r="H30" s="201" t="str">
        <f>IF('Liste générale 2'!$Z$31&gt;=5,"X","O")</f>
        <v>O</v>
      </c>
      <c r="I30" s="201" t="str">
        <f>IF('Liste générale 2'!$Z$31&gt;=6,"X","O")</f>
        <v>O</v>
      </c>
      <c r="J30" s="201" t="str">
        <f>IF('Liste générale 2'!$Z$31&gt;=7,"X","O")</f>
        <v>O</v>
      </c>
      <c r="K30" s="201" t="str">
        <f>IF('Liste générale 2'!$Z$31&gt;=8,"X","O")</f>
        <v>O</v>
      </c>
      <c r="L30" s="201" t="str">
        <f>IF('Liste générale 2'!$Z$31=8,"Validé","Non")</f>
        <v>Non</v>
      </c>
    </row>
    <row r="31" spans="1:12" ht="12.6" customHeight="1">
      <c r="A31" s="88">
        <v>28</v>
      </c>
      <c r="B31" s="91">
        <f>'Liste générale 2'!C32</f>
        <v>0</v>
      </c>
      <c r="C31" s="91">
        <f>'Liste générale 2'!D32</f>
        <v>0</v>
      </c>
      <c r="D31" s="201" t="str">
        <f>IF('Liste générale 2'!$Z$32&gt;=1,"X","O")</f>
        <v>O</v>
      </c>
      <c r="E31" s="201" t="str">
        <f>IF('Liste générale 2'!$Z$32&gt;=2,"X","O")</f>
        <v>O</v>
      </c>
      <c r="F31" s="201" t="str">
        <f>IF('Liste générale 2'!$Z$32&gt;=3,"X","O")</f>
        <v>O</v>
      </c>
      <c r="G31" s="201" t="str">
        <f>IF('Liste générale 2'!$Z$32&gt;=4,"X","O")</f>
        <v>O</v>
      </c>
      <c r="H31" s="201" t="str">
        <f>IF('Liste générale 2'!$Z$32&gt;=5,"X","O")</f>
        <v>O</v>
      </c>
      <c r="I31" s="201" t="str">
        <f>IF('Liste générale 2'!$Z$32&gt;=6,"X","O")</f>
        <v>O</v>
      </c>
      <c r="J31" s="201" t="str">
        <f>IF('Liste générale 2'!$Z$32&gt;=7,"X","O")</f>
        <v>O</v>
      </c>
      <c r="K31" s="201" t="str">
        <f>IF('Liste générale 2'!$Z$32&gt;=8,"X","O")</f>
        <v>O</v>
      </c>
      <c r="L31" s="201" t="str">
        <f>IF('Liste générale 2'!$Z$32=8,"Validé","Non")</f>
        <v>Non</v>
      </c>
    </row>
    <row r="32" spans="1:12" ht="12" customHeight="1">
      <c r="A32" s="89">
        <v>29</v>
      </c>
      <c r="B32" s="91">
        <f>'Liste générale 2'!C33</f>
        <v>0</v>
      </c>
      <c r="C32" s="91">
        <f>'Liste générale 2'!D33</f>
        <v>0</v>
      </c>
      <c r="D32" s="201" t="str">
        <f>IF('Liste générale 2'!$Z$33&gt;=1,"X","O")</f>
        <v>O</v>
      </c>
      <c r="E32" s="201" t="str">
        <f>IF('Liste générale 2'!$Z$33&gt;=2,"X","O")</f>
        <v>O</v>
      </c>
      <c r="F32" s="201" t="str">
        <f>IF('Liste générale 2'!$Z$33&gt;=3,"X","O")</f>
        <v>O</v>
      </c>
      <c r="G32" s="201" t="str">
        <f>IF('Liste générale 2'!$Z$33&gt;=4,"X","O")</f>
        <v>O</v>
      </c>
      <c r="H32" s="201" t="str">
        <f>IF('Liste générale 2'!$Z$33&gt;=5,"X","O")</f>
        <v>O</v>
      </c>
      <c r="I32" s="201" t="str">
        <f>IF('Liste générale 2'!$Z$33&gt;=6,"X","O")</f>
        <v>O</v>
      </c>
      <c r="J32" s="201" t="str">
        <f>IF('Liste générale 2'!$Z$33&gt;=7,"X","O")</f>
        <v>O</v>
      </c>
      <c r="K32" s="201" t="str">
        <f>IF('Liste générale 2'!$Z$33&gt;=8,"X","O")</f>
        <v>O</v>
      </c>
      <c r="L32" s="201" t="str">
        <f>IF('Liste générale 2'!$Z$33=8,"Validé","Non")</f>
        <v>Non</v>
      </c>
    </row>
    <row r="33" spans="1:12" ht="12" customHeight="1">
      <c r="A33" s="88">
        <v>30</v>
      </c>
      <c r="B33" s="91">
        <f>'Liste générale 2'!C34</f>
        <v>0</v>
      </c>
      <c r="C33" s="91">
        <f>'Liste générale 2'!D34</f>
        <v>0</v>
      </c>
      <c r="D33" s="201" t="str">
        <f>IF('Liste générale 2'!$Z$34&gt;=1,"X","O")</f>
        <v>O</v>
      </c>
      <c r="E33" s="201" t="str">
        <f>IF('Liste générale 2'!$Z$34&gt;=2,"X","O")</f>
        <v>O</v>
      </c>
      <c r="F33" s="201" t="str">
        <f>IF('Liste générale 2'!$Z$34&gt;=3,"X","O")</f>
        <v>O</v>
      </c>
      <c r="G33" s="201" t="str">
        <f>IF('Liste générale 2'!$Z$34&gt;=4,"X","O")</f>
        <v>O</v>
      </c>
      <c r="H33" s="201" t="str">
        <f>IF('Liste générale 2'!$Z$34&gt;=5,"X","O")</f>
        <v>O</v>
      </c>
      <c r="I33" s="201" t="str">
        <f>IF('Liste générale 2'!$Z$34&gt;=6,"X","O")</f>
        <v>O</v>
      </c>
      <c r="J33" s="201" t="str">
        <f>IF('Liste générale 2'!$Z$34&gt;=7,"X","O")</f>
        <v>O</v>
      </c>
      <c r="K33" s="201" t="str">
        <f>IF('Liste générale 2'!$Z$34&gt;=8,"X","O")</f>
        <v>O</v>
      </c>
      <c r="L33" s="201" t="str">
        <f>IF('Liste générale 2'!$Z$34=8,"Validé","Non")</f>
        <v>Non</v>
      </c>
    </row>
    <row r="34" spans="1:12" ht="12" customHeight="1">
      <c r="A34" s="89">
        <v>31</v>
      </c>
      <c r="B34" s="91">
        <f>'Liste générale 2'!C35</f>
        <v>0</v>
      </c>
      <c r="C34" s="91">
        <f>'Liste générale 2'!D35</f>
        <v>0</v>
      </c>
      <c r="D34" s="201" t="str">
        <f>IF('Liste générale 2'!$Z$35&gt;=1,"X","O")</f>
        <v>O</v>
      </c>
      <c r="E34" s="201" t="str">
        <f>IF('Liste générale 2'!$Z$35&gt;=2,"X","O")</f>
        <v>O</v>
      </c>
      <c r="F34" s="201" t="str">
        <f>IF('Liste générale 2'!$Z$35&gt;=3,"X","O")</f>
        <v>O</v>
      </c>
      <c r="G34" s="201" t="str">
        <f>IF('Liste générale 2'!$Z$35&gt;=4,"X","O")</f>
        <v>O</v>
      </c>
      <c r="H34" s="201" t="str">
        <f>IF('Liste générale 2'!$Z$35&gt;=5,"X","O")</f>
        <v>O</v>
      </c>
      <c r="I34" s="201" t="str">
        <f>IF('Liste générale 2'!$Z$35&gt;=6,"X","O")</f>
        <v>O</v>
      </c>
      <c r="J34" s="201" t="str">
        <f>IF('Liste générale 2'!$Z$35&gt;=7,"X","O")</f>
        <v>O</v>
      </c>
      <c r="K34" s="201" t="str">
        <f>IF('Liste générale 2'!$Z$35&gt;=8,"X","O")</f>
        <v>O</v>
      </c>
      <c r="L34" s="201" t="str">
        <f>IF('Liste générale 2'!$Z$35=8,"Validé","Non")</f>
        <v>Non</v>
      </c>
    </row>
    <row r="35" spans="1:12" ht="12" customHeight="1" thickBot="1">
      <c r="A35" s="90">
        <v>32</v>
      </c>
      <c r="B35" s="91">
        <f>'Liste générale 2'!C36</f>
        <v>0</v>
      </c>
      <c r="C35" s="91">
        <f>'Liste générale 2'!D36</f>
        <v>0</v>
      </c>
      <c r="D35" s="201" t="str">
        <f>IF('Liste générale 2'!$Z$36&gt;=1,"X","O")</f>
        <v>O</v>
      </c>
      <c r="E35" s="201" t="str">
        <f>IF('Liste générale 2'!$Z$36&gt;=2,"X","O")</f>
        <v>O</v>
      </c>
      <c r="F35" s="201" t="str">
        <f>IF('Liste générale 2'!$Z$36&gt;=3,"X","O")</f>
        <v>O</v>
      </c>
      <c r="G35" s="201" t="str">
        <f>IF('Liste générale 2'!$Z$36&gt;=4,"X","O")</f>
        <v>O</v>
      </c>
      <c r="H35" s="201" t="str">
        <f>IF('Liste générale 2'!$Z$36&gt;=5,"X","O")</f>
        <v>O</v>
      </c>
      <c r="I35" s="201" t="str">
        <f>IF('Liste générale 2'!$Z$36&gt;=6,"X","O")</f>
        <v>O</v>
      </c>
      <c r="J35" s="201" t="str">
        <f>IF('Liste générale 2'!$Z$36&gt;=7,"X","O")</f>
        <v>O</v>
      </c>
      <c r="K35" s="201" t="str">
        <f>IF('Liste générale 2'!$Z$36&gt;=8,"X","O")</f>
        <v>O</v>
      </c>
      <c r="L35" s="201" t="str">
        <f>IF('Liste générale 2'!$Z$36=8,"Validé","Non")</f>
        <v>Non</v>
      </c>
    </row>
    <row r="36" spans="1:12" ht="12" customHeight="1">
      <c r="A36" s="82"/>
      <c r="B36" s="81"/>
      <c r="C36" s="81"/>
      <c r="D36" s="81"/>
      <c r="E36" s="81"/>
      <c r="F36" s="81"/>
      <c r="G36" s="81"/>
      <c r="H36" s="81"/>
      <c r="I36" s="81"/>
      <c r="J36" s="81"/>
      <c r="K36" s="81"/>
      <c r="L36" s="81"/>
    </row>
  </sheetData>
  <mergeCells count="1">
    <mergeCell ref="D1:L2"/>
  </mergeCells>
  <conditionalFormatting sqref="B4:C35">
    <cfRule type="expression" dxfId="9" priority="8" stopIfTrue="1">
      <formula>AND(#REF!&lt;&gt;"",#REF!&lt;&gt;present)</formula>
    </cfRule>
  </conditionalFormatting>
  <conditionalFormatting sqref="D4:L35">
    <cfRule type="cellIs" dxfId="8" priority="6" stopIfTrue="1" operator="equal">
      <formula>S_oui</formula>
    </cfRule>
    <cfRule type="cellIs" dxfId="7" priority="7" stopIfTrue="1" operator="equal">
      <formula>s_non</formula>
    </cfRule>
  </conditionalFormatting>
  <conditionalFormatting sqref="L4:L35">
    <cfRule type="colorScale" priority="5">
      <colorScale>
        <cfvo type="formula" val="&quot;Non&quot;"/>
        <cfvo type="formula" val="&quot;Validé&quot;"/>
        <color rgb="FFFF0000"/>
        <color theme="9"/>
      </colorScale>
    </cfRule>
    <cfRule type="containsText" dxfId="6" priority="4" operator="containsText" text="Validé">
      <formula>NOT(ISERROR(SEARCH("Validé",L4)))</formula>
    </cfRule>
    <cfRule type="containsText" dxfId="5" priority="3" operator="containsText" text="Non">
      <formula>NOT(ISERROR(SEARCH("Non",L4)))</formula>
    </cfRule>
  </conditionalFormatting>
  <conditionalFormatting sqref="D4:K35">
    <cfRule type="containsText" dxfId="3" priority="2" operator="containsText" text="O">
      <formula>NOT(ISERROR(SEARCH("O",D4)))</formula>
    </cfRule>
  </conditionalFormatting>
  <conditionalFormatting sqref="D4:K35">
    <cfRule type="containsText" dxfId="1" priority="1" operator="containsText" text="X">
      <formula>NOT(ISERROR(SEARCH("X",D4)))</formula>
    </cfRule>
  </conditionalFormatting>
  <pageMargins left="0.7" right="0.7" top="0.75" bottom="0.75" header="0.3" footer="0.3"/>
  <pageSetup paperSize="9" orientation="landscape" r:id="rId1"/>
  <headerFooter>
    <oddHeader>&amp;LDu ............. au ................&amp;CFICHE SAVOIR NAGER CM2 PISCINE JEAN TARIS&amp;RAnnée 2018/2019</oddHead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W38"/>
  <sheetViews>
    <sheetView showWhiteSpace="0" view="pageLayout" zoomScaleNormal="100" workbookViewId="0">
      <selection activeCell="AL6" sqref="AL6"/>
    </sheetView>
  </sheetViews>
  <sheetFormatPr baseColWidth="10" defaultRowHeight="15.75"/>
  <cols>
    <col min="1" max="1" width="4.375" customWidth="1"/>
    <col min="2" max="2" width="2.375" customWidth="1"/>
    <col min="3" max="4" width="14.875" customWidth="1"/>
    <col min="5" max="13" width="1.875" customWidth="1"/>
    <col min="14" max="14" width="2.375" customWidth="1"/>
    <col min="15" max="34" width="1.875" customWidth="1"/>
    <col min="35" max="35" width="2.375" customWidth="1"/>
    <col min="36" max="36" width="9.625" customWidth="1"/>
    <col min="37" max="37" width="4.5" customWidth="1"/>
  </cols>
  <sheetData>
    <row r="1" spans="2:38">
      <c r="C1" t="str">
        <f>'Liste générale 1'!$C$1</f>
        <v xml:space="preserve">Jour : </v>
      </c>
      <c r="E1" s="137" t="str">
        <f>'Liste générale 1'!$F$1</f>
        <v xml:space="preserve">Ecole : </v>
      </c>
      <c r="F1" s="137"/>
      <c r="G1" s="137"/>
      <c r="H1" s="137"/>
      <c r="I1" s="137"/>
      <c r="J1" s="137"/>
      <c r="K1" s="137"/>
      <c r="L1" s="137"/>
      <c r="M1" s="137"/>
      <c r="N1" s="137"/>
      <c r="O1" s="137"/>
      <c r="P1" s="137"/>
      <c r="Q1" s="26"/>
      <c r="R1" s="137" t="str">
        <f>'Liste générale 1'!$S$1</f>
        <v xml:space="preserve">Classe : </v>
      </c>
      <c r="S1" s="137"/>
      <c r="T1" s="137"/>
      <c r="U1" s="137"/>
      <c r="V1" s="137"/>
      <c r="W1" s="137"/>
      <c r="X1" s="137"/>
      <c r="Y1" s="137"/>
      <c r="Z1" s="137"/>
      <c r="AA1" s="137"/>
      <c r="AB1" s="137"/>
      <c r="AC1" s="137"/>
      <c r="AD1" s="137" t="str">
        <f>'Liste générale 1'!$AA$1</f>
        <v>Enseignant :</v>
      </c>
      <c r="AE1" s="137"/>
      <c r="AF1" s="137"/>
      <c r="AG1" s="137"/>
      <c r="AH1" s="137"/>
      <c r="AI1" s="137"/>
    </row>
    <row r="2" spans="2:38">
      <c r="C2" t="str">
        <f>'Liste générale 1'!$C$2</f>
        <v xml:space="preserve">Heure : </v>
      </c>
    </row>
    <row r="3" spans="2:38" ht="12" customHeight="1">
      <c r="AI3" s="137" t="str">
        <f>'Liste générale 1'!$F$37</f>
        <v>Groupe 1 :</v>
      </c>
      <c r="AJ3" s="137"/>
      <c r="AK3" s="137"/>
      <c r="AL3" s="137"/>
    </row>
    <row r="4" spans="2:38" ht="12" customHeight="1" thickBot="1"/>
    <row r="5" spans="2:38" ht="12" customHeight="1" thickBot="1">
      <c r="E5" s="147" t="s">
        <v>39</v>
      </c>
      <c r="F5" s="148"/>
      <c r="G5" s="148"/>
      <c r="H5" s="148"/>
      <c r="I5" s="148"/>
      <c r="J5" s="148"/>
      <c r="K5" s="148"/>
      <c r="L5" s="148"/>
      <c r="M5" s="148"/>
      <c r="N5" s="149"/>
      <c r="O5" s="150" t="s">
        <v>2</v>
      </c>
      <c r="P5" s="151"/>
      <c r="Q5" s="151"/>
      <c r="R5" s="151"/>
      <c r="S5" s="152"/>
      <c r="T5" s="147" t="s">
        <v>3</v>
      </c>
      <c r="U5" s="148"/>
      <c r="V5" s="148"/>
      <c r="W5" s="148"/>
      <c r="X5" s="153"/>
      <c r="Y5" s="150" t="s">
        <v>4</v>
      </c>
      <c r="Z5" s="151"/>
      <c r="AA5" s="151"/>
      <c r="AB5" s="151"/>
      <c r="AC5" s="152"/>
      <c r="AD5" s="147" t="s">
        <v>5</v>
      </c>
      <c r="AE5" s="148"/>
      <c r="AF5" s="148"/>
      <c r="AG5" s="148"/>
      <c r="AH5" s="149"/>
      <c r="AI5" s="150" t="s">
        <v>40</v>
      </c>
      <c r="AJ5" s="151"/>
      <c r="AK5" s="152"/>
    </row>
    <row r="6" spans="2:38" ht="12" customHeight="1" thickBot="1">
      <c r="B6" s="1"/>
      <c r="C6" s="15" t="s">
        <v>0</v>
      </c>
      <c r="D6" s="34" t="s">
        <v>1</v>
      </c>
      <c r="E6" s="67">
        <v>1</v>
      </c>
      <c r="F6" s="68">
        <v>2</v>
      </c>
      <c r="G6" s="68">
        <v>3</v>
      </c>
      <c r="H6" s="68">
        <v>4</v>
      </c>
      <c r="I6" s="68">
        <v>5</v>
      </c>
      <c r="J6" s="56">
        <v>6</v>
      </c>
      <c r="K6" s="56">
        <v>7</v>
      </c>
      <c r="L6" s="56">
        <v>8</v>
      </c>
      <c r="M6" s="56">
        <v>9</v>
      </c>
      <c r="N6" s="69">
        <v>10</v>
      </c>
      <c r="O6" s="27">
        <v>1</v>
      </c>
      <c r="P6" s="28">
        <v>2</v>
      </c>
      <c r="Q6" s="28">
        <v>3</v>
      </c>
      <c r="R6" s="28">
        <v>4</v>
      </c>
      <c r="S6" s="29">
        <v>5</v>
      </c>
      <c r="T6" s="55">
        <v>1</v>
      </c>
      <c r="U6" s="56">
        <v>2</v>
      </c>
      <c r="V6" s="56">
        <v>3</v>
      </c>
      <c r="W6" s="56">
        <v>4</v>
      </c>
      <c r="X6" s="57">
        <v>5</v>
      </c>
      <c r="Y6" s="27">
        <v>1</v>
      </c>
      <c r="Z6" s="28">
        <v>2</v>
      </c>
      <c r="AA6" s="28">
        <v>3</v>
      </c>
      <c r="AB6" s="28">
        <v>4</v>
      </c>
      <c r="AC6" s="29">
        <v>5</v>
      </c>
      <c r="AD6" s="73">
        <v>1</v>
      </c>
      <c r="AE6" s="56">
        <v>2</v>
      </c>
      <c r="AF6" s="56">
        <v>3</v>
      </c>
      <c r="AG6" s="56">
        <v>4</v>
      </c>
      <c r="AH6" s="92">
        <v>5</v>
      </c>
      <c r="AI6" s="181" t="s">
        <v>60</v>
      </c>
      <c r="AJ6" s="182"/>
      <c r="AK6" s="183" t="s">
        <v>61</v>
      </c>
    </row>
    <row r="7" spans="2:38" ht="12" customHeight="1">
      <c r="B7" s="18">
        <v>1</v>
      </c>
      <c r="C7" s="11"/>
      <c r="D7" s="11"/>
      <c r="E7" s="58"/>
      <c r="F7" s="59"/>
      <c r="G7" s="59"/>
      <c r="H7" s="59"/>
      <c r="I7" s="59"/>
      <c r="J7" s="59"/>
      <c r="K7" s="59"/>
      <c r="L7" s="59"/>
      <c r="M7" s="59"/>
      <c r="N7" s="70"/>
      <c r="O7" s="4"/>
      <c r="P7" s="3"/>
      <c r="Q7" s="3"/>
      <c r="R7" s="3"/>
      <c r="S7" s="5"/>
      <c r="T7" s="58"/>
      <c r="U7" s="59"/>
      <c r="V7" s="59"/>
      <c r="W7" s="59"/>
      <c r="X7" s="60"/>
      <c r="Y7" s="4"/>
      <c r="Z7" s="3"/>
      <c r="AA7" s="3"/>
      <c r="AB7" s="3"/>
      <c r="AC7" s="5"/>
      <c r="AD7" s="74"/>
      <c r="AE7" s="59"/>
      <c r="AF7" s="59"/>
      <c r="AG7" s="59"/>
      <c r="AH7" s="70"/>
      <c r="AI7" s="185"/>
      <c r="AJ7" s="186"/>
      <c r="AK7" s="184"/>
    </row>
    <row r="8" spans="2:38" ht="12" customHeight="1">
      <c r="B8" s="18">
        <v>2</v>
      </c>
      <c r="C8" s="11"/>
      <c r="D8" s="11"/>
      <c r="E8" s="61"/>
      <c r="F8" s="62"/>
      <c r="G8" s="62"/>
      <c r="H8" s="62"/>
      <c r="I8" s="62"/>
      <c r="J8" s="62"/>
      <c r="K8" s="62"/>
      <c r="L8" s="62"/>
      <c r="M8" s="62"/>
      <c r="N8" s="71"/>
      <c r="O8" s="6"/>
      <c r="P8" s="2"/>
      <c r="Q8" s="2"/>
      <c r="R8" s="2"/>
      <c r="S8" s="7"/>
      <c r="T8" s="61"/>
      <c r="U8" s="62"/>
      <c r="V8" s="62"/>
      <c r="W8" s="62"/>
      <c r="X8" s="63"/>
      <c r="Y8" s="6"/>
      <c r="Z8" s="2"/>
      <c r="AA8" s="2"/>
      <c r="AB8" s="2"/>
      <c r="AC8" s="7"/>
      <c r="AD8" s="75"/>
      <c r="AE8" s="62"/>
      <c r="AF8" s="62"/>
      <c r="AG8" s="62"/>
      <c r="AH8" s="71"/>
      <c r="AI8" s="180"/>
      <c r="AJ8" s="157"/>
      <c r="AK8" s="177"/>
    </row>
    <row r="9" spans="2:38" ht="12" customHeight="1">
      <c r="B9" s="18">
        <v>3</v>
      </c>
      <c r="C9" s="11"/>
      <c r="D9" s="11"/>
      <c r="E9" s="61"/>
      <c r="F9" s="62"/>
      <c r="G9" s="62"/>
      <c r="H9" s="62"/>
      <c r="I9" s="62"/>
      <c r="J9" s="62"/>
      <c r="K9" s="62"/>
      <c r="L9" s="62"/>
      <c r="M9" s="62"/>
      <c r="N9" s="71"/>
      <c r="O9" s="6"/>
      <c r="P9" s="2"/>
      <c r="Q9" s="2"/>
      <c r="R9" s="2"/>
      <c r="S9" s="7"/>
      <c r="T9" s="61"/>
      <c r="U9" s="62"/>
      <c r="V9" s="62"/>
      <c r="W9" s="62"/>
      <c r="X9" s="63"/>
      <c r="Y9" s="6"/>
      <c r="Z9" s="2"/>
      <c r="AA9" s="2"/>
      <c r="AB9" s="2"/>
      <c r="AC9" s="7"/>
      <c r="AD9" s="75"/>
      <c r="AE9" s="62"/>
      <c r="AF9" s="62"/>
      <c r="AG9" s="62"/>
      <c r="AH9" s="71"/>
      <c r="AI9" s="180"/>
      <c r="AJ9" s="157"/>
      <c r="AK9" s="177"/>
    </row>
    <row r="10" spans="2:38" ht="12" customHeight="1">
      <c r="B10" s="18">
        <v>4</v>
      </c>
      <c r="C10" s="11"/>
      <c r="D10" s="11"/>
      <c r="E10" s="61"/>
      <c r="F10" s="62"/>
      <c r="G10" s="62"/>
      <c r="H10" s="62"/>
      <c r="I10" s="62"/>
      <c r="J10" s="62"/>
      <c r="K10" s="62"/>
      <c r="L10" s="62"/>
      <c r="M10" s="62"/>
      <c r="N10" s="71"/>
      <c r="O10" s="6"/>
      <c r="P10" s="2"/>
      <c r="Q10" s="2"/>
      <c r="R10" s="2"/>
      <c r="S10" s="7"/>
      <c r="T10" s="61"/>
      <c r="U10" s="62"/>
      <c r="V10" s="62"/>
      <c r="W10" s="62"/>
      <c r="X10" s="63"/>
      <c r="Y10" s="6"/>
      <c r="Z10" s="2"/>
      <c r="AA10" s="2"/>
      <c r="AB10" s="2"/>
      <c r="AC10" s="7"/>
      <c r="AD10" s="75"/>
      <c r="AE10" s="62"/>
      <c r="AF10" s="62"/>
      <c r="AG10" s="62"/>
      <c r="AH10" s="71"/>
      <c r="AI10" s="180"/>
      <c r="AJ10" s="157"/>
      <c r="AK10" s="177"/>
    </row>
    <row r="11" spans="2:38" ht="12" customHeight="1">
      <c r="B11" s="18">
        <v>5</v>
      </c>
      <c r="C11" s="11"/>
      <c r="D11" s="11"/>
      <c r="E11" s="61"/>
      <c r="F11" s="62"/>
      <c r="G11" s="62"/>
      <c r="H11" s="62"/>
      <c r="I11" s="62"/>
      <c r="J11" s="62"/>
      <c r="K11" s="62"/>
      <c r="L11" s="62"/>
      <c r="M11" s="62"/>
      <c r="N11" s="71"/>
      <c r="O11" s="6"/>
      <c r="P11" s="2"/>
      <c r="Q11" s="2"/>
      <c r="R11" s="2"/>
      <c r="S11" s="7"/>
      <c r="T11" s="61"/>
      <c r="U11" s="62"/>
      <c r="V11" s="62"/>
      <c r="W11" s="62"/>
      <c r="X11" s="63"/>
      <c r="Y11" s="6"/>
      <c r="Z11" s="2"/>
      <c r="AA11" s="2"/>
      <c r="AB11" s="2"/>
      <c r="AC11" s="7"/>
      <c r="AD11" s="75"/>
      <c r="AE11" s="62"/>
      <c r="AF11" s="62"/>
      <c r="AG11" s="62"/>
      <c r="AH11" s="71"/>
      <c r="AI11" s="180"/>
      <c r="AJ11" s="157"/>
      <c r="AK11" s="177"/>
    </row>
    <row r="12" spans="2:38" ht="12" customHeight="1">
      <c r="B12" s="18">
        <v>6</v>
      </c>
      <c r="C12" s="11"/>
      <c r="D12" s="11"/>
      <c r="E12" s="61"/>
      <c r="F12" s="62"/>
      <c r="G12" s="62"/>
      <c r="H12" s="62"/>
      <c r="I12" s="62"/>
      <c r="J12" s="62"/>
      <c r="K12" s="62"/>
      <c r="L12" s="62"/>
      <c r="M12" s="62"/>
      <c r="N12" s="71"/>
      <c r="O12" s="6"/>
      <c r="P12" s="2"/>
      <c r="Q12" s="2"/>
      <c r="R12" s="2"/>
      <c r="S12" s="7"/>
      <c r="T12" s="61"/>
      <c r="U12" s="62"/>
      <c r="V12" s="62"/>
      <c r="W12" s="62"/>
      <c r="X12" s="63"/>
      <c r="Y12" s="6"/>
      <c r="Z12" s="2"/>
      <c r="AA12" s="2"/>
      <c r="AB12" s="2"/>
      <c r="AC12" s="7"/>
      <c r="AD12" s="75"/>
      <c r="AE12" s="62"/>
      <c r="AF12" s="62"/>
      <c r="AG12" s="62"/>
      <c r="AH12" s="71"/>
      <c r="AI12" s="180"/>
      <c r="AJ12" s="157"/>
      <c r="AK12" s="177"/>
    </row>
    <row r="13" spans="2:38" ht="12" customHeight="1">
      <c r="B13" s="18">
        <v>7</v>
      </c>
      <c r="C13" s="11"/>
      <c r="D13" s="11"/>
      <c r="E13" s="61"/>
      <c r="F13" s="62"/>
      <c r="G13" s="62"/>
      <c r="H13" s="62"/>
      <c r="I13" s="62"/>
      <c r="J13" s="62"/>
      <c r="K13" s="62"/>
      <c r="L13" s="62"/>
      <c r="M13" s="62"/>
      <c r="N13" s="71"/>
      <c r="O13" s="6"/>
      <c r="P13" s="2"/>
      <c r="Q13" s="2"/>
      <c r="R13" s="2"/>
      <c r="S13" s="7"/>
      <c r="T13" s="61"/>
      <c r="U13" s="62"/>
      <c r="V13" s="62"/>
      <c r="W13" s="62"/>
      <c r="X13" s="63"/>
      <c r="Y13" s="6"/>
      <c r="Z13" s="2"/>
      <c r="AA13" s="2"/>
      <c r="AB13" s="2"/>
      <c r="AC13" s="7"/>
      <c r="AD13" s="76"/>
      <c r="AE13" s="62"/>
      <c r="AF13" s="62"/>
      <c r="AG13" s="62"/>
      <c r="AH13" s="71"/>
      <c r="AI13" s="180"/>
      <c r="AJ13" s="157"/>
      <c r="AK13" s="177"/>
    </row>
    <row r="14" spans="2:38" ht="12" customHeight="1">
      <c r="B14" s="18">
        <v>8</v>
      </c>
      <c r="C14" s="11"/>
      <c r="D14" s="11"/>
      <c r="E14" s="61"/>
      <c r="F14" s="62"/>
      <c r="G14" s="62"/>
      <c r="H14" s="62"/>
      <c r="I14" s="62"/>
      <c r="J14" s="62"/>
      <c r="K14" s="62"/>
      <c r="L14" s="62"/>
      <c r="M14" s="62"/>
      <c r="N14" s="71"/>
      <c r="O14" s="6"/>
      <c r="P14" s="2"/>
      <c r="Q14" s="2"/>
      <c r="R14" s="2"/>
      <c r="S14" s="7"/>
      <c r="T14" s="61"/>
      <c r="U14" s="62"/>
      <c r="V14" s="62"/>
      <c r="W14" s="62"/>
      <c r="X14" s="63"/>
      <c r="Y14" s="6"/>
      <c r="Z14" s="2"/>
      <c r="AA14" s="2"/>
      <c r="AB14" s="2"/>
      <c r="AC14" s="7"/>
      <c r="AD14" s="76"/>
      <c r="AE14" s="62"/>
      <c r="AF14" s="62"/>
      <c r="AG14" s="62"/>
      <c r="AH14" s="71"/>
      <c r="AI14" s="180"/>
      <c r="AJ14" s="157"/>
      <c r="AK14" s="177"/>
    </row>
    <row r="15" spans="2:38" ht="12" customHeight="1">
      <c r="B15" s="18">
        <v>9</v>
      </c>
      <c r="C15" s="11"/>
      <c r="D15" s="11"/>
      <c r="E15" s="61"/>
      <c r="F15" s="62"/>
      <c r="G15" s="62"/>
      <c r="H15" s="62"/>
      <c r="I15" s="62"/>
      <c r="J15" s="62"/>
      <c r="K15" s="62"/>
      <c r="L15" s="62"/>
      <c r="M15" s="62"/>
      <c r="N15" s="71"/>
      <c r="O15" s="6"/>
      <c r="P15" s="2"/>
      <c r="Q15" s="2"/>
      <c r="R15" s="2"/>
      <c r="S15" s="7"/>
      <c r="T15" s="61"/>
      <c r="U15" s="62"/>
      <c r="V15" s="62"/>
      <c r="W15" s="62"/>
      <c r="X15" s="63"/>
      <c r="Y15" s="6"/>
      <c r="Z15" s="2"/>
      <c r="AA15" s="2"/>
      <c r="AB15" s="2"/>
      <c r="AC15" s="7"/>
      <c r="AD15" s="76"/>
      <c r="AE15" s="62"/>
      <c r="AF15" s="62"/>
      <c r="AG15" s="62"/>
      <c r="AH15" s="71"/>
      <c r="AI15" s="180"/>
      <c r="AJ15" s="157"/>
      <c r="AK15" s="177"/>
    </row>
    <row r="16" spans="2:38" ht="12" customHeight="1">
      <c r="B16" s="18">
        <v>10</v>
      </c>
      <c r="C16" s="11"/>
      <c r="D16" s="11"/>
      <c r="E16" s="61"/>
      <c r="F16" s="62"/>
      <c r="G16" s="62"/>
      <c r="H16" s="62"/>
      <c r="I16" s="62"/>
      <c r="J16" s="62"/>
      <c r="K16" s="62"/>
      <c r="L16" s="62"/>
      <c r="M16" s="62"/>
      <c r="N16" s="71"/>
      <c r="O16" s="6"/>
      <c r="P16" s="2"/>
      <c r="Q16" s="2"/>
      <c r="R16" s="2"/>
      <c r="S16" s="7"/>
      <c r="T16" s="61"/>
      <c r="U16" s="62"/>
      <c r="V16" s="62"/>
      <c r="W16" s="62"/>
      <c r="X16" s="63"/>
      <c r="Y16" s="6"/>
      <c r="Z16" s="2"/>
      <c r="AA16" s="2"/>
      <c r="AB16" s="2"/>
      <c r="AC16" s="7"/>
      <c r="AD16" s="76"/>
      <c r="AE16" s="62"/>
      <c r="AF16" s="62"/>
      <c r="AG16" s="62"/>
      <c r="AH16" s="71"/>
      <c r="AI16" s="180"/>
      <c r="AJ16" s="157"/>
      <c r="AK16" s="177"/>
    </row>
    <row r="17" spans="2:49" ht="12" customHeight="1">
      <c r="B17" s="18">
        <v>11</v>
      </c>
      <c r="C17" s="11"/>
      <c r="D17" s="11"/>
      <c r="E17" s="61"/>
      <c r="F17" s="62"/>
      <c r="G17" s="62"/>
      <c r="H17" s="62"/>
      <c r="I17" s="62"/>
      <c r="J17" s="62"/>
      <c r="K17" s="62"/>
      <c r="L17" s="62"/>
      <c r="M17" s="62"/>
      <c r="N17" s="71"/>
      <c r="O17" s="6"/>
      <c r="P17" s="2"/>
      <c r="Q17" s="2"/>
      <c r="R17" s="2"/>
      <c r="S17" s="7"/>
      <c r="T17" s="61"/>
      <c r="U17" s="62"/>
      <c r="V17" s="62"/>
      <c r="W17" s="62"/>
      <c r="X17" s="63"/>
      <c r="Y17" s="6"/>
      <c r="Z17" s="2"/>
      <c r="AA17" s="2"/>
      <c r="AB17" s="2"/>
      <c r="AC17" s="7"/>
      <c r="AD17" s="76"/>
      <c r="AE17" s="62"/>
      <c r="AF17" s="62"/>
      <c r="AG17" s="62"/>
      <c r="AH17" s="71"/>
      <c r="AI17" s="180"/>
      <c r="AJ17" s="157"/>
      <c r="AK17" s="177"/>
    </row>
    <row r="18" spans="2:49" ht="12" customHeight="1">
      <c r="B18" s="18">
        <v>12</v>
      </c>
      <c r="C18" s="11"/>
      <c r="D18" s="11"/>
      <c r="E18" s="61"/>
      <c r="F18" s="62"/>
      <c r="G18" s="62"/>
      <c r="H18" s="62"/>
      <c r="I18" s="62"/>
      <c r="J18" s="62"/>
      <c r="K18" s="62"/>
      <c r="L18" s="62"/>
      <c r="M18" s="62"/>
      <c r="N18" s="71"/>
      <c r="O18" s="6"/>
      <c r="P18" s="2"/>
      <c r="Q18" s="2"/>
      <c r="R18" s="2"/>
      <c r="S18" s="7"/>
      <c r="T18" s="61"/>
      <c r="U18" s="62"/>
      <c r="V18" s="62"/>
      <c r="W18" s="62"/>
      <c r="X18" s="63"/>
      <c r="Y18" s="6"/>
      <c r="Z18" s="2"/>
      <c r="AA18" s="2"/>
      <c r="AB18" s="2"/>
      <c r="AC18" s="7"/>
      <c r="AD18" s="76"/>
      <c r="AE18" s="62"/>
      <c r="AF18" s="62"/>
      <c r="AG18" s="62"/>
      <c r="AH18" s="71"/>
      <c r="AI18" s="180"/>
      <c r="AJ18" s="157"/>
      <c r="AK18" s="177"/>
    </row>
    <row r="19" spans="2:49" ht="12" customHeight="1">
      <c r="B19" s="18">
        <v>13</v>
      </c>
      <c r="C19" s="11"/>
      <c r="D19" s="11"/>
      <c r="E19" s="61"/>
      <c r="F19" s="62"/>
      <c r="G19" s="62"/>
      <c r="H19" s="62"/>
      <c r="I19" s="62"/>
      <c r="J19" s="62"/>
      <c r="K19" s="62"/>
      <c r="L19" s="62"/>
      <c r="M19" s="62"/>
      <c r="N19" s="71"/>
      <c r="O19" s="6"/>
      <c r="P19" s="2"/>
      <c r="Q19" s="2"/>
      <c r="R19" s="2"/>
      <c r="S19" s="7"/>
      <c r="T19" s="61"/>
      <c r="U19" s="62"/>
      <c r="V19" s="62"/>
      <c r="W19" s="62"/>
      <c r="X19" s="63"/>
      <c r="Y19" s="6"/>
      <c r="Z19" s="2"/>
      <c r="AA19" s="2"/>
      <c r="AB19" s="2"/>
      <c r="AC19" s="7"/>
      <c r="AD19" s="76"/>
      <c r="AE19" s="62"/>
      <c r="AF19" s="62"/>
      <c r="AG19" s="62"/>
      <c r="AH19" s="71"/>
      <c r="AI19" s="180"/>
      <c r="AJ19" s="157"/>
      <c r="AK19" s="177"/>
    </row>
    <row r="20" spans="2:49" ht="12" customHeight="1">
      <c r="B20" s="18">
        <v>14</v>
      </c>
      <c r="C20" s="11"/>
      <c r="D20" s="11"/>
      <c r="E20" s="61"/>
      <c r="F20" s="62"/>
      <c r="G20" s="62"/>
      <c r="H20" s="62"/>
      <c r="I20" s="62"/>
      <c r="J20" s="62"/>
      <c r="K20" s="62"/>
      <c r="L20" s="62"/>
      <c r="M20" s="62"/>
      <c r="N20" s="71"/>
      <c r="O20" s="6"/>
      <c r="P20" s="2"/>
      <c r="Q20" s="2"/>
      <c r="R20" s="2"/>
      <c r="S20" s="7"/>
      <c r="T20" s="61"/>
      <c r="U20" s="62"/>
      <c r="V20" s="62"/>
      <c r="W20" s="62"/>
      <c r="X20" s="63"/>
      <c r="Y20" s="6"/>
      <c r="Z20" s="2"/>
      <c r="AA20" s="2"/>
      <c r="AB20" s="2"/>
      <c r="AC20" s="7"/>
      <c r="AD20" s="76"/>
      <c r="AE20" s="62"/>
      <c r="AF20" s="62"/>
      <c r="AG20" s="62"/>
      <c r="AH20" s="71"/>
      <c r="AI20" s="180"/>
      <c r="AJ20" s="157"/>
      <c r="AK20" s="177"/>
    </row>
    <row r="21" spans="2:49" ht="12" customHeight="1">
      <c r="B21" s="18">
        <v>15</v>
      </c>
      <c r="C21" s="11"/>
      <c r="D21" s="11"/>
      <c r="E21" s="61"/>
      <c r="F21" s="62"/>
      <c r="G21" s="62"/>
      <c r="H21" s="62"/>
      <c r="I21" s="62"/>
      <c r="J21" s="62"/>
      <c r="K21" s="62"/>
      <c r="L21" s="62"/>
      <c r="M21" s="62"/>
      <c r="N21" s="71"/>
      <c r="O21" s="6"/>
      <c r="P21" s="2"/>
      <c r="Q21" s="2"/>
      <c r="R21" s="2"/>
      <c r="S21" s="7"/>
      <c r="T21" s="61"/>
      <c r="U21" s="62"/>
      <c r="V21" s="62"/>
      <c r="W21" s="62"/>
      <c r="X21" s="63"/>
      <c r="Y21" s="6"/>
      <c r="Z21" s="2"/>
      <c r="AA21" s="2"/>
      <c r="AB21" s="2"/>
      <c r="AC21" s="7"/>
      <c r="AD21" s="76"/>
      <c r="AE21" s="62"/>
      <c r="AF21" s="62"/>
      <c r="AG21" s="62"/>
      <c r="AH21" s="71"/>
      <c r="AI21" s="180"/>
      <c r="AJ21" s="157"/>
      <c r="AK21" s="177"/>
    </row>
    <row r="22" spans="2:49" ht="12" customHeight="1">
      <c r="B22" s="18">
        <v>16</v>
      </c>
      <c r="C22" s="11"/>
      <c r="D22" s="11"/>
      <c r="E22" s="61"/>
      <c r="F22" s="62"/>
      <c r="G22" s="62"/>
      <c r="H22" s="62"/>
      <c r="I22" s="62"/>
      <c r="J22" s="62"/>
      <c r="K22" s="62"/>
      <c r="L22" s="62"/>
      <c r="M22" s="62"/>
      <c r="N22" s="71"/>
      <c r="O22" s="6"/>
      <c r="P22" s="2"/>
      <c r="Q22" s="2"/>
      <c r="R22" s="2"/>
      <c r="S22" s="7"/>
      <c r="T22" s="61"/>
      <c r="U22" s="62"/>
      <c r="V22" s="62"/>
      <c r="W22" s="62"/>
      <c r="X22" s="63"/>
      <c r="Y22" s="6"/>
      <c r="Z22" s="2"/>
      <c r="AA22" s="2"/>
      <c r="AB22" s="2"/>
      <c r="AC22" s="7"/>
      <c r="AD22" s="76"/>
      <c r="AE22" s="62"/>
      <c r="AF22" s="62"/>
      <c r="AG22" s="62"/>
      <c r="AH22" s="71"/>
      <c r="AI22" s="180"/>
      <c r="AJ22" s="157"/>
      <c r="AK22" s="177"/>
    </row>
    <row r="23" spans="2:49" ht="12" customHeight="1" thickBot="1">
      <c r="B23" s="50">
        <v>17</v>
      </c>
      <c r="C23" s="11"/>
      <c r="D23" s="11"/>
      <c r="E23" s="61"/>
      <c r="F23" s="62"/>
      <c r="G23" s="62"/>
      <c r="H23" s="62"/>
      <c r="I23" s="62"/>
      <c r="J23" s="62"/>
      <c r="K23" s="62"/>
      <c r="L23" s="62"/>
      <c r="M23" s="62"/>
      <c r="N23" s="71"/>
      <c r="O23" s="6"/>
      <c r="P23" s="2"/>
      <c r="Q23" s="2"/>
      <c r="R23" s="2"/>
      <c r="S23" s="7"/>
      <c r="T23" s="61"/>
      <c r="U23" s="62"/>
      <c r="V23" s="62"/>
      <c r="W23" s="62"/>
      <c r="X23" s="63"/>
      <c r="Y23" s="6"/>
      <c r="Z23" s="2"/>
      <c r="AA23" s="2"/>
      <c r="AB23" s="2"/>
      <c r="AC23" s="7"/>
      <c r="AD23" s="76"/>
      <c r="AE23" s="62"/>
      <c r="AF23" s="62"/>
      <c r="AG23" s="62"/>
      <c r="AH23" s="71"/>
      <c r="AI23" s="180"/>
      <c r="AJ23" s="157"/>
      <c r="AK23" s="177"/>
    </row>
    <row r="24" spans="2:49" ht="12" customHeight="1" thickBot="1">
      <c r="B24" s="16">
        <v>18</v>
      </c>
      <c r="C24" s="11"/>
      <c r="D24" s="11"/>
      <c r="E24" s="64"/>
      <c r="F24" s="65"/>
      <c r="G24" s="65"/>
      <c r="H24" s="65"/>
      <c r="I24" s="65"/>
      <c r="J24" s="65"/>
      <c r="K24" s="65"/>
      <c r="L24" s="65"/>
      <c r="M24" s="65"/>
      <c r="N24" s="72"/>
      <c r="O24" s="8"/>
      <c r="P24" s="9"/>
      <c r="Q24" s="9"/>
      <c r="R24" s="9"/>
      <c r="S24" s="10"/>
      <c r="T24" s="64"/>
      <c r="U24" s="65"/>
      <c r="V24" s="65"/>
      <c r="W24" s="65"/>
      <c r="X24" s="66"/>
      <c r="Y24" s="8"/>
      <c r="Z24" s="9"/>
      <c r="AA24" s="9"/>
      <c r="AB24" s="9"/>
      <c r="AC24" s="10"/>
      <c r="AD24" s="77"/>
      <c r="AE24" s="65"/>
      <c r="AF24" s="65"/>
      <c r="AG24" s="65"/>
      <c r="AH24" s="72"/>
      <c r="AI24" s="179"/>
      <c r="AJ24" s="158"/>
      <c r="AK24" s="178"/>
    </row>
    <row r="25" spans="2:49" ht="12" customHeight="1">
      <c r="B25" s="46"/>
      <c r="C25" s="47"/>
      <c r="D25" s="47"/>
      <c r="E25" s="45"/>
      <c r="F25" s="45"/>
      <c r="G25" s="45"/>
      <c r="H25" s="45"/>
      <c r="I25" s="45"/>
      <c r="J25" s="45"/>
      <c r="K25" s="45"/>
      <c r="L25" s="45"/>
      <c r="M25" s="45"/>
      <c r="N25" s="45"/>
      <c r="O25" s="45"/>
      <c r="P25" s="45"/>
      <c r="Q25" s="45"/>
      <c r="R25" s="45"/>
      <c r="S25" s="45"/>
      <c r="T25" s="45"/>
      <c r="U25" s="45"/>
      <c r="V25" s="45"/>
      <c r="W25" s="45"/>
      <c r="X25" s="45"/>
      <c r="Y25" s="48"/>
      <c r="Z25" s="49"/>
      <c r="AA25" s="49"/>
      <c r="AB25" s="49"/>
      <c r="AC25" s="45"/>
      <c r="AD25" s="45"/>
      <c r="AE25" s="45"/>
    </row>
    <row r="26" spans="2:49" ht="12" customHeight="1" thickBot="1">
      <c r="B26" s="46"/>
      <c r="C26" s="47"/>
      <c r="D26" s="47"/>
      <c r="E26" s="45"/>
      <c r="F26" s="45"/>
      <c r="G26" s="45"/>
      <c r="H26" s="45"/>
      <c r="I26" s="45"/>
      <c r="J26" s="45"/>
      <c r="K26" s="45"/>
      <c r="L26" s="45"/>
      <c r="M26" s="45"/>
      <c r="N26" s="45"/>
      <c r="O26" s="45"/>
      <c r="P26" s="45"/>
      <c r="Q26" s="45"/>
      <c r="R26" s="45"/>
      <c r="S26" s="45"/>
      <c r="T26" s="45"/>
      <c r="U26" s="45"/>
      <c r="V26" s="45"/>
      <c r="W26" s="45"/>
      <c r="X26" s="45"/>
      <c r="Y26" s="48"/>
      <c r="Z26" s="49"/>
      <c r="AA26" s="49"/>
      <c r="AB26" s="49"/>
      <c r="AC26" s="45"/>
      <c r="AD26" s="45"/>
      <c r="AE26" s="45"/>
    </row>
    <row r="27" spans="2:49" ht="12" customHeight="1" thickBot="1">
      <c r="B27" s="156" t="s">
        <v>2</v>
      </c>
      <c r="C27" s="154"/>
      <c r="D27" s="154"/>
      <c r="E27" s="155"/>
      <c r="F27" s="154" t="s">
        <v>3</v>
      </c>
      <c r="G27" s="154"/>
      <c r="H27" s="154"/>
      <c r="I27" s="154"/>
      <c r="J27" s="154"/>
      <c r="K27" s="154"/>
      <c r="L27" s="154"/>
      <c r="M27" s="154"/>
      <c r="N27" s="154"/>
      <c r="O27" s="154"/>
      <c r="P27" s="154"/>
      <c r="Q27" s="154"/>
      <c r="R27" s="154"/>
      <c r="S27" s="154"/>
      <c r="T27" s="154"/>
      <c r="U27" s="154"/>
      <c r="V27" s="154"/>
      <c r="W27" s="155"/>
      <c r="X27" s="93"/>
      <c r="Y27" s="93"/>
      <c r="Z27" s="162" t="s">
        <v>40</v>
      </c>
      <c r="AA27" s="163"/>
      <c r="AB27" s="163"/>
      <c r="AC27" s="163"/>
      <c r="AD27" s="163"/>
      <c r="AE27" s="163"/>
      <c r="AF27" s="163"/>
      <c r="AG27" s="163"/>
      <c r="AH27" s="163"/>
      <c r="AI27" s="163"/>
      <c r="AJ27" s="163"/>
      <c r="AK27" s="164"/>
      <c r="AU27" s="47"/>
      <c r="AV27" s="47"/>
      <c r="AW27" s="47"/>
    </row>
    <row r="28" spans="2:49" ht="12" customHeight="1">
      <c r="B28" s="128" t="str">
        <f>'Liste générale 1'!$AA$4</f>
        <v>1- Descendre par l'échelle ou par le mur</v>
      </c>
      <c r="C28" s="129"/>
      <c r="D28" s="129"/>
      <c r="E28" s="130"/>
      <c r="F28" s="129" t="str">
        <f>'Liste générale 1'!$AA$10</f>
        <v>1- Se déplacer avec une frite sur 15m</v>
      </c>
      <c r="G28" s="129"/>
      <c r="H28" s="129"/>
      <c r="I28" s="129"/>
      <c r="J28" s="129"/>
      <c r="K28" s="129"/>
      <c r="L28" s="129"/>
      <c r="M28" s="129"/>
      <c r="N28" s="129"/>
      <c r="O28" s="129"/>
      <c r="P28" s="129"/>
      <c r="Q28" s="129"/>
      <c r="R28" s="129"/>
      <c r="S28" s="129"/>
      <c r="T28" s="129"/>
      <c r="U28" s="129"/>
      <c r="V28" s="129"/>
      <c r="W28" s="130"/>
      <c r="X28" s="40"/>
      <c r="Y28" s="40"/>
      <c r="Z28" s="165" t="s">
        <v>52</v>
      </c>
      <c r="AA28" s="166"/>
      <c r="AB28" s="166"/>
      <c r="AC28" s="166"/>
      <c r="AD28" s="166"/>
      <c r="AE28" s="166"/>
      <c r="AF28" s="166"/>
      <c r="AG28" s="166"/>
      <c r="AH28" s="166"/>
      <c r="AI28" s="166"/>
      <c r="AJ28" s="166"/>
      <c r="AK28" s="167"/>
      <c r="AU28" s="51"/>
      <c r="AV28" s="51"/>
      <c r="AW28" s="51"/>
    </row>
    <row r="29" spans="2:49" ht="12" customHeight="1">
      <c r="B29" s="131" t="str">
        <f>'Liste générale 1'!$AA$5</f>
        <v>2- Saut avec aide</v>
      </c>
      <c r="C29" s="132"/>
      <c r="D29" s="132"/>
      <c r="E29" s="133"/>
      <c r="F29" s="132" t="str">
        <f>'Liste générale 1'!$AA$11</f>
        <v>2- Se déplacer 5m sans matériel</v>
      </c>
      <c r="G29" s="132"/>
      <c r="H29" s="132"/>
      <c r="I29" s="132"/>
      <c r="J29" s="132"/>
      <c r="K29" s="132"/>
      <c r="L29" s="132"/>
      <c r="M29" s="132"/>
      <c r="N29" s="132"/>
      <c r="O29" s="132"/>
      <c r="P29" s="132"/>
      <c r="Q29" s="132"/>
      <c r="R29" s="132"/>
      <c r="S29" s="132"/>
      <c r="T29" s="132"/>
      <c r="U29" s="132"/>
      <c r="V29" s="132"/>
      <c r="W29" s="133"/>
      <c r="X29" s="40"/>
      <c r="Y29" s="40"/>
      <c r="Z29" s="159" t="s">
        <v>53</v>
      </c>
      <c r="AA29" s="160"/>
      <c r="AB29" s="160"/>
      <c r="AC29" s="160"/>
      <c r="AD29" s="160"/>
      <c r="AE29" s="160"/>
      <c r="AF29" s="160"/>
      <c r="AG29" s="160"/>
      <c r="AH29" s="160"/>
      <c r="AI29" s="160"/>
      <c r="AJ29" s="160"/>
      <c r="AK29" s="161"/>
      <c r="AU29" s="51"/>
      <c r="AV29" s="51"/>
      <c r="AW29" s="51"/>
    </row>
    <row r="30" spans="2:49" ht="12" customHeight="1">
      <c r="B30" s="131" t="str">
        <f>'Liste générale 1'!$AA$6</f>
        <v>3- Saut GB sans aide</v>
      </c>
      <c r="C30" s="132"/>
      <c r="D30" s="132"/>
      <c r="E30" s="133"/>
      <c r="F30" s="132" t="str">
        <f>'Liste générale 1'!$AA$12</f>
        <v>3- Se déplacer 15m sans matériel</v>
      </c>
      <c r="G30" s="132"/>
      <c r="H30" s="132"/>
      <c r="I30" s="132"/>
      <c r="J30" s="132"/>
      <c r="K30" s="132"/>
      <c r="L30" s="132"/>
      <c r="M30" s="132"/>
      <c r="N30" s="132"/>
      <c r="O30" s="132"/>
      <c r="P30" s="132"/>
      <c r="Q30" s="132"/>
      <c r="R30" s="132"/>
      <c r="S30" s="132"/>
      <c r="T30" s="132"/>
      <c r="U30" s="132"/>
      <c r="V30" s="132"/>
      <c r="W30" s="133"/>
      <c r="X30" s="40"/>
      <c r="Y30" s="40"/>
      <c r="Z30" s="159" t="s">
        <v>54</v>
      </c>
      <c r="AA30" s="160"/>
      <c r="AB30" s="160"/>
      <c r="AC30" s="160"/>
      <c r="AD30" s="160"/>
      <c r="AE30" s="160"/>
      <c r="AF30" s="160"/>
      <c r="AG30" s="160"/>
      <c r="AH30" s="160"/>
      <c r="AI30" s="160"/>
      <c r="AJ30" s="160"/>
      <c r="AK30" s="161"/>
      <c r="AU30" s="51"/>
      <c r="AV30" s="51"/>
      <c r="AW30" s="51"/>
    </row>
    <row r="31" spans="2:49" ht="12" customHeight="1">
      <c r="B31" s="131" t="str">
        <f>'Liste générale 1'!$AA$7</f>
        <v>4- Chute arrière ou avant</v>
      </c>
      <c r="C31" s="132"/>
      <c r="D31" s="132"/>
      <c r="E31" s="133"/>
      <c r="F31" s="132" t="str">
        <f>'Liste générale 1'!$AA$13</f>
        <v>4- Se déplacer 30m (15m ventral et 15m dorsal)</v>
      </c>
      <c r="G31" s="132"/>
      <c r="H31" s="132"/>
      <c r="I31" s="132"/>
      <c r="J31" s="132"/>
      <c r="K31" s="132"/>
      <c r="L31" s="132"/>
      <c r="M31" s="132"/>
      <c r="N31" s="132"/>
      <c r="O31" s="132"/>
      <c r="P31" s="132"/>
      <c r="Q31" s="132"/>
      <c r="R31" s="132"/>
      <c r="S31" s="132"/>
      <c r="T31" s="132"/>
      <c r="U31" s="132"/>
      <c r="V31" s="132"/>
      <c r="W31" s="133"/>
      <c r="X31" s="40"/>
      <c r="Y31" s="40"/>
      <c r="Z31" s="159" t="s">
        <v>55</v>
      </c>
      <c r="AA31" s="160"/>
      <c r="AB31" s="160"/>
      <c r="AC31" s="160"/>
      <c r="AD31" s="160"/>
      <c r="AE31" s="160"/>
      <c r="AF31" s="160"/>
      <c r="AG31" s="160"/>
      <c r="AH31" s="160"/>
      <c r="AI31" s="160"/>
      <c r="AJ31" s="160"/>
      <c r="AK31" s="161"/>
      <c r="AU31" s="51"/>
      <c r="AV31" s="51"/>
      <c r="AW31" s="51"/>
    </row>
    <row r="32" spans="2:49" ht="12" customHeight="1" thickBot="1">
      <c r="B32" s="134" t="str">
        <f>'Liste générale 1'!$AA$8</f>
        <v>5- Plonger</v>
      </c>
      <c r="C32" s="135"/>
      <c r="D32" s="135"/>
      <c r="E32" s="136"/>
      <c r="F32" s="135" t="str">
        <f>'Liste générale 1'!$AA$14</f>
        <v>5- Se déplacer 50 m (25 ventral et 25 dorsal)</v>
      </c>
      <c r="G32" s="135"/>
      <c r="H32" s="135"/>
      <c r="I32" s="135"/>
      <c r="J32" s="135"/>
      <c r="K32" s="135"/>
      <c r="L32" s="135"/>
      <c r="M32" s="135"/>
      <c r="N32" s="135"/>
      <c r="O32" s="135"/>
      <c r="P32" s="135"/>
      <c r="Q32" s="135"/>
      <c r="R32" s="135"/>
      <c r="S32" s="135"/>
      <c r="T32" s="135"/>
      <c r="U32" s="135"/>
      <c r="V32" s="135"/>
      <c r="W32" s="136"/>
      <c r="X32" s="40"/>
      <c r="Y32" s="40"/>
      <c r="Z32" s="159" t="s">
        <v>56</v>
      </c>
      <c r="AA32" s="160"/>
      <c r="AB32" s="160"/>
      <c r="AC32" s="160"/>
      <c r="AD32" s="160"/>
      <c r="AE32" s="160"/>
      <c r="AF32" s="160"/>
      <c r="AG32" s="160"/>
      <c r="AH32" s="160"/>
      <c r="AI32" s="160"/>
      <c r="AJ32" s="160"/>
      <c r="AK32" s="161"/>
      <c r="AU32" s="51"/>
      <c r="AV32" s="51"/>
      <c r="AW32" s="51"/>
    </row>
    <row r="33" spans="2:37" ht="12" customHeight="1" thickBot="1">
      <c r="B33" s="156" t="s">
        <v>4</v>
      </c>
      <c r="C33" s="154"/>
      <c r="D33" s="154"/>
      <c r="E33" s="155"/>
      <c r="F33" s="154" t="s">
        <v>5</v>
      </c>
      <c r="G33" s="154"/>
      <c r="H33" s="154"/>
      <c r="I33" s="154"/>
      <c r="J33" s="154"/>
      <c r="K33" s="154"/>
      <c r="L33" s="154"/>
      <c r="M33" s="154"/>
      <c r="N33" s="154"/>
      <c r="O33" s="154"/>
      <c r="P33" s="154"/>
      <c r="Q33" s="154"/>
      <c r="R33" s="154"/>
      <c r="S33" s="154"/>
      <c r="T33" s="154"/>
      <c r="U33" s="154"/>
      <c r="V33" s="154"/>
      <c r="W33" s="155"/>
      <c r="X33" s="93"/>
      <c r="Y33" s="93"/>
      <c r="Z33" s="168" t="s">
        <v>57</v>
      </c>
      <c r="AA33" s="169"/>
      <c r="AB33" s="169"/>
      <c r="AC33" s="169"/>
      <c r="AD33" s="169"/>
      <c r="AE33" s="169"/>
      <c r="AF33" s="169"/>
      <c r="AG33" s="169"/>
      <c r="AH33" s="169"/>
      <c r="AI33" s="169"/>
      <c r="AJ33" s="169"/>
      <c r="AK33" s="170"/>
    </row>
    <row r="34" spans="2:37" ht="12" customHeight="1">
      <c r="B34" s="128" t="str">
        <f>'Liste générale 1'!$AA$16</f>
        <v xml:space="preserve">1- Mettre la tête dans l'eau et souffler </v>
      </c>
      <c r="C34" s="129"/>
      <c r="D34" s="129"/>
      <c r="E34" s="130"/>
      <c r="F34" s="129" t="str">
        <f>'Liste générale 1'!$AA$22</f>
        <v>1- Etoile de mer sur le ventre et sur le dos avec aide</v>
      </c>
      <c r="G34" s="129"/>
      <c r="H34" s="129"/>
      <c r="I34" s="129"/>
      <c r="J34" s="129"/>
      <c r="K34" s="129"/>
      <c r="L34" s="129"/>
      <c r="M34" s="129"/>
      <c r="N34" s="129"/>
      <c r="O34" s="129"/>
      <c r="P34" s="129"/>
      <c r="Q34" s="129"/>
      <c r="R34" s="129"/>
      <c r="S34" s="129"/>
      <c r="T34" s="129"/>
      <c r="U34" s="129"/>
      <c r="V34" s="129"/>
      <c r="W34" s="130"/>
      <c r="X34" s="40"/>
      <c r="Y34" s="40"/>
      <c r="Z34" s="159" t="s">
        <v>58</v>
      </c>
      <c r="AA34" s="160"/>
      <c r="AB34" s="160"/>
      <c r="AC34" s="160"/>
      <c r="AD34" s="160"/>
      <c r="AE34" s="160"/>
      <c r="AF34" s="160"/>
      <c r="AG34" s="160"/>
      <c r="AH34" s="160"/>
      <c r="AI34" s="160"/>
      <c r="AJ34" s="160"/>
      <c r="AK34" s="161"/>
    </row>
    <row r="35" spans="2:37" ht="12" customHeight="1" thickBot="1">
      <c r="B35" s="131" t="str">
        <f>'Liste générale 1'!$AA$17</f>
        <v>2- Toucher le fond du PB avec ou sans aide</v>
      </c>
      <c r="C35" s="132"/>
      <c r="D35" s="132"/>
      <c r="E35" s="133"/>
      <c r="F35" s="132" t="str">
        <f>'Liste générale 1'!$AA$23</f>
        <v>2- Etoile de mer sur le ventre et sur le dos sans aide</v>
      </c>
      <c r="G35" s="132"/>
      <c r="H35" s="132"/>
      <c r="I35" s="132"/>
      <c r="J35" s="132"/>
      <c r="K35" s="132"/>
      <c r="L35" s="132"/>
      <c r="M35" s="132"/>
      <c r="N35" s="132"/>
      <c r="O35" s="132"/>
      <c r="P35" s="132"/>
      <c r="Q35" s="132"/>
      <c r="R35" s="132"/>
      <c r="S35" s="132"/>
      <c r="T35" s="132"/>
      <c r="U35" s="132"/>
      <c r="V35" s="132"/>
      <c r="W35" s="133"/>
      <c r="X35" s="40"/>
      <c r="Y35" s="40"/>
      <c r="Z35" s="144" t="s">
        <v>59</v>
      </c>
      <c r="AA35" s="145"/>
      <c r="AB35" s="145"/>
      <c r="AC35" s="145"/>
      <c r="AD35" s="145"/>
      <c r="AE35" s="145"/>
      <c r="AF35" s="145"/>
      <c r="AG35" s="145"/>
      <c r="AH35" s="145"/>
      <c r="AI35" s="145"/>
      <c r="AJ35" s="145"/>
      <c r="AK35" s="146"/>
    </row>
    <row r="36" spans="2:37" ht="12" customHeight="1">
      <c r="B36" s="131" t="str">
        <f>'Liste générale 1'!$AA$18</f>
        <v>3- Toucher le fond du GB avec ou sans aide</v>
      </c>
      <c r="C36" s="132"/>
      <c r="D36" s="132"/>
      <c r="E36" s="133"/>
      <c r="F36" s="132" t="str">
        <f>'Liste générale 1'!$AA$24</f>
        <v>3- Remontée passive en boule</v>
      </c>
      <c r="G36" s="132"/>
      <c r="H36" s="132"/>
      <c r="I36" s="132"/>
      <c r="J36" s="132"/>
      <c r="K36" s="132"/>
      <c r="L36" s="132"/>
      <c r="M36" s="132"/>
      <c r="N36" s="132"/>
      <c r="O36" s="132"/>
      <c r="P36" s="132"/>
      <c r="Q36" s="132"/>
      <c r="R36" s="132"/>
      <c r="S36" s="132"/>
      <c r="T36" s="132"/>
      <c r="U36" s="132"/>
      <c r="V36" s="132"/>
      <c r="W36" s="133"/>
      <c r="X36" s="40"/>
      <c r="Y36" s="40"/>
      <c r="Z36" s="40"/>
      <c r="AA36" s="40"/>
      <c r="AB36" s="40"/>
      <c r="AC36" s="40"/>
      <c r="AD36" s="40"/>
      <c r="AE36" s="40"/>
      <c r="AF36" s="40"/>
      <c r="AG36" s="40"/>
      <c r="AH36" s="40"/>
      <c r="AI36" s="40"/>
    </row>
    <row r="37" spans="2:37" ht="12" customHeight="1">
      <c r="B37" s="131" t="str">
        <f>'Liste générale 1'!$AA$19</f>
        <v>4- Se déplacer sous l'eau sur 1,5m</v>
      </c>
      <c r="C37" s="132"/>
      <c r="D37" s="132"/>
      <c r="E37" s="133"/>
      <c r="F37" s="132" t="str">
        <f>'Liste générale 1'!$AA$25</f>
        <v>4- Surplace vertical pendant 15 secondes</v>
      </c>
      <c r="G37" s="132"/>
      <c r="H37" s="132"/>
      <c r="I37" s="132"/>
      <c r="J37" s="132"/>
      <c r="K37" s="132"/>
      <c r="L37" s="132"/>
      <c r="M37" s="132"/>
      <c r="N37" s="132"/>
      <c r="O37" s="132"/>
      <c r="P37" s="132"/>
      <c r="Q37" s="132"/>
      <c r="R37" s="132"/>
      <c r="S37" s="132"/>
      <c r="T37" s="132"/>
      <c r="U37" s="132"/>
      <c r="V37" s="132"/>
      <c r="W37" s="133"/>
      <c r="X37" s="40"/>
      <c r="Y37" s="40"/>
      <c r="Z37" s="40"/>
      <c r="AA37" s="40"/>
      <c r="AB37" s="40"/>
      <c r="AC37" s="40"/>
      <c r="AD37" s="40"/>
      <c r="AE37" s="40"/>
      <c r="AF37" s="40"/>
      <c r="AG37" s="40"/>
      <c r="AH37" s="40"/>
      <c r="AI37" s="40"/>
    </row>
    <row r="38" spans="2:37" ht="12" customHeight="1" thickBot="1">
      <c r="B38" s="134" t="str">
        <f>'Liste générale 1'!$AA$20</f>
        <v>5- Faire un canard et ramasser un objet placé à 5m</v>
      </c>
      <c r="C38" s="135"/>
      <c r="D38" s="135"/>
      <c r="E38" s="136"/>
      <c r="F38" s="135" t="str">
        <f>'Liste générale 1'!$AA$26</f>
        <v xml:space="preserve">5- Coulée ventrale sous l'eau </v>
      </c>
      <c r="G38" s="135"/>
      <c r="H38" s="135"/>
      <c r="I38" s="135"/>
      <c r="J38" s="135"/>
      <c r="K38" s="135"/>
      <c r="L38" s="135"/>
      <c r="M38" s="135"/>
      <c r="N38" s="135"/>
      <c r="O38" s="135"/>
      <c r="P38" s="135"/>
      <c r="Q38" s="135"/>
      <c r="R38" s="135"/>
      <c r="S38" s="135"/>
      <c r="T38" s="135"/>
      <c r="U38" s="135"/>
      <c r="V38" s="135"/>
      <c r="W38" s="136"/>
      <c r="X38" s="40"/>
      <c r="Y38" s="40"/>
      <c r="Z38" s="40"/>
      <c r="AA38" s="40"/>
      <c r="AB38" s="40"/>
      <c r="AC38" s="40"/>
      <c r="AD38" s="40"/>
      <c r="AE38" s="40"/>
      <c r="AF38" s="40"/>
      <c r="AG38" s="40"/>
      <c r="AH38" s="40"/>
      <c r="AI38" s="40"/>
    </row>
  </sheetData>
  <mergeCells count="62">
    <mergeCell ref="AI8:AJ8"/>
    <mergeCell ref="AI6:AJ6"/>
    <mergeCell ref="Z32:AK32"/>
    <mergeCell ref="Z33:AK33"/>
    <mergeCell ref="AI7:AJ7"/>
    <mergeCell ref="AI24:AJ24"/>
    <mergeCell ref="AI23:AJ23"/>
    <mergeCell ref="AI22:AJ22"/>
    <mergeCell ref="AI21:AJ21"/>
    <mergeCell ref="AI20:AJ20"/>
    <mergeCell ref="AI19:AJ19"/>
    <mergeCell ref="F31:W31"/>
    <mergeCell ref="F30:W30"/>
    <mergeCell ref="AI3:AL3"/>
    <mergeCell ref="Z30:AK30"/>
    <mergeCell ref="Z31:AK31"/>
    <mergeCell ref="AI5:AK5"/>
    <mergeCell ref="AI18:AJ18"/>
    <mergeCell ref="AI17:AJ17"/>
    <mergeCell ref="AI16:AJ16"/>
    <mergeCell ref="AI15:AJ15"/>
    <mergeCell ref="AI14:AJ14"/>
    <mergeCell ref="AI13:AJ13"/>
    <mergeCell ref="AI12:AJ12"/>
    <mergeCell ref="AI11:AJ11"/>
    <mergeCell ref="AI10:AJ10"/>
    <mergeCell ref="AI9:AJ9"/>
    <mergeCell ref="F28:W28"/>
    <mergeCell ref="F27:W27"/>
    <mergeCell ref="Z27:AK27"/>
    <mergeCell ref="Z28:AK28"/>
    <mergeCell ref="Z29:AK29"/>
    <mergeCell ref="B38:E38"/>
    <mergeCell ref="B37:E37"/>
    <mergeCell ref="B36:E36"/>
    <mergeCell ref="B35:E35"/>
    <mergeCell ref="B34:E34"/>
    <mergeCell ref="F38:W38"/>
    <mergeCell ref="F37:W37"/>
    <mergeCell ref="Z34:AK34"/>
    <mergeCell ref="F29:W29"/>
    <mergeCell ref="F36:W36"/>
    <mergeCell ref="F35:W35"/>
    <mergeCell ref="F34:W34"/>
    <mergeCell ref="F33:W33"/>
    <mergeCell ref="F32:W32"/>
    <mergeCell ref="Z35:AK35"/>
    <mergeCell ref="AD1:AI1"/>
    <mergeCell ref="R1:AC1"/>
    <mergeCell ref="AD5:AH5"/>
    <mergeCell ref="E1:P1"/>
    <mergeCell ref="O5:S5"/>
    <mergeCell ref="T5:X5"/>
    <mergeCell ref="E5:N5"/>
    <mergeCell ref="Y5:AC5"/>
    <mergeCell ref="B28:E28"/>
    <mergeCell ref="B27:E27"/>
    <mergeCell ref="B33:E33"/>
    <mergeCell ref="B32:E32"/>
    <mergeCell ref="B31:E31"/>
    <mergeCell ref="B30:E30"/>
    <mergeCell ref="B29:E29"/>
  </mergeCells>
  <pageMargins left="0.25" right="0.25" top="0.75" bottom="0.75" header="0.3" footer="0.3"/>
  <pageSetup paperSize="9" orientation="landscape" r:id="rId1"/>
  <headerFooter>
    <oddHeader>&amp;LDu ............. au ................&amp;CFICHE D'EVALUATION CM2 PISCINE JEAN TARIS&amp;RAnnée 2018/2019</oddHead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W38"/>
  <sheetViews>
    <sheetView showWhiteSpace="0" view="pageLayout" zoomScaleNormal="100" workbookViewId="0">
      <selection activeCell="AI7" sqref="AI7:AJ24"/>
    </sheetView>
  </sheetViews>
  <sheetFormatPr baseColWidth="10" defaultRowHeight="15.75"/>
  <cols>
    <col min="1" max="1" width="4.375" customWidth="1"/>
    <col min="2" max="2" width="2.375" customWidth="1"/>
    <col min="3" max="4" width="14.875" customWidth="1"/>
    <col min="5" max="13" width="1.875" customWidth="1"/>
    <col min="14" max="14" width="2.375" customWidth="1"/>
    <col min="15" max="34" width="1.875" customWidth="1"/>
    <col min="35" max="35" width="2.375" customWidth="1"/>
    <col min="36" max="36" width="9.625" customWidth="1"/>
    <col min="37" max="37" width="4.5" customWidth="1"/>
  </cols>
  <sheetData>
    <row r="1" spans="2:38">
      <c r="C1" t="str">
        <f>'Liste générale 1'!$C$1</f>
        <v xml:space="preserve">Jour : </v>
      </c>
      <c r="E1" s="137" t="str">
        <f>'Liste générale 1'!$F$1</f>
        <v xml:space="preserve">Ecole : </v>
      </c>
      <c r="F1" s="137"/>
      <c r="G1" s="137"/>
      <c r="H1" s="137"/>
      <c r="I1" s="137"/>
      <c r="J1" s="137"/>
      <c r="K1" s="137"/>
      <c r="L1" s="137"/>
      <c r="M1" s="137"/>
      <c r="N1" s="137"/>
      <c r="O1" s="137"/>
      <c r="P1" s="137"/>
      <c r="Q1" s="26"/>
      <c r="R1" s="137" t="str">
        <f>'Liste générale 1'!$S$1</f>
        <v xml:space="preserve">Classe : </v>
      </c>
      <c r="S1" s="137"/>
      <c r="T1" s="137"/>
      <c r="U1" s="137"/>
      <c r="V1" s="137"/>
      <c r="W1" s="137"/>
      <c r="X1" s="137"/>
      <c r="Y1" s="137"/>
      <c r="Z1" s="137"/>
      <c r="AA1" s="137"/>
      <c r="AB1" s="137"/>
      <c r="AC1" s="137"/>
      <c r="AD1" s="137" t="str">
        <f>'Liste générale 1'!$AA$1</f>
        <v>Enseignant :</v>
      </c>
      <c r="AE1" s="137"/>
      <c r="AF1" s="137"/>
      <c r="AG1" s="137"/>
      <c r="AH1" s="137"/>
      <c r="AI1" s="137"/>
    </row>
    <row r="2" spans="2:38">
      <c r="C2" t="str">
        <f>'Liste générale 1'!$C$2</f>
        <v xml:space="preserve">Heure : </v>
      </c>
    </row>
    <row r="3" spans="2:38" ht="12" customHeight="1">
      <c r="AI3" s="137" t="str">
        <f>'Liste générale 1'!$F$39</f>
        <v>Groupe 2 :</v>
      </c>
      <c r="AJ3" s="137"/>
      <c r="AK3" s="137"/>
      <c r="AL3" s="137"/>
    </row>
    <row r="4" spans="2:38" ht="12" customHeight="1" thickBot="1"/>
    <row r="5" spans="2:38" ht="12" customHeight="1" thickBot="1">
      <c r="E5" s="147" t="s">
        <v>39</v>
      </c>
      <c r="F5" s="148"/>
      <c r="G5" s="148"/>
      <c r="H5" s="148"/>
      <c r="I5" s="148"/>
      <c r="J5" s="148"/>
      <c r="K5" s="148"/>
      <c r="L5" s="148"/>
      <c r="M5" s="148"/>
      <c r="N5" s="149"/>
      <c r="O5" s="150" t="s">
        <v>2</v>
      </c>
      <c r="P5" s="151"/>
      <c r="Q5" s="151"/>
      <c r="R5" s="151"/>
      <c r="S5" s="152"/>
      <c r="T5" s="147" t="s">
        <v>3</v>
      </c>
      <c r="U5" s="148"/>
      <c r="V5" s="148"/>
      <c r="W5" s="148"/>
      <c r="X5" s="153"/>
      <c r="Y5" s="150" t="s">
        <v>4</v>
      </c>
      <c r="Z5" s="151"/>
      <c r="AA5" s="151"/>
      <c r="AB5" s="151"/>
      <c r="AC5" s="152"/>
      <c r="AD5" s="147" t="s">
        <v>5</v>
      </c>
      <c r="AE5" s="148"/>
      <c r="AF5" s="148"/>
      <c r="AG5" s="148"/>
      <c r="AH5" s="149"/>
      <c r="AI5" s="150" t="s">
        <v>40</v>
      </c>
      <c r="AJ5" s="151"/>
      <c r="AK5" s="152"/>
    </row>
    <row r="6" spans="2:38" ht="12" customHeight="1" thickBot="1">
      <c r="B6" s="1"/>
      <c r="C6" s="96" t="s">
        <v>0</v>
      </c>
      <c r="D6" s="95" t="s">
        <v>1</v>
      </c>
      <c r="E6" s="67">
        <v>1</v>
      </c>
      <c r="F6" s="68">
        <v>2</v>
      </c>
      <c r="G6" s="68">
        <v>3</v>
      </c>
      <c r="H6" s="68">
        <v>4</v>
      </c>
      <c r="I6" s="68">
        <v>5</v>
      </c>
      <c r="J6" s="98">
        <v>6</v>
      </c>
      <c r="K6" s="98">
        <v>7</v>
      </c>
      <c r="L6" s="98">
        <v>8</v>
      </c>
      <c r="M6" s="98">
        <v>9</v>
      </c>
      <c r="N6" s="99">
        <v>10</v>
      </c>
      <c r="O6" s="100">
        <v>1</v>
      </c>
      <c r="P6" s="101">
        <v>2</v>
      </c>
      <c r="Q6" s="101">
        <v>3</v>
      </c>
      <c r="R6" s="101">
        <v>4</v>
      </c>
      <c r="S6" s="102">
        <v>5</v>
      </c>
      <c r="T6" s="97">
        <v>1</v>
      </c>
      <c r="U6" s="98">
        <v>2</v>
      </c>
      <c r="V6" s="98">
        <v>3</v>
      </c>
      <c r="W6" s="98">
        <v>4</v>
      </c>
      <c r="X6" s="103">
        <v>5</v>
      </c>
      <c r="Y6" s="100">
        <v>1</v>
      </c>
      <c r="Z6" s="101">
        <v>2</v>
      </c>
      <c r="AA6" s="101">
        <v>3</v>
      </c>
      <c r="AB6" s="101">
        <v>4</v>
      </c>
      <c r="AC6" s="102">
        <v>5</v>
      </c>
      <c r="AD6" s="73">
        <v>1</v>
      </c>
      <c r="AE6" s="98">
        <v>2</v>
      </c>
      <c r="AF6" s="98">
        <v>3</v>
      </c>
      <c r="AG6" s="98">
        <v>4</v>
      </c>
      <c r="AH6" s="99">
        <v>5</v>
      </c>
      <c r="AI6" s="181" t="s">
        <v>60</v>
      </c>
      <c r="AJ6" s="182"/>
      <c r="AK6" s="183" t="s">
        <v>61</v>
      </c>
    </row>
    <row r="7" spans="2:38" ht="12" customHeight="1">
      <c r="B7" s="18">
        <v>1</v>
      </c>
      <c r="C7" s="11"/>
      <c r="D7" s="11"/>
      <c r="E7" s="58"/>
      <c r="F7" s="59"/>
      <c r="G7" s="59"/>
      <c r="H7" s="59"/>
      <c r="I7" s="59"/>
      <c r="J7" s="59"/>
      <c r="K7" s="59"/>
      <c r="L7" s="59"/>
      <c r="M7" s="59"/>
      <c r="N7" s="70"/>
      <c r="O7" s="4"/>
      <c r="P7" s="3"/>
      <c r="Q7" s="3"/>
      <c r="R7" s="3"/>
      <c r="S7" s="5"/>
      <c r="T7" s="58"/>
      <c r="U7" s="59"/>
      <c r="V7" s="59"/>
      <c r="W7" s="59"/>
      <c r="X7" s="60"/>
      <c r="Y7" s="4"/>
      <c r="Z7" s="3"/>
      <c r="AA7" s="3"/>
      <c r="AB7" s="3"/>
      <c r="AC7" s="5"/>
      <c r="AD7" s="74"/>
      <c r="AE7" s="59"/>
      <c r="AF7" s="59"/>
      <c r="AG7" s="59"/>
      <c r="AH7" s="70"/>
      <c r="AI7" s="185"/>
      <c r="AJ7" s="186"/>
      <c r="AK7" s="184"/>
    </row>
    <row r="8" spans="2:38" ht="12" customHeight="1">
      <c r="B8" s="18">
        <v>2</v>
      </c>
      <c r="C8" s="11"/>
      <c r="D8" s="11"/>
      <c r="E8" s="61"/>
      <c r="F8" s="62"/>
      <c r="G8" s="62"/>
      <c r="H8" s="62"/>
      <c r="I8" s="62"/>
      <c r="J8" s="62"/>
      <c r="K8" s="62"/>
      <c r="L8" s="62"/>
      <c r="M8" s="62"/>
      <c r="N8" s="71"/>
      <c r="O8" s="6"/>
      <c r="P8" s="2"/>
      <c r="Q8" s="2"/>
      <c r="R8" s="2"/>
      <c r="S8" s="7"/>
      <c r="T8" s="61"/>
      <c r="U8" s="62"/>
      <c r="V8" s="62"/>
      <c r="W8" s="62"/>
      <c r="X8" s="63"/>
      <c r="Y8" s="6"/>
      <c r="Z8" s="2"/>
      <c r="AA8" s="2"/>
      <c r="AB8" s="2"/>
      <c r="AC8" s="7"/>
      <c r="AD8" s="75"/>
      <c r="AE8" s="62"/>
      <c r="AF8" s="62"/>
      <c r="AG8" s="62"/>
      <c r="AH8" s="71"/>
      <c r="AI8" s="180"/>
      <c r="AJ8" s="157"/>
      <c r="AK8" s="177"/>
    </row>
    <row r="9" spans="2:38" ht="12" customHeight="1">
      <c r="B9" s="18">
        <v>3</v>
      </c>
      <c r="C9" s="11"/>
      <c r="D9" s="11"/>
      <c r="E9" s="61"/>
      <c r="F9" s="62"/>
      <c r="G9" s="62"/>
      <c r="H9" s="62"/>
      <c r="I9" s="62"/>
      <c r="J9" s="62"/>
      <c r="K9" s="62"/>
      <c r="L9" s="62"/>
      <c r="M9" s="62"/>
      <c r="N9" s="71"/>
      <c r="O9" s="6"/>
      <c r="P9" s="2"/>
      <c r="Q9" s="2"/>
      <c r="R9" s="2"/>
      <c r="S9" s="7"/>
      <c r="T9" s="61"/>
      <c r="U9" s="62"/>
      <c r="V9" s="62"/>
      <c r="W9" s="62"/>
      <c r="X9" s="63"/>
      <c r="Y9" s="6"/>
      <c r="Z9" s="2"/>
      <c r="AA9" s="2"/>
      <c r="AB9" s="2"/>
      <c r="AC9" s="7"/>
      <c r="AD9" s="75"/>
      <c r="AE9" s="62"/>
      <c r="AF9" s="62"/>
      <c r="AG9" s="62"/>
      <c r="AH9" s="71"/>
      <c r="AI9" s="180"/>
      <c r="AJ9" s="157"/>
      <c r="AK9" s="177"/>
    </row>
    <row r="10" spans="2:38" ht="12" customHeight="1">
      <c r="B10" s="18">
        <v>4</v>
      </c>
      <c r="C10" s="11"/>
      <c r="D10" s="11"/>
      <c r="E10" s="61"/>
      <c r="F10" s="62"/>
      <c r="G10" s="62"/>
      <c r="H10" s="62"/>
      <c r="I10" s="62"/>
      <c r="J10" s="62"/>
      <c r="K10" s="62"/>
      <c r="L10" s="62"/>
      <c r="M10" s="62"/>
      <c r="N10" s="71"/>
      <c r="O10" s="6"/>
      <c r="P10" s="2"/>
      <c r="Q10" s="2"/>
      <c r="R10" s="2"/>
      <c r="S10" s="7"/>
      <c r="T10" s="61"/>
      <c r="U10" s="62"/>
      <c r="V10" s="62"/>
      <c r="W10" s="62"/>
      <c r="X10" s="63"/>
      <c r="Y10" s="6"/>
      <c r="Z10" s="2"/>
      <c r="AA10" s="2"/>
      <c r="AB10" s="2"/>
      <c r="AC10" s="7"/>
      <c r="AD10" s="75"/>
      <c r="AE10" s="62"/>
      <c r="AF10" s="62"/>
      <c r="AG10" s="62"/>
      <c r="AH10" s="71"/>
      <c r="AI10" s="180"/>
      <c r="AJ10" s="157"/>
      <c r="AK10" s="177"/>
    </row>
    <row r="11" spans="2:38" ht="12" customHeight="1">
      <c r="B11" s="18">
        <v>5</v>
      </c>
      <c r="C11" s="11"/>
      <c r="D11" s="11"/>
      <c r="E11" s="61"/>
      <c r="F11" s="62"/>
      <c r="G11" s="62"/>
      <c r="H11" s="62"/>
      <c r="I11" s="62"/>
      <c r="J11" s="62"/>
      <c r="K11" s="62"/>
      <c r="L11" s="62"/>
      <c r="M11" s="62"/>
      <c r="N11" s="71"/>
      <c r="O11" s="6"/>
      <c r="P11" s="2"/>
      <c r="Q11" s="2"/>
      <c r="R11" s="2"/>
      <c r="S11" s="7"/>
      <c r="T11" s="61"/>
      <c r="U11" s="62"/>
      <c r="V11" s="62"/>
      <c r="W11" s="62"/>
      <c r="X11" s="63"/>
      <c r="Y11" s="6"/>
      <c r="Z11" s="2"/>
      <c r="AA11" s="2"/>
      <c r="AB11" s="2"/>
      <c r="AC11" s="7"/>
      <c r="AD11" s="75"/>
      <c r="AE11" s="62"/>
      <c r="AF11" s="62"/>
      <c r="AG11" s="62"/>
      <c r="AH11" s="71"/>
      <c r="AI11" s="180"/>
      <c r="AJ11" s="157"/>
      <c r="AK11" s="177"/>
    </row>
    <row r="12" spans="2:38" ht="12" customHeight="1">
      <c r="B12" s="18">
        <v>6</v>
      </c>
      <c r="C12" s="11"/>
      <c r="D12" s="11"/>
      <c r="E12" s="61"/>
      <c r="F12" s="62"/>
      <c r="G12" s="62"/>
      <c r="H12" s="62"/>
      <c r="I12" s="62"/>
      <c r="J12" s="62"/>
      <c r="K12" s="62"/>
      <c r="L12" s="62"/>
      <c r="M12" s="62"/>
      <c r="N12" s="71"/>
      <c r="O12" s="6"/>
      <c r="P12" s="2"/>
      <c r="Q12" s="2"/>
      <c r="R12" s="2"/>
      <c r="S12" s="7"/>
      <c r="T12" s="61"/>
      <c r="U12" s="62"/>
      <c r="V12" s="62"/>
      <c r="W12" s="62"/>
      <c r="X12" s="63"/>
      <c r="Y12" s="6"/>
      <c r="Z12" s="2"/>
      <c r="AA12" s="2"/>
      <c r="AB12" s="2"/>
      <c r="AC12" s="7"/>
      <c r="AD12" s="75"/>
      <c r="AE12" s="62"/>
      <c r="AF12" s="62"/>
      <c r="AG12" s="62"/>
      <c r="AH12" s="71"/>
      <c r="AI12" s="180"/>
      <c r="AJ12" s="157"/>
      <c r="AK12" s="177"/>
    </row>
    <row r="13" spans="2:38" ht="12" customHeight="1">
      <c r="B13" s="18">
        <v>7</v>
      </c>
      <c r="C13" s="11"/>
      <c r="D13" s="11"/>
      <c r="E13" s="61"/>
      <c r="F13" s="62"/>
      <c r="G13" s="62"/>
      <c r="H13" s="62"/>
      <c r="I13" s="62"/>
      <c r="J13" s="62"/>
      <c r="K13" s="62"/>
      <c r="L13" s="62"/>
      <c r="M13" s="62"/>
      <c r="N13" s="71"/>
      <c r="O13" s="6"/>
      <c r="P13" s="2"/>
      <c r="Q13" s="2"/>
      <c r="R13" s="2"/>
      <c r="S13" s="7"/>
      <c r="T13" s="61"/>
      <c r="U13" s="62"/>
      <c r="V13" s="62"/>
      <c r="W13" s="62"/>
      <c r="X13" s="63"/>
      <c r="Y13" s="6"/>
      <c r="Z13" s="2"/>
      <c r="AA13" s="2"/>
      <c r="AB13" s="2"/>
      <c r="AC13" s="7"/>
      <c r="AD13" s="76"/>
      <c r="AE13" s="62"/>
      <c r="AF13" s="62"/>
      <c r="AG13" s="62"/>
      <c r="AH13" s="71"/>
      <c r="AI13" s="180"/>
      <c r="AJ13" s="157"/>
      <c r="AK13" s="177"/>
    </row>
    <row r="14" spans="2:38" ht="12" customHeight="1">
      <c r="B14" s="18">
        <v>8</v>
      </c>
      <c r="C14" s="11"/>
      <c r="D14" s="11"/>
      <c r="E14" s="61"/>
      <c r="F14" s="62"/>
      <c r="G14" s="62"/>
      <c r="H14" s="62"/>
      <c r="I14" s="62"/>
      <c r="J14" s="62"/>
      <c r="K14" s="62"/>
      <c r="L14" s="62"/>
      <c r="M14" s="62"/>
      <c r="N14" s="71"/>
      <c r="O14" s="6"/>
      <c r="P14" s="2"/>
      <c r="Q14" s="2"/>
      <c r="R14" s="2"/>
      <c r="S14" s="7"/>
      <c r="T14" s="61"/>
      <c r="U14" s="62"/>
      <c r="V14" s="62"/>
      <c r="W14" s="62"/>
      <c r="X14" s="63"/>
      <c r="Y14" s="6"/>
      <c r="Z14" s="2"/>
      <c r="AA14" s="2"/>
      <c r="AB14" s="2"/>
      <c r="AC14" s="7"/>
      <c r="AD14" s="76"/>
      <c r="AE14" s="62"/>
      <c r="AF14" s="62"/>
      <c r="AG14" s="62"/>
      <c r="AH14" s="71"/>
      <c r="AI14" s="180"/>
      <c r="AJ14" s="157"/>
      <c r="AK14" s="177"/>
    </row>
    <row r="15" spans="2:38" ht="12" customHeight="1">
      <c r="B15" s="18">
        <v>9</v>
      </c>
      <c r="C15" s="11"/>
      <c r="D15" s="11"/>
      <c r="E15" s="61"/>
      <c r="F15" s="62"/>
      <c r="G15" s="62"/>
      <c r="H15" s="62"/>
      <c r="I15" s="62"/>
      <c r="J15" s="62"/>
      <c r="K15" s="62"/>
      <c r="L15" s="62"/>
      <c r="M15" s="62"/>
      <c r="N15" s="71"/>
      <c r="O15" s="6"/>
      <c r="P15" s="2"/>
      <c r="Q15" s="2"/>
      <c r="R15" s="2"/>
      <c r="S15" s="7"/>
      <c r="T15" s="61"/>
      <c r="U15" s="62"/>
      <c r="V15" s="62"/>
      <c r="W15" s="62"/>
      <c r="X15" s="63"/>
      <c r="Y15" s="6"/>
      <c r="Z15" s="2"/>
      <c r="AA15" s="2"/>
      <c r="AB15" s="2"/>
      <c r="AC15" s="7"/>
      <c r="AD15" s="76"/>
      <c r="AE15" s="62"/>
      <c r="AF15" s="62"/>
      <c r="AG15" s="62"/>
      <c r="AH15" s="71"/>
      <c r="AI15" s="180"/>
      <c r="AJ15" s="157"/>
      <c r="AK15" s="177"/>
    </row>
    <row r="16" spans="2:38" ht="12" customHeight="1">
      <c r="B16" s="18">
        <v>10</v>
      </c>
      <c r="C16" s="11"/>
      <c r="D16" s="11"/>
      <c r="E16" s="61"/>
      <c r="F16" s="62"/>
      <c r="G16" s="62"/>
      <c r="H16" s="62"/>
      <c r="I16" s="62"/>
      <c r="J16" s="62"/>
      <c r="K16" s="62"/>
      <c r="L16" s="62"/>
      <c r="M16" s="62"/>
      <c r="N16" s="71"/>
      <c r="O16" s="6"/>
      <c r="P16" s="2"/>
      <c r="Q16" s="2"/>
      <c r="R16" s="2"/>
      <c r="S16" s="7"/>
      <c r="T16" s="61"/>
      <c r="U16" s="62"/>
      <c r="V16" s="62"/>
      <c r="W16" s="62"/>
      <c r="X16" s="63"/>
      <c r="Y16" s="6"/>
      <c r="Z16" s="2"/>
      <c r="AA16" s="2"/>
      <c r="AB16" s="2"/>
      <c r="AC16" s="7"/>
      <c r="AD16" s="76"/>
      <c r="AE16" s="62"/>
      <c r="AF16" s="62"/>
      <c r="AG16" s="62"/>
      <c r="AH16" s="71"/>
      <c r="AI16" s="180"/>
      <c r="AJ16" s="157"/>
      <c r="AK16" s="177"/>
    </row>
    <row r="17" spans="2:49" ht="12" customHeight="1">
      <c r="B17" s="18">
        <v>11</v>
      </c>
      <c r="C17" s="11"/>
      <c r="D17" s="11"/>
      <c r="E17" s="61"/>
      <c r="F17" s="62"/>
      <c r="G17" s="62"/>
      <c r="H17" s="62"/>
      <c r="I17" s="62"/>
      <c r="J17" s="62"/>
      <c r="K17" s="62"/>
      <c r="L17" s="62"/>
      <c r="M17" s="62"/>
      <c r="N17" s="71"/>
      <c r="O17" s="6"/>
      <c r="P17" s="2"/>
      <c r="Q17" s="2"/>
      <c r="R17" s="2"/>
      <c r="S17" s="7"/>
      <c r="T17" s="61"/>
      <c r="U17" s="62"/>
      <c r="V17" s="62"/>
      <c r="W17" s="62"/>
      <c r="X17" s="63"/>
      <c r="Y17" s="6"/>
      <c r="Z17" s="2"/>
      <c r="AA17" s="2"/>
      <c r="AB17" s="2"/>
      <c r="AC17" s="7"/>
      <c r="AD17" s="76"/>
      <c r="AE17" s="62"/>
      <c r="AF17" s="62"/>
      <c r="AG17" s="62"/>
      <c r="AH17" s="71"/>
      <c r="AI17" s="180"/>
      <c r="AJ17" s="157"/>
      <c r="AK17" s="177"/>
    </row>
    <row r="18" spans="2:49" ht="12" customHeight="1">
      <c r="B18" s="18">
        <v>12</v>
      </c>
      <c r="C18" s="11"/>
      <c r="D18" s="11"/>
      <c r="E18" s="61"/>
      <c r="F18" s="62"/>
      <c r="G18" s="62"/>
      <c r="H18" s="62"/>
      <c r="I18" s="62"/>
      <c r="J18" s="62"/>
      <c r="K18" s="62"/>
      <c r="L18" s="62"/>
      <c r="M18" s="62"/>
      <c r="N18" s="71"/>
      <c r="O18" s="6"/>
      <c r="P18" s="2"/>
      <c r="Q18" s="2"/>
      <c r="R18" s="2"/>
      <c r="S18" s="7"/>
      <c r="T18" s="61"/>
      <c r="U18" s="62"/>
      <c r="V18" s="62"/>
      <c r="W18" s="62"/>
      <c r="X18" s="63"/>
      <c r="Y18" s="6"/>
      <c r="Z18" s="2"/>
      <c r="AA18" s="2"/>
      <c r="AB18" s="2"/>
      <c r="AC18" s="7"/>
      <c r="AD18" s="76"/>
      <c r="AE18" s="62"/>
      <c r="AF18" s="62"/>
      <c r="AG18" s="62"/>
      <c r="AH18" s="71"/>
      <c r="AI18" s="180"/>
      <c r="AJ18" s="157"/>
      <c r="AK18" s="177"/>
    </row>
    <row r="19" spans="2:49" ht="12" customHeight="1">
      <c r="B19" s="18">
        <v>13</v>
      </c>
      <c r="C19" s="11"/>
      <c r="D19" s="11"/>
      <c r="E19" s="61"/>
      <c r="F19" s="62"/>
      <c r="G19" s="62"/>
      <c r="H19" s="62"/>
      <c r="I19" s="62"/>
      <c r="J19" s="62"/>
      <c r="K19" s="62"/>
      <c r="L19" s="62"/>
      <c r="M19" s="62"/>
      <c r="N19" s="71"/>
      <c r="O19" s="6"/>
      <c r="P19" s="2"/>
      <c r="Q19" s="2"/>
      <c r="R19" s="2"/>
      <c r="S19" s="7"/>
      <c r="T19" s="61"/>
      <c r="U19" s="62"/>
      <c r="V19" s="62"/>
      <c r="W19" s="62"/>
      <c r="X19" s="63"/>
      <c r="Y19" s="6"/>
      <c r="Z19" s="2"/>
      <c r="AA19" s="2"/>
      <c r="AB19" s="2"/>
      <c r="AC19" s="7"/>
      <c r="AD19" s="76"/>
      <c r="AE19" s="62"/>
      <c r="AF19" s="62"/>
      <c r="AG19" s="62"/>
      <c r="AH19" s="71"/>
      <c r="AI19" s="180"/>
      <c r="AJ19" s="157"/>
      <c r="AK19" s="177"/>
    </row>
    <row r="20" spans="2:49" ht="12" customHeight="1">
      <c r="B20" s="18">
        <v>14</v>
      </c>
      <c r="C20" s="11"/>
      <c r="D20" s="11"/>
      <c r="E20" s="61"/>
      <c r="F20" s="62"/>
      <c r="G20" s="62"/>
      <c r="H20" s="62"/>
      <c r="I20" s="62"/>
      <c r="J20" s="62"/>
      <c r="K20" s="62"/>
      <c r="L20" s="62"/>
      <c r="M20" s="62"/>
      <c r="N20" s="71"/>
      <c r="O20" s="6"/>
      <c r="P20" s="2"/>
      <c r="Q20" s="2"/>
      <c r="R20" s="2"/>
      <c r="S20" s="7"/>
      <c r="T20" s="61"/>
      <c r="U20" s="62"/>
      <c r="V20" s="62"/>
      <c r="W20" s="62"/>
      <c r="X20" s="63"/>
      <c r="Y20" s="6"/>
      <c r="Z20" s="2"/>
      <c r="AA20" s="2"/>
      <c r="AB20" s="2"/>
      <c r="AC20" s="7"/>
      <c r="AD20" s="76"/>
      <c r="AE20" s="62"/>
      <c r="AF20" s="62"/>
      <c r="AG20" s="62"/>
      <c r="AH20" s="71"/>
      <c r="AI20" s="180"/>
      <c r="AJ20" s="157"/>
      <c r="AK20" s="177"/>
    </row>
    <row r="21" spans="2:49" ht="12" customHeight="1">
      <c r="B21" s="18">
        <v>15</v>
      </c>
      <c r="C21" s="11"/>
      <c r="D21" s="11"/>
      <c r="E21" s="61"/>
      <c r="F21" s="62"/>
      <c r="G21" s="62"/>
      <c r="H21" s="62"/>
      <c r="I21" s="62"/>
      <c r="J21" s="62"/>
      <c r="K21" s="62"/>
      <c r="L21" s="62"/>
      <c r="M21" s="62"/>
      <c r="N21" s="71"/>
      <c r="O21" s="6"/>
      <c r="P21" s="2"/>
      <c r="Q21" s="2"/>
      <c r="R21" s="2"/>
      <c r="S21" s="7"/>
      <c r="T21" s="61"/>
      <c r="U21" s="62"/>
      <c r="V21" s="62"/>
      <c r="W21" s="62"/>
      <c r="X21" s="63"/>
      <c r="Y21" s="6"/>
      <c r="Z21" s="2"/>
      <c r="AA21" s="2"/>
      <c r="AB21" s="2"/>
      <c r="AC21" s="7"/>
      <c r="AD21" s="76"/>
      <c r="AE21" s="62"/>
      <c r="AF21" s="62"/>
      <c r="AG21" s="62"/>
      <c r="AH21" s="71"/>
      <c r="AI21" s="180"/>
      <c r="AJ21" s="157"/>
      <c r="AK21" s="177"/>
    </row>
    <row r="22" spans="2:49" ht="12" customHeight="1">
      <c r="B22" s="18">
        <v>16</v>
      </c>
      <c r="C22" s="11"/>
      <c r="D22" s="11"/>
      <c r="E22" s="61"/>
      <c r="F22" s="62"/>
      <c r="G22" s="62"/>
      <c r="H22" s="62"/>
      <c r="I22" s="62"/>
      <c r="J22" s="62"/>
      <c r="K22" s="62"/>
      <c r="L22" s="62"/>
      <c r="M22" s="62"/>
      <c r="N22" s="71"/>
      <c r="O22" s="6"/>
      <c r="P22" s="2"/>
      <c r="Q22" s="2"/>
      <c r="R22" s="2"/>
      <c r="S22" s="7"/>
      <c r="T22" s="61"/>
      <c r="U22" s="62"/>
      <c r="V22" s="62"/>
      <c r="W22" s="62"/>
      <c r="X22" s="63"/>
      <c r="Y22" s="6"/>
      <c r="Z22" s="2"/>
      <c r="AA22" s="2"/>
      <c r="AB22" s="2"/>
      <c r="AC22" s="7"/>
      <c r="AD22" s="76"/>
      <c r="AE22" s="62"/>
      <c r="AF22" s="62"/>
      <c r="AG22" s="62"/>
      <c r="AH22" s="71"/>
      <c r="AI22" s="180"/>
      <c r="AJ22" s="157"/>
      <c r="AK22" s="177"/>
    </row>
    <row r="23" spans="2:49" ht="12" customHeight="1" thickBot="1">
      <c r="B23" s="50">
        <v>17</v>
      </c>
      <c r="C23" s="11"/>
      <c r="D23" s="11"/>
      <c r="E23" s="61"/>
      <c r="F23" s="62"/>
      <c r="G23" s="62"/>
      <c r="H23" s="62"/>
      <c r="I23" s="62"/>
      <c r="J23" s="62"/>
      <c r="K23" s="62"/>
      <c r="L23" s="62"/>
      <c r="M23" s="62"/>
      <c r="N23" s="71"/>
      <c r="O23" s="6"/>
      <c r="P23" s="2"/>
      <c r="Q23" s="2"/>
      <c r="R23" s="2"/>
      <c r="S23" s="7"/>
      <c r="T23" s="61"/>
      <c r="U23" s="62"/>
      <c r="V23" s="62"/>
      <c r="W23" s="62"/>
      <c r="X23" s="63"/>
      <c r="Y23" s="6"/>
      <c r="Z23" s="2"/>
      <c r="AA23" s="2"/>
      <c r="AB23" s="2"/>
      <c r="AC23" s="7"/>
      <c r="AD23" s="76"/>
      <c r="AE23" s="62"/>
      <c r="AF23" s="62"/>
      <c r="AG23" s="62"/>
      <c r="AH23" s="71"/>
      <c r="AI23" s="180"/>
      <c r="AJ23" s="157"/>
      <c r="AK23" s="177"/>
    </row>
    <row r="24" spans="2:49" ht="12" customHeight="1" thickBot="1">
      <c r="B24" s="16">
        <v>18</v>
      </c>
      <c r="C24" s="11"/>
      <c r="D24" s="11"/>
      <c r="E24" s="64"/>
      <c r="F24" s="65"/>
      <c r="G24" s="65"/>
      <c r="H24" s="65"/>
      <c r="I24" s="65"/>
      <c r="J24" s="65"/>
      <c r="K24" s="65"/>
      <c r="L24" s="65"/>
      <c r="M24" s="65"/>
      <c r="N24" s="72"/>
      <c r="O24" s="8"/>
      <c r="P24" s="9"/>
      <c r="Q24" s="9"/>
      <c r="R24" s="9"/>
      <c r="S24" s="10"/>
      <c r="T24" s="64"/>
      <c r="U24" s="65"/>
      <c r="V24" s="65"/>
      <c r="W24" s="65"/>
      <c r="X24" s="66"/>
      <c r="Y24" s="8"/>
      <c r="Z24" s="9"/>
      <c r="AA24" s="9"/>
      <c r="AB24" s="9"/>
      <c r="AC24" s="10"/>
      <c r="AD24" s="77"/>
      <c r="AE24" s="65"/>
      <c r="AF24" s="65"/>
      <c r="AG24" s="65"/>
      <c r="AH24" s="72"/>
      <c r="AI24" s="179"/>
      <c r="AJ24" s="158"/>
      <c r="AK24" s="178"/>
    </row>
    <row r="25" spans="2:49" ht="12" customHeight="1">
      <c r="B25" s="46"/>
      <c r="C25" s="47"/>
      <c r="D25" s="47"/>
      <c r="E25" s="45"/>
      <c r="F25" s="45"/>
      <c r="G25" s="45"/>
      <c r="H25" s="45"/>
      <c r="I25" s="45"/>
      <c r="J25" s="45"/>
      <c r="K25" s="45"/>
      <c r="L25" s="45"/>
      <c r="M25" s="45"/>
      <c r="N25" s="45"/>
      <c r="O25" s="45"/>
      <c r="P25" s="45"/>
      <c r="Q25" s="45"/>
      <c r="R25" s="45"/>
      <c r="S25" s="45"/>
      <c r="T25" s="45"/>
      <c r="U25" s="45"/>
      <c r="V25" s="45"/>
      <c r="W25" s="45"/>
      <c r="X25" s="45"/>
      <c r="Y25" s="48"/>
      <c r="Z25" s="49"/>
      <c r="AA25" s="49"/>
      <c r="AB25" s="49"/>
      <c r="AC25" s="45"/>
      <c r="AD25" s="45"/>
      <c r="AE25" s="45"/>
    </row>
    <row r="26" spans="2:49" ht="12" customHeight="1" thickBot="1">
      <c r="B26" s="46"/>
      <c r="C26" s="47"/>
      <c r="D26" s="47"/>
      <c r="E26" s="45"/>
      <c r="F26" s="45"/>
      <c r="G26" s="45"/>
      <c r="H26" s="45"/>
      <c r="I26" s="45"/>
      <c r="J26" s="45"/>
      <c r="K26" s="45"/>
      <c r="L26" s="45"/>
      <c r="M26" s="45"/>
      <c r="N26" s="45"/>
      <c r="O26" s="45"/>
      <c r="P26" s="45"/>
      <c r="Q26" s="45"/>
      <c r="R26" s="45"/>
      <c r="S26" s="45"/>
      <c r="T26" s="45"/>
      <c r="U26" s="45"/>
      <c r="V26" s="45"/>
      <c r="W26" s="45"/>
      <c r="X26" s="45"/>
      <c r="Y26" s="48"/>
      <c r="Z26" s="49"/>
      <c r="AA26" s="49"/>
      <c r="AB26" s="49"/>
      <c r="AC26" s="45"/>
      <c r="AD26" s="45"/>
      <c r="AE26" s="45"/>
    </row>
    <row r="27" spans="2:49" ht="12" customHeight="1" thickBot="1">
      <c r="B27" s="156" t="s">
        <v>2</v>
      </c>
      <c r="C27" s="154"/>
      <c r="D27" s="154"/>
      <c r="E27" s="155"/>
      <c r="F27" s="154" t="s">
        <v>3</v>
      </c>
      <c r="G27" s="154"/>
      <c r="H27" s="154"/>
      <c r="I27" s="154"/>
      <c r="J27" s="154"/>
      <c r="K27" s="154"/>
      <c r="L27" s="154"/>
      <c r="M27" s="154"/>
      <c r="N27" s="154"/>
      <c r="O27" s="154"/>
      <c r="P27" s="154"/>
      <c r="Q27" s="154"/>
      <c r="R27" s="154"/>
      <c r="S27" s="154"/>
      <c r="T27" s="154"/>
      <c r="U27" s="154"/>
      <c r="V27" s="154"/>
      <c r="W27" s="155"/>
      <c r="X27" s="93"/>
      <c r="Y27" s="93"/>
      <c r="Z27" s="162" t="s">
        <v>40</v>
      </c>
      <c r="AA27" s="163"/>
      <c r="AB27" s="163"/>
      <c r="AC27" s="163"/>
      <c r="AD27" s="163"/>
      <c r="AE27" s="163"/>
      <c r="AF27" s="163"/>
      <c r="AG27" s="163"/>
      <c r="AH27" s="163"/>
      <c r="AI27" s="163"/>
      <c r="AJ27" s="163"/>
      <c r="AK27" s="164"/>
      <c r="AU27" s="47"/>
      <c r="AV27" s="47"/>
      <c r="AW27" s="47"/>
    </row>
    <row r="28" spans="2:49" ht="12" customHeight="1">
      <c r="B28" s="128" t="str">
        <f>'Liste générale 1'!$AA$4</f>
        <v>1- Descendre par l'échelle ou par le mur</v>
      </c>
      <c r="C28" s="129"/>
      <c r="D28" s="129"/>
      <c r="E28" s="130"/>
      <c r="F28" s="129" t="str">
        <f>'Liste générale 1'!$AA$10</f>
        <v>1- Se déplacer avec une frite sur 15m</v>
      </c>
      <c r="G28" s="129"/>
      <c r="H28" s="129"/>
      <c r="I28" s="129"/>
      <c r="J28" s="129"/>
      <c r="K28" s="129"/>
      <c r="L28" s="129"/>
      <c r="M28" s="129"/>
      <c r="N28" s="129"/>
      <c r="O28" s="129"/>
      <c r="P28" s="129"/>
      <c r="Q28" s="129"/>
      <c r="R28" s="129"/>
      <c r="S28" s="129"/>
      <c r="T28" s="129"/>
      <c r="U28" s="129"/>
      <c r="V28" s="129"/>
      <c r="W28" s="130"/>
      <c r="X28" s="40"/>
      <c r="Y28" s="40"/>
      <c r="Z28" s="165" t="s">
        <v>52</v>
      </c>
      <c r="AA28" s="166"/>
      <c r="AB28" s="166"/>
      <c r="AC28" s="166"/>
      <c r="AD28" s="166"/>
      <c r="AE28" s="166"/>
      <c r="AF28" s="166"/>
      <c r="AG28" s="166"/>
      <c r="AH28" s="166"/>
      <c r="AI28" s="166"/>
      <c r="AJ28" s="166"/>
      <c r="AK28" s="167"/>
      <c r="AU28" s="94"/>
      <c r="AV28" s="94"/>
      <c r="AW28" s="94"/>
    </row>
    <row r="29" spans="2:49" ht="12" customHeight="1">
      <c r="B29" s="131" t="str">
        <f>'Liste générale 1'!$AA$5</f>
        <v>2- Saut avec aide</v>
      </c>
      <c r="C29" s="132"/>
      <c r="D29" s="132"/>
      <c r="E29" s="133"/>
      <c r="F29" s="132" t="str">
        <f>'Liste générale 1'!$AA$11</f>
        <v>2- Se déplacer 5m sans matériel</v>
      </c>
      <c r="G29" s="132"/>
      <c r="H29" s="132"/>
      <c r="I29" s="132"/>
      <c r="J29" s="132"/>
      <c r="K29" s="132"/>
      <c r="L29" s="132"/>
      <c r="M29" s="132"/>
      <c r="N29" s="132"/>
      <c r="O29" s="132"/>
      <c r="P29" s="132"/>
      <c r="Q29" s="132"/>
      <c r="R29" s="132"/>
      <c r="S29" s="132"/>
      <c r="T29" s="132"/>
      <c r="U29" s="132"/>
      <c r="V29" s="132"/>
      <c r="W29" s="133"/>
      <c r="X29" s="40"/>
      <c r="Y29" s="40"/>
      <c r="Z29" s="159" t="s">
        <v>53</v>
      </c>
      <c r="AA29" s="160"/>
      <c r="AB29" s="160"/>
      <c r="AC29" s="160"/>
      <c r="AD29" s="160"/>
      <c r="AE29" s="160"/>
      <c r="AF29" s="160"/>
      <c r="AG29" s="160"/>
      <c r="AH29" s="160"/>
      <c r="AI29" s="160"/>
      <c r="AJ29" s="160"/>
      <c r="AK29" s="161"/>
      <c r="AU29" s="94"/>
      <c r="AV29" s="94"/>
      <c r="AW29" s="94"/>
    </row>
    <row r="30" spans="2:49" ht="12" customHeight="1">
      <c r="B30" s="131" t="str">
        <f>'Liste générale 1'!$AA$6</f>
        <v>3- Saut GB sans aide</v>
      </c>
      <c r="C30" s="132"/>
      <c r="D30" s="132"/>
      <c r="E30" s="133"/>
      <c r="F30" s="132" t="str">
        <f>'Liste générale 1'!$AA$12</f>
        <v>3- Se déplacer 15m sans matériel</v>
      </c>
      <c r="G30" s="132"/>
      <c r="H30" s="132"/>
      <c r="I30" s="132"/>
      <c r="J30" s="132"/>
      <c r="K30" s="132"/>
      <c r="L30" s="132"/>
      <c r="M30" s="132"/>
      <c r="N30" s="132"/>
      <c r="O30" s="132"/>
      <c r="P30" s="132"/>
      <c r="Q30" s="132"/>
      <c r="R30" s="132"/>
      <c r="S30" s="132"/>
      <c r="T30" s="132"/>
      <c r="U30" s="132"/>
      <c r="V30" s="132"/>
      <c r="W30" s="133"/>
      <c r="X30" s="40"/>
      <c r="Y30" s="40"/>
      <c r="Z30" s="159" t="s">
        <v>54</v>
      </c>
      <c r="AA30" s="160"/>
      <c r="AB30" s="160"/>
      <c r="AC30" s="160"/>
      <c r="AD30" s="160"/>
      <c r="AE30" s="160"/>
      <c r="AF30" s="160"/>
      <c r="AG30" s="160"/>
      <c r="AH30" s="160"/>
      <c r="AI30" s="160"/>
      <c r="AJ30" s="160"/>
      <c r="AK30" s="161"/>
      <c r="AU30" s="94"/>
      <c r="AV30" s="94"/>
      <c r="AW30" s="94"/>
    </row>
    <row r="31" spans="2:49" ht="12" customHeight="1">
      <c r="B31" s="131" t="str">
        <f>'Liste générale 1'!$AA$7</f>
        <v>4- Chute arrière ou avant</v>
      </c>
      <c r="C31" s="132"/>
      <c r="D31" s="132"/>
      <c r="E31" s="133"/>
      <c r="F31" s="132" t="str">
        <f>'Liste générale 1'!$AA$13</f>
        <v>4- Se déplacer 30m (15m ventral et 15m dorsal)</v>
      </c>
      <c r="G31" s="132"/>
      <c r="H31" s="132"/>
      <c r="I31" s="132"/>
      <c r="J31" s="132"/>
      <c r="K31" s="132"/>
      <c r="L31" s="132"/>
      <c r="M31" s="132"/>
      <c r="N31" s="132"/>
      <c r="O31" s="132"/>
      <c r="P31" s="132"/>
      <c r="Q31" s="132"/>
      <c r="R31" s="132"/>
      <c r="S31" s="132"/>
      <c r="T31" s="132"/>
      <c r="U31" s="132"/>
      <c r="V31" s="132"/>
      <c r="W31" s="133"/>
      <c r="X31" s="40"/>
      <c r="Y31" s="40"/>
      <c r="Z31" s="159" t="s">
        <v>55</v>
      </c>
      <c r="AA31" s="160"/>
      <c r="AB31" s="160"/>
      <c r="AC31" s="160"/>
      <c r="AD31" s="160"/>
      <c r="AE31" s="160"/>
      <c r="AF31" s="160"/>
      <c r="AG31" s="160"/>
      <c r="AH31" s="160"/>
      <c r="AI31" s="160"/>
      <c r="AJ31" s="160"/>
      <c r="AK31" s="161"/>
      <c r="AU31" s="94"/>
      <c r="AV31" s="94"/>
      <c r="AW31" s="94"/>
    </row>
    <row r="32" spans="2:49" ht="12" customHeight="1" thickBot="1">
      <c r="B32" s="134" t="str">
        <f>'Liste générale 1'!$AA$8</f>
        <v>5- Plonger</v>
      </c>
      <c r="C32" s="135"/>
      <c r="D32" s="135"/>
      <c r="E32" s="136"/>
      <c r="F32" s="135" t="str">
        <f>'Liste générale 1'!$AA$14</f>
        <v>5- Se déplacer 50 m (25 ventral et 25 dorsal)</v>
      </c>
      <c r="G32" s="135"/>
      <c r="H32" s="135"/>
      <c r="I32" s="135"/>
      <c r="J32" s="135"/>
      <c r="K32" s="135"/>
      <c r="L32" s="135"/>
      <c r="M32" s="135"/>
      <c r="N32" s="135"/>
      <c r="O32" s="135"/>
      <c r="P32" s="135"/>
      <c r="Q32" s="135"/>
      <c r="R32" s="135"/>
      <c r="S32" s="135"/>
      <c r="T32" s="135"/>
      <c r="U32" s="135"/>
      <c r="V32" s="135"/>
      <c r="W32" s="136"/>
      <c r="X32" s="40"/>
      <c r="Y32" s="40"/>
      <c r="Z32" s="159" t="s">
        <v>56</v>
      </c>
      <c r="AA32" s="160"/>
      <c r="AB32" s="160"/>
      <c r="AC32" s="160"/>
      <c r="AD32" s="160"/>
      <c r="AE32" s="160"/>
      <c r="AF32" s="160"/>
      <c r="AG32" s="160"/>
      <c r="AH32" s="160"/>
      <c r="AI32" s="160"/>
      <c r="AJ32" s="160"/>
      <c r="AK32" s="161"/>
      <c r="AU32" s="94"/>
      <c r="AV32" s="94"/>
      <c r="AW32" s="94"/>
    </row>
    <row r="33" spans="2:37" ht="12" customHeight="1" thickBot="1">
      <c r="B33" s="156" t="s">
        <v>4</v>
      </c>
      <c r="C33" s="154"/>
      <c r="D33" s="154"/>
      <c r="E33" s="155"/>
      <c r="F33" s="154" t="s">
        <v>5</v>
      </c>
      <c r="G33" s="154"/>
      <c r="H33" s="154"/>
      <c r="I33" s="154"/>
      <c r="J33" s="154"/>
      <c r="K33" s="154"/>
      <c r="L33" s="154"/>
      <c r="M33" s="154"/>
      <c r="N33" s="154"/>
      <c r="O33" s="154"/>
      <c r="P33" s="154"/>
      <c r="Q33" s="154"/>
      <c r="R33" s="154"/>
      <c r="S33" s="154"/>
      <c r="T33" s="154"/>
      <c r="U33" s="154"/>
      <c r="V33" s="154"/>
      <c r="W33" s="155"/>
      <c r="X33" s="93"/>
      <c r="Y33" s="93"/>
      <c r="Z33" s="168" t="s">
        <v>57</v>
      </c>
      <c r="AA33" s="169"/>
      <c r="AB33" s="169"/>
      <c r="AC33" s="169"/>
      <c r="AD33" s="169"/>
      <c r="AE33" s="169"/>
      <c r="AF33" s="169"/>
      <c r="AG33" s="169"/>
      <c r="AH33" s="169"/>
      <c r="AI33" s="169"/>
      <c r="AJ33" s="169"/>
      <c r="AK33" s="170"/>
    </row>
    <row r="34" spans="2:37" ht="12" customHeight="1">
      <c r="B34" s="128" t="str">
        <f>'Liste générale 1'!$AA$16</f>
        <v xml:space="preserve">1- Mettre la tête dans l'eau et souffler </v>
      </c>
      <c r="C34" s="129"/>
      <c r="D34" s="129"/>
      <c r="E34" s="130"/>
      <c r="F34" s="129" t="str">
        <f>'Liste générale 1'!$AA$22</f>
        <v>1- Etoile de mer sur le ventre et sur le dos avec aide</v>
      </c>
      <c r="G34" s="129"/>
      <c r="H34" s="129"/>
      <c r="I34" s="129"/>
      <c r="J34" s="129"/>
      <c r="K34" s="129"/>
      <c r="L34" s="129"/>
      <c r="M34" s="129"/>
      <c r="N34" s="129"/>
      <c r="O34" s="129"/>
      <c r="P34" s="129"/>
      <c r="Q34" s="129"/>
      <c r="R34" s="129"/>
      <c r="S34" s="129"/>
      <c r="T34" s="129"/>
      <c r="U34" s="129"/>
      <c r="V34" s="129"/>
      <c r="W34" s="130"/>
      <c r="X34" s="40"/>
      <c r="Y34" s="40"/>
      <c r="Z34" s="159" t="s">
        <v>58</v>
      </c>
      <c r="AA34" s="160"/>
      <c r="AB34" s="160"/>
      <c r="AC34" s="160"/>
      <c r="AD34" s="160"/>
      <c r="AE34" s="160"/>
      <c r="AF34" s="160"/>
      <c r="AG34" s="160"/>
      <c r="AH34" s="160"/>
      <c r="AI34" s="160"/>
      <c r="AJ34" s="160"/>
      <c r="AK34" s="161"/>
    </row>
    <row r="35" spans="2:37" ht="12" customHeight="1" thickBot="1">
      <c r="B35" s="131" t="str">
        <f>'Liste générale 1'!$AA$17</f>
        <v>2- Toucher le fond du PB avec ou sans aide</v>
      </c>
      <c r="C35" s="132"/>
      <c r="D35" s="132"/>
      <c r="E35" s="133"/>
      <c r="F35" s="132" t="str">
        <f>'Liste générale 1'!$AA$23</f>
        <v>2- Etoile de mer sur le ventre et sur le dos sans aide</v>
      </c>
      <c r="G35" s="132"/>
      <c r="H35" s="132"/>
      <c r="I35" s="132"/>
      <c r="J35" s="132"/>
      <c r="K35" s="132"/>
      <c r="L35" s="132"/>
      <c r="M35" s="132"/>
      <c r="N35" s="132"/>
      <c r="O35" s="132"/>
      <c r="P35" s="132"/>
      <c r="Q35" s="132"/>
      <c r="R35" s="132"/>
      <c r="S35" s="132"/>
      <c r="T35" s="132"/>
      <c r="U35" s="132"/>
      <c r="V35" s="132"/>
      <c r="W35" s="133"/>
      <c r="X35" s="40"/>
      <c r="Y35" s="40"/>
      <c r="Z35" s="144" t="s">
        <v>59</v>
      </c>
      <c r="AA35" s="145"/>
      <c r="AB35" s="145"/>
      <c r="AC35" s="145"/>
      <c r="AD35" s="145"/>
      <c r="AE35" s="145"/>
      <c r="AF35" s="145"/>
      <c r="AG35" s="145"/>
      <c r="AH35" s="145"/>
      <c r="AI35" s="145"/>
      <c r="AJ35" s="145"/>
      <c r="AK35" s="146"/>
    </row>
    <row r="36" spans="2:37" ht="12" customHeight="1">
      <c r="B36" s="131" t="str">
        <f>'Liste générale 1'!$AA$18</f>
        <v>3- Toucher le fond du GB avec ou sans aide</v>
      </c>
      <c r="C36" s="132"/>
      <c r="D36" s="132"/>
      <c r="E36" s="133"/>
      <c r="F36" s="132" t="str">
        <f>'Liste générale 1'!$AA$24</f>
        <v>3- Remontée passive en boule</v>
      </c>
      <c r="G36" s="132"/>
      <c r="H36" s="132"/>
      <c r="I36" s="132"/>
      <c r="J36" s="132"/>
      <c r="K36" s="132"/>
      <c r="L36" s="132"/>
      <c r="M36" s="132"/>
      <c r="N36" s="132"/>
      <c r="O36" s="132"/>
      <c r="P36" s="132"/>
      <c r="Q36" s="132"/>
      <c r="R36" s="132"/>
      <c r="S36" s="132"/>
      <c r="T36" s="132"/>
      <c r="U36" s="132"/>
      <c r="V36" s="132"/>
      <c r="W36" s="133"/>
      <c r="X36" s="40"/>
      <c r="Y36" s="40"/>
      <c r="Z36" s="40"/>
      <c r="AA36" s="40"/>
      <c r="AB36" s="40"/>
      <c r="AC36" s="40"/>
      <c r="AD36" s="40"/>
      <c r="AE36" s="40"/>
      <c r="AF36" s="40"/>
      <c r="AG36" s="40"/>
      <c r="AH36" s="40"/>
      <c r="AI36" s="40"/>
    </row>
    <row r="37" spans="2:37" ht="12" customHeight="1">
      <c r="B37" s="131" t="str">
        <f>'Liste générale 1'!$AA$19</f>
        <v>4- Se déplacer sous l'eau sur 1,5m</v>
      </c>
      <c r="C37" s="132"/>
      <c r="D37" s="132"/>
      <c r="E37" s="133"/>
      <c r="F37" s="132" t="str">
        <f>'Liste générale 1'!$AA$25</f>
        <v>4- Surplace vertical pendant 15 secondes</v>
      </c>
      <c r="G37" s="132"/>
      <c r="H37" s="132"/>
      <c r="I37" s="132"/>
      <c r="J37" s="132"/>
      <c r="K37" s="132"/>
      <c r="L37" s="132"/>
      <c r="M37" s="132"/>
      <c r="N37" s="132"/>
      <c r="O37" s="132"/>
      <c r="P37" s="132"/>
      <c r="Q37" s="132"/>
      <c r="R37" s="132"/>
      <c r="S37" s="132"/>
      <c r="T37" s="132"/>
      <c r="U37" s="132"/>
      <c r="V37" s="132"/>
      <c r="W37" s="133"/>
      <c r="X37" s="40"/>
      <c r="Y37" s="40"/>
      <c r="Z37" s="40"/>
      <c r="AA37" s="40"/>
      <c r="AB37" s="40"/>
      <c r="AC37" s="40"/>
      <c r="AD37" s="40"/>
      <c r="AE37" s="40"/>
      <c r="AF37" s="40"/>
      <c r="AG37" s="40"/>
      <c r="AH37" s="40"/>
      <c r="AI37" s="40"/>
    </row>
    <row r="38" spans="2:37" ht="12" customHeight="1" thickBot="1">
      <c r="B38" s="134" t="str">
        <f>'Liste générale 1'!$AA$20</f>
        <v>5- Faire un canard et ramasser un objet placé à 5m</v>
      </c>
      <c r="C38" s="135"/>
      <c r="D38" s="135"/>
      <c r="E38" s="136"/>
      <c r="F38" s="135" t="str">
        <f>'Liste générale 1'!$AA$26</f>
        <v xml:space="preserve">5- Coulée ventrale sous l'eau </v>
      </c>
      <c r="G38" s="135"/>
      <c r="H38" s="135"/>
      <c r="I38" s="135"/>
      <c r="J38" s="135"/>
      <c r="K38" s="135"/>
      <c r="L38" s="135"/>
      <c r="M38" s="135"/>
      <c r="N38" s="135"/>
      <c r="O38" s="135"/>
      <c r="P38" s="135"/>
      <c r="Q38" s="135"/>
      <c r="R38" s="135"/>
      <c r="S38" s="135"/>
      <c r="T38" s="135"/>
      <c r="U38" s="135"/>
      <c r="V38" s="135"/>
      <c r="W38" s="136"/>
      <c r="X38" s="40"/>
      <c r="Y38" s="40"/>
      <c r="Z38" s="40"/>
      <c r="AA38" s="40"/>
      <c r="AB38" s="40"/>
      <c r="AC38" s="40"/>
      <c r="AD38" s="40"/>
      <c r="AE38" s="40"/>
      <c r="AF38" s="40"/>
      <c r="AG38" s="40"/>
      <c r="AH38" s="40"/>
      <c r="AI38" s="40"/>
    </row>
  </sheetData>
  <mergeCells count="62">
    <mergeCell ref="B38:E38"/>
    <mergeCell ref="F38:W38"/>
    <mergeCell ref="B35:E35"/>
    <mergeCell ref="F35:W35"/>
    <mergeCell ref="Z35:AK35"/>
    <mergeCell ref="B36:E36"/>
    <mergeCell ref="F36:W36"/>
    <mergeCell ref="B37:E37"/>
    <mergeCell ref="F37:W37"/>
    <mergeCell ref="B33:E33"/>
    <mergeCell ref="F33:W33"/>
    <mergeCell ref="Z33:AK33"/>
    <mergeCell ref="B34:E34"/>
    <mergeCell ref="F34:W34"/>
    <mergeCell ref="Z34:AK34"/>
    <mergeCell ref="B31:E31"/>
    <mergeCell ref="F31:W31"/>
    <mergeCell ref="Z31:AK31"/>
    <mergeCell ref="B32:E32"/>
    <mergeCell ref="F32:W32"/>
    <mergeCell ref="Z32:AK32"/>
    <mergeCell ref="B29:E29"/>
    <mergeCell ref="F29:W29"/>
    <mergeCell ref="Z29:AK29"/>
    <mergeCell ref="B30:E30"/>
    <mergeCell ref="F30:W30"/>
    <mergeCell ref="Z30:AK30"/>
    <mergeCell ref="AI24:AJ24"/>
    <mergeCell ref="B27:E27"/>
    <mergeCell ref="F27:W27"/>
    <mergeCell ref="Z27:AK27"/>
    <mergeCell ref="B28:E28"/>
    <mergeCell ref="F28:W28"/>
    <mergeCell ref="Z28:AK28"/>
    <mergeCell ref="AI18:AJ18"/>
    <mergeCell ref="AI19:AJ19"/>
    <mergeCell ref="AI20:AJ20"/>
    <mergeCell ref="AI21:AJ21"/>
    <mergeCell ref="AI22:AJ22"/>
    <mergeCell ref="AI23:AJ23"/>
    <mergeCell ref="AI12:AJ12"/>
    <mergeCell ref="AI13:AJ13"/>
    <mergeCell ref="AI14:AJ14"/>
    <mergeCell ref="AI15:AJ15"/>
    <mergeCell ref="AI16:AJ16"/>
    <mergeCell ref="AI17:AJ17"/>
    <mergeCell ref="AI6:AJ6"/>
    <mergeCell ref="AI7:AJ7"/>
    <mergeCell ref="AI8:AJ8"/>
    <mergeCell ref="AI9:AJ9"/>
    <mergeCell ref="AI10:AJ10"/>
    <mergeCell ref="AI11:AJ11"/>
    <mergeCell ref="E1:P1"/>
    <mergeCell ref="R1:AC1"/>
    <mergeCell ref="AD1:AI1"/>
    <mergeCell ref="AI3:AL3"/>
    <mergeCell ref="E5:N5"/>
    <mergeCell ref="O5:S5"/>
    <mergeCell ref="T5:X5"/>
    <mergeCell ref="Y5:AC5"/>
    <mergeCell ref="AD5:AH5"/>
    <mergeCell ref="AI5:AK5"/>
  </mergeCells>
  <pageMargins left="0.25" right="0.25" top="0.75" bottom="0.75" header="0.3" footer="0.3"/>
  <pageSetup paperSize="9" orientation="landscape" r:id="rId1"/>
  <headerFooter>
    <oddHeader>&amp;LDu ............. au ................&amp;CFICHE D'EVALUATION CM2 PISCINE JEAN TARIS&amp;RAnnée 2018/2019</oddHead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W38"/>
  <sheetViews>
    <sheetView showWhiteSpace="0" view="pageLayout" zoomScaleNormal="100" workbookViewId="0">
      <selection activeCell="AI7" sqref="AI7:AJ24"/>
    </sheetView>
  </sheetViews>
  <sheetFormatPr baseColWidth="10" defaultRowHeight="15.75"/>
  <cols>
    <col min="1" max="1" width="4.375" customWidth="1"/>
    <col min="2" max="2" width="2.375" customWidth="1"/>
    <col min="3" max="4" width="14.875" customWidth="1"/>
    <col min="5" max="13" width="1.875" customWidth="1"/>
    <col min="14" max="14" width="2.375" customWidth="1"/>
    <col min="15" max="34" width="1.875" customWidth="1"/>
    <col min="35" max="35" width="2.375" customWidth="1"/>
    <col min="36" max="36" width="9.625" customWidth="1"/>
    <col min="37" max="37" width="4.5" customWidth="1"/>
  </cols>
  <sheetData>
    <row r="1" spans="2:38">
      <c r="C1" t="str">
        <f>'Liste générale 1'!$C$1</f>
        <v xml:space="preserve">Jour : </v>
      </c>
      <c r="E1" s="137" t="str">
        <f>'Liste générale 1'!$F$1</f>
        <v xml:space="preserve">Ecole : </v>
      </c>
      <c r="F1" s="137"/>
      <c r="G1" s="137"/>
      <c r="H1" s="137"/>
      <c r="I1" s="137"/>
      <c r="J1" s="137"/>
      <c r="K1" s="137"/>
      <c r="L1" s="137"/>
      <c r="M1" s="137"/>
      <c r="N1" s="137"/>
      <c r="O1" s="137"/>
      <c r="P1" s="137"/>
      <c r="Q1" s="26"/>
      <c r="R1" s="137" t="str">
        <f>'Liste générale 1'!$S$1</f>
        <v xml:space="preserve">Classe : </v>
      </c>
      <c r="S1" s="137"/>
      <c r="T1" s="137"/>
      <c r="U1" s="137"/>
      <c r="V1" s="137"/>
      <c r="W1" s="137"/>
      <c r="X1" s="137"/>
      <c r="Y1" s="137"/>
      <c r="Z1" s="137"/>
      <c r="AA1" s="137"/>
      <c r="AB1" s="137"/>
      <c r="AC1" s="137"/>
      <c r="AD1" s="137" t="str">
        <f>'Liste générale 1'!$AA$1</f>
        <v>Enseignant :</v>
      </c>
      <c r="AE1" s="137"/>
      <c r="AF1" s="137"/>
      <c r="AG1" s="137"/>
      <c r="AH1" s="137"/>
      <c r="AI1" s="137"/>
    </row>
    <row r="2" spans="2:38">
      <c r="C2" t="str">
        <f>'Liste générale 1'!$C$2</f>
        <v xml:space="preserve">Heure : </v>
      </c>
    </row>
    <row r="3" spans="2:38" ht="12" customHeight="1">
      <c r="AI3" s="137" t="str">
        <f>'Liste générale 1'!$U$37</f>
        <v xml:space="preserve">Groupe 3 : </v>
      </c>
      <c r="AJ3" s="137"/>
      <c r="AK3" s="137"/>
      <c r="AL3" s="137"/>
    </row>
    <row r="4" spans="2:38" ht="12" customHeight="1" thickBot="1"/>
    <row r="5" spans="2:38" ht="12" customHeight="1" thickBot="1">
      <c r="E5" s="147" t="s">
        <v>39</v>
      </c>
      <c r="F5" s="148"/>
      <c r="G5" s="148"/>
      <c r="H5" s="148"/>
      <c r="I5" s="148"/>
      <c r="J5" s="148"/>
      <c r="K5" s="148"/>
      <c r="L5" s="148"/>
      <c r="M5" s="148"/>
      <c r="N5" s="149"/>
      <c r="O5" s="150" t="s">
        <v>2</v>
      </c>
      <c r="P5" s="151"/>
      <c r="Q5" s="151"/>
      <c r="R5" s="151"/>
      <c r="S5" s="152"/>
      <c r="T5" s="147" t="s">
        <v>3</v>
      </c>
      <c r="U5" s="148"/>
      <c r="V5" s="148"/>
      <c r="W5" s="148"/>
      <c r="X5" s="153"/>
      <c r="Y5" s="150" t="s">
        <v>4</v>
      </c>
      <c r="Z5" s="151"/>
      <c r="AA5" s="151"/>
      <c r="AB5" s="151"/>
      <c r="AC5" s="152"/>
      <c r="AD5" s="147" t="s">
        <v>5</v>
      </c>
      <c r="AE5" s="148"/>
      <c r="AF5" s="148"/>
      <c r="AG5" s="148"/>
      <c r="AH5" s="149"/>
      <c r="AI5" s="150" t="s">
        <v>40</v>
      </c>
      <c r="AJ5" s="151"/>
      <c r="AK5" s="152"/>
    </row>
    <row r="6" spans="2:38" ht="12" customHeight="1" thickBot="1">
      <c r="B6" s="1"/>
      <c r="C6" s="96" t="s">
        <v>0</v>
      </c>
      <c r="D6" s="95" t="s">
        <v>1</v>
      </c>
      <c r="E6" s="67">
        <v>1</v>
      </c>
      <c r="F6" s="68">
        <v>2</v>
      </c>
      <c r="G6" s="68">
        <v>3</v>
      </c>
      <c r="H6" s="68">
        <v>4</v>
      </c>
      <c r="I6" s="68">
        <v>5</v>
      </c>
      <c r="J6" s="98">
        <v>6</v>
      </c>
      <c r="K6" s="98">
        <v>7</v>
      </c>
      <c r="L6" s="98">
        <v>8</v>
      </c>
      <c r="M6" s="98">
        <v>9</v>
      </c>
      <c r="N6" s="99">
        <v>10</v>
      </c>
      <c r="O6" s="100">
        <v>1</v>
      </c>
      <c r="P6" s="101">
        <v>2</v>
      </c>
      <c r="Q6" s="101">
        <v>3</v>
      </c>
      <c r="R6" s="101">
        <v>4</v>
      </c>
      <c r="S6" s="102">
        <v>5</v>
      </c>
      <c r="T6" s="97">
        <v>1</v>
      </c>
      <c r="U6" s="98">
        <v>2</v>
      </c>
      <c r="V6" s="98">
        <v>3</v>
      </c>
      <c r="W6" s="98">
        <v>4</v>
      </c>
      <c r="X6" s="103">
        <v>5</v>
      </c>
      <c r="Y6" s="100">
        <v>1</v>
      </c>
      <c r="Z6" s="101">
        <v>2</v>
      </c>
      <c r="AA6" s="101">
        <v>3</v>
      </c>
      <c r="AB6" s="101">
        <v>4</v>
      </c>
      <c r="AC6" s="102">
        <v>5</v>
      </c>
      <c r="AD6" s="73">
        <v>1</v>
      </c>
      <c r="AE6" s="98">
        <v>2</v>
      </c>
      <c r="AF6" s="98">
        <v>3</v>
      </c>
      <c r="AG6" s="98">
        <v>4</v>
      </c>
      <c r="AH6" s="99">
        <v>5</v>
      </c>
      <c r="AI6" s="181" t="s">
        <v>60</v>
      </c>
      <c r="AJ6" s="182"/>
      <c r="AK6" s="183" t="s">
        <v>61</v>
      </c>
    </row>
    <row r="7" spans="2:38" ht="12" customHeight="1">
      <c r="B7" s="18">
        <v>1</v>
      </c>
      <c r="C7" s="11"/>
      <c r="D7" s="11"/>
      <c r="E7" s="58"/>
      <c r="F7" s="59"/>
      <c r="G7" s="59"/>
      <c r="H7" s="59"/>
      <c r="I7" s="59"/>
      <c r="J7" s="59"/>
      <c r="K7" s="59"/>
      <c r="L7" s="59"/>
      <c r="M7" s="59"/>
      <c r="N7" s="70"/>
      <c r="O7" s="4"/>
      <c r="P7" s="3"/>
      <c r="Q7" s="3"/>
      <c r="R7" s="3"/>
      <c r="S7" s="5"/>
      <c r="T7" s="58"/>
      <c r="U7" s="59"/>
      <c r="V7" s="59"/>
      <c r="W7" s="59"/>
      <c r="X7" s="60"/>
      <c r="Y7" s="4"/>
      <c r="Z7" s="3"/>
      <c r="AA7" s="3"/>
      <c r="AB7" s="3"/>
      <c r="AC7" s="5"/>
      <c r="AD7" s="74"/>
      <c r="AE7" s="59"/>
      <c r="AF7" s="59"/>
      <c r="AG7" s="59"/>
      <c r="AH7" s="70"/>
      <c r="AI7" s="185"/>
      <c r="AJ7" s="186"/>
      <c r="AK7" s="184"/>
    </row>
    <row r="8" spans="2:38" ht="12" customHeight="1">
      <c r="B8" s="18">
        <v>2</v>
      </c>
      <c r="C8" s="11"/>
      <c r="D8" s="11"/>
      <c r="E8" s="61"/>
      <c r="F8" s="62"/>
      <c r="G8" s="62"/>
      <c r="H8" s="62"/>
      <c r="I8" s="62"/>
      <c r="J8" s="62"/>
      <c r="K8" s="62"/>
      <c r="L8" s="62"/>
      <c r="M8" s="62"/>
      <c r="N8" s="71"/>
      <c r="O8" s="6"/>
      <c r="P8" s="2"/>
      <c r="Q8" s="2"/>
      <c r="R8" s="2"/>
      <c r="S8" s="7"/>
      <c r="T8" s="61"/>
      <c r="U8" s="62"/>
      <c r="V8" s="62"/>
      <c r="W8" s="62"/>
      <c r="X8" s="63"/>
      <c r="Y8" s="6"/>
      <c r="Z8" s="2"/>
      <c r="AA8" s="2"/>
      <c r="AB8" s="2"/>
      <c r="AC8" s="7"/>
      <c r="AD8" s="75"/>
      <c r="AE8" s="62"/>
      <c r="AF8" s="62"/>
      <c r="AG8" s="62"/>
      <c r="AH8" s="71"/>
      <c r="AI8" s="180"/>
      <c r="AJ8" s="157"/>
      <c r="AK8" s="177"/>
    </row>
    <row r="9" spans="2:38" ht="12" customHeight="1">
      <c r="B9" s="18">
        <v>3</v>
      </c>
      <c r="C9" s="11"/>
      <c r="D9" s="11"/>
      <c r="E9" s="61"/>
      <c r="F9" s="62"/>
      <c r="G9" s="62"/>
      <c r="H9" s="62"/>
      <c r="I9" s="62"/>
      <c r="J9" s="62"/>
      <c r="K9" s="62"/>
      <c r="L9" s="62"/>
      <c r="M9" s="62"/>
      <c r="N9" s="71"/>
      <c r="O9" s="6"/>
      <c r="P9" s="2"/>
      <c r="Q9" s="2"/>
      <c r="R9" s="2"/>
      <c r="S9" s="7"/>
      <c r="T9" s="61"/>
      <c r="U9" s="62"/>
      <c r="V9" s="62"/>
      <c r="W9" s="62"/>
      <c r="X9" s="63"/>
      <c r="Y9" s="6"/>
      <c r="Z9" s="2"/>
      <c r="AA9" s="2"/>
      <c r="AB9" s="2"/>
      <c r="AC9" s="7"/>
      <c r="AD9" s="75"/>
      <c r="AE9" s="62"/>
      <c r="AF9" s="62"/>
      <c r="AG9" s="62"/>
      <c r="AH9" s="71"/>
      <c r="AI9" s="180"/>
      <c r="AJ9" s="157"/>
      <c r="AK9" s="177"/>
    </row>
    <row r="10" spans="2:38" ht="12" customHeight="1">
      <c r="B10" s="18">
        <v>4</v>
      </c>
      <c r="C10" s="11"/>
      <c r="D10" s="11"/>
      <c r="E10" s="61"/>
      <c r="F10" s="62"/>
      <c r="G10" s="62"/>
      <c r="H10" s="62"/>
      <c r="I10" s="62"/>
      <c r="J10" s="62"/>
      <c r="K10" s="62"/>
      <c r="L10" s="62"/>
      <c r="M10" s="62"/>
      <c r="N10" s="71"/>
      <c r="O10" s="6"/>
      <c r="P10" s="2"/>
      <c r="Q10" s="2"/>
      <c r="R10" s="2"/>
      <c r="S10" s="7"/>
      <c r="T10" s="61"/>
      <c r="U10" s="62"/>
      <c r="V10" s="62"/>
      <c r="W10" s="62"/>
      <c r="X10" s="63"/>
      <c r="Y10" s="6"/>
      <c r="Z10" s="2"/>
      <c r="AA10" s="2"/>
      <c r="AB10" s="2"/>
      <c r="AC10" s="7"/>
      <c r="AD10" s="75"/>
      <c r="AE10" s="62"/>
      <c r="AF10" s="62"/>
      <c r="AG10" s="62"/>
      <c r="AH10" s="71"/>
      <c r="AI10" s="180"/>
      <c r="AJ10" s="157"/>
      <c r="AK10" s="177"/>
    </row>
    <row r="11" spans="2:38" ht="12" customHeight="1">
      <c r="B11" s="18">
        <v>5</v>
      </c>
      <c r="C11" s="11"/>
      <c r="D11" s="11"/>
      <c r="E11" s="61"/>
      <c r="F11" s="62"/>
      <c r="G11" s="62"/>
      <c r="H11" s="62"/>
      <c r="I11" s="62"/>
      <c r="J11" s="62"/>
      <c r="K11" s="62"/>
      <c r="L11" s="62"/>
      <c r="M11" s="62"/>
      <c r="N11" s="71"/>
      <c r="O11" s="6"/>
      <c r="P11" s="2"/>
      <c r="Q11" s="2"/>
      <c r="R11" s="2"/>
      <c r="S11" s="7"/>
      <c r="T11" s="61"/>
      <c r="U11" s="62"/>
      <c r="V11" s="62"/>
      <c r="W11" s="62"/>
      <c r="X11" s="63"/>
      <c r="Y11" s="6"/>
      <c r="Z11" s="2"/>
      <c r="AA11" s="2"/>
      <c r="AB11" s="2"/>
      <c r="AC11" s="7"/>
      <c r="AD11" s="75"/>
      <c r="AE11" s="62"/>
      <c r="AF11" s="62"/>
      <c r="AG11" s="62"/>
      <c r="AH11" s="71"/>
      <c r="AI11" s="180"/>
      <c r="AJ11" s="157"/>
      <c r="AK11" s="177"/>
    </row>
    <row r="12" spans="2:38" ht="12" customHeight="1">
      <c r="B12" s="18">
        <v>6</v>
      </c>
      <c r="C12" s="11"/>
      <c r="D12" s="11"/>
      <c r="E12" s="61"/>
      <c r="F12" s="62"/>
      <c r="G12" s="62"/>
      <c r="H12" s="62"/>
      <c r="I12" s="62"/>
      <c r="J12" s="62"/>
      <c r="K12" s="62"/>
      <c r="L12" s="62"/>
      <c r="M12" s="62"/>
      <c r="N12" s="71"/>
      <c r="O12" s="6"/>
      <c r="P12" s="2"/>
      <c r="Q12" s="2"/>
      <c r="R12" s="2"/>
      <c r="S12" s="7"/>
      <c r="T12" s="61"/>
      <c r="U12" s="62"/>
      <c r="V12" s="62"/>
      <c r="W12" s="62"/>
      <c r="X12" s="63"/>
      <c r="Y12" s="6"/>
      <c r="Z12" s="2"/>
      <c r="AA12" s="2"/>
      <c r="AB12" s="2"/>
      <c r="AC12" s="7"/>
      <c r="AD12" s="75"/>
      <c r="AE12" s="62"/>
      <c r="AF12" s="62"/>
      <c r="AG12" s="62"/>
      <c r="AH12" s="71"/>
      <c r="AI12" s="180"/>
      <c r="AJ12" s="157"/>
      <c r="AK12" s="177"/>
    </row>
    <row r="13" spans="2:38" ht="12" customHeight="1">
      <c r="B13" s="18">
        <v>7</v>
      </c>
      <c r="C13" s="11"/>
      <c r="D13" s="11"/>
      <c r="E13" s="61"/>
      <c r="F13" s="62"/>
      <c r="G13" s="62"/>
      <c r="H13" s="62"/>
      <c r="I13" s="62"/>
      <c r="J13" s="62"/>
      <c r="K13" s="62"/>
      <c r="L13" s="62"/>
      <c r="M13" s="62"/>
      <c r="N13" s="71"/>
      <c r="O13" s="6"/>
      <c r="P13" s="2"/>
      <c r="Q13" s="2"/>
      <c r="R13" s="2"/>
      <c r="S13" s="7"/>
      <c r="T13" s="61"/>
      <c r="U13" s="62"/>
      <c r="V13" s="62"/>
      <c r="W13" s="62"/>
      <c r="X13" s="63"/>
      <c r="Y13" s="6"/>
      <c r="Z13" s="2"/>
      <c r="AA13" s="2"/>
      <c r="AB13" s="2"/>
      <c r="AC13" s="7"/>
      <c r="AD13" s="76"/>
      <c r="AE13" s="62"/>
      <c r="AF13" s="62"/>
      <c r="AG13" s="62"/>
      <c r="AH13" s="71"/>
      <c r="AI13" s="180"/>
      <c r="AJ13" s="157"/>
      <c r="AK13" s="177"/>
    </row>
    <row r="14" spans="2:38" ht="12" customHeight="1">
      <c r="B14" s="18">
        <v>8</v>
      </c>
      <c r="C14" s="11"/>
      <c r="D14" s="11"/>
      <c r="E14" s="61"/>
      <c r="F14" s="62"/>
      <c r="G14" s="62"/>
      <c r="H14" s="62"/>
      <c r="I14" s="62"/>
      <c r="J14" s="62"/>
      <c r="K14" s="62"/>
      <c r="L14" s="62"/>
      <c r="M14" s="62"/>
      <c r="N14" s="71"/>
      <c r="O14" s="6"/>
      <c r="P14" s="2"/>
      <c r="Q14" s="2"/>
      <c r="R14" s="2"/>
      <c r="S14" s="7"/>
      <c r="T14" s="61"/>
      <c r="U14" s="62"/>
      <c r="V14" s="62"/>
      <c r="W14" s="62"/>
      <c r="X14" s="63"/>
      <c r="Y14" s="6"/>
      <c r="Z14" s="2"/>
      <c r="AA14" s="2"/>
      <c r="AB14" s="2"/>
      <c r="AC14" s="7"/>
      <c r="AD14" s="76"/>
      <c r="AE14" s="62"/>
      <c r="AF14" s="62"/>
      <c r="AG14" s="62"/>
      <c r="AH14" s="71"/>
      <c r="AI14" s="180"/>
      <c r="AJ14" s="157"/>
      <c r="AK14" s="177"/>
    </row>
    <row r="15" spans="2:38" ht="12" customHeight="1">
      <c r="B15" s="18">
        <v>9</v>
      </c>
      <c r="C15" s="11"/>
      <c r="D15" s="11"/>
      <c r="E15" s="61"/>
      <c r="F15" s="62"/>
      <c r="G15" s="62"/>
      <c r="H15" s="62"/>
      <c r="I15" s="62"/>
      <c r="J15" s="62"/>
      <c r="K15" s="62"/>
      <c r="L15" s="62"/>
      <c r="M15" s="62"/>
      <c r="N15" s="71"/>
      <c r="O15" s="6"/>
      <c r="P15" s="2"/>
      <c r="Q15" s="2"/>
      <c r="R15" s="2"/>
      <c r="S15" s="7"/>
      <c r="T15" s="61"/>
      <c r="U15" s="62"/>
      <c r="V15" s="62"/>
      <c r="W15" s="62"/>
      <c r="X15" s="63"/>
      <c r="Y15" s="6"/>
      <c r="Z15" s="2"/>
      <c r="AA15" s="2"/>
      <c r="AB15" s="2"/>
      <c r="AC15" s="7"/>
      <c r="AD15" s="76"/>
      <c r="AE15" s="62"/>
      <c r="AF15" s="62"/>
      <c r="AG15" s="62"/>
      <c r="AH15" s="71"/>
      <c r="AI15" s="180"/>
      <c r="AJ15" s="157"/>
      <c r="AK15" s="177"/>
    </row>
    <row r="16" spans="2:38" ht="12" customHeight="1">
      <c r="B16" s="18">
        <v>10</v>
      </c>
      <c r="C16" s="11"/>
      <c r="D16" s="11"/>
      <c r="E16" s="61"/>
      <c r="F16" s="62"/>
      <c r="G16" s="62"/>
      <c r="H16" s="62"/>
      <c r="I16" s="62"/>
      <c r="J16" s="62"/>
      <c r="K16" s="62"/>
      <c r="L16" s="62"/>
      <c r="M16" s="62"/>
      <c r="N16" s="71"/>
      <c r="O16" s="6"/>
      <c r="P16" s="2"/>
      <c r="Q16" s="2"/>
      <c r="R16" s="2"/>
      <c r="S16" s="7"/>
      <c r="T16" s="61"/>
      <c r="U16" s="62"/>
      <c r="V16" s="62"/>
      <c r="W16" s="62"/>
      <c r="X16" s="63"/>
      <c r="Y16" s="6"/>
      <c r="Z16" s="2"/>
      <c r="AA16" s="2"/>
      <c r="AB16" s="2"/>
      <c r="AC16" s="7"/>
      <c r="AD16" s="76"/>
      <c r="AE16" s="62"/>
      <c r="AF16" s="62"/>
      <c r="AG16" s="62"/>
      <c r="AH16" s="71"/>
      <c r="AI16" s="180"/>
      <c r="AJ16" s="157"/>
      <c r="AK16" s="177"/>
    </row>
    <row r="17" spans="2:49" ht="12" customHeight="1">
      <c r="B17" s="18">
        <v>11</v>
      </c>
      <c r="C17" s="11"/>
      <c r="D17" s="11"/>
      <c r="E17" s="61"/>
      <c r="F17" s="62"/>
      <c r="G17" s="62"/>
      <c r="H17" s="62"/>
      <c r="I17" s="62"/>
      <c r="J17" s="62"/>
      <c r="K17" s="62"/>
      <c r="L17" s="62"/>
      <c r="M17" s="62"/>
      <c r="N17" s="71"/>
      <c r="O17" s="6"/>
      <c r="P17" s="2"/>
      <c r="Q17" s="2"/>
      <c r="R17" s="2"/>
      <c r="S17" s="7"/>
      <c r="T17" s="61"/>
      <c r="U17" s="62"/>
      <c r="V17" s="62"/>
      <c r="W17" s="62"/>
      <c r="X17" s="63"/>
      <c r="Y17" s="6"/>
      <c r="Z17" s="2"/>
      <c r="AA17" s="2"/>
      <c r="AB17" s="2"/>
      <c r="AC17" s="7"/>
      <c r="AD17" s="76"/>
      <c r="AE17" s="62"/>
      <c r="AF17" s="62"/>
      <c r="AG17" s="62"/>
      <c r="AH17" s="71"/>
      <c r="AI17" s="180"/>
      <c r="AJ17" s="157"/>
      <c r="AK17" s="177"/>
    </row>
    <row r="18" spans="2:49" ht="12" customHeight="1">
      <c r="B18" s="18">
        <v>12</v>
      </c>
      <c r="C18" s="11"/>
      <c r="D18" s="11"/>
      <c r="E18" s="61"/>
      <c r="F18" s="62"/>
      <c r="G18" s="62"/>
      <c r="H18" s="62"/>
      <c r="I18" s="62"/>
      <c r="J18" s="62"/>
      <c r="K18" s="62"/>
      <c r="L18" s="62"/>
      <c r="M18" s="62"/>
      <c r="N18" s="71"/>
      <c r="O18" s="6"/>
      <c r="P18" s="2"/>
      <c r="Q18" s="2"/>
      <c r="R18" s="2"/>
      <c r="S18" s="7"/>
      <c r="T18" s="61"/>
      <c r="U18" s="62"/>
      <c r="V18" s="62"/>
      <c r="W18" s="62"/>
      <c r="X18" s="63"/>
      <c r="Y18" s="6"/>
      <c r="Z18" s="2"/>
      <c r="AA18" s="2"/>
      <c r="AB18" s="2"/>
      <c r="AC18" s="7"/>
      <c r="AD18" s="76"/>
      <c r="AE18" s="62"/>
      <c r="AF18" s="62"/>
      <c r="AG18" s="62"/>
      <c r="AH18" s="71"/>
      <c r="AI18" s="180"/>
      <c r="AJ18" s="157"/>
      <c r="AK18" s="177"/>
    </row>
    <row r="19" spans="2:49" ht="12" customHeight="1">
      <c r="B19" s="18">
        <v>13</v>
      </c>
      <c r="C19" s="11"/>
      <c r="D19" s="11"/>
      <c r="E19" s="61"/>
      <c r="F19" s="62"/>
      <c r="G19" s="62"/>
      <c r="H19" s="62"/>
      <c r="I19" s="62"/>
      <c r="J19" s="62"/>
      <c r="K19" s="62"/>
      <c r="L19" s="62"/>
      <c r="M19" s="62"/>
      <c r="N19" s="71"/>
      <c r="O19" s="6"/>
      <c r="P19" s="2"/>
      <c r="Q19" s="2"/>
      <c r="R19" s="2"/>
      <c r="S19" s="7"/>
      <c r="T19" s="61"/>
      <c r="U19" s="62"/>
      <c r="V19" s="62"/>
      <c r="W19" s="62"/>
      <c r="X19" s="63"/>
      <c r="Y19" s="6"/>
      <c r="Z19" s="2"/>
      <c r="AA19" s="2"/>
      <c r="AB19" s="2"/>
      <c r="AC19" s="7"/>
      <c r="AD19" s="76"/>
      <c r="AE19" s="62"/>
      <c r="AF19" s="62"/>
      <c r="AG19" s="62"/>
      <c r="AH19" s="71"/>
      <c r="AI19" s="180"/>
      <c r="AJ19" s="157"/>
      <c r="AK19" s="177"/>
    </row>
    <row r="20" spans="2:49" ht="12" customHeight="1">
      <c r="B20" s="18">
        <v>14</v>
      </c>
      <c r="C20" s="11"/>
      <c r="D20" s="11"/>
      <c r="E20" s="61"/>
      <c r="F20" s="62"/>
      <c r="G20" s="62"/>
      <c r="H20" s="62"/>
      <c r="I20" s="62"/>
      <c r="J20" s="62"/>
      <c r="K20" s="62"/>
      <c r="L20" s="62"/>
      <c r="M20" s="62"/>
      <c r="N20" s="71"/>
      <c r="O20" s="6"/>
      <c r="P20" s="2"/>
      <c r="Q20" s="2"/>
      <c r="R20" s="2"/>
      <c r="S20" s="7"/>
      <c r="T20" s="61"/>
      <c r="U20" s="62"/>
      <c r="V20" s="62"/>
      <c r="W20" s="62"/>
      <c r="X20" s="63"/>
      <c r="Y20" s="6"/>
      <c r="Z20" s="2"/>
      <c r="AA20" s="2"/>
      <c r="AB20" s="2"/>
      <c r="AC20" s="7"/>
      <c r="AD20" s="76"/>
      <c r="AE20" s="62"/>
      <c r="AF20" s="62"/>
      <c r="AG20" s="62"/>
      <c r="AH20" s="71"/>
      <c r="AI20" s="180"/>
      <c r="AJ20" s="157"/>
      <c r="AK20" s="177"/>
    </row>
    <row r="21" spans="2:49" ht="12" customHeight="1">
      <c r="B21" s="18">
        <v>15</v>
      </c>
      <c r="C21" s="11"/>
      <c r="D21" s="11"/>
      <c r="E21" s="61"/>
      <c r="F21" s="62"/>
      <c r="G21" s="62"/>
      <c r="H21" s="62"/>
      <c r="I21" s="62"/>
      <c r="J21" s="62"/>
      <c r="K21" s="62"/>
      <c r="L21" s="62"/>
      <c r="M21" s="62"/>
      <c r="N21" s="71"/>
      <c r="O21" s="6"/>
      <c r="P21" s="2"/>
      <c r="Q21" s="2"/>
      <c r="R21" s="2"/>
      <c r="S21" s="7"/>
      <c r="T21" s="61"/>
      <c r="U21" s="62"/>
      <c r="V21" s="62"/>
      <c r="W21" s="62"/>
      <c r="X21" s="63"/>
      <c r="Y21" s="6"/>
      <c r="Z21" s="2"/>
      <c r="AA21" s="2"/>
      <c r="AB21" s="2"/>
      <c r="AC21" s="7"/>
      <c r="AD21" s="76"/>
      <c r="AE21" s="62"/>
      <c r="AF21" s="62"/>
      <c r="AG21" s="62"/>
      <c r="AH21" s="71"/>
      <c r="AI21" s="180"/>
      <c r="AJ21" s="157"/>
      <c r="AK21" s="177"/>
    </row>
    <row r="22" spans="2:49" ht="12" customHeight="1">
      <c r="B22" s="18">
        <v>16</v>
      </c>
      <c r="C22" s="11"/>
      <c r="D22" s="11"/>
      <c r="E22" s="61"/>
      <c r="F22" s="62"/>
      <c r="G22" s="62"/>
      <c r="H22" s="62"/>
      <c r="I22" s="62"/>
      <c r="J22" s="62"/>
      <c r="K22" s="62"/>
      <c r="L22" s="62"/>
      <c r="M22" s="62"/>
      <c r="N22" s="71"/>
      <c r="O22" s="6"/>
      <c r="P22" s="2"/>
      <c r="Q22" s="2"/>
      <c r="R22" s="2"/>
      <c r="S22" s="7"/>
      <c r="T22" s="61"/>
      <c r="U22" s="62"/>
      <c r="V22" s="62"/>
      <c r="W22" s="62"/>
      <c r="X22" s="63"/>
      <c r="Y22" s="6"/>
      <c r="Z22" s="2"/>
      <c r="AA22" s="2"/>
      <c r="AB22" s="2"/>
      <c r="AC22" s="7"/>
      <c r="AD22" s="76"/>
      <c r="AE22" s="62"/>
      <c r="AF22" s="62"/>
      <c r="AG22" s="62"/>
      <c r="AH22" s="71"/>
      <c r="AI22" s="180"/>
      <c r="AJ22" s="157"/>
      <c r="AK22" s="177"/>
    </row>
    <row r="23" spans="2:49" ht="12" customHeight="1" thickBot="1">
      <c r="B23" s="50">
        <v>17</v>
      </c>
      <c r="C23" s="11"/>
      <c r="D23" s="11"/>
      <c r="E23" s="61"/>
      <c r="F23" s="62"/>
      <c r="G23" s="62"/>
      <c r="H23" s="62"/>
      <c r="I23" s="62"/>
      <c r="J23" s="62"/>
      <c r="K23" s="62"/>
      <c r="L23" s="62"/>
      <c r="M23" s="62"/>
      <c r="N23" s="71"/>
      <c r="O23" s="6"/>
      <c r="P23" s="2"/>
      <c r="Q23" s="2"/>
      <c r="R23" s="2"/>
      <c r="S23" s="7"/>
      <c r="T23" s="61"/>
      <c r="U23" s="62"/>
      <c r="V23" s="62"/>
      <c r="W23" s="62"/>
      <c r="X23" s="63"/>
      <c r="Y23" s="6"/>
      <c r="Z23" s="2"/>
      <c r="AA23" s="2"/>
      <c r="AB23" s="2"/>
      <c r="AC23" s="7"/>
      <c r="AD23" s="76"/>
      <c r="AE23" s="62"/>
      <c r="AF23" s="62"/>
      <c r="AG23" s="62"/>
      <c r="AH23" s="71"/>
      <c r="AI23" s="180"/>
      <c r="AJ23" s="157"/>
      <c r="AK23" s="177"/>
    </row>
    <row r="24" spans="2:49" ht="12" customHeight="1" thickBot="1">
      <c r="B24" s="16">
        <v>18</v>
      </c>
      <c r="C24" s="11"/>
      <c r="D24" s="11"/>
      <c r="E24" s="64"/>
      <c r="F24" s="65"/>
      <c r="G24" s="65"/>
      <c r="H24" s="65"/>
      <c r="I24" s="65"/>
      <c r="J24" s="65"/>
      <c r="K24" s="65"/>
      <c r="L24" s="65"/>
      <c r="M24" s="65"/>
      <c r="N24" s="72"/>
      <c r="O24" s="8"/>
      <c r="P24" s="9"/>
      <c r="Q24" s="9"/>
      <c r="R24" s="9"/>
      <c r="S24" s="10"/>
      <c r="T24" s="64"/>
      <c r="U24" s="65"/>
      <c r="V24" s="65"/>
      <c r="W24" s="65"/>
      <c r="X24" s="66"/>
      <c r="Y24" s="8"/>
      <c r="Z24" s="9"/>
      <c r="AA24" s="9"/>
      <c r="AB24" s="9"/>
      <c r="AC24" s="10"/>
      <c r="AD24" s="77"/>
      <c r="AE24" s="65"/>
      <c r="AF24" s="65"/>
      <c r="AG24" s="65"/>
      <c r="AH24" s="72"/>
      <c r="AI24" s="179"/>
      <c r="AJ24" s="158"/>
      <c r="AK24" s="178"/>
    </row>
    <row r="25" spans="2:49" ht="12" customHeight="1">
      <c r="B25" s="46"/>
      <c r="C25" s="47"/>
      <c r="D25" s="47"/>
      <c r="E25" s="45"/>
      <c r="F25" s="45"/>
      <c r="G25" s="45"/>
      <c r="H25" s="45"/>
      <c r="I25" s="45"/>
      <c r="J25" s="45"/>
      <c r="K25" s="45"/>
      <c r="L25" s="45"/>
      <c r="M25" s="45"/>
      <c r="N25" s="45"/>
      <c r="O25" s="45"/>
      <c r="P25" s="45"/>
      <c r="Q25" s="45"/>
      <c r="R25" s="45"/>
      <c r="S25" s="45"/>
      <c r="T25" s="45"/>
      <c r="U25" s="45"/>
      <c r="V25" s="45"/>
      <c r="W25" s="45"/>
      <c r="X25" s="45"/>
      <c r="Y25" s="48"/>
      <c r="Z25" s="49"/>
      <c r="AA25" s="49"/>
      <c r="AB25" s="49"/>
      <c r="AC25" s="45"/>
      <c r="AD25" s="45"/>
      <c r="AE25" s="45"/>
    </row>
    <row r="26" spans="2:49" ht="12" customHeight="1" thickBot="1">
      <c r="B26" s="46"/>
      <c r="C26" s="47"/>
      <c r="D26" s="47"/>
      <c r="E26" s="45"/>
      <c r="F26" s="45"/>
      <c r="G26" s="45"/>
      <c r="H26" s="45"/>
      <c r="I26" s="45"/>
      <c r="J26" s="45"/>
      <c r="K26" s="45"/>
      <c r="L26" s="45"/>
      <c r="M26" s="45"/>
      <c r="N26" s="45"/>
      <c r="O26" s="45"/>
      <c r="P26" s="45"/>
      <c r="Q26" s="45"/>
      <c r="R26" s="45"/>
      <c r="S26" s="45"/>
      <c r="T26" s="45"/>
      <c r="U26" s="45"/>
      <c r="V26" s="45"/>
      <c r="W26" s="45"/>
      <c r="X26" s="45"/>
      <c r="Y26" s="48"/>
      <c r="Z26" s="49"/>
      <c r="AA26" s="49"/>
      <c r="AB26" s="49"/>
      <c r="AC26" s="45"/>
      <c r="AD26" s="45"/>
      <c r="AE26" s="45"/>
    </row>
    <row r="27" spans="2:49" ht="12" customHeight="1" thickBot="1">
      <c r="B27" s="156" t="s">
        <v>2</v>
      </c>
      <c r="C27" s="154"/>
      <c r="D27" s="154"/>
      <c r="E27" s="155"/>
      <c r="F27" s="154" t="s">
        <v>3</v>
      </c>
      <c r="G27" s="154"/>
      <c r="H27" s="154"/>
      <c r="I27" s="154"/>
      <c r="J27" s="154"/>
      <c r="K27" s="154"/>
      <c r="L27" s="154"/>
      <c r="M27" s="154"/>
      <c r="N27" s="154"/>
      <c r="O27" s="154"/>
      <c r="P27" s="154"/>
      <c r="Q27" s="154"/>
      <c r="R27" s="154"/>
      <c r="S27" s="154"/>
      <c r="T27" s="154"/>
      <c r="U27" s="154"/>
      <c r="V27" s="154"/>
      <c r="W27" s="155"/>
      <c r="X27" s="93"/>
      <c r="Y27" s="93"/>
      <c r="Z27" s="162" t="s">
        <v>40</v>
      </c>
      <c r="AA27" s="163"/>
      <c r="AB27" s="163"/>
      <c r="AC27" s="163"/>
      <c r="AD27" s="163"/>
      <c r="AE27" s="163"/>
      <c r="AF27" s="163"/>
      <c r="AG27" s="163"/>
      <c r="AH27" s="163"/>
      <c r="AI27" s="163"/>
      <c r="AJ27" s="163"/>
      <c r="AK27" s="164"/>
      <c r="AU27" s="47"/>
      <c r="AV27" s="47"/>
      <c r="AW27" s="47"/>
    </row>
    <row r="28" spans="2:49" ht="12" customHeight="1">
      <c r="B28" s="128" t="str">
        <f>'Liste générale 1'!$AA$4</f>
        <v>1- Descendre par l'échelle ou par le mur</v>
      </c>
      <c r="C28" s="129"/>
      <c r="D28" s="129"/>
      <c r="E28" s="130"/>
      <c r="F28" s="129" t="str">
        <f>'Liste générale 1'!$AA$10</f>
        <v>1- Se déplacer avec une frite sur 15m</v>
      </c>
      <c r="G28" s="129"/>
      <c r="H28" s="129"/>
      <c r="I28" s="129"/>
      <c r="J28" s="129"/>
      <c r="K28" s="129"/>
      <c r="L28" s="129"/>
      <c r="M28" s="129"/>
      <c r="N28" s="129"/>
      <c r="O28" s="129"/>
      <c r="P28" s="129"/>
      <c r="Q28" s="129"/>
      <c r="R28" s="129"/>
      <c r="S28" s="129"/>
      <c r="T28" s="129"/>
      <c r="U28" s="129"/>
      <c r="V28" s="129"/>
      <c r="W28" s="130"/>
      <c r="X28" s="40"/>
      <c r="Y28" s="40"/>
      <c r="Z28" s="165" t="s">
        <v>52</v>
      </c>
      <c r="AA28" s="166"/>
      <c r="AB28" s="166"/>
      <c r="AC28" s="166"/>
      <c r="AD28" s="166"/>
      <c r="AE28" s="166"/>
      <c r="AF28" s="166"/>
      <c r="AG28" s="166"/>
      <c r="AH28" s="166"/>
      <c r="AI28" s="166"/>
      <c r="AJ28" s="166"/>
      <c r="AK28" s="167"/>
      <c r="AU28" s="94"/>
      <c r="AV28" s="94"/>
      <c r="AW28" s="94"/>
    </row>
    <row r="29" spans="2:49" ht="12" customHeight="1">
      <c r="B29" s="131" t="str">
        <f>'Liste générale 1'!$AA$5</f>
        <v>2- Saut avec aide</v>
      </c>
      <c r="C29" s="132"/>
      <c r="D29" s="132"/>
      <c r="E29" s="133"/>
      <c r="F29" s="132" t="str">
        <f>'Liste générale 1'!$AA$11</f>
        <v>2- Se déplacer 5m sans matériel</v>
      </c>
      <c r="G29" s="132"/>
      <c r="H29" s="132"/>
      <c r="I29" s="132"/>
      <c r="J29" s="132"/>
      <c r="K29" s="132"/>
      <c r="L29" s="132"/>
      <c r="M29" s="132"/>
      <c r="N29" s="132"/>
      <c r="O29" s="132"/>
      <c r="P29" s="132"/>
      <c r="Q29" s="132"/>
      <c r="R29" s="132"/>
      <c r="S29" s="132"/>
      <c r="T29" s="132"/>
      <c r="U29" s="132"/>
      <c r="V29" s="132"/>
      <c r="W29" s="133"/>
      <c r="X29" s="40"/>
      <c r="Y29" s="40"/>
      <c r="Z29" s="159" t="s">
        <v>53</v>
      </c>
      <c r="AA29" s="160"/>
      <c r="AB29" s="160"/>
      <c r="AC29" s="160"/>
      <c r="AD29" s="160"/>
      <c r="AE29" s="160"/>
      <c r="AF29" s="160"/>
      <c r="AG29" s="160"/>
      <c r="AH29" s="160"/>
      <c r="AI29" s="160"/>
      <c r="AJ29" s="160"/>
      <c r="AK29" s="161"/>
      <c r="AU29" s="94"/>
      <c r="AV29" s="94"/>
      <c r="AW29" s="94"/>
    </row>
    <row r="30" spans="2:49" ht="12" customHeight="1">
      <c r="B30" s="131" t="str">
        <f>'Liste générale 1'!$AA$6</f>
        <v>3- Saut GB sans aide</v>
      </c>
      <c r="C30" s="132"/>
      <c r="D30" s="132"/>
      <c r="E30" s="133"/>
      <c r="F30" s="132" t="str">
        <f>'Liste générale 1'!$AA$12</f>
        <v>3- Se déplacer 15m sans matériel</v>
      </c>
      <c r="G30" s="132"/>
      <c r="H30" s="132"/>
      <c r="I30" s="132"/>
      <c r="J30" s="132"/>
      <c r="K30" s="132"/>
      <c r="L30" s="132"/>
      <c r="M30" s="132"/>
      <c r="N30" s="132"/>
      <c r="O30" s="132"/>
      <c r="P30" s="132"/>
      <c r="Q30" s="132"/>
      <c r="R30" s="132"/>
      <c r="S30" s="132"/>
      <c r="T30" s="132"/>
      <c r="U30" s="132"/>
      <c r="V30" s="132"/>
      <c r="W30" s="133"/>
      <c r="X30" s="40"/>
      <c r="Y30" s="40"/>
      <c r="Z30" s="159" t="s">
        <v>54</v>
      </c>
      <c r="AA30" s="160"/>
      <c r="AB30" s="160"/>
      <c r="AC30" s="160"/>
      <c r="AD30" s="160"/>
      <c r="AE30" s="160"/>
      <c r="AF30" s="160"/>
      <c r="AG30" s="160"/>
      <c r="AH30" s="160"/>
      <c r="AI30" s="160"/>
      <c r="AJ30" s="160"/>
      <c r="AK30" s="161"/>
      <c r="AU30" s="94"/>
      <c r="AV30" s="94"/>
      <c r="AW30" s="94"/>
    </row>
    <row r="31" spans="2:49" ht="12" customHeight="1">
      <c r="B31" s="131" t="str">
        <f>'Liste générale 1'!$AA$7</f>
        <v>4- Chute arrière ou avant</v>
      </c>
      <c r="C31" s="132"/>
      <c r="D31" s="132"/>
      <c r="E31" s="133"/>
      <c r="F31" s="132" t="str">
        <f>'Liste générale 1'!$AA$13</f>
        <v>4- Se déplacer 30m (15m ventral et 15m dorsal)</v>
      </c>
      <c r="G31" s="132"/>
      <c r="H31" s="132"/>
      <c r="I31" s="132"/>
      <c r="J31" s="132"/>
      <c r="K31" s="132"/>
      <c r="L31" s="132"/>
      <c r="M31" s="132"/>
      <c r="N31" s="132"/>
      <c r="O31" s="132"/>
      <c r="P31" s="132"/>
      <c r="Q31" s="132"/>
      <c r="R31" s="132"/>
      <c r="S31" s="132"/>
      <c r="T31" s="132"/>
      <c r="U31" s="132"/>
      <c r="V31" s="132"/>
      <c r="W31" s="133"/>
      <c r="X31" s="40"/>
      <c r="Y31" s="40"/>
      <c r="Z31" s="159" t="s">
        <v>55</v>
      </c>
      <c r="AA31" s="160"/>
      <c r="AB31" s="160"/>
      <c r="AC31" s="160"/>
      <c r="AD31" s="160"/>
      <c r="AE31" s="160"/>
      <c r="AF31" s="160"/>
      <c r="AG31" s="160"/>
      <c r="AH31" s="160"/>
      <c r="AI31" s="160"/>
      <c r="AJ31" s="160"/>
      <c r="AK31" s="161"/>
      <c r="AU31" s="94"/>
      <c r="AV31" s="94"/>
      <c r="AW31" s="94"/>
    </row>
    <row r="32" spans="2:49" ht="12" customHeight="1" thickBot="1">
      <c r="B32" s="134" t="str">
        <f>'Liste générale 1'!$AA$8</f>
        <v>5- Plonger</v>
      </c>
      <c r="C32" s="135"/>
      <c r="D32" s="135"/>
      <c r="E32" s="136"/>
      <c r="F32" s="135" t="str">
        <f>'Liste générale 1'!$AA$14</f>
        <v>5- Se déplacer 50 m (25 ventral et 25 dorsal)</v>
      </c>
      <c r="G32" s="135"/>
      <c r="H32" s="135"/>
      <c r="I32" s="135"/>
      <c r="J32" s="135"/>
      <c r="K32" s="135"/>
      <c r="L32" s="135"/>
      <c r="M32" s="135"/>
      <c r="N32" s="135"/>
      <c r="O32" s="135"/>
      <c r="P32" s="135"/>
      <c r="Q32" s="135"/>
      <c r="R32" s="135"/>
      <c r="S32" s="135"/>
      <c r="T32" s="135"/>
      <c r="U32" s="135"/>
      <c r="V32" s="135"/>
      <c r="W32" s="136"/>
      <c r="X32" s="40"/>
      <c r="Y32" s="40"/>
      <c r="Z32" s="159" t="s">
        <v>56</v>
      </c>
      <c r="AA32" s="160"/>
      <c r="AB32" s="160"/>
      <c r="AC32" s="160"/>
      <c r="AD32" s="160"/>
      <c r="AE32" s="160"/>
      <c r="AF32" s="160"/>
      <c r="AG32" s="160"/>
      <c r="AH32" s="160"/>
      <c r="AI32" s="160"/>
      <c r="AJ32" s="160"/>
      <c r="AK32" s="161"/>
      <c r="AU32" s="94"/>
      <c r="AV32" s="94"/>
      <c r="AW32" s="94"/>
    </row>
    <row r="33" spans="2:37" ht="12" customHeight="1" thickBot="1">
      <c r="B33" s="156" t="s">
        <v>4</v>
      </c>
      <c r="C33" s="154"/>
      <c r="D33" s="154"/>
      <c r="E33" s="155"/>
      <c r="F33" s="154" t="s">
        <v>5</v>
      </c>
      <c r="G33" s="154"/>
      <c r="H33" s="154"/>
      <c r="I33" s="154"/>
      <c r="J33" s="154"/>
      <c r="K33" s="154"/>
      <c r="L33" s="154"/>
      <c r="M33" s="154"/>
      <c r="N33" s="154"/>
      <c r="O33" s="154"/>
      <c r="P33" s="154"/>
      <c r="Q33" s="154"/>
      <c r="R33" s="154"/>
      <c r="S33" s="154"/>
      <c r="T33" s="154"/>
      <c r="U33" s="154"/>
      <c r="V33" s="154"/>
      <c r="W33" s="155"/>
      <c r="X33" s="93"/>
      <c r="Y33" s="93"/>
      <c r="Z33" s="168" t="s">
        <v>57</v>
      </c>
      <c r="AA33" s="169"/>
      <c r="AB33" s="169"/>
      <c r="AC33" s="169"/>
      <c r="AD33" s="169"/>
      <c r="AE33" s="169"/>
      <c r="AF33" s="169"/>
      <c r="AG33" s="169"/>
      <c r="AH33" s="169"/>
      <c r="AI33" s="169"/>
      <c r="AJ33" s="169"/>
      <c r="AK33" s="170"/>
    </row>
    <row r="34" spans="2:37" ht="12" customHeight="1">
      <c r="B34" s="128" t="str">
        <f>'Liste générale 1'!$AA$16</f>
        <v xml:space="preserve">1- Mettre la tête dans l'eau et souffler </v>
      </c>
      <c r="C34" s="129"/>
      <c r="D34" s="129"/>
      <c r="E34" s="130"/>
      <c r="F34" s="129" t="str">
        <f>'Liste générale 1'!$AA$22</f>
        <v>1- Etoile de mer sur le ventre et sur le dos avec aide</v>
      </c>
      <c r="G34" s="129"/>
      <c r="H34" s="129"/>
      <c r="I34" s="129"/>
      <c r="J34" s="129"/>
      <c r="K34" s="129"/>
      <c r="L34" s="129"/>
      <c r="M34" s="129"/>
      <c r="N34" s="129"/>
      <c r="O34" s="129"/>
      <c r="P34" s="129"/>
      <c r="Q34" s="129"/>
      <c r="R34" s="129"/>
      <c r="S34" s="129"/>
      <c r="T34" s="129"/>
      <c r="U34" s="129"/>
      <c r="V34" s="129"/>
      <c r="W34" s="130"/>
      <c r="X34" s="40"/>
      <c r="Y34" s="40"/>
      <c r="Z34" s="159" t="s">
        <v>58</v>
      </c>
      <c r="AA34" s="160"/>
      <c r="AB34" s="160"/>
      <c r="AC34" s="160"/>
      <c r="AD34" s="160"/>
      <c r="AE34" s="160"/>
      <c r="AF34" s="160"/>
      <c r="AG34" s="160"/>
      <c r="AH34" s="160"/>
      <c r="AI34" s="160"/>
      <c r="AJ34" s="160"/>
      <c r="AK34" s="161"/>
    </row>
    <row r="35" spans="2:37" ht="12" customHeight="1" thickBot="1">
      <c r="B35" s="131" t="str">
        <f>'Liste générale 1'!$AA$17</f>
        <v>2- Toucher le fond du PB avec ou sans aide</v>
      </c>
      <c r="C35" s="132"/>
      <c r="D35" s="132"/>
      <c r="E35" s="133"/>
      <c r="F35" s="132" t="str">
        <f>'Liste générale 1'!$AA$23</f>
        <v>2- Etoile de mer sur le ventre et sur le dos sans aide</v>
      </c>
      <c r="G35" s="132"/>
      <c r="H35" s="132"/>
      <c r="I35" s="132"/>
      <c r="J35" s="132"/>
      <c r="K35" s="132"/>
      <c r="L35" s="132"/>
      <c r="M35" s="132"/>
      <c r="N35" s="132"/>
      <c r="O35" s="132"/>
      <c r="P35" s="132"/>
      <c r="Q35" s="132"/>
      <c r="R35" s="132"/>
      <c r="S35" s="132"/>
      <c r="T35" s="132"/>
      <c r="U35" s="132"/>
      <c r="V35" s="132"/>
      <c r="W35" s="133"/>
      <c r="X35" s="40"/>
      <c r="Y35" s="40"/>
      <c r="Z35" s="144" t="s">
        <v>59</v>
      </c>
      <c r="AA35" s="145"/>
      <c r="AB35" s="145"/>
      <c r="AC35" s="145"/>
      <c r="AD35" s="145"/>
      <c r="AE35" s="145"/>
      <c r="AF35" s="145"/>
      <c r="AG35" s="145"/>
      <c r="AH35" s="145"/>
      <c r="AI35" s="145"/>
      <c r="AJ35" s="145"/>
      <c r="AK35" s="146"/>
    </row>
    <row r="36" spans="2:37" ht="12" customHeight="1">
      <c r="B36" s="131" t="str">
        <f>'Liste générale 1'!$AA$18</f>
        <v>3- Toucher le fond du GB avec ou sans aide</v>
      </c>
      <c r="C36" s="132"/>
      <c r="D36" s="132"/>
      <c r="E36" s="133"/>
      <c r="F36" s="132" t="str">
        <f>'Liste générale 1'!$AA$24</f>
        <v>3- Remontée passive en boule</v>
      </c>
      <c r="G36" s="132"/>
      <c r="H36" s="132"/>
      <c r="I36" s="132"/>
      <c r="J36" s="132"/>
      <c r="K36" s="132"/>
      <c r="L36" s="132"/>
      <c r="M36" s="132"/>
      <c r="N36" s="132"/>
      <c r="O36" s="132"/>
      <c r="P36" s="132"/>
      <c r="Q36" s="132"/>
      <c r="R36" s="132"/>
      <c r="S36" s="132"/>
      <c r="T36" s="132"/>
      <c r="U36" s="132"/>
      <c r="V36" s="132"/>
      <c r="W36" s="133"/>
      <c r="X36" s="40"/>
      <c r="Y36" s="40"/>
      <c r="Z36" s="40"/>
      <c r="AA36" s="40"/>
      <c r="AB36" s="40"/>
      <c r="AC36" s="40"/>
      <c r="AD36" s="40"/>
      <c r="AE36" s="40"/>
      <c r="AF36" s="40"/>
      <c r="AG36" s="40"/>
      <c r="AH36" s="40"/>
      <c r="AI36" s="40"/>
    </row>
    <row r="37" spans="2:37" ht="12" customHeight="1">
      <c r="B37" s="131" t="str">
        <f>'Liste générale 1'!$AA$19</f>
        <v>4- Se déplacer sous l'eau sur 1,5m</v>
      </c>
      <c r="C37" s="132"/>
      <c r="D37" s="132"/>
      <c r="E37" s="133"/>
      <c r="F37" s="132" t="str">
        <f>'Liste générale 1'!$AA$25</f>
        <v>4- Surplace vertical pendant 15 secondes</v>
      </c>
      <c r="G37" s="132"/>
      <c r="H37" s="132"/>
      <c r="I37" s="132"/>
      <c r="J37" s="132"/>
      <c r="K37" s="132"/>
      <c r="L37" s="132"/>
      <c r="M37" s="132"/>
      <c r="N37" s="132"/>
      <c r="O37" s="132"/>
      <c r="P37" s="132"/>
      <c r="Q37" s="132"/>
      <c r="R37" s="132"/>
      <c r="S37" s="132"/>
      <c r="T37" s="132"/>
      <c r="U37" s="132"/>
      <c r="V37" s="132"/>
      <c r="W37" s="133"/>
      <c r="X37" s="40"/>
      <c r="Y37" s="40"/>
      <c r="Z37" s="40"/>
      <c r="AA37" s="40"/>
      <c r="AB37" s="40"/>
      <c r="AC37" s="40"/>
      <c r="AD37" s="40"/>
      <c r="AE37" s="40"/>
      <c r="AF37" s="40"/>
      <c r="AG37" s="40"/>
      <c r="AH37" s="40"/>
      <c r="AI37" s="40"/>
    </row>
    <row r="38" spans="2:37" ht="12" customHeight="1" thickBot="1">
      <c r="B38" s="134" t="str">
        <f>'Liste générale 1'!$AA$20</f>
        <v>5- Faire un canard et ramasser un objet placé à 5m</v>
      </c>
      <c r="C38" s="135"/>
      <c r="D38" s="135"/>
      <c r="E38" s="136"/>
      <c r="F38" s="135" t="str">
        <f>'Liste générale 1'!$AA$26</f>
        <v xml:space="preserve">5- Coulée ventrale sous l'eau </v>
      </c>
      <c r="G38" s="135"/>
      <c r="H38" s="135"/>
      <c r="I38" s="135"/>
      <c r="J38" s="135"/>
      <c r="K38" s="135"/>
      <c r="L38" s="135"/>
      <c r="M38" s="135"/>
      <c r="N38" s="135"/>
      <c r="O38" s="135"/>
      <c r="P38" s="135"/>
      <c r="Q38" s="135"/>
      <c r="R38" s="135"/>
      <c r="S38" s="135"/>
      <c r="T38" s="135"/>
      <c r="U38" s="135"/>
      <c r="V38" s="135"/>
      <c r="W38" s="136"/>
      <c r="X38" s="40"/>
      <c r="Y38" s="40"/>
      <c r="Z38" s="40"/>
      <c r="AA38" s="40"/>
      <c r="AB38" s="40"/>
      <c r="AC38" s="40"/>
      <c r="AD38" s="40"/>
      <c r="AE38" s="40"/>
      <c r="AF38" s="40"/>
      <c r="AG38" s="40"/>
      <c r="AH38" s="40"/>
      <c r="AI38" s="40"/>
    </row>
  </sheetData>
  <mergeCells count="62">
    <mergeCell ref="B38:E38"/>
    <mergeCell ref="F38:W38"/>
    <mergeCell ref="B35:E35"/>
    <mergeCell ref="F35:W35"/>
    <mergeCell ref="Z35:AK35"/>
    <mergeCell ref="B36:E36"/>
    <mergeCell ref="F36:W36"/>
    <mergeCell ref="B37:E37"/>
    <mergeCell ref="F37:W37"/>
    <mergeCell ref="B33:E33"/>
    <mergeCell ref="F33:W33"/>
    <mergeCell ref="Z33:AK33"/>
    <mergeCell ref="B34:E34"/>
    <mergeCell ref="F34:W34"/>
    <mergeCell ref="Z34:AK34"/>
    <mergeCell ref="B31:E31"/>
    <mergeCell ref="F31:W31"/>
    <mergeCell ref="Z31:AK31"/>
    <mergeCell ref="B32:E32"/>
    <mergeCell ref="F32:W32"/>
    <mergeCell ref="Z32:AK32"/>
    <mergeCell ref="B29:E29"/>
    <mergeCell ref="F29:W29"/>
    <mergeCell ref="Z29:AK29"/>
    <mergeCell ref="B30:E30"/>
    <mergeCell ref="F30:W30"/>
    <mergeCell ref="Z30:AK30"/>
    <mergeCell ref="AI24:AJ24"/>
    <mergeCell ref="B27:E27"/>
    <mergeCell ref="F27:W27"/>
    <mergeCell ref="Z27:AK27"/>
    <mergeCell ref="B28:E28"/>
    <mergeCell ref="F28:W28"/>
    <mergeCell ref="Z28:AK28"/>
    <mergeCell ref="AI18:AJ18"/>
    <mergeCell ref="AI19:AJ19"/>
    <mergeCell ref="AI20:AJ20"/>
    <mergeCell ref="AI21:AJ21"/>
    <mergeCell ref="AI22:AJ22"/>
    <mergeCell ref="AI23:AJ23"/>
    <mergeCell ref="AI12:AJ12"/>
    <mergeCell ref="AI13:AJ13"/>
    <mergeCell ref="AI14:AJ14"/>
    <mergeCell ref="AI15:AJ15"/>
    <mergeCell ref="AI16:AJ16"/>
    <mergeCell ref="AI17:AJ17"/>
    <mergeCell ref="AI6:AJ6"/>
    <mergeCell ref="AI7:AJ7"/>
    <mergeCell ref="AI8:AJ8"/>
    <mergeCell ref="AI9:AJ9"/>
    <mergeCell ref="AI10:AJ10"/>
    <mergeCell ref="AI11:AJ11"/>
    <mergeCell ref="E1:P1"/>
    <mergeCell ref="R1:AC1"/>
    <mergeCell ref="AD1:AI1"/>
    <mergeCell ref="AI3:AL3"/>
    <mergeCell ref="E5:N5"/>
    <mergeCell ref="O5:S5"/>
    <mergeCell ref="T5:X5"/>
    <mergeCell ref="Y5:AC5"/>
    <mergeCell ref="AD5:AH5"/>
    <mergeCell ref="AI5:AK5"/>
  </mergeCells>
  <pageMargins left="0.25" right="0.25" top="0.75" bottom="0.75" header="0.3" footer="0.3"/>
  <pageSetup paperSize="9" orientation="landscape" r:id="rId1"/>
  <headerFooter>
    <oddHeader>&amp;LDu ............. au ................&amp;CFICHE D'EVALUATION CM2 PISCINE JEAN TARIS&amp;RAnnée 2018/2019</oddHead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W38"/>
  <sheetViews>
    <sheetView showWhiteSpace="0" view="pageLayout" zoomScaleNormal="100" workbookViewId="0">
      <selection activeCell="AI7" sqref="AI7:AJ24"/>
    </sheetView>
  </sheetViews>
  <sheetFormatPr baseColWidth="10" defaultRowHeight="15.75"/>
  <cols>
    <col min="1" max="1" width="4.375" customWidth="1"/>
    <col min="2" max="2" width="2.375" customWidth="1"/>
    <col min="3" max="4" width="14.875" customWidth="1"/>
    <col min="5" max="13" width="1.875" customWidth="1"/>
    <col min="14" max="14" width="2.375" customWidth="1"/>
    <col min="15" max="34" width="1.875" customWidth="1"/>
    <col min="35" max="35" width="2.375" customWidth="1"/>
    <col min="36" max="36" width="9.625" customWidth="1"/>
    <col min="37" max="37" width="4.5" customWidth="1"/>
  </cols>
  <sheetData>
    <row r="1" spans="2:38">
      <c r="C1" t="str">
        <f>'Liste générale 1'!$C$1</f>
        <v xml:space="preserve">Jour : </v>
      </c>
      <c r="E1" s="137" t="str">
        <f>'Liste générale 1'!$F$1</f>
        <v xml:space="preserve">Ecole : </v>
      </c>
      <c r="F1" s="137"/>
      <c r="G1" s="137"/>
      <c r="H1" s="137"/>
      <c r="I1" s="137"/>
      <c r="J1" s="137"/>
      <c r="K1" s="137"/>
      <c r="L1" s="137"/>
      <c r="M1" s="137"/>
      <c r="N1" s="137"/>
      <c r="O1" s="137"/>
      <c r="P1" s="137"/>
      <c r="Q1" s="26"/>
      <c r="R1" s="137" t="str">
        <f>'Liste générale 1'!$S$1</f>
        <v xml:space="preserve">Classe : </v>
      </c>
      <c r="S1" s="137"/>
      <c r="T1" s="137"/>
      <c r="U1" s="137"/>
      <c r="V1" s="137"/>
      <c r="W1" s="137"/>
      <c r="X1" s="137"/>
      <c r="Y1" s="137"/>
      <c r="Z1" s="137"/>
      <c r="AA1" s="137"/>
      <c r="AB1" s="137"/>
      <c r="AC1" s="137"/>
      <c r="AD1" s="137" t="str">
        <f>'Liste générale 1'!$AA$1</f>
        <v>Enseignant :</v>
      </c>
      <c r="AE1" s="137"/>
      <c r="AF1" s="137"/>
      <c r="AG1" s="137"/>
      <c r="AH1" s="137"/>
      <c r="AI1" s="137"/>
    </row>
    <row r="2" spans="2:38">
      <c r="C2" t="str">
        <f>'Liste générale 1'!$C$2</f>
        <v xml:space="preserve">Heure : </v>
      </c>
    </row>
    <row r="3" spans="2:38" ht="12" customHeight="1">
      <c r="AI3" s="137" t="str">
        <f>'Liste générale 1'!$U$39</f>
        <v>Groupe 4 :</v>
      </c>
      <c r="AJ3" s="137"/>
      <c r="AK3" s="137"/>
      <c r="AL3" s="137"/>
    </row>
    <row r="4" spans="2:38" ht="12" customHeight="1" thickBot="1"/>
    <row r="5" spans="2:38" ht="12" customHeight="1" thickBot="1">
      <c r="E5" s="147" t="s">
        <v>39</v>
      </c>
      <c r="F5" s="148"/>
      <c r="G5" s="148"/>
      <c r="H5" s="148"/>
      <c r="I5" s="148"/>
      <c r="J5" s="148"/>
      <c r="K5" s="148"/>
      <c r="L5" s="148"/>
      <c r="M5" s="148"/>
      <c r="N5" s="149"/>
      <c r="O5" s="150" t="s">
        <v>2</v>
      </c>
      <c r="P5" s="151"/>
      <c r="Q5" s="151"/>
      <c r="R5" s="151"/>
      <c r="S5" s="152"/>
      <c r="T5" s="147" t="s">
        <v>3</v>
      </c>
      <c r="U5" s="148"/>
      <c r="V5" s="148"/>
      <c r="W5" s="148"/>
      <c r="X5" s="153"/>
      <c r="Y5" s="150" t="s">
        <v>4</v>
      </c>
      <c r="Z5" s="151"/>
      <c r="AA5" s="151"/>
      <c r="AB5" s="151"/>
      <c r="AC5" s="152"/>
      <c r="AD5" s="147" t="s">
        <v>5</v>
      </c>
      <c r="AE5" s="148"/>
      <c r="AF5" s="148"/>
      <c r="AG5" s="148"/>
      <c r="AH5" s="149"/>
      <c r="AI5" s="150" t="s">
        <v>40</v>
      </c>
      <c r="AJ5" s="151"/>
      <c r="AK5" s="152"/>
    </row>
    <row r="6" spans="2:38" ht="12" customHeight="1" thickBot="1">
      <c r="B6" s="1"/>
      <c r="C6" s="96" t="s">
        <v>0</v>
      </c>
      <c r="D6" s="95" t="s">
        <v>1</v>
      </c>
      <c r="E6" s="67">
        <v>1</v>
      </c>
      <c r="F6" s="68">
        <v>2</v>
      </c>
      <c r="G6" s="68">
        <v>3</v>
      </c>
      <c r="H6" s="68">
        <v>4</v>
      </c>
      <c r="I6" s="68">
        <v>5</v>
      </c>
      <c r="J6" s="98">
        <v>6</v>
      </c>
      <c r="K6" s="98">
        <v>7</v>
      </c>
      <c r="L6" s="98">
        <v>8</v>
      </c>
      <c r="M6" s="98">
        <v>9</v>
      </c>
      <c r="N6" s="99">
        <v>10</v>
      </c>
      <c r="O6" s="100">
        <v>1</v>
      </c>
      <c r="P6" s="101">
        <v>2</v>
      </c>
      <c r="Q6" s="101">
        <v>3</v>
      </c>
      <c r="R6" s="101">
        <v>4</v>
      </c>
      <c r="S6" s="102">
        <v>5</v>
      </c>
      <c r="T6" s="97">
        <v>1</v>
      </c>
      <c r="U6" s="98">
        <v>2</v>
      </c>
      <c r="V6" s="98">
        <v>3</v>
      </c>
      <c r="W6" s="98">
        <v>4</v>
      </c>
      <c r="X6" s="103">
        <v>5</v>
      </c>
      <c r="Y6" s="100">
        <v>1</v>
      </c>
      <c r="Z6" s="101">
        <v>2</v>
      </c>
      <c r="AA6" s="101">
        <v>3</v>
      </c>
      <c r="AB6" s="101">
        <v>4</v>
      </c>
      <c r="AC6" s="102">
        <v>5</v>
      </c>
      <c r="AD6" s="73">
        <v>1</v>
      </c>
      <c r="AE6" s="98">
        <v>2</v>
      </c>
      <c r="AF6" s="98">
        <v>3</v>
      </c>
      <c r="AG6" s="98">
        <v>4</v>
      </c>
      <c r="AH6" s="99">
        <v>5</v>
      </c>
      <c r="AI6" s="181" t="s">
        <v>60</v>
      </c>
      <c r="AJ6" s="182"/>
      <c r="AK6" s="183" t="s">
        <v>61</v>
      </c>
    </row>
    <row r="7" spans="2:38" ht="12" customHeight="1">
      <c r="B7" s="18">
        <v>1</v>
      </c>
      <c r="C7" s="11"/>
      <c r="D7" s="11"/>
      <c r="E7" s="58"/>
      <c r="F7" s="59"/>
      <c r="G7" s="59"/>
      <c r="H7" s="59"/>
      <c r="I7" s="59"/>
      <c r="J7" s="59"/>
      <c r="K7" s="59"/>
      <c r="L7" s="59"/>
      <c r="M7" s="59"/>
      <c r="N7" s="70"/>
      <c r="O7" s="4"/>
      <c r="P7" s="3"/>
      <c r="Q7" s="3"/>
      <c r="R7" s="3"/>
      <c r="S7" s="5"/>
      <c r="T7" s="58"/>
      <c r="U7" s="59"/>
      <c r="V7" s="59"/>
      <c r="W7" s="59"/>
      <c r="X7" s="60"/>
      <c r="Y7" s="4"/>
      <c r="Z7" s="3"/>
      <c r="AA7" s="3"/>
      <c r="AB7" s="3"/>
      <c r="AC7" s="5"/>
      <c r="AD7" s="74"/>
      <c r="AE7" s="59"/>
      <c r="AF7" s="59"/>
      <c r="AG7" s="59"/>
      <c r="AH7" s="70"/>
      <c r="AI7" s="185"/>
      <c r="AJ7" s="186"/>
      <c r="AK7" s="184"/>
    </row>
    <row r="8" spans="2:38" ht="12" customHeight="1">
      <c r="B8" s="18">
        <v>2</v>
      </c>
      <c r="C8" s="11"/>
      <c r="D8" s="11"/>
      <c r="E8" s="61"/>
      <c r="F8" s="62"/>
      <c r="G8" s="62"/>
      <c r="H8" s="62"/>
      <c r="I8" s="62"/>
      <c r="J8" s="62"/>
      <c r="K8" s="62"/>
      <c r="L8" s="62"/>
      <c r="M8" s="62"/>
      <c r="N8" s="71"/>
      <c r="O8" s="6"/>
      <c r="P8" s="2"/>
      <c r="Q8" s="2"/>
      <c r="R8" s="2"/>
      <c r="S8" s="7"/>
      <c r="T8" s="61"/>
      <c r="U8" s="62"/>
      <c r="V8" s="62"/>
      <c r="W8" s="62"/>
      <c r="X8" s="63"/>
      <c r="Y8" s="6"/>
      <c r="Z8" s="2"/>
      <c r="AA8" s="2"/>
      <c r="AB8" s="2"/>
      <c r="AC8" s="7"/>
      <c r="AD8" s="75"/>
      <c r="AE8" s="62"/>
      <c r="AF8" s="62"/>
      <c r="AG8" s="62"/>
      <c r="AH8" s="71"/>
      <c r="AI8" s="180"/>
      <c r="AJ8" s="157"/>
      <c r="AK8" s="177"/>
    </row>
    <row r="9" spans="2:38" ht="12" customHeight="1">
      <c r="B9" s="18">
        <v>3</v>
      </c>
      <c r="C9" s="11"/>
      <c r="D9" s="11"/>
      <c r="E9" s="61"/>
      <c r="F9" s="62"/>
      <c r="G9" s="62"/>
      <c r="H9" s="62"/>
      <c r="I9" s="62"/>
      <c r="J9" s="62"/>
      <c r="K9" s="62"/>
      <c r="L9" s="62"/>
      <c r="M9" s="62"/>
      <c r="N9" s="71"/>
      <c r="O9" s="6"/>
      <c r="P9" s="2"/>
      <c r="Q9" s="2"/>
      <c r="R9" s="2"/>
      <c r="S9" s="7"/>
      <c r="T9" s="61"/>
      <c r="U9" s="62"/>
      <c r="V9" s="62"/>
      <c r="W9" s="62"/>
      <c r="X9" s="63"/>
      <c r="Y9" s="6"/>
      <c r="Z9" s="2"/>
      <c r="AA9" s="2"/>
      <c r="AB9" s="2"/>
      <c r="AC9" s="7"/>
      <c r="AD9" s="75"/>
      <c r="AE9" s="62"/>
      <c r="AF9" s="62"/>
      <c r="AG9" s="62"/>
      <c r="AH9" s="71"/>
      <c r="AI9" s="180"/>
      <c r="AJ9" s="157"/>
      <c r="AK9" s="177"/>
    </row>
    <row r="10" spans="2:38" ht="12" customHeight="1">
      <c r="B10" s="18">
        <v>4</v>
      </c>
      <c r="C10" s="11"/>
      <c r="D10" s="11"/>
      <c r="E10" s="61"/>
      <c r="F10" s="62"/>
      <c r="G10" s="62"/>
      <c r="H10" s="62"/>
      <c r="I10" s="62"/>
      <c r="J10" s="62"/>
      <c r="K10" s="62"/>
      <c r="L10" s="62"/>
      <c r="M10" s="62"/>
      <c r="N10" s="71"/>
      <c r="O10" s="6"/>
      <c r="P10" s="2"/>
      <c r="Q10" s="2"/>
      <c r="R10" s="2"/>
      <c r="S10" s="7"/>
      <c r="T10" s="61"/>
      <c r="U10" s="62"/>
      <c r="V10" s="62"/>
      <c r="W10" s="62"/>
      <c r="X10" s="63"/>
      <c r="Y10" s="6"/>
      <c r="Z10" s="2"/>
      <c r="AA10" s="2"/>
      <c r="AB10" s="2"/>
      <c r="AC10" s="7"/>
      <c r="AD10" s="75"/>
      <c r="AE10" s="62"/>
      <c r="AF10" s="62"/>
      <c r="AG10" s="62"/>
      <c r="AH10" s="71"/>
      <c r="AI10" s="180"/>
      <c r="AJ10" s="157"/>
      <c r="AK10" s="177"/>
    </row>
    <row r="11" spans="2:38" ht="12" customHeight="1">
      <c r="B11" s="18">
        <v>5</v>
      </c>
      <c r="C11" s="11"/>
      <c r="D11" s="11"/>
      <c r="E11" s="61"/>
      <c r="F11" s="62"/>
      <c r="G11" s="62"/>
      <c r="H11" s="62"/>
      <c r="I11" s="62"/>
      <c r="J11" s="62"/>
      <c r="K11" s="62"/>
      <c r="L11" s="62"/>
      <c r="M11" s="62"/>
      <c r="N11" s="71"/>
      <c r="O11" s="6"/>
      <c r="P11" s="2"/>
      <c r="Q11" s="2"/>
      <c r="R11" s="2"/>
      <c r="S11" s="7"/>
      <c r="T11" s="61"/>
      <c r="U11" s="62"/>
      <c r="V11" s="62"/>
      <c r="W11" s="62"/>
      <c r="X11" s="63"/>
      <c r="Y11" s="6"/>
      <c r="Z11" s="2"/>
      <c r="AA11" s="2"/>
      <c r="AB11" s="2"/>
      <c r="AC11" s="7"/>
      <c r="AD11" s="75"/>
      <c r="AE11" s="62"/>
      <c r="AF11" s="62"/>
      <c r="AG11" s="62"/>
      <c r="AH11" s="71"/>
      <c r="AI11" s="180"/>
      <c r="AJ11" s="157"/>
      <c r="AK11" s="177"/>
    </row>
    <row r="12" spans="2:38" ht="12" customHeight="1">
      <c r="B12" s="18">
        <v>6</v>
      </c>
      <c r="C12" s="11"/>
      <c r="D12" s="11"/>
      <c r="E12" s="61"/>
      <c r="F12" s="62"/>
      <c r="G12" s="62"/>
      <c r="H12" s="62"/>
      <c r="I12" s="62"/>
      <c r="J12" s="62"/>
      <c r="K12" s="62"/>
      <c r="L12" s="62"/>
      <c r="M12" s="62"/>
      <c r="N12" s="71"/>
      <c r="O12" s="6"/>
      <c r="P12" s="2"/>
      <c r="Q12" s="2"/>
      <c r="R12" s="2"/>
      <c r="S12" s="7"/>
      <c r="T12" s="61"/>
      <c r="U12" s="62"/>
      <c r="V12" s="62"/>
      <c r="W12" s="62"/>
      <c r="X12" s="63"/>
      <c r="Y12" s="6"/>
      <c r="Z12" s="2"/>
      <c r="AA12" s="2"/>
      <c r="AB12" s="2"/>
      <c r="AC12" s="7"/>
      <c r="AD12" s="75"/>
      <c r="AE12" s="62"/>
      <c r="AF12" s="62"/>
      <c r="AG12" s="62"/>
      <c r="AH12" s="71"/>
      <c r="AI12" s="180"/>
      <c r="AJ12" s="157"/>
      <c r="AK12" s="177"/>
    </row>
    <row r="13" spans="2:38" ht="12" customHeight="1">
      <c r="B13" s="18">
        <v>7</v>
      </c>
      <c r="C13" s="11"/>
      <c r="D13" s="11"/>
      <c r="E13" s="61"/>
      <c r="F13" s="62"/>
      <c r="G13" s="62"/>
      <c r="H13" s="62"/>
      <c r="I13" s="62"/>
      <c r="J13" s="62"/>
      <c r="K13" s="62"/>
      <c r="L13" s="62"/>
      <c r="M13" s="62"/>
      <c r="N13" s="71"/>
      <c r="O13" s="6"/>
      <c r="P13" s="2"/>
      <c r="Q13" s="2"/>
      <c r="R13" s="2"/>
      <c r="S13" s="7"/>
      <c r="T13" s="61"/>
      <c r="U13" s="62"/>
      <c r="V13" s="62"/>
      <c r="W13" s="62"/>
      <c r="X13" s="63"/>
      <c r="Y13" s="6"/>
      <c r="Z13" s="2"/>
      <c r="AA13" s="2"/>
      <c r="AB13" s="2"/>
      <c r="AC13" s="7"/>
      <c r="AD13" s="76"/>
      <c r="AE13" s="62"/>
      <c r="AF13" s="62"/>
      <c r="AG13" s="62"/>
      <c r="AH13" s="71"/>
      <c r="AI13" s="180"/>
      <c r="AJ13" s="157"/>
      <c r="AK13" s="177"/>
    </row>
    <row r="14" spans="2:38" ht="12" customHeight="1">
      <c r="B14" s="18">
        <v>8</v>
      </c>
      <c r="C14" s="11"/>
      <c r="D14" s="11"/>
      <c r="E14" s="61"/>
      <c r="F14" s="62"/>
      <c r="G14" s="62"/>
      <c r="H14" s="62"/>
      <c r="I14" s="62"/>
      <c r="J14" s="62"/>
      <c r="K14" s="62"/>
      <c r="L14" s="62"/>
      <c r="M14" s="62"/>
      <c r="N14" s="71"/>
      <c r="O14" s="6"/>
      <c r="P14" s="2"/>
      <c r="Q14" s="2"/>
      <c r="R14" s="2"/>
      <c r="S14" s="7"/>
      <c r="T14" s="61"/>
      <c r="U14" s="62"/>
      <c r="V14" s="62"/>
      <c r="W14" s="62"/>
      <c r="X14" s="63"/>
      <c r="Y14" s="6"/>
      <c r="Z14" s="2"/>
      <c r="AA14" s="2"/>
      <c r="AB14" s="2"/>
      <c r="AC14" s="7"/>
      <c r="AD14" s="76"/>
      <c r="AE14" s="62"/>
      <c r="AF14" s="62"/>
      <c r="AG14" s="62"/>
      <c r="AH14" s="71"/>
      <c r="AI14" s="180"/>
      <c r="AJ14" s="157"/>
      <c r="AK14" s="177"/>
    </row>
    <row r="15" spans="2:38" ht="12" customHeight="1">
      <c r="B15" s="18">
        <v>9</v>
      </c>
      <c r="C15" s="11"/>
      <c r="D15" s="11"/>
      <c r="E15" s="61"/>
      <c r="F15" s="62"/>
      <c r="G15" s="62"/>
      <c r="H15" s="62"/>
      <c r="I15" s="62"/>
      <c r="J15" s="62"/>
      <c r="K15" s="62"/>
      <c r="L15" s="62"/>
      <c r="M15" s="62"/>
      <c r="N15" s="71"/>
      <c r="O15" s="6"/>
      <c r="P15" s="2"/>
      <c r="Q15" s="2"/>
      <c r="R15" s="2"/>
      <c r="S15" s="7"/>
      <c r="T15" s="61"/>
      <c r="U15" s="62"/>
      <c r="V15" s="62"/>
      <c r="W15" s="62"/>
      <c r="X15" s="63"/>
      <c r="Y15" s="6"/>
      <c r="Z15" s="2"/>
      <c r="AA15" s="2"/>
      <c r="AB15" s="2"/>
      <c r="AC15" s="7"/>
      <c r="AD15" s="76"/>
      <c r="AE15" s="62"/>
      <c r="AF15" s="62"/>
      <c r="AG15" s="62"/>
      <c r="AH15" s="71"/>
      <c r="AI15" s="180"/>
      <c r="AJ15" s="157"/>
      <c r="AK15" s="177"/>
    </row>
    <row r="16" spans="2:38" ht="12" customHeight="1">
      <c r="B16" s="18">
        <v>10</v>
      </c>
      <c r="C16" s="11"/>
      <c r="D16" s="11"/>
      <c r="E16" s="61"/>
      <c r="F16" s="62"/>
      <c r="G16" s="62"/>
      <c r="H16" s="62"/>
      <c r="I16" s="62"/>
      <c r="J16" s="62"/>
      <c r="K16" s="62"/>
      <c r="L16" s="62"/>
      <c r="M16" s="62"/>
      <c r="N16" s="71"/>
      <c r="O16" s="6"/>
      <c r="P16" s="2"/>
      <c r="Q16" s="2"/>
      <c r="R16" s="2"/>
      <c r="S16" s="7"/>
      <c r="T16" s="61"/>
      <c r="U16" s="62"/>
      <c r="V16" s="62"/>
      <c r="W16" s="62"/>
      <c r="X16" s="63"/>
      <c r="Y16" s="6"/>
      <c r="Z16" s="2"/>
      <c r="AA16" s="2"/>
      <c r="AB16" s="2"/>
      <c r="AC16" s="7"/>
      <c r="AD16" s="76"/>
      <c r="AE16" s="62"/>
      <c r="AF16" s="62"/>
      <c r="AG16" s="62"/>
      <c r="AH16" s="71"/>
      <c r="AI16" s="180"/>
      <c r="AJ16" s="157"/>
      <c r="AK16" s="177"/>
    </row>
    <row r="17" spans="2:49" ht="12" customHeight="1">
      <c r="B17" s="18">
        <v>11</v>
      </c>
      <c r="C17" s="11"/>
      <c r="D17" s="11"/>
      <c r="E17" s="61"/>
      <c r="F17" s="62"/>
      <c r="G17" s="62"/>
      <c r="H17" s="62"/>
      <c r="I17" s="62"/>
      <c r="J17" s="62"/>
      <c r="K17" s="62"/>
      <c r="L17" s="62"/>
      <c r="M17" s="62"/>
      <c r="N17" s="71"/>
      <c r="O17" s="6"/>
      <c r="P17" s="2"/>
      <c r="Q17" s="2"/>
      <c r="R17" s="2"/>
      <c r="S17" s="7"/>
      <c r="T17" s="61"/>
      <c r="U17" s="62"/>
      <c r="V17" s="62"/>
      <c r="W17" s="62"/>
      <c r="X17" s="63"/>
      <c r="Y17" s="6"/>
      <c r="Z17" s="2"/>
      <c r="AA17" s="2"/>
      <c r="AB17" s="2"/>
      <c r="AC17" s="7"/>
      <c r="AD17" s="76"/>
      <c r="AE17" s="62"/>
      <c r="AF17" s="62"/>
      <c r="AG17" s="62"/>
      <c r="AH17" s="71"/>
      <c r="AI17" s="180"/>
      <c r="AJ17" s="157"/>
      <c r="AK17" s="177"/>
    </row>
    <row r="18" spans="2:49" ht="12" customHeight="1">
      <c r="B18" s="18">
        <v>12</v>
      </c>
      <c r="C18" s="11"/>
      <c r="D18" s="11"/>
      <c r="E18" s="61"/>
      <c r="F18" s="62"/>
      <c r="G18" s="62"/>
      <c r="H18" s="62"/>
      <c r="I18" s="62"/>
      <c r="J18" s="62"/>
      <c r="K18" s="62"/>
      <c r="L18" s="62"/>
      <c r="M18" s="62"/>
      <c r="N18" s="71"/>
      <c r="O18" s="6"/>
      <c r="P18" s="2"/>
      <c r="Q18" s="2"/>
      <c r="R18" s="2"/>
      <c r="S18" s="7"/>
      <c r="T18" s="61"/>
      <c r="U18" s="62"/>
      <c r="V18" s="62"/>
      <c r="W18" s="62"/>
      <c r="X18" s="63"/>
      <c r="Y18" s="6"/>
      <c r="Z18" s="2"/>
      <c r="AA18" s="2"/>
      <c r="AB18" s="2"/>
      <c r="AC18" s="7"/>
      <c r="AD18" s="76"/>
      <c r="AE18" s="62"/>
      <c r="AF18" s="62"/>
      <c r="AG18" s="62"/>
      <c r="AH18" s="71"/>
      <c r="AI18" s="180"/>
      <c r="AJ18" s="157"/>
      <c r="AK18" s="177"/>
    </row>
    <row r="19" spans="2:49" ht="12" customHeight="1">
      <c r="B19" s="18">
        <v>13</v>
      </c>
      <c r="C19" s="11"/>
      <c r="D19" s="11"/>
      <c r="E19" s="61"/>
      <c r="F19" s="62"/>
      <c r="G19" s="62"/>
      <c r="H19" s="62"/>
      <c r="I19" s="62"/>
      <c r="J19" s="62"/>
      <c r="K19" s="62"/>
      <c r="L19" s="62"/>
      <c r="M19" s="62"/>
      <c r="N19" s="71"/>
      <c r="O19" s="6"/>
      <c r="P19" s="2"/>
      <c r="Q19" s="2"/>
      <c r="R19" s="2"/>
      <c r="S19" s="7"/>
      <c r="T19" s="61"/>
      <c r="U19" s="62"/>
      <c r="V19" s="62"/>
      <c r="W19" s="62"/>
      <c r="X19" s="63"/>
      <c r="Y19" s="6"/>
      <c r="Z19" s="2"/>
      <c r="AA19" s="2"/>
      <c r="AB19" s="2"/>
      <c r="AC19" s="7"/>
      <c r="AD19" s="76"/>
      <c r="AE19" s="62"/>
      <c r="AF19" s="62"/>
      <c r="AG19" s="62"/>
      <c r="AH19" s="71"/>
      <c r="AI19" s="180"/>
      <c r="AJ19" s="157"/>
      <c r="AK19" s="177"/>
    </row>
    <row r="20" spans="2:49" ht="12" customHeight="1">
      <c r="B20" s="18">
        <v>14</v>
      </c>
      <c r="C20" s="11"/>
      <c r="D20" s="11"/>
      <c r="E20" s="61"/>
      <c r="F20" s="62"/>
      <c r="G20" s="62"/>
      <c r="H20" s="62"/>
      <c r="I20" s="62"/>
      <c r="J20" s="62"/>
      <c r="K20" s="62"/>
      <c r="L20" s="62"/>
      <c r="M20" s="62"/>
      <c r="N20" s="71"/>
      <c r="O20" s="6"/>
      <c r="P20" s="2"/>
      <c r="Q20" s="2"/>
      <c r="R20" s="2"/>
      <c r="S20" s="7"/>
      <c r="T20" s="61"/>
      <c r="U20" s="62"/>
      <c r="V20" s="62"/>
      <c r="W20" s="62"/>
      <c r="X20" s="63"/>
      <c r="Y20" s="6"/>
      <c r="Z20" s="2"/>
      <c r="AA20" s="2"/>
      <c r="AB20" s="2"/>
      <c r="AC20" s="7"/>
      <c r="AD20" s="76"/>
      <c r="AE20" s="62"/>
      <c r="AF20" s="62"/>
      <c r="AG20" s="62"/>
      <c r="AH20" s="71"/>
      <c r="AI20" s="180"/>
      <c r="AJ20" s="157"/>
      <c r="AK20" s="177"/>
    </row>
    <row r="21" spans="2:49" ht="12" customHeight="1">
      <c r="B21" s="18">
        <v>15</v>
      </c>
      <c r="C21" s="11"/>
      <c r="D21" s="11"/>
      <c r="E21" s="61"/>
      <c r="F21" s="62"/>
      <c r="G21" s="62"/>
      <c r="H21" s="62"/>
      <c r="I21" s="62"/>
      <c r="J21" s="62"/>
      <c r="K21" s="62"/>
      <c r="L21" s="62"/>
      <c r="M21" s="62"/>
      <c r="N21" s="71"/>
      <c r="O21" s="6"/>
      <c r="P21" s="2"/>
      <c r="Q21" s="2"/>
      <c r="R21" s="2"/>
      <c r="S21" s="7"/>
      <c r="T21" s="61"/>
      <c r="U21" s="62"/>
      <c r="V21" s="62"/>
      <c r="W21" s="62"/>
      <c r="X21" s="63"/>
      <c r="Y21" s="6"/>
      <c r="Z21" s="2"/>
      <c r="AA21" s="2"/>
      <c r="AB21" s="2"/>
      <c r="AC21" s="7"/>
      <c r="AD21" s="76"/>
      <c r="AE21" s="62"/>
      <c r="AF21" s="62"/>
      <c r="AG21" s="62"/>
      <c r="AH21" s="71"/>
      <c r="AI21" s="180"/>
      <c r="AJ21" s="157"/>
      <c r="AK21" s="177"/>
    </row>
    <row r="22" spans="2:49" ht="12" customHeight="1">
      <c r="B22" s="18">
        <v>16</v>
      </c>
      <c r="C22" s="11"/>
      <c r="D22" s="11"/>
      <c r="E22" s="61"/>
      <c r="F22" s="62"/>
      <c r="G22" s="62"/>
      <c r="H22" s="62"/>
      <c r="I22" s="62"/>
      <c r="J22" s="62"/>
      <c r="K22" s="62"/>
      <c r="L22" s="62"/>
      <c r="M22" s="62"/>
      <c r="N22" s="71"/>
      <c r="O22" s="6"/>
      <c r="P22" s="2"/>
      <c r="Q22" s="2"/>
      <c r="R22" s="2"/>
      <c r="S22" s="7"/>
      <c r="T22" s="61"/>
      <c r="U22" s="62"/>
      <c r="V22" s="62"/>
      <c r="W22" s="62"/>
      <c r="X22" s="63"/>
      <c r="Y22" s="6"/>
      <c r="Z22" s="2"/>
      <c r="AA22" s="2"/>
      <c r="AB22" s="2"/>
      <c r="AC22" s="7"/>
      <c r="AD22" s="76"/>
      <c r="AE22" s="62"/>
      <c r="AF22" s="62"/>
      <c r="AG22" s="62"/>
      <c r="AH22" s="71"/>
      <c r="AI22" s="180"/>
      <c r="AJ22" s="157"/>
      <c r="AK22" s="177"/>
    </row>
    <row r="23" spans="2:49" ht="12" customHeight="1" thickBot="1">
      <c r="B23" s="50">
        <v>17</v>
      </c>
      <c r="C23" s="11"/>
      <c r="D23" s="11"/>
      <c r="E23" s="61"/>
      <c r="F23" s="62"/>
      <c r="G23" s="62"/>
      <c r="H23" s="62"/>
      <c r="I23" s="62"/>
      <c r="J23" s="62"/>
      <c r="K23" s="62"/>
      <c r="L23" s="62"/>
      <c r="M23" s="62"/>
      <c r="N23" s="71"/>
      <c r="O23" s="6"/>
      <c r="P23" s="2"/>
      <c r="Q23" s="2"/>
      <c r="R23" s="2"/>
      <c r="S23" s="7"/>
      <c r="T23" s="61"/>
      <c r="U23" s="62"/>
      <c r="V23" s="62"/>
      <c r="W23" s="62"/>
      <c r="X23" s="63"/>
      <c r="Y23" s="6"/>
      <c r="Z23" s="2"/>
      <c r="AA23" s="2"/>
      <c r="AB23" s="2"/>
      <c r="AC23" s="7"/>
      <c r="AD23" s="76"/>
      <c r="AE23" s="62"/>
      <c r="AF23" s="62"/>
      <c r="AG23" s="62"/>
      <c r="AH23" s="71"/>
      <c r="AI23" s="180"/>
      <c r="AJ23" s="157"/>
      <c r="AK23" s="177"/>
    </row>
    <row r="24" spans="2:49" ht="12" customHeight="1" thickBot="1">
      <c r="B24" s="16">
        <v>18</v>
      </c>
      <c r="C24" s="11"/>
      <c r="D24" s="11"/>
      <c r="E24" s="64"/>
      <c r="F24" s="65"/>
      <c r="G24" s="65"/>
      <c r="H24" s="65"/>
      <c r="I24" s="65"/>
      <c r="J24" s="65"/>
      <c r="K24" s="65"/>
      <c r="L24" s="65"/>
      <c r="M24" s="65"/>
      <c r="N24" s="72"/>
      <c r="O24" s="8"/>
      <c r="P24" s="9"/>
      <c r="Q24" s="9"/>
      <c r="R24" s="9"/>
      <c r="S24" s="10"/>
      <c r="T24" s="64"/>
      <c r="U24" s="65"/>
      <c r="V24" s="65"/>
      <c r="W24" s="65"/>
      <c r="X24" s="66"/>
      <c r="Y24" s="8"/>
      <c r="Z24" s="9"/>
      <c r="AA24" s="9"/>
      <c r="AB24" s="9"/>
      <c r="AC24" s="10"/>
      <c r="AD24" s="77"/>
      <c r="AE24" s="65"/>
      <c r="AF24" s="65"/>
      <c r="AG24" s="65"/>
      <c r="AH24" s="72"/>
      <c r="AI24" s="179"/>
      <c r="AJ24" s="158"/>
      <c r="AK24" s="178"/>
    </row>
    <row r="25" spans="2:49" ht="12" customHeight="1">
      <c r="B25" s="46"/>
      <c r="C25" s="47"/>
      <c r="D25" s="47"/>
      <c r="E25" s="45"/>
      <c r="F25" s="45"/>
      <c r="G25" s="45"/>
      <c r="H25" s="45"/>
      <c r="I25" s="45"/>
      <c r="J25" s="45"/>
      <c r="K25" s="45"/>
      <c r="L25" s="45"/>
      <c r="M25" s="45"/>
      <c r="N25" s="45"/>
      <c r="O25" s="45"/>
      <c r="P25" s="45"/>
      <c r="Q25" s="45"/>
      <c r="R25" s="45"/>
      <c r="S25" s="45"/>
      <c r="T25" s="45"/>
      <c r="U25" s="45"/>
      <c r="V25" s="45"/>
      <c r="W25" s="45"/>
      <c r="X25" s="45"/>
      <c r="Y25" s="48"/>
      <c r="Z25" s="49"/>
      <c r="AA25" s="49"/>
      <c r="AB25" s="49"/>
      <c r="AC25" s="45"/>
      <c r="AD25" s="45"/>
      <c r="AE25" s="45"/>
    </row>
    <row r="26" spans="2:49" ht="12" customHeight="1" thickBot="1">
      <c r="B26" s="46"/>
      <c r="C26" s="47"/>
      <c r="D26" s="47"/>
      <c r="E26" s="45"/>
      <c r="F26" s="45"/>
      <c r="G26" s="45"/>
      <c r="H26" s="45"/>
      <c r="I26" s="45"/>
      <c r="J26" s="45"/>
      <c r="K26" s="45"/>
      <c r="L26" s="45"/>
      <c r="M26" s="45"/>
      <c r="N26" s="45"/>
      <c r="O26" s="45"/>
      <c r="P26" s="45"/>
      <c r="Q26" s="45"/>
      <c r="R26" s="45"/>
      <c r="S26" s="45"/>
      <c r="T26" s="45"/>
      <c r="U26" s="45"/>
      <c r="V26" s="45"/>
      <c r="W26" s="45"/>
      <c r="X26" s="45"/>
      <c r="Y26" s="48"/>
      <c r="Z26" s="49"/>
      <c r="AA26" s="49"/>
      <c r="AB26" s="49"/>
      <c r="AC26" s="45"/>
      <c r="AD26" s="45"/>
      <c r="AE26" s="45"/>
    </row>
    <row r="27" spans="2:49" ht="12" customHeight="1" thickBot="1">
      <c r="B27" s="156" t="s">
        <v>2</v>
      </c>
      <c r="C27" s="154"/>
      <c r="D27" s="154"/>
      <c r="E27" s="155"/>
      <c r="F27" s="154" t="s">
        <v>3</v>
      </c>
      <c r="G27" s="154"/>
      <c r="H27" s="154"/>
      <c r="I27" s="154"/>
      <c r="J27" s="154"/>
      <c r="K27" s="154"/>
      <c r="L27" s="154"/>
      <c r="M27" s="154"/>
      <c r="N27" s="154"/>
      <c r="O27" s="154"/>
      <c r="P27" s="154"/>
      <c r="Q27" s="154"/>
      <c r="R27" s="154"/>
      <c r="S27" s="154"/>
      <c r="T27" s="154"/>
      <c r="U27" s="154"/>
      <c r="V27" s="154"/>
      <c r="W27" s="155"/>
      <c r="X27" s="93"/>
      <c r="Y27" s="93"/>
      <c r="Z27" s="162" t="s">
        <v>40</v>
      </c>
      <c r="AA27" s="163"/>
      <c r="AB27" s="163"/>
      <c r="AC27" s="163"/>
      <c r="AD27" s="163"/>
      <c r="AE27" s="163"/>
      <c r="AF27" s="163"/>
      <c r="AG27" s="163"/>
      <c r="AH27" s="163"/>
      <c r="AI27" s="163"/>
      <c r="AJ27" s="163"/>
      <c r="AK27" s="164"/>
      <c r="AU27" s="47"/>
      <c r="AV27" s="47"/>
      <c r="AW27" s="47"/>
    </row>
    <row r="28" spans="2:49" ht="12" customHeight="1">
      <c r="B28" s="128" t="str">
        <f>'Liste générale 1'!$AA$4</f>
        <v>1- Descendre par l'échelle ou par le mur</v>
      </c>
      <c r="C28" s="129"/>
      <c r="D28" s="129"/>
      <c r="E28" s="130"/>
      <c r="F28" s="129" t="str">
        <f>'Liste générale 1'!$AA$10</f>
        <v>1- Se déplacer avec une frite sur 15m</v>
      </c>
      <c r="G28" s="129"/>
      <c r="H28" s="129"/>
      <c r="I28" s="129"/>
      <c r="J28" s="129"/>
      <c r="K28" s="129"/>
      <c r="L28" s="129"/>
      <c r="M28" s="129"/>
      <c r="N28" s="129"/>
      <c r="O28" s="129"/>
      <c r="P28" s="129"/>
      <c r="Q28" s="129"/>
      <c r="R28" s="129"/>
      <c r="S28" s="129"/>
      <c r="T28" s="129"/>
      <c r="U28" s="129"/>
      <c r="V28" s="129"/>
      <c r="W28" s="130"/>
      <c r="X28" s="40"/>
      <c r="Y28" s="40"/>
      <c r="Z28" s="165" t="s">
        <v>52</v>
      </c>
      <c r="AA28" s="166"/>
      <c r="AB28" s="166"/>
      <c r="AC28" s="166"/>
      <c r="AD28" s="166"/>
      <c r="AE28" s="166"/>
      <c r="AF28" s="166"/>
      <c r="AG28" s="166"/>
      <c r="AH28" s="166"/>
      <c r="AI28" s="166"/>
      <c r="AJ28" s="166"/>
      <c r="AK28" s="167"/>
      <c r="AU28" s="94"/>
      <c r="AV28" s="94"/>
      <c r="AW28" s="94"/>
    </row>
    <row r="29" spans="2:49" ht="12" customHeight="1">
      <c r="B29" s="131" t="str">
        <f>'Liste générale 1'!$AA$5</f>
        <v>2- Saut avec aide</v>
      </c>
      <c r="C29" s="132"/>
      <c r="D29" s="132"/>
      <c r="E29" s="133"/>
      <c r="F29" s="132" t="str">
        <f>'Liste générale 1'!$AA$11</f>
        <v>2- Se déplacer 5m sans matériel</v>
      </c>
      <c r="G29" s="132"/>
      <c r="H29" s="132"/>
      <c r="I29" s="132"/>
      <c r="J29" s="132"/>
      <c r="K29" s="132"/>
      <c r="L29" s="132"/>
      <c r="M29" s="132"/>
      <c r="N29" s="132"/>
      <c r="O29" s="132"/>
      <c r="P29" s="132"/>
      <c r="Q29" s="132"/>
      <c r="R29" s="132"/>
      <c r="S29" s="132"/>
      <c r="T29" s="132"/>
      <c r="U29" s="132"/>
      <c r="V29" s="132"/>
      <c r="W29" s="133"/>
      <c r="X29" s="40"/>
      <c r="Y29" s="40"/>
      <c r="Z29" s="159" t="s">
        <v>53</v>
      </c>
      <c r="AA29" s="160"/>
      <c r="AB29" s="160"/>
      <c r="AC29" s="160"/>
      <c r="AD29" s="160"/>
      <c r="AE29" s="160"/>
      <c r="AF29" s="160"/>
      <c r="AG29" s="160"/>
      <c r="AH29" s="160"/>
      <c r="AI29" s="160"/>
      <c r="AJ29" s="160"/>
      <c r="AK29" s="161"/>
      <c r="AU29" s="94"/>
      <c r="AV29" s="94"/>
      <c r="AW29" s="94"/>
    </row>
    <row r="30" spans="2:49" ht="12" customHeight="1">
      <c r="B30" s="131" t="str">
        <f>'Liste générale 1'!$AA$6</f>
        <v>3- Saut GB sans aide</v>
      </c>
      <c r="C30" s="132"/>
      <c r="D30" s="132"/>
      <c r="E30" s="133"/>
      <c r="F30" s="132" t="str">
        <f>'Liste générale 1'!$AA$12</f>
        <v>3- Se déplacer 15m sans matériel</v>
      </c>
      <c r="G30" s="132"/>
      <c r="H30" s="132"/>
      <c r="I30" s="132"/>
      <c r="J30" s="132"/>
      <c r="K30" s="132"/>
      <c r="L30" s="132"/>
      <c r="M30" s="132"/>
      <c r="N30" s="132"/>
      <c r="O30" s="132"/>
      <c r="P30" s="132"/>
      <c r="Q30" s="132"/>
      <c r="R30" s="132"/>
      <c r="S30" s="132"/>
      <c r="T30" s="132"/>
      <c r="U30" s="132"/>
      <c r="V30" s="132"/>
      <c r="W30" s="133"/>
      <c r="X30" s="40"/>
      <c r="Y30" s="40"/>
      <c r="Z30" s="159" t="s">
        <v>54</v>
      </c>
      <c r="AA30" s="160"/>
      <c r="AB30" s="160"/>
      <c r="AC30" s="160"/>
      <c r="AD30" s="160"/>
      <c r="AE30" s="160"/>
      <c r="AF30" s="160"/>
      <c r="AG30" s="160"/>
      <c r="AH30" s="160"/>
      <c r="AI30" s="160"/>
      <c r="AJ30" s="160"/>
      <c r="AK30" s="161"/>
      <c r="AU30" s="94"/>
      <c r="AV30" s="94"/>
      <c r="AW30" s="94"/>
    </row>
    <row r="31" spans="2:49" ht="12" customHeight="1">
      <c r="B31" s="131" t="str">
        <f>'Liste générale 1'!$AA$7</f>
        <v>4- Chute arrière ou avant</v>
      </c>
      <c r="C31" s="132"/>
      <c r="D31" s="132"/>
      <c r="E31" s="133"/>
      <c r="F31" s="132" t="str">
        <f>'Liste générale 1'!$AA$13</f>
        <v>4- Se déplacer 30m (15m ventral et 15m dorsal)</v>
      </c>
      <c r="G31" s="132"/>
      <c r="H31" s="132"/>
      <c r="I31" s="132"/>
      <c r="J31" s="132"/>
      <c r="K31" s="132"/>
      <c r="L31" s="132"/>
      <c r="M31" s="132"/>
      <c r="N31" s="132"/>
      <c r="O31" s="132"/>
      <c r="P31" s="132"/>
      <c r="Q31" s="132"/>
      <c r="R31" s="132"/>
      <c r="S31" s="132"/>
      <c r="T31" s="132"/>
      <c r="U31" s="132"/>
      <c r="V31" s="132"/>
      <c r="W31" s="133"/>
      <c r="X31" s="40"/>
      <c r="Y31" s="40"/>
      <c r="Z31" s="159" t="s">
        <v>55</v>
      </c>
      <c r="AA31" s="160"/>
      <c r="AB31" s="160"/>
      <c r="AC31" s="160"/>
      <c r="AD31" s="160"/>
      <c r="AE31" s="160"/>
      <c r="AF31" s="160"/>
      <c r="AG31" s="160"/>
      <c r="AH31" s="160"/>
      <c r="AI31" s="160"/>
      <c r="AJ31" s="160"/>
      <c r="AK31" s="161"/>
      <c r="AU31" s="94"/>
      <c r="AV31" s="94"/>
      <c r="AW31" s="94"/>
    </row>
    <row r="32" spans="2:49" ht="12" customHeight="1" thickBot="1">
      <c r="B32" s="134" t="str">
        <f>'Liste générale 1'!$AA$8</f>
        <v>5- Plonger</v>
      </c>
      <c r="C32" s="135"/>
      <c r="D32" s="135"/>
      <c r="E32" s="136"/>
      <c r="F32" s="135" t="str">
        <f>'Liste générale 1'!$AA$14</f>
        <v>5- Se déplacer 50 m (25 ventral et 25 dorsal)</v>
      </c>
      <c r="G32" s="135"/>
      <c r="H32" s="135"/>
      <c r="I32" s="135"/>
      <c r="J32" s="135"/>
      <c r="K32" s="135"/>
      <c r="L32" s="135"/>
      <c r="M32" s="135"/>
      <c r="N32" s="135"/>
      <c r="O32" s="135"/>
      <c r="P32" s="135"/>
      <c r="Q32" s="135"/>
      <c r="R32" s="135"/>
      <c r="S32" s="135"/>
      <c r="T32" s="135"/>
      <c r="U32" s="135"/>
      <c r="V32" s="135"/>
      <c r="W32" s="136"/>
      <c r="X32" s="40"/>
      <c r="Y32" s="40"/>
      <c r="Z32" s="159" t="s">
        <v>56</v>
      </c>
      <c r="AA32" s="160"/>
      <c r="AB32" s="160"/>
      <c r="AC32" s="160"/>
      <c r="AD32" s="160"/>
      <c r="AE32" s="160"/>
      <c r="AF32" s="160"/>
      <c r="AG32" s="160"/>
      <c r="AH32" s="160"/>
      <c r="AI32" s="160"/>
      <c r="AJ32" s="160"/>
      <c r="AK32" s="161"/>
      <c r="AU32" s="94"/>
      <c r="AV32" s="94"/>
      <c r="AW32" s="94"/>
    </row>
    <row r="33" spans="2:37" ht="12" customHeight="1" thickBot="1">
      <c r="B33" s="156" t="s">
        <v>4</v>
      </c>
      <c r="C33" s="154"/>
      <c r="D33" s="154"/>
      <c r="E33" s="155"/>
      <c r="F33" s="154" t="s">
        <v>5</v>
      </c>
      <c r="G33" s="154"/>
      <c r="H33" s="154"/>
      <c r="I33" s="154"/>
      <c r="J33" s="154"/>
      <c r="K33" s="154"/>
      <c r="L33" s="154"/>
      <c r="M33" s="154"/>
      <c r="N33" s="154"/>
      <c r="O33" s="154"/>
      <c r="P33" s="154"/>
      <c r="Q33" s="154"/>
      <c r="R33" s="154"/>
      <c r="S33" s="154"/>
      <c r="T33" s="154"/>
      <c r="U33" s="154"/>
      <c r="V33" s="154"/>
      <c r="W33" s="155"/>
      <c r="X33" s="93"/>
      <c r="Y33" s="93"/>
      <c r="Z33" s="168" t="s">
        <v>57</v>
      </c>
      <c r="AA33" s="169"/>
      <c r="AB33" s="169"/>
      <c r="AC33" s="169"/>
      <c r="AD33" s="169"/>
      <c r="AE33" s="169"/>
      <c r="AF33" s="169"/>
      <c r="AG33" s="169"/>
      <c r="AH33" s="169"/>
      <c r="AI33" s="169"/>
      <c r="AJ33" s="169"/>
      <c r="AK33" s="170"/>
    </row>
    <row r="34" spans="2:37" ht="12" customHeight="1">
      <c r="B34" s="128" t="str">
        <f>'Liste générale 1'!$AA$16</f>
        <v xml:space="preserve">1- Mettre la tête dans l'eau et souffler </v>
      </c>
      <c r="C34" s="129"/>
      <c r="D34" s="129"/>
      <c r="E34" s="130"/>
      <c r="F34" s="129" t="str">
        <f>'Liste générale 1'!$AA$22</f>
        <v>1- Etoile de mer sur le ventre et sur le dos avec aide</v>
      </c>
      <c r="G34" s="129"/>
      <c r="H34" s="129"/>
      <c r="I34" s="129"/>
      <c r="J34" s="129"/>
      <c r="K34" s="129"/>
      <c r="L34" s="129"/>
      <c r="M34" s="129"/>
      <c r="N34" s="129"/>
      <c r="O34" s="129"/>
      <c r="P34" s="129"/>
      <c r="Q34" s="129"/>
      <c r="R34" s="129"/>
      <c r="S34" s="129"/>
      <c r="T34" s="129"/>
      <c r="U34" s="129"/>
      <c r="V34" s="129"/>
      <c r="W34" s="130"/>
      <c r="X34" s="40"/>
      <c r="Y34" s="40"/>
      <c r="Z34" s="159" t="s">
        <v>58</v>
      </c>
      <c r="AA34" s="160"/>
      <c r="AB34" s="160"/>
      <c r="AC34" s="160"/>
      <c r="AD34" s="160"/>
      <c r="AE34" s="160"/>
      <c r="AF34" s="160"/>
      <c r="AG34" s="160"/>
      <c r="AH34" s="160"/>
      <c r="AI34" s="160"/>
      <c r="AJ34" s="160"/>
      <c r="AK34" s="161"/>
    </row>
    <row r="35" spans="2:37" ht="12" customHeight="1" thickBot="1">
      <c r="B35" s="131" t="str">
        <f>'Liste générale 1'!$AA$17</f>
        <v>2- Toucher le fond du PB avec ou sans aide</v>
      </c>
      <c r="C35" s="132"/>
      <c r="D35" s="132"/>
      <c r="E35" s="133"/>
      <c r="F35" s="132" t="str">
        <f>'Liste générale 1'!$AA$23</f>
        <v>2- Etoile de mer sur le ventre et sur le dos sans aide</v>
      </c>
      <c r="G35" s="132"/>
      <c r="H35" s="132"/>
      <c r="I35" s="132"/>
      <c r="J35" s="132"/>
      <c r="K35" s="132"/>
      <c r="L35" s="132"/>
      <c r="M35" s="132"/>
      <c r="N35" s="132"/>
      <c r="O35" s="132"/>
      <c r="P35" s="132"/>
      <c r="Q35" s="132"/>
      <c r="R35" s="132"/>
      <c r="S35" s="132"/>
      <c r="T35" s="132"/>
      <c r="U35" s="132"/>
      <c r="V35" s="132"/>
      <c r="W35" s="133"/>
      <c r="X35" s="40"/>
      <c r="Y35" s="40"/>
      <c r="Z35" s="144" t="s">
        <v>59</v>
      </c>
      <c r="AA35" s="145"/>
      <c r="AB35" s="145"/>
      <c r="AC35" s="145"/>
      <c r="AD35" s="145"/>
      <c r="AE35" s="145"/>
      <c r="AF35" s="145"/>
      <c r="AG35" s="145"/>
      <c r="AH35" s="145"/>
      <c r="AI35" s="145"/>
      <c r="AJ35" s="145"/>
      <c r="AK35" s="146"/>
    </row>
    <row r="36" spans="2:37" ht="12" customHeight="1">
      <c r="B36" s="131" t="str">
        <f>'Liste générale 1'!$AA$18</f>
        <v>3- Toucher le fond du GB avec ou sans aide</v>
      </c>
      <c r="C36" s="132"/>
      <c r="D36" s="132"/>
      <c r="E36" s="133"/>
      <c r="F36" s="132" t="str">
        <f>'Liste générale 1'!$AA$24</f>
        <v>3- Remontée passive en boule</v>
      </c>
      <c r="G36" s="132"/>
      <c r="H36" s="132"/>
      <c r="I36" s="132"/>
      <c r="J36" s="132"/>
      <c r="K36" s="132"/>
      <c r="L36" s="132"/>
      <c r="M36" s="132"/>
      <c r="N36" s="132"/>
      <c r="O36" s="132"/>
      <c r="P36" s="132"/>
      <c r="Q36" s="132"/>
      <c r="R36" s="132"/>
      <c r="S36" s="132"/>
      <c r="T36" s="132"/>
      <c r="U36" s="132"/>
      <c r="V36" s="132"/>
      <c r="W36" s="133"/>
      <c r="X36" s="40"/>
      <c r="Y36" s="40"/>
      <c r="Z36" s="40"/>
      <c r="AA36" s="40"/>
      <c r="AB36" s="40"/>
      <c r="AC36" s="40"/>
      <c r="AD36" s="40"/>
      <c r="AE36" s="40"/>
      <c r="AF36" s="40"/>
      <c r="AG36" s="40"/>
      <c r="AH36" s="40"/>
      <c r="AI36" s="40"/>
    </row>
    <row r="37" spans="2:37" ht="12" customHeight="1">
      <c r="B37" s="131" t="str">
        <f>'Liste générale 1'!$AA$19</f>
        <v>4- Se déplacer sous l'eau sur 1,5m</v>
      </c>
      <c r="C37" s="132"/>
      <c r="D37" s="132"/>
      <c r="E37" s="133"/>
      <c r="F37" s="132" t="str">
        <f>'Liste générale 1'!$AA$25</f>
        <v>4- Surplace vertical pendant 15 secondes</v>
      </c>
      <c r="G37" s="132"/>
      <c r="H37" s="132"/>
      <c r="I37" s="132"/>
      <c r="J37" s="132"/>
      <c r="K37" s="132"/>
      <c r="L37" s="132"/>
      <c r="M37" s="132"/>
      <c r="N37" s="132"/>
      <c r="O37" s="132"/>
      <c r="P37" s="132"/>
      <c r="Q37" s="132"/>
      <c r="R37" s="132"/>
      <c r="S37" s="132"/>
      <c r="T37" s="132"/>
      <c r="U37" s="132"/>
      <c r="V37" s="132"/>
      <c r="W37" s="133"/>
      <c r="X37" s="40"/>
      <c r="Y37" s="40"/>
      <c r="Z37" s="40"/>
      <c r="AA37" s="40"/>
      <c r="AB37" s="40"/>
      <c r="AC37" s="40"/>
      <c r="AD37" s="40"/>
      <c r="AE37" s="40"/>
      <c r="AF37" s="40"/>
      <c r="AG37" s="40"/>
      <c r="AH37" s="40"/>
      <c r="AI37" s="40"/>
    </row>
    <row r="38" spans="2:37" ht="12" customHeight="1" thickBot="1">
      <c r="B38" s="134" t="str">
        <f>'Liste générale 1'!$AA$20</f>
        <v>5- Faire un canard et ramasser un objet placé à 5m</v>
      </c>
      <c r="C38" s="135"/>
      <c r="D38" s="135"/>
      <c r="E38" s="136"/>
      <c r="F38" s="135" t="str">
        <f>'Liste générale 1'!$AA$26</f>
        <v xml:space="preserve">5- Coulée ventrale sous l'eau </v>
      </c>
      <c r="G38" s="135"/>
      <c r="H38" s="135"/>
      <c r="I38" s="135"/>
      <c r="J38" s="135"/>
      <c r="K38" s="135"/>
      <c r="L38" s="135"/>
      <c r="M38" s="135"/>
      <c r="N38" s="135"/>
      <c r="O38" s="135"/>
      <c r="P38" s="135"/>
      <c r="Q38" s="135"/>
      <c r="R38" s="135"/>
      <c r="S38" s="135"/>
      <c r="T38" s="135"/>
      <c r="U38" s="135"/>
      <c r="V38" s="135"/>
      <c r="W38" s="136"/>
      <c r="X38" s="40"/>
      <c r="Y38" s="40"/>
      <c r="Z38" s="40"/>
      <c r="AA38" s="40"/>
      <c r="AB38" s="40"/>
      <c r="AC38" s="40"/>
      <c r="AD38" s="40"/>
      <c r="AE38" s="40"/>
      <c r="AF38" s="40"/>
      <c r="AG38" s="40"/>
      <c r="AH38" s="40"/>
      <c r="AI38" s="40"/>
    </row>
  </sheetData>
  <mergeCells count="62">
    <mergeCell ref="B38:E38"/>
    <mergeCell ref="F38:W38"/>
    <mergeCell ref="B35:E35"/>
    <mergeCell ref="F35:W35"/>
    <mergeCell ref="Z35:AK35"/>
    <mergeCell ref="B36:E36"/>
    <mergeCell ref="F36:W36"/>
    <mergeCell ref="B37:E37"/>
    <mergeCell ref="F37:W37"/>
    <mergeCell ref="B33:E33"/>
    <mergeCell ref="F33:W33"/>
    <mergeCell ref="Z33:AK33"/>
    <mergeCell ref="B34:E34"/>
    <mergeCell ref="F34:W34"/>
    <mergeCell ref="Z34:AK34"/>
    <mergeCell ref="B31:E31"/>
    <mergeCell ref="F31:W31"/>
    <mergeCell ref="Z31:AK31"/>
    <mergeCell ref="B32:E32"/>
    <mergeCell ref="F32:W32"/>
    <mergeCell ref="Z32:AK32"/>
    <mergeCell ref="B29:E29"/>
    <mergeCell ref="F29:W29"/>
    <mergeCell ref="Z29:AK29"/>
    <mergeCell ref="B30:E30"/>
    <mergeCell ref="F30:W30"/>
    <mergeCell ref="Z30:AK30"/>
    <mergeCell ref="AI24:AJ24"/>
    <mergeCell ref="B27:E27"/>
    <mergeCell ref="F27:W27"/>
    <mergeCell ref="Z27:AK27"/>
    <mergeCell ref="B28:E28"/>
    <mergeCell ref="F28:W28"/>
    <mergeCell ref="Z28:AK28"/>
    <mergeCell ref="AI18:AJ18"/>
    <mergeCell ref="AI19:AJ19"/>
    <mergeCell ref="AI20:AJ20"/>
    <mergeCell ref="AI21:AJ21"/>
    <mergeCell ref="AI22:AJ22"/>
    <mergeCell ref="AI23:AJ23"/>
    <mergeCell ref="AI12:AJ12"/>
    <mergeCell ref="AI13:AJ13"/>
    <mergeCell ref="AI14:AJ14"/>
    <mergeCell ref="AI15:AJ15"/>
    <mergeCell ref="AI16:AJ16"/>
    <mergeCell ref="AI17:AJ17"/>
    <mergeCell ref="AI6:AJ6"/>
    <mergeCell ref="AI7:AJ7"/>
    <mergeCell ref="AI8:AJ8"/>
    <mergeCell ref="AI9:AJ9"/>
    <mergeCell ref="AI10:AJ10"/>
    <mergeCell ref="AI11:AJ11"/>
    <mergeCell ref="E1:P1"/>
    <mergeCell ref="R1:AC1"/>
    <mergeCell ref="AD1:AI1"/>
    <mergeCell ref="AI3:AL3"/>
    <mergeCell ref="E5:N5"/>
    <mergeCell ref="O5:S5"/>
    <mergeCell ref="T5:X5"/>
    <mergeCell ref="Y5:AC5"/>
    <mergeCell ref="AD5:AH5"/>
    <mergeCell ref="AI5:AK5"/>
  </mergeCells>
  <pageMargins left="0.25" right="0.25" top="0.75" bottom="0.75" header="0.3" footer="0.3"/>
  <pageSetup paperSize="9" orientation="landscape" r:id="rId1"/>
  <headerFooter>
    <oddHeader>&amp;LDu ............. au ................&amp;CFICHE D'EVALUATION CM2 PISCINE JEAN TARIS&amp;RAnnée 2018/2019</oddHead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Liste générale 1</vt:lpstr>
      <vt:lpstr>Savoir Nager 1</vt:lpstr>
      <vt:lpstr>Liste générale 2</vt:lpstr>
      <vt:lpstr>Savoir Nager 2</vt:lpstr>
      <vt:lpstr>Liste MNS G1</vt:lpstr>
      <vt:lpstr>Liste MNS G2</vt:lpstr>
      <vt:lpstr>Liste MNS G3</vt:lpstr>
      <vt:lpstr>Liste MNS G4</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HERVO Matthieu</cp:lastModifiedBy>
  <cp:lastPrinted>2018-02-27T16:06:46Z</cp:lastPrinted>
  <dcterms:created xsi:type="dcterms:W3CDTF">2018-02-01T21:30:15Z</dcterms:created>
  <dcterms:modified xsi:type="dcterms:W3CDTF">2018-02-28T10:49:42Z</dcterms:modified>
</cp:coreProperties>
</file>