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/>
  <mc:AlternateContent xmlns:mc="http://schemas.openxmlformats.org/markup-compatibility/2006">
    <mc:Choice Requires="x15">
      <x15ac:absPath xmlns:x15ac="http://schemas.microsoft.com/office/spreadsheetml/2010/11/ac" url="C:\Users\clare\Google Drive\RESTAURANT\00 - LA TABLE DU HERON\COMPTABILITE\PRIX\"/>
    </mc:Choice>
  </mc:AlternateContent>
  <xr:revisionPtr revIDLastSave="0" documentId="13_ncr:1_{A0DC17C1-E9AE-4304-9EE8-5CB108D41734}" xr6:coauthVersionLast="34" xr6:coauthVersionMax="34" xr10:uidLastSave="{00000000-0000-0000-0000-000000000000}"/>
  <bookViews>
    <workbookView xWindow="240" yWindow="150" windowWidth="9135" windowHeight="4905" xr2:uid="{00000000-000D-0000-FFFF-FFFF00000000}"/>
  </bookViews>
  <sheets>
    <sheet name="Feuil1" sheetId="1" r:id="rId1"/>
  </sheets>
  <externalReferences>
    <externalReference r:id="rId2"/>
  </externalReferences>
  <definedNames>
    <definedName name="bof">[1]!bof</definedName>
    <definedName name="boucherie">[1]!boucherie</definedName>
    <definedName name="epicerie">[1]!epicerie</definedName>
    <definedName name="nature">[1]données!nature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2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16" i="1"/>
  <c r="F53" i="1" s="1"/>
  <c r="F54" i="1" l="1"/>
  <c r="F55" i="1" s="1"/>
  <c r="F10" i="1" s="1"/>
  <c r="F14" i="1" s="1"/>
</calcChain>
</file>

<file path=xl/sharedStrings.xml><?xml version="1.0" encoding="utf-8"?>
<sst xmlns="http://schemas.openxmlformats.org/spreadsheetml/2006/main" count="28" uniqueCount="21">
  <si>
    <t xml:space="preserve"> </t>
  </si>
  <si>
    <t>NATURE</t>
  </si>
  <si>
    <t>Assaisonnement 2%:</t>
  </si>
  <si>
    <t>Coût matières total HT</t>
  </si>
  <si>
    <t>Unités</t>
  </si>
  <si>
    <t>PU HT</t>
  </si>
  <si>
    <t>Quantités</t>
  </si>
  <si>
    <t>Denrée</t>
  </si>
  <si>
    <t>Allogènes:</t>
  </si>
  <si>
    <t>Descriptif:</t>
  </si>
  <si>
    <t>Total denrées HT:</t>
  </si>
  <si>
    <t>Coût matières total HT:</t>
  </si>
  <si>
    <t>PT HT</t>
  </si>
  <si>
    <t>Prix de vente HT</t>
  </si>
  <si>
    <t>Prix de vente TTC</t>
  </si>
  <si>
    <t>PLAT</t>
  </si>
  <si>
    <t>Marge</t>
  </si>
  <si>
    <t>Coût emabalage</t>
  </si>
  <si>
    <t>boucherie</t>
  </si>
  <si>
    <t>epicerie</t>
  </si>
  <si>
    <t>Terrine campagne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</si>
</sst>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/>
      <bottom style="hair">
        <color indexed="64"/>
      </bottom>
      <diagonal/>
    </border>
    <border>
      <left style="dashDot">
        <color indexed="64"/>
      </left>
      <right style="dashDot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Border="1"/>
    <xf numFmtId="0" fontId="4" fillId="0" borderId="0" xfId="0" applyFont="1" applyBorder="1"/>
    <xf numFmtId="0" fontId="2" fillId="0" borderId="0" xfId="0" applyFont="1" applyBorder="1"/>
    <xf numFmtId="0" fontId="0" fillId="0" borderId="1" xfId="0" applyBorder="1"/>
    <xf numFmtId="0" fontId="3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Continuous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/>
    <xf numFmtId="164" fontId="10" fillId="0" borderId="0" xfId="0" applyNumberFormat="1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3" fillId="0" borderId="6" xfId="0" applyFont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6" xfId="0" applyFont="1" applyBorder="1"/>
    <xf numFmtId="0" fontId="0" fillId="0" borderId="9" xfId="0" applyBorder="1"/>
    <xf numFmtId="0" fontId="0" fillId="0" borderId="0" xfId="0" applyBorder="1" applyAlignment="1">
      <alignment vertical="center"/>
    </xf>
    <xf numFmtId="0" fontId="0" fillId="0" borderId="10" xfId="0" applyBorder="1"/>
    <xf numFmtId="0" fontId="1" fillId="0" borderId="10" xfId="0" applyFont="1" applyBorder="1" applyAlignment="1">
      <alignment horizontal="centerContinuous"/>
    </xf>
    <xf numFmtId="0" fontId="0" fillId="0" borderId="11" xfId="0" applyBorder="1" applyAlignment="1">
      <alignment vertical="center"/>
    </xf>
    <xf numFmtId="0" fontId="8" fillId="0" borderId="12" xfId="0" applyFont="1" applyBorder="1" applyAlignment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3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6" xfId="0" applyNumberFormat="1" applyBorder="1"/>
    <xf numFmtId="0" fontId="0" fillId="0" borderId="17" xfId="0" applyBorder="1"/>
    <xf numFmtId="0" fontId="0" fillId="0" borderId="18" xfId="0" applyBorder="1" applyAlignment="1"/>
    <xf numFmtId="2" fontId="0" fillId="0" borderId="19" xfId="0" applyNumberFormat="1" applyBorder="1"/>
    <xf numFmtId="0" fontId="3" fillId="0" borderId="17" xfId="0" applyFont="1" applyBorder="1"/>
    <xf numFmtId="0" fontId="0" fillId="0" borderId="20" xfId="0" applyBorder="1"/>
    <xf numFmtId="0" fontId="0" fillId="0" borderId="21" xfId="0" applyBorder="1" applyAlignment="1"/>
    <xf numFmtId="2" fontId="0" fillId="0" borderId="22" xfId="0" applyNumberFormat="1" applyBorder="1"/>
    <xf numFmtId="0" fontId="3" fillId="0" borderId="23" xfId="0" applyFont="1" applyBorder="1"/>
    <xf numFmtId="0" fontId="0" fillId="0" borderId="24" xfId="0" applyBorder="1" applyAlignment="1"/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2" fontId="0" fillId="0" borderId="11" xfId="0" applyNumberForma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164" fontId="13" fillId="0" borderId="29" xfId="0" applyNumberFormat="1" applyFont="1" applyBorder="1" applyAlignment="1">
      <alignment horizontal="center" vertical="center"/>
    </xf>
    <xf numFmtId="4" fontId="13" fillId="0" borderId="30" xfId="0" applyNumberFormat="1" applyFont="1" applyBorder="1" applyAlignment="1">
      <alignment horizontal="center" vertical="center"/>
    </xf>
    <xf numFmtId="164" fontId="13" fillId="0" borderId="31" xfId="0" applyNumberFormat="1" applyFont="1" applyBorder="1" applyAlignment="1">
      <alignment horizontal="center" vertical="center"/>
    </xf>
    <xf numFmtId="0" fontId="4" fillId="0" borderId="24" xfId="0" applyFont="1" applyBorder="1" applyAlignment="1"/>
    <xf numFmtId="0" fontId="4" fillId="0" borderId="18" xfId="0" applyFont="1" applyBorder="1" applyAlignment="1"/>
    <xf numFmtId="0" fontId="4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10" fontId="13" fillId="0" borderId="34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I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BOUCHERIE"/>
      <sheetName val="BOF"/>
      <sheetName val="EPICERIE"/>
      <sheetName val="BOISSONS"/>
      <sheetName val="ENTRETIEN"/>
      <sheetName val="POISSONS"/>
      <sheetName val="LEGUMES"/>
      <sheetName val="CAFE"/>
    </sheetNames>
    <definedNames>
      <definedName name="bof" refersTo="='données'!$C$3:$C$37"/>
      <definedName name="boucherie" refersTo="='données'!$B$3:$B$60"/>
      <definedName name="epicerie" refersTo="='données'!$D$3:$D$42"/>
      <definedName name="nature" refersTo="='données'!$A$2:$A$8"/>
    </definedNames>
    <sheetDataSet>
      <sheetData sheetId="0">
        <row r="2">
          <cell r="A2" t="str">
            <v>boucherie</v>
          </cell>
        </row>
        <row r="3">
          <cell r="A3" t="str">
            <v>bof</v>
          </cell>
          <cell r="B3" t="str">
            <v>Bacon fumé</v>
          </cell>
          <cell r="C3" t="str">
            <v>Beurre baratte doux</v>
          </cell>
          <cell r="D3" t="str">
            <v>Boudoirs</v>
          </cell>
        </row>
        <row r="4">
          <cell r="A4" t="str">
            <v>epicerie</v>
          </cell>
          <cell r="B4" t="str">
            <v>Bavette</v>
          </cell>
          <cell r="C4" t="str">
            <v>Beurre doux</v>
          </cell>
          <cell r="D4" t="str">
            <v>Chocolat blanc</v>
          </cell>
        </row>
        <row r="5">
          <cell r="A5" t="str">
            <v>boissons</v>
          </cell>
          <cell r="B5" t="str">
            <v>Bifs</v>
          </cell>
          <cell r="C5" t="str">
            <v>Blanc œuf</v>
          </cell>
          <cell r="D5" t="str">
            <v>Chocolat caramel 31%</v>
          </cell>
        </row>
        <row r="6">
          <cell r="A6" t="str">
            <v>poissons</v>
          </cell>
          <cell r="B6" t="str">
            <v>Bifs 1er choix</v>
          </cell>
          <cell r="C6" t="str">
            <v>Brie</v>
          </cell>
          <cell r="D6" t="str">
            <v>Chocolat noir palet 50%</v>
          </cell>
        </row>
        <row r="7">
          <cell r="A7" t="str">
            <v>legumes</v>
          </cell>
          <cell r="B7" t="str">
            <v>Blanquette de veau sans os</v>
          </cell>
          <cell r="C7" t="str">
            <v>Brie pointe</v>
          </cell>
          <cell r="D7" t="str">
            <v>Ciboulette</v>
          </cell>
        </row>
        <row r="8">
          <cell r="A8" t="str">
            <v>cafe</v>
          </cell>
          <cell r="B8" t="str">
            <v>Bœuf braisé</v>
          </cell>
          <cell r="C8" t="str">
            <v>Buchette chevre 23%</v>
          </cell>
          <cell r="D8" t="str">
            <v>Cornichon</v>
          </cell>
        </row>
        <row r="9">
          <cell r="B9" t="str">
            <v>Bourguignon</v>
          </cell>
          <cell r="C9" t="str">
            <v>Carré de brick</v>
          </cell>
          <cell r="D9" t="str">
            <v>Couscous moyen</v>
          </cell>
        </row>
        <row r="10">
          <cell r="B10" t="str">
            <v>Caillettes</v>
          </cell>
          <cell r="C10" t="str">
            <v>Chèvre spécial cuisson</v>
          </cell>
          <cell r="D10" t="str">
            <v>Crème de marron</v>
          </cell>
        </row>
        <row r="11">
          <cell r="B11" t="str">
            <v>Carpaccio</v>
          </cell>
          <cell r="C11" t="str">
            <v>Cœur de bleu</v>
          </cell>
          <cell r="D11" t="str">
            <v>Crozet Alpina</v>
          </cell>
        </row>
        <row r="12">
          <cell r="B12" t="str">
            <v>Carré de veau sans os</v>
          </cell>
          <cell r="C12" t="str">
            <v>Cream cheese</v>
          </cell>
          <cell r="D12" t="str">
            <v>Farine</v>
          </cell>
        </row>
        <row r="13">
          <cell r="B13" t="str">
            <v>Chair à saucisses</v>
          </cell>
          <cell r="C13" t="str">
            <v>Crème fraiche 30%</v>
          </cell>
          <cell r="D13" t="str">
            <v>Feuille Gélatine</v>
          </cell>
        </row>
        <row r="14">
          <cell r="B14" t="str">
            <v>Chipolata</v>
          </cell>
          <cell r="C14" t="str">
            <v>Crème liquide 18%</v>
          </cell>
          <cell r="D14" t="str">
            <v>Gelée coing</v>
          </cell>
        </row>
        <row r="15">
          <cell r="B15" t="str">
            <v>Chorizo</v>
          </cell>
          <cell r="C15" t="str">
            <v>Emmental bloc 29%</v>
          </cell>
          <cell r="D15" t="str">
            <v>Huiles olives</v>
          </cell>
        </row>
        <row r="16">
          <cell r="B16" t="str">
            <v>Choucroutes</v>
          </cell>
          <cell r="C16" t="str">
            <v>Emmental rapé 29%</v>
          </cell>
          <cell r="D16" t="str">
            <v>Huiles tournesol</v>
          </cell>
        </row>
        <row r="17">
          <cell r="B17" t="str">
            <v>Cotes de porc</v>
          </cell>
          <cell r="C17" t="str">
            <v>Fromage blanc 7%</v>
          </cell>
          <cell r="D17" t="str">
            <v>Lasagnes</v>
          </cell>
        </row>
        <row r="18">
          <cell r="B18" t="str">
            <v>Cotes salées</v>
          </cell>
          <cell r="C18" t="str">
            <v>Glace chartreuse</v>
          </cell>
          <cell r="D18" t="str">
            <v>Lentilles vertes</v>
          </cell>
        </row>
        <row r="19">
          <cell r="B19" t="str">
            <v>Cuisses de dinde</v>
          </cell>
          <cell r="C19" t="str">
            <v>Glace vanille</v>
          </cell>
          <cell r="D19" t="str">
            <v>Miel</v>
          </cell>
        </row>
        <row r="20">
          <cell r="B20" t="str">
            <v>Cuisses de pintade</v>
          </cell>
          <cell r="C20" t="str">
            <v>Jaune d'œuf liquide</v>
          </cell>
          <cell r="D20" t="str">
            <v>Moutarde dijon</v>
          </cell>
        </row>
        <row r="21">
          <cell r="B21" t="str">
            <v>Cuisse de Poulet</v>
          </cell>
          <cell r="C21" t="str">
            <v>Lait 1/2 ecreme</v>
          </cell>
          <cell r="D21" t="str">
            <v>Olive noire</v>
          </cell>
        </row>
        <row r="22">
          <cell r="B22" t="str">
            <v>Demi jambon cru</v>
          </cell>
          <cell r="C22" t="str">
            <v>Mascarpone 41%</v>
          </cell>
          <cell r="D22" t="str">
            <v>Olive verte</v>
          </cell>
        </row>
        <row r="23">
          <cell r="B23" t="str">
            <v>Echine fumée</v>
          </cell>
          <cell r="C23" t="str">
            <v>Montcadi</v>
          </cell>
          <cell r="D23" t="str">
            <v>Pate Feuilleté Traditionnel</v>
          </cell>
        </row>
        <row r="24">
          <cell r="B24" t="str">
            <v>Epaule de porc en roti</v>
          </cell>
          <cell r="C24" t="str">
            <v>Mozzarella</v>
          </cell>
          <cell r="D24" t="str">
            <v>Pates perles ALPINA</v>
          </cell>
        </row>
        <row r="25">
          <cell r="B25" t="str">
            <v>Filet de dinde</v>
          </cell>
          <cell r="C25" t="str">
            <v>Œuf</v>
          </cell>
          <cell r="D25" t="str">
            <v>Penne Barilla</v>
          </cell>
        </row>
        <row r="26">
          <cell r="B26" t="str">
            <v>Filet de dindonneau</v>
          </cell>
          <cell r="C26" t="str">
            <v>Œuf pleine air</v>
          </cell>
          <cell r="D26" t="str">
            <v>Penne Panzani</v>
          </cell>
        </row>
        <row r="27">
          <cell r="B27" t="str">
            <v>Filet de poulet f</v>
          </cell>
          <cell r="C27" t="str">
            <v>Parmigi reggiano</v>
          </cell>
          <cell r="D27" t="str">
            <v>Pignon Pin</v>
          </cell>
        </row>
        <row r="28">
          <cell r="B28" t="str">
            <v>Filet de poulet jaune</v>
          </cell>
          <cell r="C28" t="str">
            <v>Pate feuilletté</v>
          </cell>
          <cell r="D28" t="str">
            <v>Poudre d'amandes</v>
          </cell>
        </row>
        <row r="29">
          <cell r="B29" t="str">
            <v>Gesier de poulet</v>
          </cell>
          <cell r="C29" t="str">
            <v>Reblochon</v>
          </cell>
          <cell r="D29" t="str">
            <v>Quinoa</v>
          </cell>
        </row>
        <row r="30">
          <cell r="B30" t="str">
            <v>Jambon Bayonne</v>
          </cell>
          <cell r="C30" t="str">
            <v>St Felicien cremier</v>
          </cell>
          <cell r="D30" t="str">
            <v>Riz etuve HORECA</v>
          </cell>
        </row>
        <row r="31">
          <cell r="B31" t="str">
            <v>Jambon blanc</v>
          </cell>
          <cell r="C31" t="str">
            <v>St Marcelin</v>
          </cell>
          <cell r="D31" t="str">
            <v>Riz long etuve camargue</v>
          </cell>
        </row>
        <row r="32">
          <cell r="B32" t="str">
            <v>Jambon persillé</v>
          </cell>
          <cell r="C32" t="str">
            <v>Sorbet citron</v>
          </cell>
          <cell r="D32" t="str">
            <v>Riz long indica</v>
          </cell>
        </row>
        <row r="33">
          <cell r="B33" t="str">
            <v>Lardons fumés</v>
          </cell>
          <cell r="C33" t="str">
            <v>Sorbet fraise</v>
          </cell>
          <cell r="D33" t="str">
            <v>Sel</v>
          </cell>
        </row>
        <row r="34">
          <cell r="B34" t="str">
            <v>Magret canard</v>
          </cell>
          <cell r="C34" t="str">
            <v>Sorbet genepi</v>
          </cell>
          <cell r="D34" t="str">
            <v>Speculos</v>
          </cell>
        </row>
        <row r="35">
          <cell r="B35" t="str">
            <v>Medaillon Veau</v>
          </cell>
          <cell r="C35" t="str">
            <v>Tomme grise</v>
          </cell>
          <cell r="D35" t="str">
            <v>Sucre cassonnade</v>
          </cell>
        </row>
        <row r="36">
          <cell r="B36" t="str">
            <v>Paleron Bœuf</v>
          </cell>
          <cell r="C36" t="str">
            <v>Tomme savoie 30%</v>
          </cell>
          <cell r="D36" t="str">
            <v>Sucre poudre</v>
          </cell>
        </row>
        <row r="37">
          <cell r="B37" t="str">
            <v>Poitrine salée</v>
          </cell>
          <cell r="C37" t="str">
            <v>Vegetop 33%</v>
          </cell>
          <cell r="D37" t="str">
            <v>Taboulé</v>
          </cell>
        </row>
        <row r="38">
          <cell r="B38" t="str">
            <v>Pot au feu</v>
          </cell>
          <cell r="D38" t="str">
            <v>Tomates concasses</v>
          </cell>
        </row>
        <row r="39">
          <cell r="B39" t="str">
            <v>Rosette</v>
          </cell>
          <cell r="D39" t="str">
            <v>Tomates pelées</v>
          </cell>
        </row>
        <row r="40">
          <cell r="B40" t="str">
            <v>Roti de porc echine</v>
          </cell>
          <cell r="D40" t="str">
            <v>Trofie Liguri Barilla</v>
          </cell>
        </row>
        <row r="41">
          <cell r="B41" t="str">
            <v>Roulé de porc filet</v>
          </cell>
          <cell r="D41" t="str">
            <v>Vinaigre balsamique</v>
          </cell>
        </row>
        <row r="42">
          <cell r="B42" t="str">
            <v>Rumsteacks</v>
          </cell>
          <cell r="D42" t="str">
            <v>Vinaigre rouge 6°</v>
          </cell>
        </row>
        <row r="43">
          <cell r="B43" t="str">
            <v>Saucisses aux choux</v>
          </cell>
        </row>
        <row r="44">
          <cell r="B44" t="str">
            <v>Saucisses knack</v>
          </cell>
        </row>
        <row r="45">
          <cell r="B45" t="str">
            <v>Saucisses pur porc</v>
          </cell>
        </row>
        <row r="46">
          <cell r="B46" t="str">
            <v>Saucissons cuit à l'ail</v>
          </cell>
        </row>
        <row r="47">
          <cell r="B47" t="str">
            <v>Sauté d'agneaux</v>
          </cell>
        </row>
        <row r="48">
          <cell r="B48" t="str">
            <v>Sauté de bœuf</v>
          </cell>
        </row>
        <row r="49">
          <cell r="B49" t="str">
            <v>Sauté de canard</v>
          </cell>
        </row>
        <row r="50">
          <cell r="B50" t="str">
            <v>Sauté de dinde</v>
          </cell>
        </row>
        <row r="51">
          <cell r="B51" t="str">
            <v>Sauté de lapin Rable</v>
          </cell>
        </row>
        <row r="52">
          <cell r="B52" t="str">
            <v>Sauté de porc sans os</v>
          </cell>
        </row>
        <row r="53">
          <cell r="B53" t="str">
            <v>Sauté de veau</v>
          </cell>
        </row>
        <row r="54">
          <cell r="B54" t="str">
            <v>Steack Haché BF rond</v>
          </cell>
        </row>
        <row r="55">
          <cell r="B55" t="str">
            <v>Terrine campagne</v>
          </cell>
        </row>
        <row r="56">
          <cell r="B56" t="str">
            <v>Terrine camapgne ancienne</v>
          </cell>
        </row>
        <row r="57">
          <cell r="B57" t="str">
            <v>Terrine de lapin</v>
          </cell>
        </row>
        <row r="58">
          <cell r="B58" t="str">
            <v>Terrine de poulet</v>
          </cell>
        </row>
        <row r="59">
          <cell r="B59" t="str">
            <v>Tete de veau</v>
          </cell>
        </row>
        <row r="60">
          <cell r="B60" t="str">
            <v>Viandes haché</v>
          </cell>
        </row>
      </sheetData>
      <sheetData sheetId="1">
        <row r="2">
          <cell r="A2" t="str">
            <v>Produit</v>
          </cell>
        </row>
        <row r="4">
          <cell r="C4" t="str">
            <v>FAVRE</v>
          </cell>
          <cell r="D4" t="str">
            <v>METRO</v>
          </cell>
        </row>
        <row r="6">
          <cell r="A6" t="str">
            <v>Bacon fumé</v>
          </cell>
          <cell r="B6" t="str">
            <v>KG</v>
          </cell>
        </row>
        <row r="7">
          <cell r="A7" t="str">
            <v>Bavette</v>
          </cell>
          <cell r="B7" t="str">
            <v>Kg</v>
          </cell>
          <cell r="C7">
            <v>16.3</v>
          </cell>
        </row>
        <row r="8">
          <cell r="A8" t="str">
            <v>Bifs</v>
          </cell>
          <cell r="B8" t="str">
            <v>Kg</v>
          </cell>
          <cell r="C8">
            <v>13.5</v>
          </cell>
        </row>
        <row r="9">
          <cell r="B9" t="str">
            <v>Kg</v>
          </cell>
          <cell r="C9">
            <v>10</v>
          </cell>
        </row>
        <row r="10">
          <cell r="B10" t="str">
            <v>Kg</v>
          </cell>
          <cell r="C10">
            <v>10.5</v>
          </cell>
        </row>
        <row r="11">
          <cell r="B11" t="str">
            <v>Kg</v>
          </cell>
          <cell r="C11">
            <v>9.8000000000000007</v>
          </cell>
        </row>
        <row r="12">
          <cell r="B12" t="str">
            <v>Kg</v>
          </cell>
          <cell r="C12">
            <v>8.9</v>
          </cell>
        </row>
        <row r="13">
          <cell r="B13" t="str">
            <v>Kg</v>
          </cell>
        </row>
        <row r="14">
          <cell r="B14" t="str">
            <v>KG</v>
          </cell>
        </row>
        <row r="15">
          <cell r="B15" t="str">
            <v>Kg</v>
          </cell>
          <cell r="C15">
            <v>12.5</v>
          </cell>
        </row>
        <row r="16">
          <cell r="B16" t="str">
            <v>Kg</v>
          </cell>
          <cell r="C16">
            <v>8.3000000000000007</v>
          </cell>
        </row>
        <row r="17">
          <cell r="B17" t="str">
            <v>KG</v>
          </cell>
        </row>
        <row r="18">
          <cell r="B18" t="str">
            <v>Kg</v>
          </cell>
        </row>
        <row r="19">
          <cell r="B19" t="str">
            <v>Kg</v>
          </cell>
          <cell r="C19">
            <v>2.65</v>
          </cell>
        </row>
        <row r="20">
          <cell r="B20" t="str">
            <v>Kg</v>
          </cell>
          <cell r="C20">
            <v>6.8</v>
          </cell>
        </row>
        <row r="21">
          <cell r="B21" t="str">
            <v>Kg</v>
          </cell>
          <cell r="C21">
            <v>6.9</v>
          </cell>
        </row>
        <row r="22">
          <cell r="B22" t="str">
            <v>Kg</v>
          </cell>
          <cell r="C22">
            <v>5</v>
          </cell>
        </row>
        <row r="23">
          <cell r="B23" t="str">
            <v>KG</v>
          </cell>
        </row>
        <row r="24">
          <cell r="B24" t="str">
            <v>KG</v>
          </cell>
        </row>
        <row r="25">
          <cell r="B25" t="str">
            <v>Kg</v>
          </cell>
        </row>
        <row r="26">
          <cell r="B26" t="str">
            <v>Kg</v>
          </cell>
        </row>
        <row r="27">
          <cell r="B27" t="str">
            <v>Kg</v>
          </cell>
          <cell r="C27">
            <v>7</v>
          </cell>
        </row>
        <row r="28">
          <cell r="B28" t="str">
            <v>Kg</v>
          </cell>
          <cell r="C28">
            <v>10.199999999999999</v>
          </cell>
        </row>
        <row r="29">
          <cell r="B29" t="str">
            <v>KG</v>
          </cell>
        </row>
        <row r="30">
          <cell r="B30" t="str">
            <v>Kg</v>
          </cell>
          <cell r="D30">
            <v>5.8739999999999997</v>
          </cell>
        </row>
        <row r="31">
          <cell r="B31" t="str">
            <v>Kg</v>
          </cell>
          <cell r="D31">
            <v>7.48</v>
          </cell>
        </row>
        <row r="32">
          <cell r="B32" t="str">
            <v>Kg</v>
          </cell>
          <cell r="D32">
            <v>6.41</v>
          </cell>
        </row>
        <row r="33">
          <cell r="B33" t="str">
            <v>BQT</v>
          </cell>
        </row>
        <row r="34">
          <cell r="B34" t="str">
            <v>Kg</v>
          </cell>
          <cell r="C34">
            <v>9.8000000000000007</v>
          </cell>
        </row>
        <row r="35">
          <cell r="B35" t="str">
            <v>Kg</v>
          </cell>
        </row>
        <row r="36">
          <cell r="B36" t="str">
            <v>Kg</v>
          </cell>
          <cell r="D36">
            <v>6.41</v>
          </cell>
        </row>
        <row r="37">
          <cell r="B37" t="str">
            <v>Kg</v>
          </cell>
        </row>
        <row r="38">
          <cell r="B38" t="str">
            <v>Kg</v>
          </cell>
        </row>
        <row r="39">
          <cell r="B39" t="str">
            <v>Kg</v>
          </cell>
        </row>
        <row r="40">
          <cell r="B40" t="str">
            <v>Kg</v>
          </cell>
        </row>
        <row r="41">
          <cell r="B41" t="str">
            <v>Kg</v>
          </cell>
        </row>
        <row r="42">
          <cell r="B42" t="str">
            <v>Kg</v>
          </cell>
        </row>
        <row r="43">
          <cell r="B43" t="str">
            <v>Kg</v>
          </cell>
        </row>
        <row r="44">
          <cell r="B44" t="str">
            <v>Kg</v>
          </cell>
        </row>
        <row r="45">
          <cell r="B45" t="str">
            <v>Kg</v>
          </cell>
        </row>
        <row r="46">
          <cell r="B46" t="str">
            <v>Kg</v>
          </cell>
        </row>
        <row r="47">
          <cell r="B47" t="str">
            <v>Kg</v>
          </cell>
        </row>
        <row r="48">
          <cell r="B48" t="str">
            <v>Kg</v>
          </cell>
        </row>
        <row r="49">
          <cell r="B49" t="str">
            <v>Kg</v>
          </cell>
        </row>
        <row r="50">
          <cell r="B50" t="str">
            <v>Kg</v>
          </cell>
        </row>
        <row r="51">
          <cell r="B51" t="str">
            <v>KG</v>
          </cell>
        </row>
        <row r="52">
          <cell r="B52" t="str">
            <v>KG</v>
          </cell>
        </row>
        <row r="53">
          <cell r="B53" t="str">
            <v>KG</v>
          </cell>
        </row>
        <row r="54">
          <cell r="B54" t="str">
            <v>Kg</v>
          </cell>
        </row>
        <row r="55">
          <cell r="B55" t="str">
            <v>Kg</v>
          </cell>
        </row>
        <row r="56">
          <cell r="B56" t="str">
            <v>Kg</v>
          </cell>
        </row>
        <row r="57">
          <cell r="B57" t="str">
            <v>Kg</v>
          </cell>
        </row>
        <row r="58">
          <cell r="B58" t="str">
            <v>Kg</v>
          </cell>
        </row>
        <row r="59">
          <cell r="B59" t="str">
            <v>KG</v>
          </cell>
        </row>
        <row r="60">
          <cell r="B60" t="str">
            <v>Kg</v>
          </cell>
        </row>
      </sheetData>
      <sheetData sheetId="2">
        <row r="2">
          <cell r="A2" t="str">
            <v>Produit</v>
          </cell>
        </row>
        <row r="5">
          <cell r="C5" t="str">
            <v>PASSION F</v>
          </cell>
          <cell r="D5" t="str">
            <v>EPISAVEURS</v>
          </cell>
        </row>
        <row r="7">
          <cell r="A7" t="str">
            <v>Beurre baratte doux</v>
          </cell>
          <cell r="B7" t="str">
            <v>KG</v>
          </cell>
          <cell r="C7">
            <v>8.4</v>
          </cell>
        </row>
        <row r="8">
          <cell r="A8" t="str">
            <v>Beurre doux</v>
          </cell>
          <cell r="B8" t="str">
            <v>Kg</v>
          </cell>
          <cell r="C8">
            <v>6.1</v>
          </cell>
        </row>
        <row r="9">
          <cell r="B9" t="str">
            <v>Litres</v>
          </cell>
          <cell r="C9">
            <v>4.907</v>
          </cell>
        </row>
        <row r="10">
          <cell r="B10" t="str">
            <v>PU</v>
          </cell>
          <cell r="C10">
            <v>1.212</v>
          </cell>
        </row>
        <row r="11">
          <cell r="B11" t="str">
            <v>kg</v>
          </cell>
          <cell r="C11">
            <v>6.6669999999999998</v>
          </cell>
        </row>
        <row r="12">
          <cell r="B12" t="str">
            <v>Kg</v>
          </cell>
          <cell r="C12">
            <v>9.0559999999999992</v>
          </cell>
        </row>
        <row r="13">
          <cell r="B13" t="str">
            <v>PU</v>
          </cell>
        </row>
        <row r="14">
          <cell r="B14" t="str">
            <v>Unités</v>
          </cell>
        </row>
        <row r="15">
          <cell r="B15" t="str">
            <v>Kg</v>
          </cell>
          <cell r="C15">
            <v>9.1999999999999993</v>
          </cell>
        </row>
        <row r="16">
          <cell r="B16" t="str">
            <v>BQT</v>
          </cell>
          <cell r="C16">
            <v>8.9600000000000009</v>
          </cell>
        </row>
        <row r="17">
          <cell r="B17" t="str">
            <v>Litres</v>
          </cell>
          <cell r="C17">
            <v>2.7</v>
          </cell>
        </row>
        <row r="18">
          <cell r="B18" t="str">
            <v>Litre</v>
          </cell>
          <cell r="C18">
            <v>2.2850000000000001</v>
          </cell>
        </row>
        <row r="19">
          <cell r="B19" t="str">
            <v>Kg</v>
          </cell>
          <cell r="C19">
            <v>5.44</v>
          </cell>
        </row>
        <row r="20">
          <cell r="B20" t="str">
            <v>Kg</v>
          </cell>
          <cell r="C20">
            <v>4.6500000000000004</v>
          </cell>
        </row>
        <row r="21">
          <cell r="B21" t="str">
            <v>Kg</v>
          </cell>
          <cell r="C21">
            <v>1.44</v>
          </cell>
        </row>
        <row r="22">
          <cell r="B22" t="str">
            <v>Litres</v>
          </cell>
          <cell r="C22">
            <v>5.32</v>
          </cell>
        </row>
        <row r="23">
          <cell r="B23" t="str">
            <v>Litres</v>
          </cell>
          <cell r="C23">
            <v>5.2</v>
          </cell>
        </row>
        <row r="24">
          <cell r="B24" t="str">
            <v>Litres</v>
          </cell>
          <cell r="C24">
            <v>8.14</v>
          </cell>
        </row>
        <row r="25">
          <cell r="B25" t="str">
            <v>Litres</v>
          </cell>
          <cell r="C25">
            <v>0.65300000000000002</v>
          </cell>
        </row>
        <row r="26">
          <cell r="B26" t="str">
            <v>Kg</v>
          </cell>
          <cell r="C26">
            <v>7.78</v>
          </cell>
        </row>
        <row r="27">
          <cell r="B27" t="str">
            <v>Kg</v>
          </cell>
          <cell r="C27">
            <v>7.27</v>
          </cell>
        </row>
        <row r="28">
          <cell r="B28" t="str">
            <v>Seau</v>
          </cell>
          <cell r="C28">
            <v>7.75</v>
          </cell>
        </row>
        <row r="29">
          <cell r="B29" t="str">
            <v>PU</v>
          </cell>
          <cell r="C29">
            <v>1.2</v>
          </cell>
        </row>
        <row r="30">
          <cell r="B30" t="str">
            <v>PU</v>
          </cell>
          <cell r="C30">
            <v>0.30299999999999999</v>
          </cell>
        </row>
        <row r="31">
          <cell r="B31" t="str">
            <v>BQT</v>
          </cell>
          <cell r="C31">
            <v>8.24</v>
          </cell>
        </row>
        <row r="32">
          <cell r="B32" t="str">
            <v>PU</v>
          </cell>
        </row>
        <row r="33">
          <cell r="B33" t="str">
            <v>KG</v>
          </cell>
          <cell r="C33">
            <v>9.6</v>
          </cell>
        </row>
        <row r="34">
          <cell r="B34" t="str">
            <v>PU</v>
          </cell>
          <cell r="C34">
            <v>1.58</v>
          </cell>
        </row>
        <row r="35">
          <cell r="B35" t="str">
            <v>PU</v>
          </cell>
          <cell r="C35">
            <v>0.84</v>
          </cell>
        </row>
        <row r="36">
          <cell r="B36" t="str">
            <v>Litres</v>
          </cell>
          <cell r="C36">
            <v>5.58</v>
          </cell>
        </row>
        <row r="37">
          <cell r="B37" t="str">
            <v>Litres</v>
          </cell>
          <cell r="C37">
            <v>5.58</v>
          </cell>
        </row>
        <row r="38">
          <cell r="B38" t="str">
            <v>Litres</v>
          </cell>
        </row>
        <row r="39">
          <cell r="B39" t="str">
            <v>Kg</v>
          </cell>
        </row>
        <row r="40">
          <cell r="B40" t="str">
            <v>Kg</v>
          </cell>
        </row>
        <row r="41">
          <cell r="B41" t="str">
            <v>Litres</v>
          </cell>
        </row>
      </sheetData>
      <sheetData sheetId="3">
        <row r="2">
          <cell r="A2" t="str">
            <v>Produit</v>
          </cell>
        </row>
        <row r="4">
          <cell r="C4" t="str">
            <v>PASSION F</v>
          </cell>
          <cell r="D4" t="str">
            <v>EPISAVEURS</v>
          </cell>
        </row>
        <row r="6">
          <cell r="A6" t="str">
            <v>Boudoirs</v>
          </cell>
          <cell r="B6" t="str">
            <v>PU</v>
          </cell>
          <cell r="D6">
            <v>4.9000000000000002E-2</v>
          </cell>
        </row>
        <row r="7">
          <cell r="A7" t="str">
            <v>Chocolat blanc</v>
          </cell>
          <cell r="B7" t="str">
            <v>Kg</v>
          </cell>
          <cell r="D7">
            <v>6.28</v>
          </cell>
        </row>
        <row r="8">
          <cell r="A8" t="str">
            <v>Chocolat caramel 31%</v>
          </cell>
          <cell r="B8" t="str">
            <v>KG</v>
          </cell>
          <cell r="D8">
            <v>13.05</v>
          </cell>
        </row>
        <row r="9">
          <cell r="B9" t="str">
            <v>Kg</v>
          </cell>
          <cell r="D9">
            <v>4.6710000000000003</v>
          </cell>
        </row>
        <row r="10">
          <cell r="B10" t="str">
            <v>Kg</v>
          </cell>
          <cell r="C10">
            <v>11.8</v>
          </cell>
        </row>
        <row r="11">
          <cell r="B11" t="str">
            <v>Boites</v>
          </cell>
          <cell r="D11">
            <v>2.645</v>
          </cell>
        </row>
        <row r="12">
          <cell r="B12" t="str">
            <v>KG</v>
          </cell>
          <cell r="D12">
            <v>1.6870000000000001</v>
          </cell>
        </row>
        <row r="13">
          <cell r="B13" t="str">
            <v>PU</v>
          </cell>
          <cell r="D13">
            <v>5.7</v>
          </cell>
        </row>
        <row r="14">
          <cell r="B14" t="str">
            <v>Kg</v>
          </cell>
          <cell r="D14">
            <v>5.0999999999999996</v>
          </cell>
        </row>
        <row r="15">
          <cell r="B15" t="str">
            <v>Kg</v>
          </cell>
        </row>
        <row r="16">
          <cell r="B16" t="str">
            <v>Unité</v>
          </cell>
          <cell r="D16">
            <v>8.7599999999999997E-2</v>
          </cell>
        </row>
        <row r="17">
          <cell r="B17" t="str">
            <v>BT</v>
          </cell>
        </row>
        <row r="18">
          <cell r="B18" t="str">
            <v>Litres</v>
          </cell>
          <cell r="D18">
            <v>5.58</v>
          </cell>
        </row>
        <row r="19">
          <cell r="B19" t="str">
            <v>Litres</v>
          </cell>
          <cell r="D19">
            <v>1.7</v>
          </cell>
        </row>
        <row r="20">
          <cell r="B20" t="str">
            <v>Kg</v>
          </cell>
          <cell r="D20">
            <v>4.3330000000000002</v>
          </cell>
        </row>
        <row r="21">
          <cell r="B21" t="str">
            <v>Kg</v>
          </cell>
        </row>
        <row r="22">
          <cell r="B22" t="str">
            <v>KG</v>
          </cell>
          <cell r="D22">
            <v>11</v>
          </cell>
        </row>
        <row r="23">
          <cell r="B23" t="str">
            <v>Kg</v>
          </cell>
          <cell r="D23">
            <v>1.1220000000000001</v>
          </cell>
        </row>
        <row r="24">
          <cell r="B24" t="str">
            <v>Boites</v>
          </cell>
          <cell r="D24">
            <v>1.45</v>
          </cell>
        </row>
        <row r="25">
          <cell r="B25" t="str">
            <v>Boites</v>
          </cell>
          <cell r="D25">
            <v>1.8819999999999999</v>
          </cell>
        </row>
        <row r="26">
          <cell r="B26" t="str">
            <v>Kg</v>
          </cell>
        </row>
        <row r="27">
          <cell r="B27" t="str">
            <v>Kg</v>
          </cell>
          <cell r="D27">
            <v>3.66</v>
          </cell>
        </row>
        <row r="28">
          <cell r="B28" t="str">
            <v>KG</v>
          </cell>
          <cell r="D28">
            <v>1.78</v>
          </cell>
        </row>
        <row r="29">
          <cell r="B29" t="str">
            <v>KG</v>
          </cell>
        </row>
        <row r="30">
          <cell r="B30" t="str">
            <v>Kg</v>
          </cell>
          <cell r="D30">
            <v>19.766999999999999</v>
          </cell>
        </row>
        <row r="31">
          <cell r="B31" t="str">
            <v>Kg</v>
          </cell>
          <cell r="D31">
            <v>9.3000000000000007</v>
          </cell>
        </row>
        <row r="32">
          <cell r="B32" t="str">
            <v>KG</v>
          </cell>
          <cell r="D32">
            <v>5.6</v>
          </cell>
        </row>
        <row r="33">
          <cell r="B33" t="str">
            <v>Kg</v>
          </cell>
        </row>
        <row r="34">
          <cell r="B34" t="str">
            <v>Kg</v>
          </cell>
          <cell r="D34">
            <v>2.0449999999999999</v>
          </cell>
        </row>
        <row r="35">
          <cell r="B35" t="str">
            <v>Kg</v>
          </cell>
          <cell r="D35">
            <v>1.1214</v>
          </cell>
        </row>
        <row r="36">
          <cell r="B36" t="str">
            <v>Kg</v>
          </cell>
          <cell r="D36">
            <v>1.157</v>
          </cell>
        </row>
        <row r="37">
          <cell r="B37" t="str">
            <v>Kg</v>
          </cell>
          <cell r="D37">
            <v>7.02</v>
          </cell>
        </row>
        <row r="38">
          <cell r="B38" t="str">
            <v>Kg</v>
          </cell>
          <cell r="D38">
            <v>3.5</v>
          </cell>
        </row>
        <row r="39">
          <cell r="B39" t="str">
            <v>Kg</v>
          </cell>
          <cell r="D39">
            <v>0</v>
          </cell>
        </row>
        <row r="40">
          <cell r="B40" t="str">
            <v>KG</v>
          </cell>
          <cell r="D40">
            <v>18.867000000000001</v>
          </cell>
        </row>
        <row r="41">
          <cell r="B41" t="str">
            <v>PU</v>
          </cell>
        </row>
        <row r="42">
          <cell r="B42" t="str">
            <v>Boites</v>
          </cell>
          <cell r="D42">
            <v>2.9049999999999998</v>
          </cell>
        </row>
        <row r="43">
          <cell r="B43" t="str">
            <v>Kg</v>
          </cell>
        </row>
        <row r="44">
          <cell r="B44" t="str">
            <v>Litres</v>
          </cell>
        </row>
        <row r="45">
          <cell r="B45" t="str">
            <v>Litres</v>
          </cell>
        </row>
      </sheetData>
      <sheetData sheetId="4">
        <row r="2">
          <cell r="A2" t="str">
            <v>Produit</v>
          </cell>
        </row>
        <row r="4">
          <cell r="A4" t="str">
            <v>HYBORD</v>
          </cell>
        </row>
        <row r="6">
          <cell r="A6" t="str">
            <v>Coca 1,5L</v>
          </cell>
          <cell r="B6" t="str">
            <v>PU</v>
          </cell>
          <cell r="C6">
            <v>2.0049999999999999</v>
          </cell>
        </row>
        <row r="7">
          <cell r="A7" t="str">
            <v>Limonade 1,5L</v>
          </cell>
          <cell r="B7" t="str">
            <v>PU</v>
          </cell>
          <cell r="C7">
            <v>0.55800000000000005</v>
          </cell>
        </row>
        <row r="8">
          <cell r="A8" t="str">
            <v>Limonade 1L</v>
          </cell>
          <cell r="B8" t="str">
            <v>PU</v>
          </cell>
          <cell r="C8">
            <v>0.51500000000000001</v>
          </cell>
        </row>
        <row r="9">
          <cell r="B9" t="str">
            <v>Litres</v>
          </cell>
          <cell r="C9">
            <v>1.998</v>
          </cell>
          <cell r="D9" t="str">
            <v>Verre</v>
          </cell>
        </row>
        <row r="10">
          <cell r="B10" t="str">
            <v>Litres</v>
          </cell>
          <cell r="C10">
            <v>1.998</v>
          </cell>
          <cell r="D10" t="str">
            <v>1/4L</v>
          </cell>
        </row>
        <row r="11">
          <cell r="B11" t="str">
            <v>Litres</v>
          </cell>
          <cell r="C11">
            <v>1.998</v>
          </cell>
          <cell r="D11" t="str">
            <v>1/2L</v>
          </cell>
        </row>
        <row r="12">
          <cell r="B12" t="str">
            <v>Litres</v>
          </cell>
          <cell r="C12">
            <v>1.998</v>
          </cell>
          <cell r="D12" t="str">
            <v>1L</v>
          </cell>
        </row>
        <row r="13">
          <cell r="B13" t="str">
            <v>Litres</v>
          </cell>
          <cell r="C13">
            <v>2.254</v>
          </cell>
          <cell r="D13" t="str">
            <v>Verre</v>
          </cell>
        </row>
        <row r="14">
          <cell r="B14" t="str">
            <v>Litres</v>
          </cell>
          <cell r="C14">
            <v>2.254</v>
          </cell>
          <cell r="D14" t="str">
            <v>1/4L</v>
          </cell>
        </row>
        <row r="15">
          <cell r="B15" t="str">
            <v>Litres</v>
          </cell>
          <cell r="C15">
            <v>2.254</v>
          </cell>
          <cell r="D15" t="str">
            <v>1/2L</v>
          </cell>
        </row>
        <row r="16">
          <cell r="B16" t="str">
            <v>Litres</v>
          </cell>
          <cell r="C16">
            <v>2.254</v>
          </cell>
          <cell r="D16" t="str">
            <v>1L</v>
          </cell>
        </row>
        <row r="17">
          <cell r="B17" t="str">
            <v>Litres</v>
          </cell>
          <cell r="C17">
            <v>2.121</v>
          </cell>
          <cell r="D17" t="str">
            <v>Verre</v>
          </cell>
        </row>
        <row r="18">
          <cell r="B18" t="str">
            <v>Litres</v>
          </cell>
          <cell r="C18">
            <v>2.121</v>
          </cell>
          <cell r="D18" t="str">
            <v>1/4L</v>
          </cell>
        </row>
        <row r="19">
          <cell r="B19" t="str">
            <v>Litres</v>
          </cell>
          <cell r="C19">
            <v>2.121</v>
          </cell>
          <cell r="D19" t="str">
            <v>1/2L</v>
          </cell>
        </row>
        <row r="20">
          <cell r="B20" t="str">
            <v>Litres</v>
          </cell>
          <cell r="C20">
            <v>2.121</v>
          </cell>
          <cell r="D20" t="str">
            <v>1L</v>
          </cell>
        </row>
        <row r="21">
          <cell r="B21" t="str">
            <v>Litres</v>
          </cell>
          <cell r="C21">
            <v>3.004</v>
          </cell>
          <cell r="D21" t="str">
            <v>Demi</v>
          </cell>
        </row>
        <row r="22">
          <cell r="B22" t="str">
            <v>Litres</v>
          </cell>
          <cell r="C22">
            <v>2.4940000000000002</v>
          </cell>
          <cell r="D22" t="str">
            <v>Bock</v>
          </cell>
        </row>
        <row r="23">
          <cell r="B23" t="str">
            <v>Litres</v>
          </cell>
          <cell r="C23">
            <v>2.89</v>
          </cell>
          <cell r="D23" t="str">
            <v>Demi</v>
          </cell>
        </row>
        <row r="24">
          <cell r="B24" t="str">
            <v>Litres</v>
          </cell>
          <cell r="C24">
            <v>3.39</v>
          </cell>
          <cell r="D24" t="str">
            <v>Bock</v>
          </cell>
        </row>
        <row r="25">
          <cell r="B25" t="str">
            <v>Litres</v>
          </cell>
          <cell r="C25">
            <v>3.69</v>
          </cell>
        </row>
        <row r="26">
          <cell r="B26" t="str">
            <v>Litres</v>
          </cell>
          <cell r="C26">
            <v>3.69</v>
          </cell>
        </row>
        <row r="27">
          <cell r="B27" t="str">
            <v>PU</v>
          </cell>
          <cell r="C27">
            <v>0.66400000000000003</v>
          </cell>
        </row>
        <row r="28">
          <cell r="B28" t="str">
            <v>PU</v>
          </cell>
          <cell r="C28">
            <v>0.64300000000000002</v>
          </cell>
        </row>
        <row r="29">
          <cell r="B29" t="str">
            <v>PU</v>
          </cell>
          <cell r="C29">
            <v>0.61799999999999999</v>
          </cell>
        </row>
        <row r="30">
          <cell r="B30" t="str">
            <v>PU</v>
          </cell>
          <cell r="C30">
            <v>0.63400000000000001</v>
          </cell>
        </row>
        <row r="31">
          <cell r="B31" t="str">
            <v>PU</v>
          </cell>
          <cell r="C31">
            <v>0.66500000000000004</v>
          </cell>
        </row>
        <row r="32">
          <cell r="B32" t="str">
            <v>PU</v>
          </cell>
        </row>
        <row r="33">
          <cell r="B33" t="str">
            <v>PU</v>
          </cell>
          <cell r="C33">
            <v>0.60899999999999999</v>
          </cell>
        </row>
        <row r="34">
          <cell r="B34" t="str">
            <v>PU</v>
          </cell>
          <cell r="C34">
            <v>0.68899999999999995</v>
          </cell>
        </row>
        <row r="35">
          <cell r="B35" t="str">
            <v>PU</v>
          </cell>
          <cell r="C35">
            <v>0.66600000000000004</v>
          </cell>
        </row>
        <row r="36">
          <cell r="B36" t="str">
            <v>PU</v>
          </cell>
          <cell r="C36">
            <v>0.72</v>
          </cell>
        </row>
        <row r="37">
          <cell r="B37" t="str">
            <v>PU</v>
          </cell>
          <cell r="C37">
            <v>0.82199999999999995</v>
          </cell>
        </row>
        <row r="38">
          <cell r="B38" t="str">
            <v>PU</v>
          </cell>
        </row>
        <row r="39">
          <cell r="B39" t="str">
            <v>PU</v>
          </cell>
        </row>
        <row r="40">
          <cell r="B40" t="str">
            <v>PU</v>
          </cell>
        </row>
        <row r="41">
          <cell r="B41" t="str">
            <v>Litres</v>
          </cell>
        </row>
        <row r="42">
          <cell r="B42" t="str">
            <v>PU</v>
          </cell>
        </row>
        <row r="43">
          <cell r="B43" t="str">
            <v>Litres</v>
          </cell>
        </row>
        <row r="44">
          <cell r="B44" t="str">
            <v>75cl</v>
          </cell>
        </row>
        <row r="45">
          <cell r="B45" t="str">
            <v>75cl</v>
          </cell>
        </row>
        <row r="46">
          <cell r="B46" t="str">
            <v>Litres</v>
          </cell>
        </row>
        <row r="47">
          <cell r="B47" t="str">
            <v>Litres</v>
          </cell>
        </row>
        <row r="48">
          <cell r="B48" t="str">
            <v>Litres</v>
          </cell>
        </row>
        <row r="49">
          <cell r="B49" t="str">
            <v>Litres</v>
          </cell>
        </row>
        <row r="51">
          <cell r="B51" t="str">
            <v>70cl</v>
          </cell>
        </row>
        <row r="53">
          <cell r="B53" t="str">
            <v>70cl</v>
          </cell>
        </row>
        <row r="55">
          <cell r="B55" t="str">
            <v>75cl</v>
          </cell>
        </row>
        <row r="56">
          <cell r="B56" t="str">
            <v>75cl</v>
          </cell>
        </row>
        <row r="57">
          <cell r="B57" t="str">
            <v>75cl</v>
          </cell>
        </row>
        <row r="58">
          <cell r="B58" t="str">
            <v>75cl</v>
          </cell>
        </row>
        <row r="59">
          <cell r="B59" t="str">
            <v>75cl</v>
          </cell>
        </row>
        <row r="60">
          <cell r="B60" t="str">
            <v>75cl</v>
          </cell>
        </row>
      </sheetData>
      <sheetData sheetId="5">
        <row r="2">
          <cell r="A2" t="str">
            <v>Produit</v>
          </cell>
        </row>
        <row r="5">
          <cell r="C5" t="str">
            <v>SAVOIE H</v>
          </cell>
          <cell r="D5" t="str">
            <v>EPISAVEURS</v>
          </cell>
        </row>
        <row r="7">
          <cell r="A7" t="str">
            <v>Barquettes 700g PLAT</v>
          </cell>
          <cell r="B7" t="str">
            <v>PU</v>
          </cell>
          <cell r="C7">
            <v>0.161</v>
          </cell>
        </row>
        <row r="8">
          <cell r="A8" t="str">
            <v>Barquettes 500cc Entrée</v>
          </cell>
          <cell r="B8" t="str">
            <v>PU</v>
          </cell>
          <cell r="D8">
            <v>0.13200000000000001</v>
          </cell>
        </row>
        <row r="9">
          <cell r="B9" t="str">
            <v>PU</v>
          </cell>
          <cell r="D9">
            <v>9.4E-2</v>
          </cell>
        </row>
        <row r="10">
          <cell r="B10" t="str">
            <v>PU</v>
          </cell>
          <cell r="D10">
            <v>0.17799999999999999</v>
          </cell>
        </row>
        <row r="11">
          <cell r="B11" t="str">
            <v>PU</v>
          </cell>
          <cell r="D11">
            <v>0.34</v>
          </cell>
        </row>
        <row r="12">
          <cell r="B12" t="str">
            <v>PU</v>
          </cell>
          <cell r="C12">
            <v>0.77500000000000002</v>
          </cell>
        </row>
        <row r="13">
          <cell r="B13" t="str">
            <v>PU</v>
          </cell>
          <cell r="C13">
            <v>0.123</v>
          </cell>
        </row>
        <row r="14">
          <cell r="B14" t="str">
            <v>PU</v>
          </cell>
          <cell r="C14">
            <v>1.35</v>
          </cell>
        </row>
        <row r="15">
          <cell r="B15" t="str">
            <v>Litres</v>
          </cell>
          <cell r="C15">
            <v>1.774</v>
          </cell>
          <cell r="D15">
            <v>2.54</v>
          </cell>
        </row>
        <row r="16">
          <cell r="B16" t="str">
            <v>Litres</v>
          </cell>
          <cell r="C16">
            <v>3.1059999999999999</v>
          </cell>
        </row>
        <row r="17">
          <cell r="B17" t="str">
            <v>Litres</v>
          </cell>
          <cell r="C17">
            <v>4.9000000000000004</v>
          </cell>
        </row>
        <row r="18">
          <cell r="B18" t="str">
            <v>PU</v>
          </cell>
          <cell r="D18">
            <v>0.68</v>
          </cell>
        </row>
        <row r="19">
          <cell r="B19" t="str">
            <v>PU</v>
          </cell>
          <cell r="C19">
            <v>0.48699999999999999</v>
          </cell>
        </row>
        <row r="20">
          <cell r="B20" t="str">
            <v>PU</v>
          </cell>
          <cell r="C20">
            <v>0.72</v>
          </cell>
        </row>
        <row r="21">
          <cell r="B21" t="str">
            <v>PU</v>
          </cell>
          <cell r="C21">
            <v>1.95E-2</v>
          </cell>
        </row>
        <row r="22">
          <cell r="B22" t="str">
            <v>PU</v>
          </cell>
          <cell r="C22">
            <v>0.19700000000000001</v>
          </cell>
          <cell r="D22">
            <v>0.159</v>
          </cell>
        </row>
        <row r="23">
          <cell r="B23" t="str">
            <v>PU</v>
          </cell>
        </row>
        <row r="24">
          <cell r="B24" t="str">
            <v>Litres</v>
          </cell>
          <cell r="C24">
            <v>3.58</v>
          </cell>
        </row>
        <row r="25">
          <cell r="B25" t="str">
            <v>PU</v>
          </cell>
          <cell r="C25">
            <v>2.368E-2</v>
          </cell>
        </row>
        <row r="26">
          <cell r="B26" t="str">
            <v>PU</v>
          </cell>
          <cell r="C26">
            <v>2.1299999999999999E-2</v>
          </cell>
        </row>
        <row r="27">
          <cell r="B27" t="str">
            <v>PU</v>
          </cell>
        </row>
      </sheetData>
      <sheetData sheetId="6">
        <row r="2">
          <cell r="A2" t="str">
            <v>Produit</v>
          </cell>
        </row>
        <row r="4">
          <cell r="C4" t="str">
            <v>PASSION FROID</v>
          </cell>
          <cell r="D4" t="str">
            <v>METRO</v>
          </cell>
        </row>
        <row r="6">
          <cell r="A6" t="str">
            <v>Surimi crabe</v>
          </cell>
          <cell r="B6" t="str">
            <v>Kg</v>
          </cell>
          <cell r="C6">
            <v>5.95</v>
          </cell>
        </row>
        <row r="7">
          <cell r="A7" t="str">
            <v>Anchois huile</v>
          </cell>
          <cell r="B7" t="str">
            <v>Bt</v>
          </cell>
          <cell r="C7">
            <v>8.6</v>
          </cell>
        </row>
        <row r="8">
          <cell r="A8" t="str">
            <v>Chute saumon fumée</v>
          </cell>
          <cell r="B8" t="str">
            <v>Kg</v>
          </cell>
          <cell r="C8">
            <v>13.95</v>
          </cell>
        </row>
        <row r="9">
          <cell r="B9" t="str">
            <v>Kg</v>
          </cell>
          <cell r="D9">
            <v>6.99</v>
          </cell>
        </row>
        <row r="10">
          <cell r="B10" t="str">
            <v>BT</v>
          </cell>
        </row>
        <row r="11">
          <cell r="B11" t="str">
            <v>Kg</v>
          </cell>
          <cell r="D11">
            <v>5.99</v>
          </cell>
        </row>
        <row r="12">
          <cell r="B12" t="str">
            <v>Kg</v>
          </cell>
          <cell r="D12">
            <v>8.99</v>
          </cell>
        </row>
        <row r="13">
          <cell r="B13" t="str">
            <v>KG</v>
          </cell>
        </row>
        <row r="14">
          <cell r="B14" t="str">
            <v>KG</v>
          </cell>
        </row>
      </sheetData>
      <sheetData sheetId="7">
        <row r="2">
          <cell r="A2" t="str">
            <v>Produit</v>
          </cell>
        </row>
        <row r="4">
          <cell r="C4" t="str">
            <v>LOUIS PRIMEUR</v>
          </cell>
          <cell r="D4" t="str">
            <v>HALLES SAVOYARDE</v>
          </cell>
        </row>
        <row r="6">
          <cell r="A6" t="str">
            <v>Salade</v>
          </cell>
          <cell r="B6" t="str">
            <v>PU</v>
          </cell>
          <cell r="C6">
            <v>0.95</v>
          </cell>
        </row>
        <row r="7">
          <cell r="A7" t="str">
            <v>Oignon</v>
          </cell>
          <cell r="B7" t="str">
            <v>Unité</v>
          </cell>
          <cell r="C7">
            <v>0.249</v>
          </cell>
        </row>
        <row r="8">
          <cell r="A8" t="str">
            <v>Chou brocoli</v>
          </cell>
          <cell r="B8" t="str">
            <v>Kg</v>
          </cell>
          <cell r="D8">
            <v>1.885</v>
          </cell>
        </row>
        <row r="9">
          <cell r="B9" t="str">
            <v>Kg</v>
          </cell>
          <cell r="D9">
            <v>2.8279999999999998</v>
          </cell>
        </row>
        <row r="10">
          <cell r="B10" t="str">
            <v>Kg</v>
          </cell>
          <cell r="D10">
            <v>2.081</v>
          </cell>
        </row>
        <row r="11">
          <cell r="B11" t="str">
            <v>Kg</v>
          </cell>
          <cell r="D11">
            <v>4.7290000000000001</v>
          </cell>
        </row>
        <row r="12">
          <cell r="B12" t="str">
            <v>Kg</v>
          </cell>
          <cell r="D12">
            <v>1.9890000000000001</v>
          </cell>
        </row>
        <row r="13">
          <cell r="B13" t="str">
            <v>Kg</v>
          </cell>
          <cell r="D13">
            <v>1.8879999999999999</v>
          </cell>
        </row>
        <row r="14">
          <cell r="B14" t="str">
            <v>Kg</v>
          </cell>
          <cell r="D14">
            <v>3.782</v>
          </cell>
        </row>
        <row r="15">
          <cell r="B15" t="str">
            <v>Kg</v>
          </cell>
          <cell r="D15">
            <v>1.2210000000000001</v>
          </cell>
        </row>
        <row r="21">
          <cell r="D21" t="str">
            <v>L</v>
          </cell>
        </row>
        <row r="23">
          <cell r="B23" t="str">
            <v>Kg</v>
          </cell>
          <cell r="C23">
            <v>6.36</v>
          </cell>
        </row>
        <row r="27">
          <cell r="B27" t="str">
            <v>Unités</v>
          </cell>
          <cell r="C27">
            <v>1.107</v>
          </cell>
        </row>
        <row r="28">
          <cell r="B28" t="str">
            <v>Unités</v>
          </cell>
          <cell r="C28">
            <v>0.18</v>
          </cell>
        </row>
        <row r="29">
          <cell r="B29" t="str">
            <v>Kg</v>
          </cell>
          <cell r="C29">
            <v>5.327</v>
          </cell>
        </row>
      </sheetData>
      <sheetData sheetId="8">
        <row r="2">
          <cell r="A2" t="str">
            <v>Produit</v>
          </cell>
        </row>
        <row r="4">
          <cell r="A4" t="str">
            <v>CAFE RICHARD</v>
          </cell>
        </row>
        <row r="6">
          <cell r="A6" t="str">
            <v>Cafe deca</v>
          </cell>
          <cell r="B6" t="str">
            <v>PU</v>
          </cell>
          <cell r="C6">
            <v>0.32800000000000001</v>
          </cell>
        </row>
        <row r="7">
          <cell r="A7" t="str">
            <v>Cafe</v>
          </cell>
          <cell r="B7" t="str">
            <v>KG</v>
          </cell>
          <cell r="C7">
            <v>15.7</v>
          </cell>
        </row>
        <row r="8">
          <cell r="A8" t="str">
            <v>Thé</v>
          </cell>
          <cell r="B8" t="str">
            <v>PU</v>
          </cell>
          <cell r="C8">
            <v>0.215</v>
          </cell>
        </row>
        <row r="9">
          <cell r="B9" t="str">
            <v>PU</v>
          </cell>
          <cell r="C9">
            <v>0.25750000000000001</v>
          </cell>
        </row>
        <row r="10">
          <cell r="B10" t="str">
            <v>PU</v>
          </cell>
        </row>
        <row r="11">
          <cell r="B11" t="str">
            <v>PU</v>
          </cell>
          <cell r="C11">
            <v>0.06</v>
          </cell>
        </row>
        <row r="12">
          <cell r="B12" t="str">
            <v>PU</v>
          </cell>
          <cell r="C12">
            <v>7.0999999999999994E-2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showZeros="0" tabSelected="1" view="pageLayout" topLeftCell="A12" zoomScale="85" zoomScaleNormal="100" zoomScalePageLayoutView="85" workbookViewId="0">
      <selection activeCell="B16" sqref="B16"/>
    </sheetView>
  </sheetViews>
  <sheetFormatPr baseColWidth="10" defaultRowHeight="12.95" customHeight="1" x14ac:dyDescent="0.2"/>
  <cols>
    <col min="1" max="1" width="23.28515625" customWidth="1"/>
    <col min="2" max="2" width="17.28515625" customWidth="1"/>
    <col min="3" max="6" width="12.140625" customWidth="1"/>
    <col min="7" max="7" width="4.7109375" customWidth="1"/>
    <col min="8" max="9" width="5.28515625" customWidth="1"/>
    <col min="10" max="10" width="5.5703125" customWidth="1"/>
    <col min="11" max="11" width="5" customWidth="1"/>
    <col min="12" max="12" width="10.85546875" customWidth="1"/>
    <col min="13" max="13" width="0.28515625" customWidth="1"/>
  </cols>
  <sheetData>
    <row r="1" spans="1:9" ht="12.95" customHeight="1" thickTop="1" x14ac:dyDescent="0.2">
      <c r="A1" s="67" t="s">
        <v>15</v>
      </c>
      <c r="B1" s="70"/>
      <c r="C1" s="71"/>
      <c r="D1" s="71"/>
      <c r="E1" s="71"/>
      <c r="F1" s="72"/>
      <c r="G1" s="1"/>
      <c r="H1" s="20"/>
      <c r="I1" s="19"/>
    </row>
    <row r="2" spans="1:9" ht="12.75" x14ac:dyDescent="0.2">
      <c r="A2" s="68"/>
      <c r="B2" s="73"/>
      <c r="C2" s="74"/>
      <c r="D2" s="74"/>
      <c r="E2" s="74"/>
      <c r="F2" s="75"/>
      <c r="G2" s="1"/>
      <c r="H2" s="16"/>
      <c r="I2" s="17"/>
    </row>
    <row r="3" spans="1:9" ht="12.95" customHeight="1" thickBot="1" x14ac:dyDescent="0.25">
      <c r="A3" s="69"/>
      <c r="B3" s="76"/>
      <c r="C3" s="77"/>
      <c r="D3" s="77"/>
      <c r="E3" s="77"/>
      <c r="F3" s="78"/>
      <c r="G3" s="1"/>
      <c r="H3" s="16"/>
      <c r="I3" s="17"/>
    </row>
    <row r="4" spans="1:9" ht="12.95" customHeight="1" thickTop="1" x14ac:dyDescent="0.2">
      <c r="A4" s="23" t="s">
        <v>9</v>
      </c>
      <c r="B4" s="5"/>
      <c r="C4" s="1"/>
      <c r="D4" s="3"/>
      <c r="E4" s="1"/>
      <c r="F4" s="29"/>
      <c r="G4" s="1"/>
      <c r="H4" s="12"/>
      <c r="I4" s="1"/>
    </row>
    <row r="5" spans="1:9" ht="12.95" customHeight="1" x14ac:dyDescent="0.2">
      <c r="A5" s="24"/>
      <c r="B5" s="1"/>
      <c r="C5" s="1"/>
      <c r="D5" s="1"/>
      <c r="E5" s="1"/>
      <c r="F5" s="29"/>
      <c r="G5" s="1"/>
      <c r="H5" s="1"/>
      <c r="I5" s="1"/>
    </row>
    <row r="6" spans="1:9" ht="12.95" customHeight="1" x14ac:dyDescent="0.2">
      <c r="A6" s="24"/>
      <c r="B6" s="1"/>
      <c r="C6" s="1"/>
      <c r="D6" s="7"/>
      <c r="E6" s="7"/>
      <c r="F6" s="30"/>
      <c r="G6" s="1"/>
      <c r="H6" s="1"/>
      <c r="I6" s="1"/>
    </row>
    <row r="7" spans="1:9" ht="12.95" customHeight="1" x14ac:dyDescent="0.2">
      <c r="A7" s="24"/>
      <c r="B7" s="1"/>
      <c r="C7" s="1"/>
      <c r="D7" s="2" t="s">
        <v>0</v>
      </c>
      <c r="E7" s="1"/>
      <c r="F7" s="29"/>
      <c r="G7" s="1"/>
      <c r="H7" s="1"/>
      <c r="I7" s="1"/>
    </row>
    <row r="8" spans="1:9" ht="12.95" customHeight="1" x14ac:dyDescent="0.2">
      <c r="A8" s="24"/>
      <c r="B8" s="1"/>
      <c r="C8" s="1"/>
      <c r="D8" s="1"/>
      <c r="E8" s="1"/>
      <c r="F8" s="29"/>
      <c r="G8" s="1"/>
      <c r="H8" s="1"/>
      <c r="I8" s="1"/>
    </row>
    <row r="9" spans="1:9" ht="12.95" customHeight="1" thickBot="1" x14ac:dyDescent="0.25">
      <c r="A9" s="24"/>
      <c r="B9" s="1"/>
      <c r="C9" s="1"/>
      <c r="D9" s="1"/>
      <c r="E9" s="1"/>
      <c r="F9" s="29"/>
      <c r="G9" s="1"/>
      <c r="H9" s="1"/>
      <c r="I9" s="1"/>
    </row>
    <row r="10" spans="1:9" ht="16.5" customHeight="1" x14ac:dyDescent="0.2">
      <c r="A10" s="32" t="s">
        <v>8</v>
      </c>
      <c r="B10" s="35"/>
      <c r="C10" s="83" t="s">
        <v>3</v>
      </c>
      <c r="D10" s="83"/>
      <c r="E10" s="83"/>
      <c r="F10" s="53">
        <f>F55</f>
        <v>0</v>
      </c>
      <c r="G10" s="21"/>
      <c r="H10" s="1"/>
      <c r="I10" s="1"/>
    </row>
    <row r="11" spans="1:9" ht="16.5" customHeight="1" x14ac:dyDescent="0.2">
      <c r="A11" s="33"/>
      <c r="B11" s="36"/>
      <c r="C11" s="84" t="s">
        <v>17</v>
      </c>
      <c r="D11" s="84"/>
      <c r="E11" s="84"/>
      <c r="F11" s="54"/>
      <c r="G11" s="22"/>
      <c r="H11" s="1"/>
      <c r="I11" s="1"/>
    </row>
    <row r="12" spans="1:9" ht="19.5" customHeight="1" x14ac:dyDescent="0.2">
      <c r="A12" s="33"/>
      <c r="B12" s="36"/>
      <c r="C12" s="82" t="s">
        <v>13</v>
      </c>
      <c r="D12" s="82"/>
      <c r="E12" s="82"/>
      <c r="F12" s="55">
        <f>F13/1.1</f>
        <v>0</v>
      </c>
      <c r="G12" s="21"/>
      <c r="H12" s="1"/>
      <c r="I12" s="1"/>
    </row>
    <row r="13" spans="1:9" ht="19.5" customHeight="1" thickBot="1" x14ac:dyDescent="0.25">
      <c r="A13" s="34"/>
      <c r="B13" s="37"/>
      <c r="C13" s="79" t="s">
        <v>14</v>
      </c>
      <c r="D13" s="80"/>
      <c r="E13" s="81"/>
      <c r="F13" s="55"/>
      <c r="G13" s="21"/>
      <c r="H13" s="1"/>
      <c r="I13" s="1"/>
    </row>
    <row r="14" spans="1:9" ht="19.5" customHeight="1" thickBot="1" x14ac:dyDescent="0.25">
      <c r="A14" s="34"/>
      <c r="B14" s="60"/>
      <c r="C14" s="64" t="s">
        <v>16</v>
      </c>
      <c r="D14" s="65"/>
      <c r="E14" s="66"/>
      <c r="F14" s="63" t="e">
        <f>1-(F10+F11)/F12</f>
        <v>#DIV/0!</v>
      </c>
      <c r="G14" s="21"/>
      <c r="H14" s="1"/>
      <c r="I14" s="1"/>
    </row>
    <row r="15" spans="1:9" ht="19.5" customHeight="1" thickBot="1" x14ac:dyDescent="0.25">
      <c r="A15" s="25" t="s">
        <v>1</v>
      </c>
      <c r="B15" s="48" t="s">
        <v>7</v>
      </c>
      <c r="C15" s="61" t="s">
        <v>4</v>
      </c>
      <c r="D15" s="61" t="s">
        <v>5</v>
      </c>
      <c r="E15" s="62" t="s">
        <v>6</v>
      </c>
      <c r="F15" s="49" t="s">
        <v>12</v>
      </c>
      <c r="G15" s="13"/>
      <c r="H15" s="13"/>
    </row>
    <row r="16" spans="1:9" ht="12.95" customHeight="1" x14ac:dyDescent="0.2">
      <c r="A16" s="23" t="s">
        <v>19</v>
      </c>
      <c r="B16" s="46" t="s">
        <v>20</v>
      </c>
      <c r="C16" s="58"/>
      <c r="D16" s="47"/>
      <c r="E16" s="56"/>
      <c r="F16" s="38">
        <f>D16*E16</f>
        <v>0</v>
      </c>
      <c r="G16" s="14"/>
      <c r="H16" s="14"/>
    </row>
    <row r="17" spans="1:8" s="6" customFormat="1" ht="12.95" customHeight="1" x14ac:dyDescent="0.2">
      <c r="A17" s="23"/>
      <c r="B17" s="46" t="s">
        <v>20</v>
      </c>
      <c r="C17" s="59"/>
      <c r="D17" s="40"/>
      <c r="E17" s="57"/>
      <c r="F17" s="41">
        <f t="shared" ref="F17:F52" si="0">D17*E17</f>
        <v>0</v>
      </c>
      <c r="G17" s="14"/>
      <c r="H17" s="14"/>
    </row>
    <row r="18" spans="1:8" ht="12.95" customHeight="1" x14ac:dyDescent="0.2">
      <c r="A18" s="23"/>
      <c r="B18" s="46" t="s">
        <v>20</v>
      </c>
      <c r="C18" s="59"/>
      <c r="D18" s="40"/>
      <c r="E18" s="40"/>
      <c r="F18" s="41">
        <f t="shared" si="0"/>
        <v>0</v>
      </c>
      <c r="G18" s="14"/>
      <c r="H18" s="14"/>
    </row>
    <row r="19" spans="1:8" ht="12.95" customHeight="1" x14ac:dyDescent="0.2">
      <c r="A19" s="23"/>
      <c r="B19" s="46" t="s">
        <v>20</v>
      </c>
      <c r="C19" s="59"/>
      <c r="D19" s="40"/>
      <c r="E19" s="40"/>
      <c r="F19" s="41">
        <f t="shared" si="0"/>
        <v>0</v>
      </c>
      <c r="G19" s="14"/>
      <c r="H19" s="14"/>
    </row>
    <row r="20" spans="1:8" ht="12.95" customHeight="1" x14ac:dyDescent="0.2">
      <c r="A20" s="23"/>
      <c r="B20" s="46" t="s">
        <v>20</v>
      </c>
      <c r="C20" s="40"/>
      <c r="D20" s="40"/>
      <c r="E20" s="40"/>
      <c r="F20" s="41">
        <f t="shared" si="0"/>
        <v>0</v>
      </c>
      <c r="G20" s="14"/>
      <c r="H20" s="14"/>
    </row>
    <row r="21" spans="1:8" ht="12.95" customHeight="1" x14ac:dyDescent="0.2">
      <c r="A21" s="23" t="s">
        <v>18</v>
      </c>
      <c r="B21" s="46" t="s">
        <v>20</v>
      </c>
      <c r="C21" s="40"/>
      <c r="D21" s="40"/>
      <c r="E21" s="40"/>
      <c r="F21" s="41">
        <f t="shared" si="0"/>
        <v>0</v>
      </c>
      <c r="G21" s="14"/>
      <c r="H21" s="14"/>
    </row>
    <row r="22" spans="1:8" ht="12.95" customHeight="1" x14ac:dyDescent="0.2">
      <c r="A22" s="23"/>
      <c r="B22" s="46" t="s">
        <v>20</v>
      </c>
      <c r="C22" s="40"/>
      <c r="D22" s="40"/>
      <c r="E22" s="40"/>
      <c r="F22" s="41">
        <f t="shared" si="0"/>
        <v>0</v>
      </c>
      <c r="G22" s="14"/>
      <c r="H22" s="14"/>
    </row>
    <row r="23" spans="1:8" ht="12.95" customHeight="1" x14ac:dyDescent="0.2">
      <c r="A23" s="23"/>
      <c r="B23" s="46" t="s">
        <v>20</v>
      </c>
      <c r="C23" s="40"/>
      <c r="D23" s="40"/>
      <c r="E23" s="40"/>
      <c r="F23" s="41">
        <f t="shared" si="0"/>
        <v>0</v>
      </c>
      <c r="G23" s="14"/>
      <c r="H23" s="14"/>
    </row>
    <row r="24" spans="1:8" ht="12.95" customHeight="1" x14ac:dyDescent="0.2">
      <c r="A24" s="23"/>
      <c r="B24" s="42"/>
      <c r="C24" s="40"/>
      <c r="D24" s="40"/>
      <c r="E24" s="40"/>
      <c r="F24" s="41">
        <f t="shared" si="0"/>
        <v>0</v>
      </c>
      <c r="G24" s="14"/>
      <c r="H24" s="14"/>
    </row>
    <row r="25" spans="1:8" ht="12.95" customHeight="1" x14ac:dyDescent="0.2">
      <c r="A25" s="23"/>
      <c r="B25" s="39"/>
      <c r="C25" s="40"/>
      <c r="D25" s="40"/>
      <c r="E25" s="40"/>
      <c r="F25" s="41">
        <f t="shared" si="0"/>
        <v>0</v>
      </c>
      <c r="G25" s="14"/>
      <c r="H25" s="14"/>
    </row>
    <row r="26" spans="1:8" ht="12.95" customHeight="1" x14ac:dyDescent="0.2">
      <c r="A26" s="23"/>
      <c r="B26" s="39"/>
      <c r="C26" s="40"/>
      <c r="D26" s="40"/>
      <c r="E26" s="40"/>
      <c r="F26" s="41">
        <f t="shared" si="0"/>
        <v>0</v>
      </c>
      <c r="G26" s="14"/>
      <c r="H26" s="14"/>
    </row>
    <row r="27" spans="1:8" ht="12.95" customHeight="1" x14ac:dyDescent="0.2">
      <c r="A27" s="23"/>
      <c r="B27" s="39"/>
      <c r="C27" s="40"/>
      <c r="D27" s="40"/>
      <c r="E27" s="40"/>
      <c r="F27" s="41">
        <f t="shared" si="0"/>
        <v>0</v>
      </c>
      <c r="G27" s="14"/>
      <c r="H27" s="14"/>
    </row>
    <row r="28" spans="1:8" ht="12.95" customHeight="1" x14ac:dyDescent="0.2">
      <c r="A28" s="23"/>
      <c r="B28" s="39"/>
      <c r="C28" s="40"/>
      <c r="D28" s="40"/>
      <c r="E28" s="40"/>
      <c r="F28" s="41">
        <f t="shared" si="0"/>
        <v>0</v>
      </c>
      <c r="G28" s="14"/>
      <c r="H28" s="14"/>
    </row>
    <row r="29" spans="1:8" ht="12.95" customHeight="1" x14ac:dyDescent="0.2">
      <c r="A29" s="23"/>
      <c r="B29" s="39"/>
      <c r="C29" s="40"/>
      <c r="D29" s="40"/>
      <c r="E29" s="40"/>
      <c r="F29" s="41">
        <f t="shared" si="0"/>
        <v>0</v>
      </c>
      <c r="G29" s="14"/>
      <c r="H29" s="14"/>
    </row>
    <row r="30" spans="1:8" ht="12.95" customHeight="1" x14ac:dyDescent="0.2">
      <c r="A30" s="23"/>
      <c r="B30" s="39"/>
      <c r="C30" s="40"/>
      <c r="D30" s="40"/>
      <c r="E30" s="40"/>
      <c r="F30" s="41">
        <f t="shared" si="0"/>
        <v>0</v>
      </c>
      <c r="G30" s="14"/>
      <c r="H30" s="14"/>
    </row>
    <row r="31" spans="1:8" ht="12.95" customHeight="1" x14ac:dyDescent="0.2">
      <c r="A31" s="23"/>
      <c r="B31" s="39"/>
      <c r="C31" s="40"/>
      <c r="D31" s="40"/>
      <c r="E31" s="40"/>
      <c r="F31" s="41">
        <f t="shared" si="0"/>
        <v>0</v>
      </c>
      <c r="G31" s="14"/>
      <c r="H31" s="14"/>
    </row>
    <row r="32" spans="1:8" ht="12.95" customHeight="1" x14ac:dyDescent="0.2">
      <c r="A32" s="23"/>
      <c r="B32" s="39"/>
      <c r="C32" s="40"/>
      <c r="D32" s="40"/>
      <c r="E32" s="40"/>
      <c r="F32" s="41">
        <f t="shared" si="0"/>
        <v>0</v>
      </c>
      <c r="G32" s="14"/>
      <c r="H32" s="14"/>
    </row>
    <row r="33" spans="1:8" ht="12.95" customHeight="1" x14ac:dyDescent="0.2">
      <c r="A33" s="23"/>
      <c r="B33" s="42"/>
      <c r="C33" s="40"/>
      <c r="D33" s="40"/>
      <c r="E33" s="40"/>
      <c r="F33" s="41">
        <f t="shared" si="0"/>
        <v>0</v>
      </c>
      <c r="G33" s="14"/>
      <c r="H33" s="14"/>
    </row>
    <row r="34" spans="1:8" ht="12.95" customHeight="1" x14ac:dyDescent="0.2">
      <c r="A34" s="23"/>
      <c r="B34" s="39"/>
      <c r="C34" s="40"/>
      <c r="D34" s="40"/>
      <c r="E34" s="40"/>
      <c r="F34" s="41">
        <f t="shared" si="0"/>
        <v>0</v>
      </c>
      <c r="G34" s="14"/>
      <c r="H34" s="14"/>
    </row>
    <row r="35" spans="1:8" ht="12.95" customHeight="1" x14ac:dyDescent="0.2">
      <c r="A35" s="23"/>
      <c r="B35" s="39"/>
      <c r="C35" s="40"/>
      <c r="D35" s="40"/>
      <c r="E35" s="40"/>
      <c r="F35" s="41">
        <f t="shared" si="0"/>
        <v>0</v>
      </c>
      <c r="G35" s="14"/>
      <c r="H35" s="14"/>
    </row>
    <row r="36" spans="1:8" ht="12.95" customHeight="1" x14ac:dyDescent="0.2">
      <c r="A36" s="23"/>
      <c r="B36" s="39"/>
      <c r="C36" s="40"/>
      <c r="D36" s="40"/>
      <c r="E36" s="40"/>
      <c r="F36" s="41">
        <f t="shared" si="0"/>
        <v>0</v>
      </c>
      <c r="G36" s="14"/>
      <c r="H36" s="14"/>
    </row>
    <row r="37" spans="1:8" ht="12.95" customHeight="1" x14ac:dyDescent="0.2">
      <c r="A37" s="23"/>
      <c r="B37" s="39"/>
      <c r="C37" s="40"/>
      <c r="D37" s="40"/>
      <c r="E37" s="40"/>
      <c r="F37" s="41">
        <f t="shared" si="0"/>
        <v>0</v>
      </c>
      <c r="G37" s="14"/>
      <c r="H37" s="14"/>
    </row>
    <row r="38" spans="1:8" ht="12.95" customHeight="1" x14ac:dyDescent="0.2">
      <c r="A38" s="23"/>
      <c r="B38" s="39"/>
      <c r="C38" s="40"/>
      <c r="D38" s="40"/>
      <c r="E38" s="40"/>
      <c r="F38" s="41">
        <f t="shared" si="0"/>
        <v>0</v>
      </c>
      <c r="G38" s="14"/>
      <c r="H38" s="14"/>
    </row>
    <row r="39" spans="1:8" ht="12.95" customHeight="1" x14ac:dyDescent="0.2">
      <c r="A39" s="23"/>
      <c r="B39" s="39"/>
      <c r="C39" s="40"/>
      <c r="D39" s="40"/>
      <c r="E39" s="40"/>
      <c r="F39" s="41">
        <f t="shared" si="0"/>
        <v>0</v>
      </c>
      <c r="G39" s="14"/>
      <c r="H39" s="14"/>
    </row>
    <row r="40" spans="1:8" ht="12.95" customHeight="1" x14ac:dyDescent="0.2">
      <c r="A40" s="23"/>
      <c r="B40" s="39"/>
      <c r="C40" s="40"/>
      <c r="D40" s="40"/>
      <c r="E40" s="40"/>
      <c r="F40" s="41">
        <f t="shared" si="0"/>
        <v>0</v>
      </c>
      <c r="G40" s="14"/>
      <c r="H40" s="14"/>
    </row>
    <row r="41" spans="1:8" ht="12.95" customHeight="1" x14ac:dyDescent="0.2">
      <c r="A41" s="23"/>
      <c r="B41" s="39"/>
      <c r="C41" s="40"/>
      <c r="D41" s="40"/>
      <c r="E41" s="40"/>
      <c r="F41" s="41">
        <f t="shared" si="0"/>
        <v>0</v>
      </c>
      <c r="G41" s="14"/>
      <c r="H41" s="14"/>
    </row>
    <row r="42" spans="1:8" ht="12.95" customHeight="1" x14ac:dyDescent="0.2">
      <c r="A42" s="23"/>
      <c r="B42" s="39"/>
      <c r="C42" s="40"/>
      <c r="D42" s="40"/>
      <c r="E42" s="40"/>
      <c r="F42" s="41">
        <f t="shared" si="0"/>
        <v>0</v>
      </c>
      <c r="G42" s="14"/>
      <c r="H42" s="14"/>
    </row>
    <row r="43" spans="1:8" ht="12.95" customHeight="1" x14ac:dyDescent="0.2">
      <c r="A43" s="23"/>
      <c r="B43" s="42"/>
      <c r="C43" s="40"/>
      <c r="D43" s="40"/>
      <c r="E43" s="40"/>
      <c r="F43" s="41">
        <f t="shared" si="0"/>
        <v>0</v>
      </c>
      <c r="G43" s="14"/>
      <c r="H43" s="14"/>
    </row>
    <row r="44" spans="1:8" ht="12.95" customHeight="1" x14ac:dyDescent="0.2">
      <c r="A44" s="23"/>
      <c r="B44" s="39"/>
      <c r="C44" s="40"/>
      <c r="D44" s="40"/>
      <c r="E44" s="40"/>
      <c r="F44" s="41">
        <f t="shared" si="0"/>
        <v>0</v>
      </c>
      <c r="G44" s="14"/>
      <c r="H44" s="14"/>
    </row>
    <row r="45" spans="1:8" ht="12.95" customHeight="1" x14ac:dyDescent="0.2">
      <c r="A45" s="23"/>
      <c r="B45" s="39"/>
      <c r="C45" s="40"/>
      <c r="D45" s="40"/>
      <c r="E45" s="40"/>
      <c r="F45" s="41">
        <f t="shared" si="0"/>
        <v>0</v>
      </c>
      <c r="G45" s="14"/>
      <c r="H45" s="14"/>
    </row>
    <row r="46" spans="1:8" ht="12.95" customHeight="1" x14ac:dyDescent="0.2">
      <c r="A46" s="23"/>
      <c r="B46" s="39"/>
      <c r="C46" s="40"/>
      <c r="D46" s="40"/>
      <c r="E46" s="40"/>
      <c r="F46" s="41">
        <f t="shared" si="0"/>
        <v>0</v>
      </c>
      <c r="G46" s="14"/>
      <c r="H46" s="14"/>
    </row>
    <row r="47" spans="1:8" ht="12.95" customHeight="1" x14ac:dyDescent="0.2">
      <c r="A47" s="23"/>
      <c r="B47" s="39"/>
      <c r="C47" s="40"/>
      <c r="D47" s="40"/>
      <c r="E47" s="40"/>
      <c r="F47" s="41">
        <f t="shared" si="0"/>
        <v>0</v>
      </c>
      <c r="G47" s="14"/>
      <c r="H47" s="14"/>
    </row>
    <row r="48" spans="1:8" ht="12.95" customHeight="1" x14ac:dyDescent="0.2">
      <c r="A48" s="23"/>
      <c r="B48" s="39"/>
      <c r="C48" s="40"/>
      <c r="D48" s="40"/>
      <c r="E48" s="40"/>
      <c r="F48" s="41">
        <f t="shared" si="0"/>
        <v>0</v>
      </c>
      <c r="G48" s="14"/>
      <c r="H48" s="14"/>
    </row>
    <row r="49" spans="1:8" ht="12.95" customHeight="1" x14ac:dyDescent="0.2">
      <c r="A49" s="23"/>
      <c r="B49" s="42"/>
      <c r="C49" s="40"/>
      <c r="D49" s="40"/>
      <c r="E49" s="40"/>
      <c r="F49" s="41">
        <f t="shared" si="0"/>
        <v>0</v>
      </c>
      <c r="G49" s="14"/>
      <c r="H49" s="14"/>
    </row>
    <row r="50" spans="1:8" ht="12.95" customHeight="1" x14ac:dyDescent="0.2">
      <c r="A50" s="23"/>
      <c r="B50" s="42"/>
      <c r="C50" s="40"/>
      <c r="D50" s="40"/>
      <c r="E50" s="40"/>
      <c r="F50" s="41">
        <f t="shared" si="0"/>
        <v>0</v>
      </c>
      <c r="G50" s="14"/>
      <c r="H50" s="14"/>
    </row>
    <row r="51" spans="1:8" ht="12.95" customHeight="1" x14ac:dyDescent="0.2">
      <c r="A51" s="23"/>
      <c r="B51" s="39"/>
      <c r="C51" s="40"/>
      <c r="D51" s="40"/>
      <c r="E51" s="40"/>
      <c r="F51" s="41">
        <f t="shared" si="0"/>
        <v>0</v>
      </c>
      <c r="G51" s="14"/>
      <c r="H51" s="14"/>
    </row>
    <row r="52" spans="1:8" ht="12.95" customHeight="1" thickBot="1" x14ac:dyDescent="0.25">
      <c r="A52" s="23"/>
      <c r="B52" s="43"/>
      <c r="C52" s="44"/>
      <c r="D52" s="44"/>
      <c r="E52" s="44"/>
      <c r="F52" s="45">
        <f t="shared" si="0"/>
        <v>0</v>
      </c>
      <c r="G52" s="14"/>
      <c r="H52" s="14"/>
    </row>
    <row r="53" spans="1:8" ht="16.5" customHeight="1" thickBot="1" x14ac:dyDescent="0.25">
      <c r="A53" s="26"/>
      <c r="B53" s="18"/>
      <c r="C53" s="1"/>
      <c r="D53" s="51" t="s">
        <v>10</v>
      </c>
      <c r="E53" s="9"/>
      <c r="F53" s="50">
        <f>SUM(F16:F52)</f>
        <v>0</v>
      </c>
      <c r="G53" s="28"/>
      <c r="H53" s="15"/>
    </row>
    <row r="54" spans="1:8" ht="16.5" customHeight="1" thickBot="1" x14ac:dyDescent="0.25">
      <c r="A54" s="24"/>
      <c r="B54" s="1"/>
      <c r="C54" s="1"/>
      <c r="D54" s="10" t="s">
        <v>2</v>
      </c>
      <c r="E54" s="11"/>
      <c r="F54" s="31">
        <f>F53*0.02</f>
        <v>0</v>
      </c>
      <c r="G54" s="28"/>
      <c r="H54" s="15"/>
    </row>
    <row r="55" spans="1:8" ht="20.100000000000001" customHeight="1" thickBot="1" x14ac:dyDescent="0.25">
      <c r="A55" s="27"/>
      <c r="B55" s="4"/>
      <c r="C55" s="4"/>
      <c r="D55" s="52" t="s">
        <v>11</v>
      </c>
      <c r="E55" s="8"/>
      <c r="F55" s="50">
        <f>F53+F54</f>
        <v>0</v>
      </c>
      <c r="G55" s="28"/>
      <c r="H55" s="15"/>
    </row>
    <row r="56" spans="1:8" ht="20.100000000000001" customHeight="1" thickTop="1" x14ac:dyDescent="0.2"/>
    <row r="57" spans="1:8" ht="19.5" customHeight="1" x14ac:dyDescent="0.2"/>
  </sheetData>
  <mergeCells count="7">
    <mergeCell ref="C14:E14"/>
    <mergeCell ref="A1:A3"/>
    <mergeCell ref="B1:F3"/>
    <mergeCell ref="C13:E13"/>
    <mergeCell ref="C12:E12"/>
    <mergeCell ref="C10:E10"/>
    <mergeCell ref="C11:E11"/>
  </mergeCells>
  <phoneticPr fontId="7" type="noConversion"/>
  <dataValidations count="3">
    <dataValidation type="list" allowBlank="1" showInputMessage="1" showErrorMessage="1" sqref="A16:A52" xr:uid="{C180D102-B73D-4F98-A112-568B80F391CD}">
      <formula1>nature</formula1>
    </dataValidation>
    <dataValidation type="list" allowBlank="1" showInputMessage="1" showErrorMessage="1" sqref="B17:B23" xr:uid="{C8BA52E5-DF0C-47AC-909F-A31125BBDAE2}">
      <formula1>INDIRECT($A17)</formula1>
    </dataValidation>
    <dataValidation type="list" allowBlank="1" showInputMessage="1" showErrorMessage="1" sqref="B16" xr:uid="{0A05B191-4876-41F5-B4ED-D5D0AC4043A3}">
      <formula1>boucherie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clare</cp:lastModifiedBy>
  <cp:lastPrinted>2015-05-09T16:41:13Z</cp:lastPrinted>
  <dcterms:created xsi:type="dcterms:W3CDTF">2008-02-19T22:17:09Z</dcterms:created>
  <dcterms:modified xsi:type="dcterms:W3CDTF">2018-07-24T21:16:37Z</dcterms:modified>
</cp:coreProperties>
</file>