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G:\Mon Drive\PROFESSIONEL\00 - LA TABLE DU HERON\PRIX\"/>
    </mc:Choice>
  </mc:AlternateContent>
  <xr:revisionPtr revIDLastSave="0" documentId="13_ncr:1_{12A741F1-F0DA-490A-9651-7BFB1E95D77C}" xr6:coauthVersionLast="47" xr6:coauthVersionMax="47" xr10:uidLastSave="{00000000-0000-0000-0000-000000000000}"/>
  <bookViews>
    <workbookView xWindow="-108" yWindow="-108" windowWidth="23256" windowHeight="12576" tabRatio="859" xr2:uid="{00000000-000D-0000-FFFF-FFFF00000000}"/>
  </bookViews>
  <sheets>
    <sheet name="Fiche" sheetId="1" r:id="rId1"/>
    <sheet name="Donnée" sheetId="2" r:id="rId2"/>
  </sheets>
  <definedNames>
    <definedName name="BOUCHERIE">#REF!</definedName>
    <definedName name="_xlnm.Print_Area" localSheetId="0">Fiche!$H$1:$N$35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0" i="1" l="1"/>
  <c r="N22" i="1" s="1"/>
  <c r="E22" i="1"/>
  <c r="N16" i="1" s="1"/>
  <c r="E21" i="1"/>
  <c r="N23" i="1" s="1"/>
  <c r="E19" i="1"/>
  <c r="K27" i="1" s="1"/>
  <c r="E18" i="1"/>
  <c r="K26" i="1" s="1"/>
  <c r="M35" i="1"/>
  <c r="L35" i="1"/>
  <c r="M34" i="1"/>
  <c r="L34" i="1"/>
  <c r="M32" i="1"/>
  <c r="E17" i="1"/>
  <c r="K17" i="1" s="1"/>
  <c r="E16" i="1"/>
  <c r="K24" i="1" s="1"/>
  <c r="E15" i="1"/>
  <c r="K23" i="1" s="1"/>
  <c r="E14" i="1"/>
  <c r="K14" i="1" s="1"/>
  <c r="R18" i="1"/>
  <c r="S18" i="1"/>
  <c r="M26" i="1"/>
  <c r="E25" i="1"/>
  <c r="N19" i="1" s="1"/>
  <c r="E24" i="1"/>
  <c r="N18" i="1" s="1"/>
  <c r="E23" i="1"/>
  <c r="N17" i="1" s="1"/>
  <c r="L7" i="1"/>
  <c r="L15" i="1" s="1"/>
  <c r="L23" i="1" s="1"/>
  <c r="L31" i="1" s="1"/>
  <c r="L8" i="1"/>
  <c r="L16" i="1" s="1"/>
  <c r="L24" i="1" s="1"/>
  <c r="L32" i="1" s="1"/>
  <c r="L9" i="1"/>
  <c r="L17" i="1" s="1"/>
  <c r="L25" i="1" s="1"/>
  <c r="L33" i="1" s="1"/>
  <c r="L10" i="1"/>
  <c r="L18" i="1" s="1"/>
  <c r="L26" i="1" s="1"/>
  <c r="L11" i="1"/>
  <c r="L19" i="1" s="1"/>
  <c r="L27" i="1" s="1"/>
  <c r="M7" i="1"/>
  <c r="M15" i="1" s="1"/>
  <c r="M23" i="1" s="1"/>
  <c r="M31" i="1" s="1"/>
  <c r="M8" i="1"/>
  <c r="M16" i="1" s="1"/>
  <c r="M24" i="1" s="1"/>
  <c r="M9" i="1"/>
  <c r="M17" i="1" s="1"/>
  <c r="M25" i="1" s="1"/>
  <c r="M33" i="1" s="1"/>
  <c r="M10" i="1"/>
  <c r="M18" i="1" s="1"/>
  <c r="M11" i="1"/>
  <c r="M19" i="1" s="1"/>
  <c r="M27" i="1" s="1"/>
  <c r="M6" i="1"/>
  <c r="M14" i="1" s="1"/>
  <c r="M22" i="1" s="1"/>
  <c r="M30" i="1" s="1"/>
  <c r="L6" i="1"/>
  <c r="L14" i="1" s="1"/>
  <c r="L22" i="1" s="1"/>
  <c r="L30" i="1" s="1"/>
  <c r="J7" i="1"/>
  <c r="J15" i="1" s="1"/>
  <c r="J23" i="1" s="1"/>
  <c r="J31" i="1" s="1"/>
  <c r="J8" i="1"/>
  <c r="J16" i="1" s="1"/>
  <c r="J24" i="1" s="1"/>
  <c r="J32" i="1" s="1"/>
  <c r="J9" i="1"/>
  <c r="J17" i="1" s="1"/>
  <c r="J25" i="1" s="1"/>
  <c r="J33" i="1" s="1"/>
  <c r="J10" i="1"/>
  <c r="J18" i="1" s="1"/>
  <c r="J26" i="1" s="1"/>
  <c r="J34" i="1" s="1"/>
  <c r="J11" i="1"/>
  <c r="J19" i="1" s="1"/>
  <c r="J27" i="1" s="1"/>
  <c r="J35" i="1" s="1"/>
  <c r="J6" i="1"/>
  <c r="J14" i="1" s="1"/>
  <c r="J22" i="1" s="1"/>
  <c r="J30" i="1" s="1"/>
  <c r="I7" i="1"/>
  <c r="I15" i="1" s="1"/>
  <c r="I23" i="1" s="1"/>
  <c r="I31" i="1" s="1"/>
  <c r="I8" i="1"/>
  <c r="I16" i="1" s="1"/>
  <c r="I24" i="1" s="1"/>
  <c r="I32" i="1" s="1"/>
  <c r="I9" i="1"/>
  <c r="I17" i="1" s="1"/>
  <c r="I25" i="1" s="1"/>
  <c r="I33" i="1" s="1"/>
  <c r="I10" i="1"/>
  <c r="I18" i="1" s="1"/>
  <c r="I26" i="1" s="1"/>
  <c r="I34" i="1" s="1"/>
  <c r="I11" i="1"/>
  <c r="I19" i="1" s="1"/>
  <c r="I27" i="1" s="1"/>
  <c r="I35" i="1" s="1"/>
  <c r="N35" i="1" l="1"/>
  <c r="N33" i="1"/>
  <c r="K33" i="1"/>
  <c r="K34" i="1"/>
  <c r="N30" i="1"/>
  <c r="N31" i="1"/>
  <c r="K35" i="1"/>
  <c r="K30" i="1"/>
  <c r="N32" i="1"/>
  <c r="K31" i="1"/>
  <c r="K32" i="1"/>
  <c r="N34" i="1"/>
  <c r="N25" i="1"/>
  <c r="N26" i="1"/>
  <c r="K15" i="1"/>
  <c r="F20" i="1"/>
  <c r="K16" i="1"/>
  <c r="F22" i="1"/>
  <c r="F21" i="1"/>
  <c r="K25" i="1"/>
  <c r="N24" i="1"/>
  <c r="N27" i="1"/>
  <c r="K22" i="1"/>
  <c r="N10" i="1"/>
  <c r="K11" i="1"/>
  <c r="N6" i="1"/>
  <c r="N7" i="1"/>
  <c r="K6" i="1"/>
  <c r="K7" i="1"/>
  <c r="N8" i="1"/>
  <c r="K10" i="1"/>
  <c r="N9" i="1"/>
  <c r="K8" i="1"/>
  <c r="N14" i="1"/>
  <c r="K19" i="1"/>
  <c r="K9" i="1"/>
  <c r="N11" i="1"/>
  <c r="N15" i="1"/>
  <c r="K18" i="1"/>
  <c r="I6" i="1"/>
  <c r="I14" i="1" s="1"/>
  <c r="I22" i="1" s="1"/>
  <c r="I30" i="1" s="1"/>
  <c r="J1" i="1" l="1"/>
  <c r="R1" i="1" s="1"/>
  <c r="D8" i="1" l="1"/>
  <c r="F19" i="1" l="1"/>
  <c r="F15" i="1" l="1"/>
  <c r="F16" i="1"/>
  <c r="F17" i="1"/>
  <c r="F18" i="1"/>
  <c r="F23" i="1"/>
  <c r="F24" i="1"/>
  <c r="F25" i="1"/>
  <c r="C8" i="1" l="1"/>
  <c r="H1" i="1"/>
  <c r="P1" i="1" s="1"/>
  <c r="B8" i="1" l="1"/>
  <c r="F14" i="1" l="1"/>
  <c r="F26" i="1" l="1"/>
  <c r="F27" i="1" s="1"/>
  <c r="F28" i="1" l="1"/>
  <c r="B6" i="1" s="1"/>
  <c r="B11" i="1" s="1"/>
  <c r="B10" i="1" l="1"/>
  <c r="D6" i="1"/>
  <c r="C6" i="1"/>
  <c r="C11" i="1" s="1"/>
  <c r="E7" i="1"/>
  <c r="D11" i="1" l="1"/>
  <c r="D10" i="1"/>
  <c r="C10" i="1"/>
</calcChain>
</file>

<file path=xl/sharedStrings.xml><?xml version="1.0" encoding="utf-8"?>
<sst xmlns="http://schemas.openxmlformats.org/spreadsheetml/2006/main" count="50" uniqueCount="41">
  <si>
    <t>NATURE</t>
  </si>
  <si>
    <t>Assaisonnement 2%:</t>
  </si>
  <si>
    <t>Coût matières total HT</t>
  </si>
  <si>
    <t>Unités</t>
  </si>
  <si>
    <t>PU HT</t>
  </si>
  <si>
    <t>Quantités</t>
  </si>
  <si>
    <t>Denrée</t>
  </si>
  <si>
    <t>Total denrées HT:</t>
  </si>
  <si>
    <t>Coût matières total HT:</t>
  </si>
  <si>
    <t>PT HT</t>
  </si>
  <si>
    <t>Prix de vente HT</t>
  </si>
  <si>
    <t>Prix de vente TTC</t>
  </si>
  <si>
    <t>Marge</t>
  </si>
  <si>
    <t>Coût embalage</t>
  </si>
  <si>
    <t>Recette</t>
  </si>
  <si>
    <t>Coef multiplicateur</t>
  </si>
  <si>
    <t>Pour</t>
  </si>
  <si>
    <t>Personnes</t>
  </si>
  <si>
    <t>Etapes :</t>
  </si>
  <si>
    <t>1)</t>
  </si>
  <si>
    <t>2)</t>
  </si>
  <si>
    <t>3)</t>
  </si>
  <si>
    <t>Sur place</t>
  </si>
  <si>
    <t>A emporter</t>
  </si>
  <si>
    <t>Ingrédients :</t>
  </si>
  <si>
    <t>5)</t>
  </si>
  <si>
    <t>6)</t>
  </si>
  <si>
    <t>par bocal</t>
  </si>
  <si>
    <t>7)</t>
  </si>
  <si>
    <t>8)</t>
  </si>
  <si>
    <t>Produits</t>
  </si>
  <si>
    <t>Quantité</t>
  </si>
  <si>
    <t>Nombre de personnes</t>
  </si>
  <si>
    <t>g</t>
  </si>
  <si>
    <t>Dressage</t>
  </si>
  <si>
    <t>Prix au kilos</t>
  </si>
  <si>
    <t>Portage de repas</t>
  </si>
  <si>
    <t>9)</t>
  </si>
  <si>
    <t>4)</t>
  </si>
  <si>
    <t>B O F</t>
  </si>
  <si>
    <t>BOUCHERIE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</si>
</sst>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00"/>
  </numFmts>
  <fonts count="1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9"/>
      <color indexed="62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11"/>
      <color rgb="FF000000"/>
      <name val="Calibri"/>
      <family val="2"/>
    </font>
    <font>
      <b/>
      <u/>
      <sz val="11"/>
      <name val="Arial"/>
      <family val="2"/>
    </font>
    <font>
      <b/>
      <u/>
      <sz val="15"/>
      <name val="Arial"/>
      <family val="2"/>
    </font>
    <font>
      <u/>
      <sz val="10"/>
      <name val="Arial"/>
      <family val="2"/>
    </font>
    <font>
      <i/>
      <sz val="8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1" fillId="0" borderId="0"/>
  </cellStyleXfs>
  <cellXfs count="129">
    <xf numFmtId="0" fontId="0" fillId="0" borderId="0" xfId="0"/>
    <xf numFmtId="0" fontId="1" fillId="0" borderId="0" xfId="0" applyFont="1"/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horizontal="center"/>
    </xf>
    <xf numFmtId="2" fontId="0" fillId="0" borderId="0" xfId="0" applyNumberFormat="1"/>
    <xf numFmtId="164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7" fillId="0" borderId="7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0" fillId="0" borderId="16" xfId="0" applyBorder="1"/>
    <xf numFmtId="0" fontId="4" fillId="0" borderId="18" xfId="0" applyFont="1" applyBorder="1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17" xfId="0" applyFont="1" applyBorder="1"/>
    <xf numFmtId="0" fontId="1" fillId="0" borderId="15" xfId="0" applyFont="1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top" wrapText="1"/>
    </xf>
    <xf numFmtId="0" fontId="0" fillId="0" borderId="21" xfId="0" applyBorder="1"/>
    <xf numFmtId="0" fontId="0" fillId="0" borderId="6" xfId="0" applyBorder="1"/>
    <xf numFmtId="0" fontId="0" fillId="0" borderId="1" xfId="0" applyBorder="1"/>
    <xf numFmtId="0" fontId="0" fillId="0" borderId="22" xfId="0" applyBorder="1"/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10" fillId="0" borderId="1" xfId="0" applyFont="1" applyBorder="1" applyAlignment="1">
      <alignment vertical="center"/>
    </xf>
    <xf numFmtId="2" fontId="9" fillId="0" borderId="1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2" fillId="0" borderId="0" xfId="0" applyFont="1"/>
    <xf numFmtId="0" fontId="0" fillId="0" borderId="24" xfId="0" applyBorder="1"/>
    <xf numFmtId="0" fontId="2" fillId="0" borderId="8" xfId="0" applyFont="1" applyBorder="1"/>
    <xf numFmtId="2" fontId="0" fillId="0" borderId="28" xfId="0" applyNumberFormat="1" applyBorder="1"/>
    <xf numFmtId="2" fontId="0" fillId="0" borderId="23" xfId="0" applyNumberFormat="1" applyBorder="1" applyAlignment="1">
      <alignment vertical="center"/>
    </xf>
    <xf numFmtId="165" fontId="0" fillId="0" borderId="27" xfId="0" applyNumberFormat="1" applyBorder="1"/>
    <xf numFmtId="0" fontId="9" fillId="0" borderId="23" xfId="0" applyFont="1" applyBorder="1" applyAlignment="1">
      <alignment vertical="center"/>
    </xf>
    <xf numFmtId="165" fontId="2" fillId="0" borderId="29" xfId="0" applyNumberFormat="1" applyFont="1" applyBorder="1" applyAlignment="1">
      <alignment horizontal="left"/>
    </xf>
    <xf numFmtId="0" fontId="1" fillId="0" borderId="2" xfId="0" applyFont="1" applyBorder="1" applyAlignment="1">
      <alignment vertical="center"/>
    </xf>
    <xf numFmtId="0" fontId="0" fillId="0" borderId="20" xfId="0" applyBorder="1"/>
    <xf numFmtId="0" fontId="1" fillId="0" borderId="31" xfId="0" applyFont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2" fillId="0" borderId="31" xfId="0" applyFont="1" applyBorder="1"/>
    <xf numFmtId="0" fontId="1" fillId="0" borderId="1" xfId="0" applyFont="1" applyBorder="1"/>
    <xf numFmtId="0" fontId="1" fillId="0" borderId="34" xfId="0" applyFont="1" applyBorder="1"/>
    <xf numFmtId="0" fontId="1" fillId="0" borderId="30" xfId="0" applyFont="1" applyBorder="1"/>
    <xf numFmtId="0" fontId="0" fillId="0" borderId="8" xfId="0" applyBorder="1"/>
    <xf numFmtId="165" fontId="2" fillId="0" borderId="35" xfId="0" applyNumberFormat="1" applyFont="1" applyBorder="1" applyAlignment="1">
      <alignment horizontal="left"/>
    </xf>
    <xf numFmtId="0" fontId="7" fillId="0" borderId="8" xfId="0" applyFont="1" applyBorder="1" applyAlignment="1">
      <alignment vertical="center"/>
    </xf>
    <xf numFmtId="2" fontId="0" fillId="0" borderId="33" xfId="0" applyNumberFormat="1" applyBorder="1" applyAlignment="1">
      <alignment vertical="center"/>
    </xf>
    <xf numFmtId="0" fontId="1" fillId="0" borderId="19" xfId="0" applyFont="1" applyBorder="1"/>
    <xf numFmtId="165" fontId="0" fillId="0" borderId="36" xfId="0" applyNumberFormat="1" applyBorder="1"/>
    <xf numFmtId="2" fontId="0" fillId="0" borderId="23" xfId="0" applyNumberFormat="1" applyBorder="1"/>
    <xf numFmtId="0" fontId="1" fillId="0" borderId="37" xfId="0" applyFont="1" applyBorder="1"/>
    <xf numFmtId="165" fontId="2" fillId="0" borderId="38" xfId="0" applyNumberFormat="1" applyFont="1" applyBorder="1" applyAlignment="1">
      <alignment horizontal="left"/>
    </xf>
    <xf numFmtId="165" fontId="2" fillId="0" borderId="22" xfId="0" applyNumberFormat="1" applyFont="1" applyBorder="1" applyAlignment="1">
      <alignment horizontal="left"/>
    </xf>
    <xf numFmtId="165" fontId="1" fillId="0" borderId="35" xfId="0" applyNumberFormat="1" applyFont="1" applyBorder="1"/>
    <xf numFmtId="165" fontId="1" fillId="0" borderId="22" xfId="0" applyNumberFormat="1" applyFont="1" applyBorder="1"/>
    <xf numFmtId="0" fontId="2" fillId="0" borderId="21" xfId="0" applyFont="1" applyBorder="1" applyAlignment="1">
      <alignment horizontal="right" vertical="center"/>
    </xf>
    <xf numFmtId="0" fontId="1" fillId="0" borderId="26" xfId="0" applyFont="1" applyBorder="1" applyAlignment="1">
      <alignment horizontal="left" vertical="center"/>
    </xf>
    <xf numFmtId="0" fontId="1" fillId="0" borderId="25" xfId="0" applyFont="1" applyBorder="1" applyAlignment="1">
      <alignment horizontal="center" vertical="center"/>
    </xf>
    <xf numFmtId="0" fontId="2" fillId="0" borderId="24" xfId="0" applyFont="1" applyBorder="1"/>
    <xf numFmtId="0" fontId="3" fillId="0" borderId="21" xfId="0" applyFont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" fillId="0" borderId="26" xfId="0" applyFont="1" applyBorder="1" applyAlignment="1">
      <alignment horizontal="left"/>
    </xf>
    <xf numFmtId="0" fontId="0" fillId="0" borderId="39" xfId="0" applyBorder="1" applyAlignment="1">
      <alignment horizontal="center" vertical="center"/>
    </xf>
    <xf numFmtId="0" fontId="2" fillId="0" borderId="39" xfId="0" applyFont="1" applyBorder="1" applyAlignment="1">
      <alignment vertical="top" wrapText="1"/>
    </xf>
    <xf numFmtId="0" fontId="0" fillId="0" borderId="3" xfId="0" applyBorder="1"/>
    <xf numFmtId="0" fontId="1" fillId="0" borderId="2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12" fillId="0" borderId="21" xfId="0" applyFont="1" applyBorder="1"/>
    <xf numFmtId="0" fontId="0" fillId="0" borderId="1" xfId="0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25" xfId="0" applyFont="1" applyBorder="1" applyAlignment="1">
      <alignment vertical="top" wrapText="1"/>
    </xf>
    <xf numFmtId="0" fontId="2" fillId="0" borderId="26" xfId="0" applyFont="1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10" fillId="0" borderId="21" xfId="0" applyFont="1" applyBorder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6" xfId="0" applyFont="1" applyBorder="1" applyAlignment="1">
      <alignment horizontal="center"/>
    </xf>
    <xf numFmtId="164" fontId="1" fillId="0" borderId="6" xfId="0" applyNumberFormat="1" applyFont="1" applyBorder="1"/>
    <xf numFmtId="10" fontId="9" fillId="0" borderId="0" xfId="0" applyNumberFormat="1" applyFont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23" xfId="0" applyFont="1" applyBorder="1" applyAlignment="1">
      <alignment horizontal="left" vertical="center"/>
    </xf>
    <xf numFmtId="0" fontId="2" fillId="0" borderId="21" xfId="0" applyFont="1" applyBorder="1" applyAlignment="1">
      <alignment horizontal="right"/>
    </xf>
    <xf numFmtId="0" fontId="2" fillId="0" borderId="42" xfId="0" applyFont="1" applyBorder="1"/>
    <xf numFmtId="0" fontId="3" fillId="0" borderId="43" xfId="0" applyFont="1" applyBorder="1" applyAlignment="1">
      <alignment horizontal="left"/>
    </xf>
    <xf numFmtId="0" fontId="0" fillId="0" borderId="43" xfId="0" applyBorder="1"/>
    <xf numFmtId="0" fontId="0" fillId="0" borderId="44" xfId="0" applyBorder="1"/>
    <xf numFmtId="0" fontId="3" fillId="0" borderId="0" xfId="0" applyFont="1" applyAlignment="1">
      <alignment horizontal="left"/>
    </xf>
    <xf numFmtId="0" fontId="3" fillId="0" borderId="6" xfId="0" applyFont="1" applyBorder="1" applyAlignment="1">
      <alignment horizontal="left"/>
    </xf>
    <xf numFmtId="0" fontId="0" fillId="0" borderId="45" xfId="0" applyBorder="1"/>
    <xf numFmtId="0" fontId="0" fillId="0" borderId="46" xfId="0" applyBorder="1"/>
    <xf numFmtId="0" fontId="14" fillId="0" borderId="47" xfId="0" applyFont="1" applyBorder="1"/>
    <xf numFmtId="0" fontId="15" fillId="0" borderId="0" xfId="0" applyFont="1"/>
    <xf numFmtId="2" fontId="9" fillId="0" borderId="0" xfId="0" applyNumberFormat="1" applyFont="1" applyAlignment="1">
      <alignment horizontal="center" vertical="center"/>
    </xf>
    <xf numFmtId="0" fontId="1" fillId="0" borderId="25" xfId="0" applyFont="1" applyBorder="1" applyAlignment="1">
      <alignment horizontal="left" vertical="center"/>
    </xf>
    <xf numFmtId="0" fontId="1" fillId="0" borderId="25" xfId="0" applyFont="1" applyBorder="1" applyAlignment="1">
      <alignment horizontal="left"/>
    </xf>
    <xf numFmtId="0" fontId="16" fillId="2" borderId="23" xfId="0" applyFont="1" applyFill="1" applyBorder="1"/>
    <xf numFmtId="0" fontId="2" fillId="0" borderId="18" xfId="0" applyFont="1" applyBorder="1" applyAlignment="1">
      <alignment horizont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" fillId="0" borderId="25" xfId="0" applyFont="1" applyBorder="1" applyAlignment="1">
      <alignment horizontal="right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57"/>
  <sheetViews>
    <sheetView showZeros="0" tabSelected="1" zoomScaleNormal="100" zoomScalePageLayoutView="85" workbookViewId="0">
      <selection activeCell="B15" sqref="B15"/>
    </sheetView>
  </sheetViews>
  <sheetFormatPr baseColWidth="10" defaultRowHeight="12.9" customHeight="1" x14ac:dyDescent="0.25"/>
  <cols>
    <col min="1" max="2" width="20.77734375" customWidth="1"/>
    <col min="3" max="3" width="16.77734375" style="4" customWidth="1"/>
    <col min="4" max="4" width="16.77734375" customWidth="1"/>
    <col min="5" max="5" width="11.5546875" customWidth="1"/>
    <col min="6" max="6" width="12.109375" customWidth="1"/>
    <col min="7" max="7" width="4.6640625" customWidth="1"/>
    <col min="8" max="8" width="16.77734375" customWidth="1"/>
    <col min="9" max="9" width="24.77734375" customWidth="1"/>
    <col min="10" max="10" width="5.77734375" customWidth="1"/>
    <col min="11" max="11" width="10.77734375" customWidth="1"/>
    <col min="12" max="12" width="24.77734375" customWidth="1"/>
    <col min="13" max="13" width="5.77734375" customWidth="1"/>
    <col min="14" max="14" width="10.77734375" customWidth="1"/>
    <col min="16" max="16" width="8.33203125" customWidth="1"/>
    <col min="22" max="22" width="13.77734375" customWidth="1"/>
  </cols>
  <sheetData>
    <row r="1" spans="1:22" ht="12.9" customHeight="1" thickTop="1" x14ac:dyDescent="0.25">
      <c r="A1" s="104"/>
      <c r="B1" s="105"/>
      <c r="C1" s="108"/>
      <c r="D1" s="108"/>
      <c r="E1" s="108"/>
      <c r="F1" s="109"/>
      <c r="H1" s="114">
        <f>A1</f>
        <v>0</v>
      </c>
      <c r="I1" s="115"/>
      <c r="J1" s="121">
        <f>C1</f>
        <v>0</v>
      </c>
      <c r="K1" s="121"/>
      <c r="L1" s="121"/>
      <c r="M1" s="121"/>
      <c r="N1" s="122"/>
      <c r="P1" s="114">
        <f>H1</f>
        <v>0</v>
      </c>
      <c r="Q1" s="115"/>
      <c r="R1" s="121">
        <f>J1</f>
        <v>0</v>
      </c>
      <c r="S1" s="121"/>
      <c r="T1" s="121"/>
      <c r="U1" s="121"/>
      <c r="V1" s="122"/>
    </row>
    <row r="2" spans="1:22" ht="13.2" customHeight="1" x14ac:dyDescent="0.25">
      <c r="A2" s="106"/>
      <c r="B2" s="107"/>
      <c r="C2" s="110"/>
      <c r="D2" s="110"/>
      <c r="E2" s="110"/>
      <c r="F2" s="111"/>
      <c r="H2" s="116"/>
      <c r="I2" s="117"/>
      <c r="J2" s="123"/>
      <c r="K2" s="123"/>
      <c r="L2" s="123"/>
      <c r="M2" s="123"/>
      <c r="N2" s="124"/>
      <c r="P2" s="116"/>
      <c r="Q2" s="117"/>
      <c r="R2" s="123"/>
      <c r="S2" s="123"/>
      <c r="T2" s="123"/>
      <c r="U2" s="123"/>
      <c r="V2" s="124"/>
    </row>
    <row r="3" spans="1:22" ht="12.9" customHeight="1" thickBot="1" x14ac:dyDescent="0.3">
      <c r="A3" s="106"/>
      <c r="B3" s="107"/>
      <c r="C3" s="112"/>
      <c r="D3" s="112"/>
      <c r="E3" s="112"/>
      <c r="F3" s="113"/>
      <c r="H3" s="118"/>
      <c r="I3" s="119"/>
      <c r="J3" s="125"/>
      <c r="K3" s="125"/>
      <c r="L3" s="125"/>
      <c r="M3" s="125"/>
      <c r="N3" s="126"/>
      <c r="P3" s="118"/>
      <c r="Q3" s="119"/>
      <c r="R3" s="125"/>
      <c r="S3" s="125"/>
      <c r="T3" s="125"/>
      <c r="U3" s="125"/>
      <c r="V3" s="126"/>
    </row>
    <row r="4" spans="1:22" ht="12.9" customHeight="1" thickTop="1" thickBot="1" x14ac:dyDescent="0.3">
      <c r="A4" s="74"/>
      <c r="B4" s="29"/>
      <c r="C4" s="29"/>
      <c r="D4" s="75"/>
      <c r="E4" s="75"/>
      <c r="F4" s="76"/>
      <c r="H4" s="66"/>
      <c r="I4" s="18"/>
      <c r="J4" s="18"/>
      <c r="K4" s="19"/>
      <c r="L4" s="19"/>
      <c r="M4" s="19"/>
      <c r="N4" s="67"/>
    </row>
    <row r="5" spans="1:22" ht="16.2" customHeight="1" thickBot="1" x14ac:dyDescent="0.3">
      <c r="A5" s="20"/>
      <c r="B5" s="77" t="s">
        <v>22</v>
      </c>
      <c r="C5" s="77" t="s">
        <v>23</v>
      </c>
      <c r="D5" s="77" t="s">
        <v>36</v>
      </c>
      <c r="E5" s="19"/>
      <c r="F5" s="78"/>
      <c r="H5" s="31"/>
      <c r="I5" s="120" t="s">
        <v>16</v>
      </c>
      <c r="J5" s="120"/>
      <c r="K5" s="29">
        <v>10</v>
      </c>
      <c r="L5" s="100" t="s">
        <v>17</v>
      </c>
      <c r="M5" s="61"/>
      <c r="N5" s="60"/>
      <c r="P5" s="62" t="s">
        <v>18</v>
      </c>
      <c r="Q5" s="127" t="s">
        <v>14</v>
      </c>
      <c r="R5" s="127"/>
      <c r="S5" s="127"/>
      <c r="T5" s="127"/>
      <c r="U5" s="127"/>
      <c r="V5" s="128"/>
    </row>
    <row r="6" spans="1:22" ht="16.2" customHeight="1" thickBot="1" x14ac:dyDescent="0.3">
      <c r="A6" s="79" t="s">
        <v>2</v>
      </c>
      <c r="B6" s="80" t="e">
        <f>F28</f>
        <v>#DIV/0!</v>
      </c>
      <c r="C6" s="80" t="e">
        <f>B6</f>
        <v>#DIV/0!</v>
      </c>
      <c r="D6" s="99" t="e">
        <f>(B6*D7)/E6</f>
        <v>#DIV/0!</v>
      </c>
      <c r="E6" s="86"/>
      <c r="F6" s="87" t="s">
        <v>33</v>
      </c>
      <c r="H6" s="63" t="s">
        <v>24</v>
      </c>
      <c r="I6" s="45">
        <f>B14</f>
        <v>0</v>
      </c>
      <c r="J6" s="45">
        <f>C14</f>
        <v>0</v>
      </c>
      <c r="K6" s="48" t="e">
        <f>E14*K5</f>
        <v>#DIV/0!</v>
      </c>
      <c r="L6" s="45">
        <f>B20</f>
        <v>0</v>
      </c>
      <c r="M6" s="45">
        <f>C20</f>
        <v>0</v>
      </c>
      <c r="N6" s="57" t="e">
        <f>E20*K5</f>
        <v>#DIV/0!</v>
      </c>
      <c r="P6" s="59" t="s">
        <v>19</v>
      </c>
      <c r="Q6" s="30"/>
      <c r="R6" s="30"/>
      <c r="V6" s="21"/>
    </row>
    <row r="7" spans="1:22" ht="16.2" customHeight="1" x14ac:dyDescent="0.25">
      <c r="A7" s="79" t="s">
        <v>13</v>
      </c>
      <c r="B7" s="81"/>
      <c r="C7" s="81"/>
      <c r="D7" s="98"/>
      <c r="E7" s="83" t="e">
        <f>B6/(E6/1000)</f>
        <v>#DIV/0!</v>
      </c>
      <c r="F7" s="82" t="s">
        <v>35</v>
      </c>
      <c r="H7" s="20"/>
      <c r="I7" s="46">
        <f t="shared" ref="I7:I11" si="0">B15</f>
        <v>0</v>
      </c>
      <c r="J7" s="46">
        <f t="shared" ref="J7:J11" si="1">C15</f>
        <v>0</v>
      </c>
      <c r="K7" s="48" t="e">
        <f>E15*K5</f>
        <v>#DIV/0!</v>
      </c>
      <c r="L7" s="45">
        <f t="shared" ref="L7:L11" si="2">B21</f>
        <v>0</v>
      </c>
      <c r="M7" s="45">
        <f t="shared" ref="M7:M11" si="3">C21</f>
        <v>0</v>
      </c>
      <c r="N7" s="57" t="e">
        <f>E21*K5</f>
        <v>#DIV/0!</v>
      </c>
      <c r="P7" s="59" t="s">
        <v>20</v>
      </c>
      <c r="Q7" s="30"/>
      <c r="R7" s="30"/>
      <c r="V7" s="21"/>
    </row>
    <row r="8" spans="1:22" ht="16.5" customHeight="1" x14ac:dyDescent="0.25">
      <c r="A8" s="79" t="s">
        <v>10</v>
      </c>
      <c r="B8" s="80">
        <f>B9/1.1</f>
        <v>2.545454545454545</v>
      </c>
      <c r="C8" s="80">
        <f>C9/1.055</f>
        <v>2.5592417061611377</v>
      </c>
      <c r="D8" s="80">
        <f>D9/1.1</f>
        <v>1.4545454545454546</v>
      </c>
      <c r="F8" s="21"/>
      <c r="G8" s="6"/>
      <c r="H8" s="20"/>
      <c r="I8" s="46">
        <f t="shared" si="0"/>
        <v>0</v>
      </c>
      <c r="J8" s="46">
        <f t="shared" si="1"/>
        <v>0</v>
      </c>
      <c r="K8" s="48" t="e">
        <f>E16*K5</f>
        <v>#DIV/0!</v>
      </c>
      <c r="L8" s="45">
        <f t="shared" si="2"/>
        <v>0</v>
      </c>
      <c r="M8" s="45">
        <f t="shared" si="3"/>
        <v>0</v>
      </c>
      <c r="N8" s="57" t="e">
        <f>E22*K5</f>
        <v>#DIV/0!</v>
      </c>
      <c r="P8" s="59" t="s">
        <v>21</v>
      </c>
      <c r="Q8" s="30"/>
      <c r="R8" s="30"/>
      <c r="V8" s="21"/>
    </row>
    <row r="9" spans="1:22" ht="16.5" customHeight="1" x14ac:dyDescent="0.25">
      <c r="A9" s="79" t="s">
        <v>11</v>
      </c>
      <c r="B9" s="80">
        <v>2.8</v>
      </c>
      <c r="C9" s="80">
        <v>2.7</v>
      </c>
      <c r="D9" s="80">
        <v>1.6</v>
      </c>
      <c r="F9" s="21"/>
      <c r="G9" s="7"/>
      <c r="H9" s="25"/>
      <c r="I9" s="46">
        <f t="shared" si="0"/>
        <v>0</v>
      </c>
      <c r="J9" s="46">
        <f t="shared" si="1"/>
        <v>0</v>
      </c>
      <c r="K9" s="48" t="e">
        <f>E17*K5</f>
        <v>#DIV/0!</v>
      </c>
      <c r="L9" s="45">
        <f t="shared" si="2"/>
        <v>0</v>
      </c>
      <c r="M9" s="45">
        <f t="shared" si="3"/>
        <v>0</v>
      </c>
      <c r="N9" s="57" t="e">
        <f>E23*K5</f>
        <v>#DIV/0!</v>
      </c>
      <c r="P9" s="59" t="s">
        <v>38</v>
      </c>
      <c r="Q9" s="30"/>
      <c r="R9" s="30"/>
      <c r="V9" s="21"/>
    </row>
    <row r="10" spans="1:22" ht="19.5" customHeight="1" x14ac:dyDescent="0.25">
      <c r="A10" s="79" t="s">
        <v>12</v>
      </c>
      <c r="B10" s="84" t="e">
        <f>1-(B6+B7)/B8</f>
        <v>#DIV/0!</v>
      </c>
      <c r="C10" s="84" t="e">
        <f t="shared" ref="C10" si="4">1-(C6+C7)/C8</f>
        <v>#DIV/0!</v>
      </c>
      <c r="D10" s="84" t="e">
        <f>1-(D6)/D8</f>
        <v>#DIV/0!</v>
      </c>
      <c r="F10" s="21"/>
      <c r="G10" s="6"/>
      <c r="H10" s="20"/>
      <c r="I10" s="46">
        <f t="shared" si="0"/>
        <v>0</v>
      </c>
      <c r="J10" s="46">
        <f t="shared" si="1"/>
        <v>0</v>
      </c>
      <c r="K10" s="48" t="e">
        <f>E18*K5</f>
        <v>#DIV/0!</v>
      </c>
      <c r="L10" s="45">
        <f t="shared" si="2"/>
        <v>0</v>
      </c>
      <c r="M10" s="45">
        <f t="shared" si="3"/>
        <v>0</v>
      </c>
      <c r="N10" s="57" t="e">
        <f>E24*K5</f>
        <v>#DIV/0!</v>
      </c>
      <c r="P10" s="59" t="s">
        <v>25</v>
      </c>
      <c r="Q10" s="30"/>
      <c r="R10" s="30"/>
      <c r="V10" s="21"/>
    </row>
    <row r="11" spans="1:22" ht="19.5" customHeight="1" thickBot="1" x14ac:dyDescent="0.3">
      <c r="A11" s="85" t="s">
        <v>15</v>
      </c>
      <c r="B11" s="27" t="e">
        <f>B8/B6</f>
        <v>#DIV/0!</v>
      </c>
      <c r="C11" s="27" t="e">
        <f>C8/C6</f>
        <v>#DIV/0!</v>
      </c>
      <c r="D11" s="27" t="e">
        <f>D8/D6</f>
        <v>#DIV/0!</v>
      </c>
      <c r="E11" s="22"/>
      <c r="F11" s="23"/>
      <c r="G11" s="6"/>
      <c r="H11" s="47"/>
      <c r="I11" s="44">
        <f t="shared" si="0"/>
        <v>0</v>
      </c>
      <c r="J11" s="44">
        <f t="shared" si="1"/>
        <v>0</v>
      </c>
      <c r="K11" s="56" t="e">
        <f>E19*K5</f>
        <v>#DIV/0!</v>
      </c>
      <c r="L11" s="44">
        <f t="shared" si="2"/>
        <v>0</v>
      </c>
      <c r="M11" s="44">
        <f t="shared" si="3"/>
        <v>0</v>
      </c>
      <c r="N11" s="58" t="e">
        <f>E25*K5</f>
        <v>#DIV/0!</v>
      </c>
      <c r="P11" s="59" t="s">
        <v>26</v>
      </c>
      <c r="Q11" s="30"/>
      <c r="R11" s="30"/>
      <c r="V11" s="21"/>
    </row>
    <row r="12" spans="1:22" ht="19.5" customHeight="1" thickBot="1" x14ac:dyDescent="0.3">
      <c r="A12" s="26"/>
      <c r="B12" s="2"/>
      <c r="C12" s="2"/>
      <c r="F12" s="27"/>
      <c r="G12" s="6"/>
      <c r="N12" s="68"/>
      <c r="P12" s="59" t="s">
        <v>28</v>
      </c>
      <c r="V12" s="21"/>
    </row>
    <row r="13" spans="1:22" ht="19.5" customHeight="1" thickBot="1" x14ac:dyDescent="0.3">
      <c r="A13" s="69" t="s">
        <v>0</v>
      </c>
      <c r="B13" s="9" t="s">
        <v>6</v>
      </c>
      <c r="C13" s="70" t="s">
        <v>3</v>
      </c>
      <c r="D13" s="28" t="s">
        <v>4</v>
      </c>
      <c r="E13" s="28" t="s">
        <v>5</v>
      </c>
      <c r="F13" s="71" t="s">
        <v>9</v>
      </c>
      <c r="G13" s="6"/>
      <c r="H13" s="31"/>
      <c r="I13" s="120" t="s">
        <v>16</v>
      </c>
      <c r="J13" s="120"/>
      <c r="K13" s="29">
        <v>20</v>
      </c>
      <c r="L13" s="101" t="s">
        <v>17</v>
      </c>
      <c r="M13" s="29"/>
      <c r="N13" s="65"/>
      <c r="P13" s="88" t="s">
        <v>29</v>
      </c>
      <c r="V13" s="21"/>
    </row>
    <row r="14" spans="1:22" ht="19.2" customHeight="1" thickBot="1" x14ac:dyDescent="0.3">
      <c r="A14" s="72" t="s">
        <v>39</v>
      </c>
      <c r="B14" s="17"/>
      <c r="C14" s="10"/>
      <c r="D14" s="11"/>
      <c r="E14" s="35" t="e">
        <f>(Donnée!B3/(Donnée!C3))</f>
        <v>#DIV/0!</v>
      </c>
      <c r="F14" s="33" t="e">
        <f>D14*E14</f>
        <v>#DIV/0!</v>
      </c>
      <c r="G14" s="6"/>
      <c r="H14" s="63" t="s">
        <v>24</v>
      </c>
      <c r="I14" s="45">
        <f>I6</f>
        <v>0</v>
      </c>
      <c r="J14" s="45">
        <f>J6</f>
        <v>0</v>
      </c>
      <c r="K14" s="48" t="e">
        <f>E14*K13</f>
        <v>#DIV/0!</v>
      </c>
      <c r="L14" s="45">
        <f>L6</f>
        <v>0</v>
      </c>
      <c r="M14" s="45">
        <f>M6</f>
        <v>0</v>
      </c>
      <c r="N14" s="48" t="e">
        <f>E20*K13</f>
        <v>#DIV/0!</v>
      </c>
      <c r="P14" s="88" t="s">
        <v>37</v>
      </c>
      <c r="V14" s="21"/>
    </row>
    <row r="15" spans="1:22" ht="19.5" customHeight="1" thickBot="1" x14ac:dyDescent="0.3">
      <c r="A15" s="72" t="s">
        <v>40</v>
      </c>
      <c r="B15" s="16"/>
      <c r="C15" s="103"/>
      <c r="D15" s="13"/>
      <c r="E15" s="35" t="e">
        <f>(Donnée!B4/(Donnée!C3))</f>
        <v>#DIV/0!</v>
      </c>
      <c r="F15" s="33" t="e">
        <f t="shared" ref="F15:F25" si="5">D15*E15</f>
        <v>#DIV/0!</v>
      </c>
      <c r="G15" s="4"/>
      <c r="H15" s="20"/>
      <c r="I15" s="46">
        <f t="shared" ref="I15:J19" si="6">I7</f>
        <v>0</v>
      </c>
      <c r="J15" s="46">
        <f t="shared" si="6"/>
        <v>0</v>
      </c>
      <c r="K15" s="37" t="e">
        <f>E15*K13</f>
        <v>#DIV/0!</v>
      </c>
      <c r="L15" s="46">
        <f t="shared" ref="L15:M19" si="7">L7</f>
        <v>0</v>
      </c>
      <c r="M15" s="46">
        <f t="shared" si="7"/>
        <v>0</v>
      </c>
      <c r="N15" s="37" t="e">
        <f>E21*K13</f>
        <v>#DIV/0!</v>
      </c>
      <c r="P15" s="24"/>
      <c r="V15" s="21"/>
    </row>
    <row r="16" spans="1:22" ht="18" customHeight="1" thickBot="1" x14ac:dyDescent="0.3">
      <c r="A16" s="72"/>
      <c r="B16" s="16"/>
      <c r="C16" s="12"/>
      <c r="D16" s="13"/>
      <c r="E16" s="35" t="e">
        <f>(Donnée!B5/(Donnée!C3))</f>
        <v>#DIV/0!</v>
      </c>
      <c r="F16" s="33" t="e">
        <f t="shared" si="5"/>
        <v>#DIV/0!</v>
      </c>
      <c r="G16" s="5"/>
      <c r="H16" s="20"/>
      <c r="I16" s="46">
        <f t="shared" si="6"/>
        <v>0</v>
      </c>
      <c r="J16" s="46">
        <f t="shared" si="6"/>
        <v>0</v>
      </c>
      <c r="K16" s="37" t="e">
        <f>E16*K13</f>
        <v>#DIV/0!</v>
      </c>
      <c r="L16" s="46">
        <f t="shared" si="7"/>
        <v>0</v>
      </c>
      <c r="M16" s="46">
        <f t="shared" si="7"/>
        <v>0</v>
      </c>
      <c r="N16" s="37" t="e">
        <f>E22*K13</f>
        <v>#DIV/0!</v>
      </c>
      <c r="P16" s="24"/>
      <c r="V16" s="21"/>
    </row>
    <row r="17" spans="1:22" s="1" customFormat="1" ht="18" customHeight="1" thickBot="1" x14ac:dyDescent="0.3">
      <c r="A17" s="72"/>
      <c r="B17" s="16"/>
      <c r="C17" s="12"/>
      <c r="D17" s="13"/>
      <c r="E17" s="35" t="e">
        <f>(Donnée!B6/(Donnée!C3))</f>
        <v>#DIV/0!</v>
      </c>
      <c r="F17" s="33" t="e">
        <f t="shared" si="5"/>
        <v>#DIV/0!</v>
      </c>
      <c r="G17" s="5"/>
      <c r="H17" s="25"/>
      <c r="I17" s="46">
        <f t="shared" si="6"/>
        <v>0</v>
      </c>
      <c r="J17" s="46">
        <f t="shared" si="6"/>
        <v>0</v>
      </c>
      <c r="K17" s="37" t="e">
        <f>E17*K13</f>
        <v>#DIV/0!</v>
      </c>
      <c r="L17" s="46">
        <f t="shared" si="7"/>
        <v>0</v>
      </c>
      <c r="M17" s="46">
        <f t="shared" si="7"/>
        <v>0</v>
      </c>
      <c r="N17" s="37" t="e">
        <f>E23*K13</f>
        <v>#DIV/0!</v>
      </c>
      <c r="P17" s="89"/>
      <c r="Q17" s="90" t="s">
        <v>34</v>
      </c>
      <c r="R17" s="91"/>
      <c r="S17" s="91"/>
      <c r="T17" s="91"/>
      <c r="U17" s="91"/>
      <c r="V17" s="92"/>
    </row>
    <row r="18" spans="1:22" ht="18" customHeight="1" thickTop="1" thickBot="1" x14ac:dyDescent="0.3">
      <c r="A18" s="72"/>
      <c r="B18" s="16"/>
      <c r="C18" s="14"/>
      <c r="D18" s="13"/>
      <c r="E18" s="35" t="e">
        <f>(Donnée!B7/(Donnée!C3))</f>
        <v>#DIV/0!</v>
      </c>
      <c r="F18" s="33" t="e">
        <f>D18*E18</f>
        <v>#DIV/0!</v>
      </c>
      <c r="G18" s="5"/>
      <c r="H18" s="20"/>
      <c r="I18" s="46">
        <f t="shared" si="6"/>
        <v>0</v>
      </c>
      <c r="J18" s="46">
        <f t="shared" si="6"/>
        <v>0</v>
      </c>
      <c r="K18" s="37" t="e">
        <f>E18*K13</f>
        <v>#DIV/0!</v>
      </c>
      <c r="L18" s="46">
        <f t="shared" si="7"/>
        <v>0</v>
      </c>
      <c r="M18" s="46">
        <f t="shared" si="7"/>
        <v>0</v>
      </c>
      <c r="N18" s="37" t="e">
        <f>E24*K13</f>
        <v>#DIV/0!</v>
      </c>
      <c r="P18" s="24"/>
      <c r="R18" s="95">
        <f>E6</f>
        <v>0</v>
      </c>
      <c r="S18" s="96" t="str">
        <f>F6</f>
        <v>g</v>
      </c>
      <c r="T18" s="97" t="s">
        <v>27</v>
      </c>
      <c r="V18" s="21"/>
    </row>
    <row r="19" spans="1:22" ht="18" customHeight="1" thickTop="1" thickBot="1" x14ac:dyDescent="0.3">
      <c r="A19" s="72"/>
      <c r="B19" s="16"/>
      <c r="C19" s="14"/>
      <c r="D19" s="13"/>
      <c r="E19" s="35" t="e">
        <f>(Donnée!B8/(Donnée!C3))</f>
        <v>#DIV/0!</v>
      </c>
      <c r="F19" s="33" t="e">
        <f t="shared" si="5"/>
        <v>#DIV/0!</v>
      </c>
      <c r="G19" s="5"/>
      <c r="H19" s="47"/>
      <c r="I19" s="54">
        <f t="shared" si="6"/>
        <v>0</v>
      </c>
      <c r="J19" s="54">
        <f t="shared" si="6"/>
        <v>0</v>
      </c>
      <c r="K19" s="55" t="e">
        <f>E19*K13</f>
        <v>#DIV/0!</v>
      </c>
      <c r="L19" s="54">
        <f t="shared" si="7"/>
        <v>0</v>
      </c>
      <c r="M19" s="54">
        <f t="shared" si="7"/>
        <v>0</v>
      </c>
      <c r="N19" s="55" t="e">
        <f>E25*K13</f>
        <v>#DIV/0!</v>
      </c>
      <c r="P19" s="24"/>
      <c r="V19" s="21"/>
    </row>
    <row r="20" spans="1:22" ht="18" customHeight="1" thickBot="1" x14ac:dyDescent="0.3">
      <c r="A20" s="72"/>
      <c r="B20" s="16"/>
      <c r="C20" s="14"/>
      <c r="D20" s="13"/>
      <c r="E20" s="35" t="e">
        <f>(Donnée!B9/(Donnée!C3))</f>
        <v>#DIV/0!</v>
      </c>
      <c r="F20" s="33" t="e">
        <f t="shared" si="5"/>
        <v>#DIV/0!</v>
      </c>
      <c r="G20" s="5"/>
      <c r="N20" s="68"/>
      <c r="P20" s="24"/>
      <c r="V20" s="21"/>
    </row>
    <row r="21" spans="1:22" ht="18" customHeight="1" thickBot="1" x14ac:dyDescent="0.3">
      <c r="A21" s="72"/>
      <c r="B21" s="16"/>
      <c r="C21" s="14"/>
      <c r="D21" s="13"/>
      <c r="E21" s="35" t="e">
        <f>(Donnée!B10/(Donnée!C3))</f>
        <v>#DIV/0!</v>
      </c>
      <c r="F21" s="33" t="e">
        <f t="shared" si="5"/>
        <v>#DIV/0!</v>
      </c>
      <c r="G21" s="5"/>
      <c r="H21" s="31"/>
      <c r="I21" s="120" t="s">
        <v>16</v>
      </c>
      <c r="J21" s="120"/>
      <c r="K21" s="29">
        <v>40</v>
      </c>
      <c r="L21" s="101" t="s">
        <v>17</v>
      </c>
      <c r="M21" s="29"/>
      <c r="N21" s="65"/>
      <c r="P21" s="24"/>
      <c r="V21" s="21"/>
    </row>
    <row r="22" spans="1:22" ht="18" customHeight="1" thickBot="1" x14ac:dyDescent="0.3">
      <c r="A22" s="72"/>
      <c r="B22" s="16"/>
      <c r="C22" s="14"/>
      <c r="D22" s="13"/>
      <c r="E22" s="35" t="e">
        <f>(Donnée!B11/(Donnée!C3))</f>
        <v>#DIV/0!</v>
      </c>
      <c r="F22" s="33" t="e">
        <f t="shared" si="5"/>
        <v>#DIV/0!</v>
      </c>
      <c r="G22" s="5"/>
      <c r="H22" s="63" t="s">
        <v>24</v>
      </c>
      <c r="I22" s="45">
        <f>I14</f>
        <v>0</v>
      </c>
      <c r="J22" s="45">
        <f>J14</f>
        <v>0</v>
      </c>
      <c r="K22" s="48" t="e">
        <f>E14*K21</f>
        <v>#DIV/0!</v>
      </c>
      <c r="L22" s="45">
        <f>L14</f>
        <v>0</v>
      </c>
      <c r="M22" s="45">
        <f>M14</f>
        <v>0</v>
      </c>
      <c r="N22" s="48" t="e">
        <f>E20*K21</f>
        <v>#DIV/0!</v>
      </c>
      <c r="P22" s="24"/>
      <c r="V22" s="21"/>
    </row>
    <row r="23" spans="1:22" ht="18" customHeight="1" thickBot="1" x14ac:dyDescent="0.3">
      <c r="A23" s="72"/>
      <c r="B23" s="16"/>
      <c r="C23" s="14"/>
      <c r="D23" s="13"/>
      <c r="E23" s="35" t="e">
        <f>(Donnée!B12/(Donnée!C3))</f>
        <v>#DIV/0!</v>
      </c>
      <c r="F23" s="33" t="e">
        <f t="shared" si="5"/>
        <v>#DIV/0!</v>
      </c>
      <c r="G23" s="5"/>
      <c r="H23" s="20"/>
      <c r="I23" s="46">
        <f t="shared" ref="I23:J23" si="8">I15</f>
        <v>0</v>
      </c>
      <c r="J23" s="46">
        <f t="shared" si="8"/>
        <v>0</v>
      </c>
      <c r="K23" s="37" t="e">
        <f>E15*K21</f>
        <v>#DIV/0!</v>
      </c>
      <c r="L23" s="46">
        <f t="shared" ref="L23:M23" si="9">L15</f>
        <v>0</v>
      </c>
      <c r="M23" s="46">
        <f t="shared" si="9"/>
        <v>0</v>
      </c>
      <c r="N23" s="37" t="e">
        <f>E21*K21</f>
        <v>#DIV/0!</v>
      </c>
      <c r="P23" s="24"/>
      <c r="R23" s="93"/>
      <c r="S23" s="93"/>
      <c r="T23" s="93"/>
      <c r="U23" s="93"/>
      <c r="V23" s="94"/>
    </row>
    <row r="24" spans="1:22" ht="18" customHeight="1" thickBot="1" x14ac:dyDescent="0.3">
      <c r="A24" s="72"/>
      <c r="B24" s="16"/>
      <c r="C24" s="14"/>
      <c r="D24" s="13"/>
      <c r="E24" s="35" t="e">
        <f>(Donnée!B13/(Donnée!C3))</f>
        <v>#DIV/0!</v>
      </c>
      <c r="F24" s="33" t="e">
        <f t="shared" si="5"/>
        <v>#DIV/0!</v>
      </c>
      <c r="G24" s="5"/>
      <c r="H24" s="20"/>
      <c r="I24" s="46">
        <f t="shared" ref="I24:J24" si="10">I16</f>
        <v>0</v>
      </c>
      <c r="J24" s="46">
        <f t="shared" si="10"/>
        <v>0</v>
      </c>
      <c r="K24" s="37" t="e">
        <f>E16*K21</f>
        <v>#DIV/0!</v>
      </c>
      <c r="L24" s="46">
        <f t="shared" ref="L24:M24" si="11">L16</f>
        <v>0</v>
      </c>
      <c r="M24" s="46">
        <f t="shared" si="11"/>
        <v>0</v>
      </c>
      <c r="N24" s="37" t="e">
        <f>E22*K21</f>
        <v>#DIV/0!</v>
      </c>
      <c r="P24" s="24"/>
      <c r="V24" s="21"/>
    </row>
    <row r="25" spans="1:22" ht="18" customHeight="1" thickBot="1" x14ac:dyDescent="0.3">
      <c r="A25" s="72"/>
      <c r="B25" s="51"/>
      <c r="C25" s="15"/>
      <c r="D25" s="39"/>
      <c r="E25" s="52" t="e">
        <f>(Donnée!B14/(Donnée!C3))</f>
        <v>#DIV/0!</v>
      </c>
      <c r="F25" s="53" t="e">
        <f t="shared" si="5"/>
        <v>#DIV/0!</v>
      </c>
      <c r="G25" s="5"/>
      <c r="H25" s="25"/>
      <c r="I25" s="46">
        <f t="shared" ref="I25:J25" si="12">I17</f>
        <v>0</v>
      </c>
      <c r="J25" s="46">
        <f t="shared" si="12"/>
        <v>0</v>
      </c>
      <c r="K25" s="37" t="e">
        <f>E17*K21</f>
        <v>#DIV/0!</v>
      </c>
      <c r="L25" s="46">
        <f t="shared" ref="L25:M25" si="13">L17</f>
        <v>0</v>
      </c>
      <c r="M25" s="46">
        <f t="shared" si="13"/>
        <v>0</v>
      </c>
      <c r="N25" s="37" t="e">
        <f>E23*K21</f>
        <v>#DIV/0!</v>
      </c>
      <c r="P25" s="24"/>
      <c r="V25" s="21"/>
    </row>
    <row r="26" spans="1:22" ht="18" customHeight="1" thickBot="1" x14ac:dyDescent="0.3">
      <c r="A26" s="20"/>
      <c r="B26" s="1"/>
      <c r="D26" s="49" t="s">
        <v>7</v>
      </c>
      <c r="E26" s="2"/>
      <c r="F26" s="50" t="e">
        <f>SUM(F14:F25)</f>
        <v>#DIV/0!</v>
      </c>
      <c r="G26" s="5"/>
      <c r="H26" s="20"/>
      <c r="I26" s="46">
        <f t="shared" ref="I26:J26" si="14">I18</f>
        <v>0</v>
      </c>
      <c r="J26" s="46">
        <f t="shared" si="14"/>
        <v>0</v>
      </c>
      <c r="K26" s="37" t="e">
        <f>E18*K21</f>
        <v>#DIV/0!</v>
      </c>
      <c r="L26" s="46">
        <f t="shared" ref="L26:M26" si="15">L18</f>
        <v>0</v>
      </c>
      <c r="M26" s="46">
        <f t="shared" si="15"/>
        <v>0</v>
      </c>
      <c r="N26" s="37" t="e">
        <f>E24*K21</f>
        <v>#DIV/0!</v>
      </c>
      <c r="P26" s="32"/>
      <c r="Q26" s="64"/>
      <c r="R26" s="64"/>
      <c r="S26" s="22"/>
      <c r="T26" s="22"/>
      <c r="U26" s="22"/>
      <c r="V26" s="23"/>
    </row>
    <row r="27" spans="1:22" ht="18" customHeight="1" thickBot="1" x14ac:dyDescent="0.3">
      <c r="A27" s="20"/>
      <c r="D27" s="38" t="s">
        <v>1</v>
      </c>
      <c r="E27" s="3"/>
      <c r="F27" s="34" t="e">
        <f>F26*0.02</f>
        <v>#DIV/0!</v>
      </c>
      <c r="G27" s="5"/>
      <c r="H27" s="47"/>
      <c r="I27" s="54">
        <f t="shared" ref="I27:J27" si="16">I19</f>
        <v>0</v>
      </c>
      <c r="J27" s="54">
        <f t="shared" si="16"/>
        <v>0</v>
      </c>
      <c r="K27" s="55" t="e">
        <f>E19*K21</f>
        <v>#DIV/0!</v>
      </c>
      <c r="L27" s="54">
        <f t="shared" ref="L27:M27" si="17">L19</f>
        <v>0</v>
      </c>
      <c r="M27" s="54">
        <f t="shared" si="17"/>
        <v>0</v>
      </c>
      <c r="N27" s="55" t="e">
        <f>E25*K21</f>
        <v>#DIV/0!</v>
      </c>
    </row>
    <row r="28" spans="1:22" ht="18" customHeight="1" thickBot="1" x14ac:dyDescent="0.3">
      <c r="A28" s="47"/>
      <c r="B28" s="22"/>
      <c r="C28" s="73"/>
      <c r="D28" s="36" t="s">
        <v>8</v>
      </c>
      <c r="E28" s="3"/>
      <c r="F28" s="34" t="e">
        <f>F26+F27</f>
        <v>#DIV/0!</v>
      </c>
      <c r="G28" s="5"/>
    </row>
    <row r="29" spans="1:22" ht="18" customHeight="1" x14ac:dyDescent="0.25">
      <c r="G29" s="5"/>
      <c r="H29" s="31"/>
      <c r="I29" s="120" t="s">
        <v>16</v>
      </c>
      <c r="J29" s="120"/>
      <c r="K29" s="29">
        <v>40</v>
      </c>
      <c r="L29" s="101" t="s">
        <v>17</v>
      </c>
      <c r="M29" s="29"/>
      <c r="N29" s="65"/>
    </row>
    <row r="30" spans="1:22" ht="18" customHeight="1" x14ac:dyDescent="0.25">
      <c r="G30" s="5"/>
      <c r="H30" s="63" t="s">
        <v>24</v>
      </c>
      <c r="I30" s="45">
        <f>I22</f>
        <v>0</v>
      </c>
      <c r="J30" s="45">
        <f>J22</f>
        <v>0</v>
      </c>
      <c r="K30" s="48" t="e">
        <f>E14*K29</f>
        <v>#DIV/0!</v>
      </c>
      <c r="L30" s="45">
        <f>L22</f>
        <v>0</v>
      </c>
      <c r="M30" s="45">
        <f>M22</f>
        <v>0</v>
      </c>
      <c r="N30" s="48" t="e">
        <f>E20*K29</f>
        <v>#DIV/0!</v>
      </c>
    </row>
    <row r="31" spans="1:22" ht="18" customHeight="1" x14ac:dyDescent="0.25">
      <c r="G31" s="5"/>
      <c r="H31" s="20"/>
      <c r="I31" s="46">
        <f t="shared" ref="I31:J31" si="18">I23</f>
        <v>0</v>
      </c>
      <c r="J31" s="46">
        <f t="shared" si="18"/>
        <v>0</v>
      </c>
      <c r="K31" s="37" t="e">
        <f>E15*K29</f>
        <v>#DIV/0!</v>
      </c>
      <c r="L31" s="46">
        <f t="shared" ref="L31:M31" si="19">L23</f>
        <v>0</v>
      </c>
      <c r="M31" s="46">
        <f t="shared" si="19"/>
        <v>0</v>
      </c>
      <c r="N31" s="37" t="e">
        <f>E21*K29</f>
        <v>#DIV/0!</v>
      </c>
    </row>
    <row r="32" spans="1:22" ht="18" customHeight="1" x14ac:dyDescent="0.25">
      <c r="G32" s="5"/>
      <c r="H32" s="20"/>
      <c r="I32" s="46">
        <f t="shared" ref="I32:J32" si="20">I24</f>
        <v>0</v>
      </c>
      <c r="J32" s="46">
        <f t="shared" si="20"/>
        <v>0</v>
      </c>
      <c r="K32" s="37" t="e">
        <f>E16*K29</f>
        <v>#DIV/0!</v>
      </c>
      <c r="L32" s="46">
        <f t="shared" ref="L32:M32" si="21">L24</f>
        <v>0</v>
      </c>
      <c r="M32" s="46">
        <f t="shared" si="21"/>
        <v>0</v>
      </c>
      <c r="N32" s="37" t="e">
        <f>E22*K29</f>
        <v>#DIV/0!</v>
      </c>
    </row>
    <row r="33" spans="7:14" ht="18" customHeight="1" x14ac:dyDescent="0.25">
      <c r="G33" s="5"/>
      <c r="H33" s="25"/>
      <c r="I33" s="46">
        <f t="shared" ref="I33:J33" si="22">I25</f>
        <v>0</v>
      </c>
      <c r="J33" s="46">
        <f t="shared" si="22"/>
        <v>0</v>
      </c>
      <c r="K33" s="37" t="e">
        <f>E17*K29</f>
        <v>#DIV/0!</v>
      </c>
      <c r="L33" s="46">
        <f t="shared" ref="L33:M33" si="23">L25</f>
        <v>0</v>
      </c>
      <c r="M33" s="46">
        <f t="shared" si="23"/>
        <v>0</v>
      </c>
      <c r="N33" s="37" t="e">
        <f>E23*K29</f>
        <v>#DIV/0!</v>
      </c>
    </row>
    <row r="34" spans="7:14" ht="18" customHeight="1" x14ac:dyDescent="0.25">
      <c r="G34" s="5"/>
      <c r="H34" s="20"/>
      <c r="I34" s="46">
        <f t="shared" ref="I34:J34" si="24">I26</f>
        <v>0</v>
      </c>
      <c r="J34" s="46">
        <f t="shared" si="24"/>
        <v>0</v>
      </c>
      <c r="K34" s="37" t="e">
        <f>E18*K29</f>
        <v>#DIV/0!</v>
      </c>
      <c r="L34" s="46">
        <f t="shared" ref="L34:M34" si="25">L26</f>
        <v>0</v>
      </c>
      <c r="M34" s="46">
        <f t="shared" si="25"/>
        <v>0</v>
      </c>
      <c r="N34" s="37" t="e">
        <f>E24*K29</f>
        <v>#DIV/0!</v>
      </c>
    </row>
    <row r="35" spans="7:14" ht="18" customHeight="1" thickBot="1" x14ac:dyDescent="0.3">
      <c r="G35" s="5"/>
      <c r="H35" s="47"/>
      <c r="I35" s="54">
        <f t="shared" ref="I35:J35" si="26">I27</f>
        <v>0</v>
      </c>
      <c r="J35" s="54">
        <f t="shared" si="26"/>
        <v>0</v>
      </c>
      <c r="K35" s="55" t="e">
        <f>E19*K29</f>
        <v>#DIV/0!</v>
      </c>
      <c r="L35" s="54">
        <f t="shared" ref="L35:M35" si="27">L27</f>
        <v>0</v>
      </c>
      <c r="M35" s="54">
        <f t="shared" si="27"/>
        <v>0</v>
      </c>
      <c r="N35" s="55" t="e">
        <f>E25*K29</f>
        <v>#DIV/0!</v>
      </c>
    </row>
    <row r="36" spans="7:14" ht="13.2" x14ac:dyDescent="0.25">
      <c r="G36" s="5"/>
    </row>
    <row r="37" spans="7:14" ht="13.2" x14ac:dyDescent="0.25">
      <c r="G37" s="5"/>
    </row>
    <row r="38" spans="7:14" ht="13.2" x14ac:dyDescent="0.25">
      <c r="G38" s="5"/>
    </row>
    <row r="39" spans="7:14" ht="18" customHeight="1" x14ac:dyDescent="0.25">
      <c r="G39" s="5"/>
    </row>
    <row r="40" spans="7:14" ht="18" customHeight="1" x14ac:dyDescent="0.25">
      <c r="G40" s="5"/>
    </row>
    <row r="41" spans="7:14" ht="18" customHeight="1" x14ac:dyDescent="0.25">
      <c r="G41" s="5"/>
    </row>
    <row r="42" spans="7:14" ht="18" customHeight="1" x14ac:dyDescent="0.25">
      <c r="G42" s="5"/>
    </row>
    <row r="43" spans="7:14" ht="18" customHeight="1" x14ac:dyDescent="0.25">
      <c r="G43" s="5"/>
      <c r="H43" s="30"/>
    </row>
    <row r="44" spans="7:14" ht="18" customHeight="1" x14ac:dyDescent="0.25">
      <c r="G44" s="5"/>
      <c r="H44" s="30"/>
    </row>
    <row r="45" spans="7:14" ht="18" customHeight="1" x14ac:dyDescent="0.25">
      <c r="G45" s="5"/>
      <c r="H45" s="30"/>
    </row>
    <row r="46" spans="7:14" ht="18" customHeight="1" x14ac:dyDescent="0.25">
      <c r="G46" s="5"/>
    </row>
    <row r="47" spans="7:14" ht="18" customHeight="1" x14ac:dyDescent="0.25">
      <c r="G47" s="5"/>
    </row>
    <row r="48" spans="7:14" ht="18" customHeight="1" x14ac:dyDescent="0.25">
      <c r="G48" s="5"/>
    </row>
    <row r="49" spans="7:7" ht="18" customHeight="1" x14ac:dyDescent="0.25">
      <c r="G49" s="5"/>
    </row>
    <row r="50" spans="7:7" ht="18" customHeight="1" x14ac:dyDescent="0.25">
      <c r="G50" s="5"/>
    </row>
    <row r="51" spans="7:7" ht="18" customHeight="1" x14ac:dyDescent="0.25">
      <c r="G51" s="5"/>
    </row>
    <row r="52" spans="7:7" ht="18" customHeight="1" x14ac:dyDescent="0.25">
      <c r="G52" s="5"/>
    </row>
    <row r="53" spans="7:7" ht="16.5" customHeight="1" x14ac:dyDescent="0.25">
      <c r="G53" s="8"/>
    </row>
    <row r="54" spans="7:7" ht="16.5" customHeight="1" x14ac:dyDescent="0.25">
      <c r="G54" s="8"/>
    </row>
    <row r="55" spans="7:7" ht="20.100000000000001" customHeight="1" x14ac:dyDescent="0.25">
      <c r="G55" s="8"/>
    </row>
    <row r="56" spans="7:7" ht="20.100000000000001" customHeight="1" x14ac:dyDescent="0.25"/>
    <row r="57" spans="7:7" ht="19.5" customHeight="1" x14ac:dyDescent="0.25"/>
  </sheetData>
  <mergeCells count="11">
    <mergeCell ref="R1:V3"/>
    <mergeCell ref="Q5:V5"/>
    <mergeCell ref="I5:J5"/>
    <mergeCell ref="I13:J13"/>
    <mergeCell ref="J1:N3"/>
    <mergeCell ref="A1:B3"/>
    <mergeCell ref="C1:F3"/>
    <mergeCell ref="H1:I3"/>
    <mergeCell ref="P1:Q3"/>
    <mergeCell ref="I29:J29"/>
    <mergeCell ref="I21:J21"/>
  </mergeCells>
  <phoneticPr fontId="5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horizontalDpi="180" verticalDpi="18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8AC35-F169-4B06-859E-19F9BF797586}">
  <sheetPr codeName="Feuil2"/>
  <dimension ref="A1:C14"/>
  <sheetViews>
    <sheetView workbookViewId="0">
      <selection activeCell="A26" sqref="A26"/>
    </sheetView>
  </sheetViews>
  <sheetFormatPr baseColWidth="10" defaultRowHeight="13.2" x14ac:dyDescent="0.25"/>
  <cols>
    <col min="1" max="3" width="19.77734375" customWidth="1"/>
  </cols>
  <sheetData>
    <row r="1" spans="1:3" x14ac:dyDescent="0.25">
      <c r="A1" s="40" t="s">
        <v>30</v>
      </c>
      <c r="B1" s="40" t="s">
        <v>31</v>
      </c>
      <c r="C1" s="40" t="s">
        <v>32</v>
      </c>
    </row>
    <row r="2" spans="1:3" ht="13.8" thickBot="1" x14ac:dyDescent="0.3"/>
    <row r="3" spans="1:3" ht="19.95" customHeight="1" thickBot="1" x14ac:dyDescent="0.3">
      <c r="A3" s="43"/>
      <c r="B3" s="42"/>
      <c r="C3" s="102"/>
    </row>
    <row r="4" spans="1:3" ht="19.95" customHeight="1" x14ac:dyDescent="0.25">
      <c r="A4" s="43"/>
      <c r="B4" s="41"/>
    </row>
    <row r="5" spans="1:3" ht="19.95" customHeight="1" x14ac:dyDescent="0.25">
      <c r="A5" s="43"/>
      <c r="B5" s="41"/>
    </row>
    <row r="6" spans="1:3" ht="19.95" customHeight="1" x14ac:dyDescent="0.25">
      <c r="A6" s="43"/>
      <c r="B6" s="41"/>
    </row>
    <row r="7" spans="1:3" ht="19.95" customHeight="1" x14ac:dyDescent="0.25">
      <c r="A7" s="43"/>
      <c r="B7" s="41"/>
      <c r="C7" s="1"/>
    </row>
    <row r="8" spans="1:3" ht="19.95" customHeight="1" x14ac:dyDescent="0.25">
      <c r="A8" s="41"/>
      <c r="B8" s="41"/>
    </row>
    <row r="9" spans="1:3" ht="19.95" customHeight="1" x14ac:dyDescent="0.25">
      <c r="A9" s="41"/>
      <c r="B9" s="41"/>
    </row>
    <row r="10" spans="1:3" ht="19.95" customHeight="1" x14ac:dyDescent="0.25">
      <c r="A10" s="41"/>
      <c r="B10" s="41"/>
    </row>
    <row r="11" spans="1:3" ht="19.95" customHeight="1" x14ac:dyDescent="0.25">
      <c r="A11" s="41"/>
      <c r="B11" s="41"/>
    </row>
    <row r="12" spans="1:3" ht="19.95" customHeight="1" x14ac:dyDescent="0.25">
      <c r="A12" s="41"/>
      <c r="B12" s="41"/>
    </row>
    <row r="13" spans="1:3" ht="19.95" customHeight="1" x14ac:dyDescent="0.25">
      <c r="A13" s="41"/>
      <c r="B13" s="41"/>
    </row>
    <row r="14" spans="1:3" ht="19.8" customHeight="1" x14ac:dyDescent="0.25">
      <c r="A14" s="41"/>
      <c r="B14" s="4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</vt:lpstr>
      <vt:lpstr>Donnée</vt:lpstr>
      <vt:lpstr>Fiche!Zone_d_impression</vt:lpstr>
    </vt:vector>
  </TitlesOfParts>
  <Company>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fitec</dc:title>
  <dc:subject>modèle de fiche technique vierge</dc:subject>
  <dc:creator>Bruno Claret</dc:creator>
  <cp:lastModifiedBy>Bruno Claret</cp:lastModifiedBy>
  <cp:lastPrinted>2023-10-16T15:32:08Z</cp:lastPrinted>
  <dcterms:created xsi:type="dcterms:W3CDTF">2008-02-19T22:17:09Z</dcterms:created>
  <dcterms:modified xsi:type="dcterms:W3CDTF">2024-01-17T14:10:10Z</dcterms:modified>
</cp:coreProperties>
</file>