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baghdo\Desktop\Stage bénéteau\"/>
    </mc:Choice>
  </mc:AlternateContent>
  <bookViews>
    <workbookView xWindow="0" yWindow="0" windowWidth="19200" windowHeight="8385"/>
  </bookViews>
  <sheets>
    <sheet name="Planning" sheetId="1" r:id="rId1"/>
  </sheets>
  <definedNames>
    <definedName name="Debut">Planning!$I$1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F4" i="1" l="1"/>
  <c r="G4" i="1" s="1"/>
  <c r="F3" i="1" l="1"/>
  <c r="G3" i="1" s="1"/>
  <c r="F5" i="1" l="1"/>
  <c r="G5" i="1" s="1"/>
  <c r="F8" i="1" l="1"/>
  <c r="G8" i="1" s="1"/>
  <c r="F6" i="1" l="1"/>
  <c r="G6" i="1" s="1"/>
  <c r="F7" i="1"/>
  <c r="G7" i="1"/>
  <c r="F9" i="1"/>
  <c r="G9" i="1"/>
  <c r="F10" i="1" s="1"/>
  <c r="G10" i="1" s="1"/>
  <c r="F11" i="1" s="1"/>
  <c r="G11" i="1" s="1"/>
  <c r="F12" i="1" s="1"/>
  <c r="G12" i="1" s="1"/>
</calcChain>
</file>

<file path=xl/sharedStrings.xml><?xml version="1.0" encoding="utf-8"?>
<sst xmlns="http://schemas.openxmlformats.org/spreadsheetml/2006/main" count="29" uniqueCount="18">
  <si>
    <t>Numéro</t>
  </si>
  <si>
    <t>Nom</t>
  </si>
  <si>
    <t>Durée</t>
  </si>
  <si>
    <t>Prédecesseur</t>
  </si>
  <si>
    <t>Retard</t>
  </si>
  <si>
    <t>Début</t>
  </si>
  <si>
    <t>Fin</t>
  </si>
  <si>
    <t>Tâche 1</t>
  </si>
  <si>
    <t>Tâche 2</t>
  </si>
  <si>
    <t>Tâche 3</t>
  </si>
  <si>
    <t>Tâche 4</t>
  </si>
  <si>
    <t>Tâche 5</t>
  </si>
  <si>
    <t>Tâche 6</t>
  </si>
  <si>
    <t>Tâche 7</t>
  </si>
  <si>
    <t>Tâche 8</t>
  </si>
  <si>
    <t>Tâche 9</t>
  </si>
  <si>
    <t>Tâche 10</t>
  </si>
  <si>
    <t>Tâche 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</si>
</sst>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yy"/>
    <numFmt numFmtId="166" formatCode="h:mm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1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Fill="1" applyAlignment="1">
      <alignment horizontal="center" vertical="center"/>
    </xf>
    <xf numFmtId="0" fontId="0" fillId="2" borderId="0" xfId="0" applyFill="1" applyAlignment="1">
      <alignment horizontal="centerContinuous" vertical="center"/>
    </xf>
    <xf numFmtId="14" fontId="0" fillId="2" borderId="0" xfId="0" applyNumberFormat="1" applyFill="1" applyAlignment="1">
      <alignment horizontal="centerContinuous" vertical="center"/>
    </xf>
    <xf numFmtId="14" fontId="0" fillId="0" borderId="0" xfId="0" applyNumberFormat="1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166" fontId="0" fillId="0" borderId="0" xfId="0" applyNumberFormat="1"/>
  </cellXfs>
  <cellStyles count="1">
    <cellStyle name="Normal" xfId="0" builtinId="0"/>
  </cellStyles>
  <dxfs count="3">
    <dxf>
      <numFmt numFmtId="166" formatCode="h:mm;@"/>
    </dxf>
    <dxf>
      <numFmt numFmtId="166" formatCode="h:mm;@"/>
    </dxf>
    <dxf>
      <numFmt numFmtId="166" formatCode="h:mm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142875</xdr:colOff>
      <xdr:row>3</xdr:row>
      <xdr:rowOff>161925</xdr:rowOff>
    </xdr:from>
    <xdr:to>
      <xdr:col>8</xdr:col>
      <xdr:colOff>514350</xdr:colOff>
      <xdr:row>7</xdr:row>
      <xdr:rowOff>66675</xdr:rowOff>
    </xdr:to>
    <xdr:sp macro="[0]!CreerGantt" textlink="">
      <xdr:nvSpPr>
        <xdr:cNvPr id="2" name="ZoneTexte 1"/>
        <xdr:cNvSpPr txBox="1"/>
      </xdr:nvSpPr>
      <xdr:spPr>
        <a:xfrm>
          <a:off x="5057775" y="733425"/>
          <a:ext cx="1133475" cy="666750"/>
        </a:xfrm>
        <a:prstGeom prst="rect">
          <a:avLst/>
        </a:prstGeom>
        <a:ln/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Go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blPlan" displayName="tblPlan" ref="A1:G12" totalsRowShown="0">
  <autoFilter ref="A1:G12"/>
  <tableColumns count="7">
    <tableColumn id="1" name="Numéro"/>
    <tableColumn id="2" name="Nom"/>
    <tableColumn id="3" name="Durée" dataDxfId="1"/>
    <tableColumn id="4" name="Prédecesseur"/>
    <tableColumn id="5" name="Retard"/>
    <tableColumn id="6" name="Début" dataDxfId="2"/>
    <tableColumn id="7" name="Fin" dataDxfId="0">
      <calculatedColumnFormula>F2+C2</calculatedColumnFormula>
    </tableColumn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U15"/>
  <sheetViews>
    <sheetView tabSelected="1" workbookViewId="0">
      <selection activeCell="G13" sqref="G13"/>
    </sheetView>
  </sheetViews>
  <sheetFormatPr baseColWidth="10" defaultColWidth="7.7109375" defaultRowHeight="15" x14ac:dyDescent="0.25"/>
  <cols>
    <col min="1" max="1" width="10.5703125" bestFit="1" customWidth="1"/>
    <col min="2" max="2" width="8.5703125" bestFit="1" customWidth="1"/>
    <col min="3" max="3" width="8.7109375" bestFit="1" customWidth="1"/>
    <col min="4" max="4" width="15.28515625" bestFit="1" customWidth="1"/>
    <col min="5" max="5" width="9.140625" bestFit="1" customWidth="1"/>
    <col min="6" max="7" width="10.7109375" bestFit="1" customWidth="1"/>
    <col min="8" max="8" width="11.42578125" customWidth="1"/>
    <col min="9" max="47" width="11.42578125" style="1" customWidth="1"/>
    <col min="48" max="16384" width="7.7109375" style="1"/>
  </cols>
  <sheetData>
    <row r="1" spans="1:4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I1" s="5">
        <v>42795</v>
      </c>
      <c r="J1" s="5">
        <v>42796</v>
      </c>
      <c r="K1" s="5">
        <v>42797</v>
      </c>
      <c r="L1" s="5">
        <v>42798</v>
      </c>
      <c r="M1" s="5">
        <v>42799</v>
      </c>
      <c r="N1" s="5">
        <v>42800</v>
      </c>
      <c r="O1" s="5">
        <v>42801</v>
      </c>
      <c r="P1" s="5">
        <v>42802</v>
      </c>
      <c r="Q1" s="5">
        <v>42803</v>
      </c>
      <c r="R1" s="5">
        <v>42804</v>
      </c>
      <c r="S1" s="5">
        <v>42805</v>
      </c>
      <c r="T1" s="5">
        <v>42806</v>
      </c>
      <c r="U1" s="5">
        <v>42807</v>
      </c>
      <c r="V1" s="5">
        <v>42808</v>
      </c>
      <c r="W1" s="5">
        <v>42809</v>
      </c>
      <c r="X1" s="5">
        <v>42810</v>
      </c>
      <c r="Y1" s="5">
        <v>42811</v>
      </c>
      <c r="Z1" s="5">
        <v>42812</v>
      </c>
      <c r="AA1" s="5">
        <v>42813</v>
      </c>
      <c r="AB1" s="5">
        <v>42814</v>
      </c>
      <c r="AC1" s="5">
        <v>42815</v>
      </c>
      <c r="AD1" s="5">
        <v>42816</v>
      </c>
      <c r="AE1" s="5">
        <v>42817</v>
      </c>
      <c r="AF1" s="5">
        <v>42818</v>
      </c>
      <c r="AG1" s="5">
        <v>42819</v>
      </c>
      <c r="AH1" s="5">
        <v>42820</v>
      </c>
      <c r="AI1" s="5">
        <v>42821</v>
      </c>
      <c r="AJ1" s="5">
        <v>42822</v>
      </c>
      <c r="AK1" s="5">
        <v>42823</v>
      </c>
      <c r="AL1" s="5">
        <v>42824</v>
      </c>
      <c r="AM1" s="5">
        <v>42825</v>
      </c>
      <c r="AN1" s="5">
        <v>42826</v>
      </c>
      <c r="AO1" s="5">
        <v>42827</v>
      </c>
      <c r="AP1" s="5">
        <v>42828</v>
      </c>
      <c r="AQ1" s="5">
        <v>42829</v>
      </c>
      <c r="AR1" s="4"/>
      <c r="AS1" s="4"/>
      <c r="AT1" s="4"/>
      <c r="AU1" s="4"/>
    </row>
    <row r="2" spans="1:47" x14ac:dyDescent="0.25">
      <c r="A2">
        <v>1</v>
      </c>
      <c r="B2" t="s">
        <v>7</v>
      </c>
      <c r="C2" s="6">
        <v>4.1666666666666664E-2</v>
      </c>
      <c r="F2" s="6">
        <v>42795</v>
      </c>
      <c r="G2" s="6">
        <f t="shared" ref="G2:G12" si="0">F2+C2</f>
        <v>42795.041666666664</v>
      </c>
      <c r="I2" s="2" t="s">
        <v>7</v>
      </c>
      <c r="J2" s="2"/>
    </row>
    <row r="3" spans="1:47" x14ac:dyDescent="0.25">
      <c r="A3">
        <v>2</v>
      </c>
      <c r="B3" t="s">
        <v>8</v>
      </c>
      <c r="C3" s="6">
        <v>8.3333333333333329E-2</v>
      </c>
      <c r="D3">
        <v>1</v>
      </c>
      <c r="F3" s="6">
        <f>INDEX(tblPlan[Fin],MATCH(tblPlan[[#This Row],[Prédecesseur]],tblPlan[Numéro],0),1)+1+tblPlan[[#This Row],[Retard]]</f>
        <v>42796.041666666664</v>
      </c>
      <c r="G3" s="6">
        <f t="shared" si="0"/>
        <v>42796.125</v>
      </c>
      <c r="J3" s="2" t="s">
        <v>8</v>
      </c>
      <c r="K3" s="2"/>
    </row>
    <row r="4" spans="1:47" x14ac:dyDescent="0.25">
      <c r="A4">
        <v>3</v>
      </c>
      <c r="B4" t="s">
        <v>9</v>
      </c>
      <c r="C4" s="6">
        <v>8.3333333333333329E-2</v>
      </c>
      <c r="D4">
        <v>1</v>
      </c>
      <c r="F4" s="6">
        <f>INDEX(tblPlan[Fin],MATCH(tblPlan[[#This Row],[Prédecesseur]],tblPlan[Numéro],0),1)+1+tblPlan[[#This Row],[Retard]]</f>
        <v>42796.041666666664</v>
      </c>
      <c r="G4" s="6">
        <f t="shared" si="0"/>
        <v>42796.125</v>
      </c>
      <c r="M4" s="2" t="s">
        <v>9</v>
      </c>
      <c r="N4" s="2"/>
      <c r="O4" s="2"/>
    </row>
    <row r="5" spans="1:47" x14ac:dyDescent="0.25">
      <c r="A5">
        <v>4</v>
      </c>
      <c r="B5" t="s">
        <v>10</v>
      </c>
      <c r="C5" s="6">
        <v>5.2083333333333336E-2</v>
      </c>
      <c r="D5">
        <v>2</v>
      </c>
      <c r="F5" s="6">
        <f>INDEX(tblPlan[Fin],MATCH(tblPlan[[#This Row],[Prédecesseur]],tblPlan[Numéro],0),1)+1+tblPlan[[#This Row],[Retard]]</f>
        <v>42797.125</v>
      </c>
      <c r="G5" s="6">
        <f t="shared" si="0"/>
        <v>42797.177083333336</v>
      </c>
      <c r="M5" s="2" t="s">
        <v>10</v>
      </c>
      <c r="N5" s="2"/>
      <c r="O5" s="2"/>
      <c r="P5" s="2"/>
      <c r="Q5" s="2"/>
    </row>
    <row r="6" spans="1:47" x14ac:dyDescent="0.25">
      <c r="B6" t="s">
        <v>11</v>
      </c>
      <c r="C6" s="6">
        <v>4.1666666666666664E-2</v>
      </c>
      <c r="F6" s="6" t="e">
        <f>INDEX(tblPlan[Fin],MATCH(tblPlan[[#This Row],[Prédecesseur]],tblPlan[Numéro],0),1)+1+tblPlan[[#This Row],[Retard]]</f>
        <v>#N/A</v>
      </c>
      <c r="G6" s="6" t="e">
        <f t="shared" si="0"/>
        <v>#N/A</v>
      </c>
      <c r="X6" s="2" t="s">
        <v>11</v>
      </c>
      <c r="AB6" s="4"/>
    </row>
    <row r="7" spans="1:47" x14ac:dyDescent="0.25">
      <c r="A7">
        <v>6</v>
      </c>
      <c r="B7" t="s">
        <v>12</v>
      </c>
      <c r="C7" s="6">
        <v>8.3333333333333329E-2</v>
      </c>
      <c r="D7">
        <v>7</v>
      </c>
      <c r="F7" s="6">
        <f>INDEX(tblPlan[Fin],MATCH(tblPlan[[#This Row],[Prédecesseur]],tblPlan[Numéro],0),1)+1+tblPlan[[#This Row],[Retard]]</f>
        <v>42799.260416666672</v>
      </c>
      <c r="G7" s="6">
        <f t="shared" si="0"/>
        <v>42799.343750000007</v>
      </c>
      <c r="X7" s="3" t="s">
        <v>12</v>
      </c>
      <c r="Y7" s="3"/>
      <c r="Z7" s="2"/>
      <c r="AA7" s="2"/>
      <c r="AB7" s="3"/>
      <c r="AC7" s="3"/>
      <c r="AD7" s="4"/>
      <c r="AE7" s="4"/>
      <c r="AF7" s="4"/>
      <c r="AG7" s="4"/>
    </row>
    <row r="8" spans="1:47" x14ac:dyDescent="0.25">
      <c r="A8">
        <v>7</v>
      </c>
      <c r="B8" t="s">
        <v>13</v>
      </c>
      <c r="C8" s="6">
        <v>8.3333333333333329E-2</v>
      </c>
      <c r="D8">
        <v>4</v>
      </c>
      <c r="F8" s="6">
        <f>INDEX(tblPlan[Fin],MATCH(tblPlan[[#This Row],[Prédecesseur]],tblPlan[Numéro],0),1)+1+tblPlan[[#This Row],[Retard]]</f>
        <v>42798.177083333336</v>
      </c>
      <c r="G8" s="6">
        <f t="shared" si="0"/>
        <v>42798.260416666672</v>
      </c>
      <c r="U8" s="2" t="s">
        <v>13</v>
      </c>
      <c r="V8" s="2"/>
      <c r="W8" s="2"/>
      <c r="Y8" s="4"/>
      <c r="Z8" s="4"/>
      <c r="AA8" s="4"/>
    </row>
    <row r="9" spans="1:47" x14ac:dyDescent="0.25">
      <c r="A9">
        <v>8</v>
      </c>
      <c r="B9" t="s">
        <v>14</v>
      </c>
      <c r="C9" s="6">
        <v>5.2083333333333336E-2</v>
      </c>
      <c r="D9">
        <v>6</v>
      </c>
      <c r="F9" s="6">
        <f>INDEX(tblPlan[Fin],MATCH(tblPlan[[#This Row],[Prédecesseur]],tblPlan[Numéro],0),1)+1+tblPlan[[#This Row],[Retard]]</f>
        <v>42800.343750000007</v>
      </c>
      <c r="G9" s="6">
        <f t="shared" si="0"/>
        <v>42800.395833333343</v>
      </c>
      <c r="Z9" s="4"/>
      <c r="AA9" s="4"/>
      <c r="AD9" s="2" t="s">
        <v>14</v>
      </c>
      <c r="AE9" s="2"/>
      <c r="AF9" s="2"/>
      <c r="AG9" s="2"/>
      <c r="AH9" s="4"/>
      <c r="AI9" s="4"/>
      <c r="AJ9" s="4"/>
      <c r="AK9" s="4"/>
    </row>
    <row r="10" spans="1:47" x14ac:dyDescent="0.25">
      <c r="A10">
        <v>9</v>
      </c>
      <c r="B10" t="s">
        <v>15</v>
      </c>
      <c r="C10" s="6">
        <v>4.1666666666666664E-2</v>
      </c>
      <c r="D10">
        <v>8</v>
      </c>
      <c r="F10" s="6">
        <f>INDEX(tblPlan[Fin],MATCH(tblPlan[[#This Row],[Prédecesseur]],tblPlan[Numéro],0),1)+1+tblPlan[[#This Row],[Retard]]</f>
        <v>42801.395833333343</v>
      </c>
      <c r="G10" s="6">
        <f t="shared" si="0"/>
        <v>42801.437500000007</v>
      </c>
      <c r="AB10" s="4"/>
      <c r="AC10" s="4"/>
      <c r="AH10" s="2" t="s">
        <v>15</v>
      </c>
      <c r="AI10" s="2"/>
      <c r="AL10" s="4"/>
      <c r="AM10" s="4"/>
    </row>
    <row r="11" spans="1:47" x14ac:dyDescent="0.25">
      <c r="A11">
        <v>10</v>
      </c>
      <c r="B11" t="s">
        <v>16</v>
      </c>
      <c r="C11" s="6">
        <v>8.3333333333333329E-2</v>
      </c>
      <c r="D11">
        <v>9</v>
      </c>
      <c r="F11" s="6">
        <f>INDEX(tblPlan[Fin],MATCH(tblPlan[[#This Row],[Prédecesseur]],tblPlan[Numéro],0),1)+1+tblPlan[[#This Row],[Retard]]</f>
        <v>42802.437500000007</v>
      </c>
      <c r="G11" s="6">
        <f t="shared" si="0"/>
        <v>42802.520833333343</v>
      </c>
      <c r="AD11" s="4"/>
      <c r="AJ11" s="2" t="s">
        <v>16</v>
      </c>
      <c r="AK11" s="2"/>
      <c r="AL11" s="2"/>
      <c r="AM11" s="2"/>
      <c r="AN11" s="3"/>
      <c r="AO11" s="4"/>
      <c r="AP11" s="4"/>
      <c r="AQ11" s="4"/>
      <c r="AR11" s="4"/>
    </row>
    <row r="12" spans="1:47" x14ac:dyDescent="0.25">
      <c r="A12">
        <v>11</v>
      </c>
      <c r="B12" t="s">
        <v>17</v>
      </c>
      <c r="C12" s="6">
        <v>8.3333333333333329E-2</v>
      </c>
      <c r="D12">
        <v>10</v>
      </c>
      <c r="F12" s="6">
        <f>INDEX(tblPlan[Fin],MATCH(tblPlan[[#This Row],[Prédecesseur]],tblPlan[Numéro],0),1)+1+tblPlan[[#This Row],[Retard]]</f>
        <v>42803.520833333343</v>
      </c>
      <c r="G12" s="6">
        <f t="shared" si="0"/>
        <v>42803.604166666679</v>
      </c>
      <c r="AD12" s="4"/>
      <c r="AE12" s="4"/>
      <c r="AF12" s="4"/>
      <c r="AN12" s="2" t="s">
        <v>17</v>
      </c>
      <c r="AO12" s="2"/>
      <c r="AP12" s="2"/>
      <c r="AQ12" s="2"/>
      <c r="AR12" s="4"/>
      <c r="AS12" s="4"/>
      <c r="AT12" s="4"/>
      <c r="AU12" s="4"/>
    </row>
    <row r="15" spans="1:47" x14ac:dyDescent="0.25">
      <c r="F15" s="6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Planning</vt:lpstr>
      <vt:lpstr>Debut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acer6</dc:creator>
  <cp:lastModifiedBy>Oussama SBAGHDI</cp:lastModifiedBy>
  <dcterms:created xsi:type="dcterms:W3CDTF">2017-02-11T12:39:17Z</dcterms:created>
  <dcterms:modified xsi:type="dcterms:W3CDTF">2018-04-10T08:17:42Z</dcterms:modified>
</cp:coreProperties>
</file>