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13" i="1" s="1"/>
  <c r="I13" i="1" s="1"/>
  <c r="I2" i="1"/>
  <c r="H24" i="1" s="1"/>
  <c r="I24" i="1" s="1"/>
</calcChain>
</file>

<file path=xl/sharedStrings.xml><?xml version="1.0" encoding="utf-8"?>
<sst xmlns="http://schemas.openxmlformats.org/spreadsheetml/2006/main" count="45" uniqueCount="27">
  <si>
    <t>Pièce</t>
  </si>
  <si>
    <t>N° de tâche</t>
  </si>
  <si>
    <t>Prédécésseur</t>
  </si>
  <si>
    <t>Début</t>
  </si>
  <si>
    <t>Fin</t>
  </si>
  <si>
    <t>P1</t>
  </si>
  <si>
    <t>P2</t>
  </si>
  <si>
    <t>P3</t>
  </si>
  <si>
    <t>P4</t>
  </si>
  <si>
    <t>P5</t>
  </si>
  <si>
    <t>P6</t>
  </si>
  <si>
    <t>P7</t>
  </si>
  <si>
    <t xml:space="preserve">Opérateur </t>
  </si>
  <si>
    <t xml:space="preserve">Temps </t>
  </si>
  <si>
    <t>Retard</t>
  </si>
  <si>
    <t>Opération</t>
  </si>
  <si>
    <t>OP1</t>
  </si>
  <si>
    <t>OP2</t>
  </si>
  <si>
    <t>OP3</t>
  </si>
  <si>
    <t>OP4</t>
  </si>
  <si>
    <t>OP5</t>
  </si>
  <si>
    <t>OP6</t>
  </si>
  <si>
    <t>julien</t>
  </si>
  <si>
    <t>Frank</t>
  </si>
  <si>
    <t>Loic</t>
  </si>
  <si>
    <t>Sarah</t>
  </si>
  <si>
    <t>OP1        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</si>
</sst>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textRotation="90"/>
    </xf>
    <xf numFmtId="164" fontId="1" fillId="0" borderId="4" xfId="0" applyNumberFormat="1" applyFont="1" applyBorder="1" applyAlignment="1">
      <alignment horizontal="center" vertical="center" textRotation="90"/>
    </xf>
    <xf numFmtId="164" fontId="1" fillId="0" borderId="5" xfId="0" applyNumberFormat="1" applyFont="1" applyBorder="1" applyAlignment="1">
      <alignment horizontal="center" vertical="center" textRotation="90"/>
    </xf>
    <xf numFmtId="164" fontId="1" fillId="0" borderId="6" xfId="0" applyNumberFormat="1" applyFont="1" applyBorder="1" applyAlignment="1">
      <alignment horizontal="center" vertical="center" textRotation="90"/>
    </xf>
    <xf numFmtId="20" fontId="0" fillId="0" borderId="0" xfId="0" applyNumberFormat="1" applyAlignment="1">
      <alignment textRotation="9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11"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alignment horizontal="center" vertical="center" textRotation="9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D1:I25" totalsRowShown="0" headerRowDxfId="8" headerRowBorderDxfId="7" tableBorderDxfId="6">
  <autoFilter ref="D1:I25"/>
  <tableColumns count="6">
    <tableColumn id="1" name="N° de tâche" dataDxfId="5"/>
    <tableColumn id="2" name="Prédécésseur" dataDxfId="4"/>
    <tableColumn id="3" name="Temps " dataDxfId="3"/>
    <tableColumn id="4" name="Retard" dataDxfId="2"/>
    <tableColumn id="5" name="Début" dataDxfId="1"/>
    <tableColumn id="6" name="Fin" dataDxfId="0">
      <calculatedColumnFormula>H2+G2+F2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25"/>
  <sheetViews>
    <sheetView tabSelected="1" zoomScale="115" zoomScaleNormal="115" workbookViewId="0">
      <selection activeCell="M5" sqref="M5"/>
    </sheetView>
  </sheetViews>
  <sheetFormatPr baseColWidth="10" defaultColWidth="9.140625" defaultRowHeight="15" x14ac:dyDescent="0.25"/>
  <cols>
    <col min="2" max="2" width="12.28515625" customWidth="1"/>
  </cols>
  <sheetData>
    <row r="1" spans="1:74" ht="69" thickBot="1" x14ac:dyDescent="0.3">
      <c r="A1" s="1" t="s">
        <v>0</v>
      </c>
      <c r="B1" s="1" t="s">
        <v>15</v>
      </c>
      <c r="C1" s="2" t="s">
        <v>12</v>
      </c>
      <c r="D1" s="3" t="s">
        <v>1</v>
      </c>
      <c r="E1" s="3" t="s">
        <v>2</v>
      </c>
      <c r="F1" s="4" t="s">
        <v>13</v>
      </c>
      <c r="G1" s="5" t="s">
        <v>14</v>
      </c>
      <c r="H1" s="4" t="s">
        <v>3</v>
      </c>
      <c r="I1" s="6" t="s">
        <v>4</v>
      </c>
      <c r="J1" s="7">
        <v>0.33333333333333331</v>
      </c>
      <c r="K1" s="7">
        <v>0.34375</v>
      </c>
      <c r="L1" s="7">
        <v>0.35416666666666702</v>
      </c>
      <c r="M1" s="7">
        <v>0.36458333333333298</v>
      </c>
      <c r="N1" s="7">
        <v>0.375</v>
      </c>
      <c r="O1" s="7">
        <v>0.38541666666666702</v>
      </c>
      <c r="P1" s="7">
        <v>0.39583333333333298</v>
      </c>
      <c r="Q1" s="7">
        <v>0.40625</v>
      </c>
      <c r="R1" s="7">
        <v>0.41666666666666702</v>
      </c>
      <c r="S1" s="7">
        <v>0.42708333333333298</v>
      </c>
      <c r="T1" s="7">
        <v>0.4375</v>
      </c>
      <c r="U1" s="7">
        <v>0.44791666666666702</v>
      </c>
      <c r="V1" s="7">
        <v>0.45833333333333298</v>
      </c>
      <c r="W1" s="7">
        <v>0.46875</v>
      </c>
      <c r="X1" s="7">
        <v>0.47916666666666702</v>
      </c>
      <c r="Y1" s="7">
        <v>0.48958333333333298</v>
      </c>
      <c r="Z1" s="7">
        <v>0.5</v>
      </c>
      <c r="AA1" s="7">
        <v>0.51041666666666696</v>
      </c>
      <c r="AB1" s="7">
        <v>0.52083333333333304</v>
      </c>
      <c r="AC1" s="7">
        <v>0.53125</v>
      </c>
      <c r="AD1" s="7">
        <v>0.54166666666666696</v>
      </c>
      <c r="AE1" s="7">
        <v>0.55208333333333304</v>
      </c>
      <c r="AF1" s="7">
        <v>0.5625</v>
      </c>
      <c r="AG1" s="7">
        <v>0.57291666666666696</v>
      </c>
      <c r="AH1" s="7">
        <v>0.58333333333333304</v>
      </c>
      <c r="AI1" s="7">
        <v>0.59375</v>
      </c>
      <c r="AJ1" s="7">
        <v>0.60416666666666696</v>
      </c>
      <c r="AK1" s="7">
        <v>0.61458333333333304</v>
      </c>
      <c r="AL1" s="7">
        <v>0.625</v>
      </c>
      <c r="AM1" s="7">
        <v>0.63541666666666696</v>
      </c>
      <c r="AN1" s="7">
        <v>0.64583333333333404</v>
      </c>
      <c r="AO1" s="7">
        <v>0.65625</v>
      </c>
      <c r="AP1" s="7">
        <v>0.66666666666666696</v>
      </c>
      <c r="AQ1" s="7">
        <v>0.67708333333333404</v>
      </c>
      <c r="AR1" s="7">
        <v>0.6875</v>
      </c>
      <c r="AS1" s="7">
        <v>0.69791666666666696</v>
      </c>
      <c r="AT1" s="7">
        <v>0.70833333333333404</v>
      </c>
      <c r="AU1" s="7">
        <v>0.71875</v>
      </c>
      <c r="AV1" s="7">
        <v>0.72916666666666696</v>
      </c>
      <c r="AW1" s="7">
        <v>0.73958333333333404</v>
      </c>
      <c r="AX1" s="7">
        <v>0.75</v>
      </c>
      <c r="AY1" s="7">
        <v>0.76041666666666696</v>
      </c>
      <c r="AZ1" s="7">
        <v>0.77083333333333404</v>
      </c>
      <c r="BA1" s="7">
        <v>0.78125</v>
      </c>
      <c r="BB1" s="7">
        <v>0.79166666666666696</v>
      </c>
      <c r="BC1" s="7">
        <v>0.80208333333333404</v>
      </c>
      <c r="BD1" s="7">
        <v>0.812500000000001</v>
      </c>
      <c r="BE1" s="7">
        <v>0.82291666666666696</v>
      </c>
      <c r="BF1" s="7">
        <v>0.83333333333333404</v>
      </c>
      <c r="BG1" s="7">
        <v>0.843750000000001</v>
      </c>
      <c r="BH1" s="7">
        <v>0.85416666666666696</v>
      </c>
      <c r="BI1" s="7">
        <v>0.86458333333333404</v>
      </c>
      <c r="BJ1" s="7">
        <v>0.875000000000001</v>
      </c>
      <c r="BK1" s="7">
        <v>0.88541666666666696</v>
      </c>
      <c r="BL1" s="7">
        <v>0.89583333333333404</v>
      </c>
      <c r="BM1" s="7">
        <v>0.906250000000001</v>
      </c>
      <c r="BN1" s="7">
        <v>0.91666666666666696</v>
      </c>
      <c r="BO1" s="7">
        <v>0.92708333333333404</v>
      </c>
      <c r="BP1" s="7">
        <v>0.937500000000001</v>
      </c>
      <c r="BQ1" s="7">
        <v>0.94791666666666696</v>
      </c>
      <c r="BR1" s="7">
        <v>0.95833333333333404</v>
      </c>
      <c r="BS1" s="7">
        <v>0.968750000000001</v>
      </c>
      <c r="BT1" s="7">
        <v>0.97916666666666696</v>
      </c>
      <c r="BU1" s="7">
        <v>0.98958333333333404</v>
      </c>
      <c r="BV1" s="7">
        <v>1</v>
      </c>
    </row>
    <row r="2" spans="1:74" x14ac:dyDescent="0.25">
      <c r="A2" s="47" t="s">
        <v>5</v>
      </c>
      <c r="B2" s="37" t="s">
        <v>16</v>
      </c>
      <c r="C2" s="8" t="s">
        <v>22</v>
      </c>
      <c r="D2" s="9">
        <v>1</v>
      </c>
      <c r="E2" s="10"/>
      <c r="F2" s="11">
        <v>6.25E-2</v>
      </c>
      <c r="G2" s="12">
        <v>0</v>
      </c>
      <c r="H2" s="11">
        <v>0.33333333333333331</v>
      </c>
      <c r="I2" s="13">
        <f t="shared" ref="I2:I24" si="0">H2+G2+F2</f>
        <v>0.39583333333333331</v>
      </c>
      <c r="L2" t="s">
        <v>26</v>
      </c>
    </row>
    <row r="3" spans="1:74" x14ac:dyDescent="0.25">
      <c r="A3" s="48"/>
      <c r="B3" s="14" t="s">
        <v>17</v>
      </c>
      <c r="C3" s="14"/>
      <c r="D3" s="15"/>
      <c r="E3" s="16"/>
      <c r="F3" s="17">
        <v>6.25E-2</v>
      </c>
      <c r="G3" s="18"/>
      <c r="H3" s="17"/>
      <c r="I3" s="19"/>
    </row>
    <row r="4" spans="1:74" x14ac:dyDescent="0.25">
      <c r="A4" s="48"/>
      <c r="B4" s="8" t="s">
        <v>18</v>
      </c>
      <c r="C4" s="14"/>
      <c r="D4" s="15"/>
      <c r="E4" s="16"/>
      <c r="F4" s="17">
        <v>2.0833333333333332E-2</v>
      </c>
      <c r="G4" s="18"/>
      <c r="H4" s="17"/>
      <c r="I4" s="19"/>
    </row>
    <row r="5" spans="1:74" x14ac:dyDescent="0.25">
      <c r="A5" s="48"/>
      <c r="B5" s="14" t="s">
        <v>19</v>
      </c>
      <c r="C5" s="14"/>
      <c r="D5" s="15"/>
      <c r="E5" s="16"/>
      <c r="F5" s="17">
        <v>0.20833333333333334</v>
      </c>
      <c r="G5" s="18"/>
      <c r="H5" s="17"/>
      <c r="I5" s="19"/>
    </row>
    <row r="6" spans="1:74" x14ac:dyDescent="0.25">
      <c r="A6" s="48"/>
      <c r="B6" s="8" t="s">
        <v>20</v>
      </c>
      <c r="C6" s="14"/>
      <c r="D6" s="15"/>
      <c r="E6" s="16"/>
      <c r="F6" s="17">
        <v>0.75</v>
      </c>
      <c r="G6" s="18"/>
      <c r="H6" s="17"/>
      <c r="I6" s="19"/>
    </row>
    <row r="7" spans="1:74" ht="15.75" thickBot="1" x14ac:dyDescent="0.3">
      <c r="A7" s="49"/>
      <c r="B7" s="20" t="s">
        <v>21</v>
      </c>
      <c r="C7" s="30"/>
      <c r="D7" s="21"/>
      <c r="E7" s="22"/>
      <c r="F7" s="23">
        <v>8.3333333333333329E-2</v>
      </c>
      <c r="G7" s="24"/>
      <c r="H7" s="23"/>
      <c r="I7" s="25"/>
    </row>
    <row r="8" spans="1:74" x14ac:dyDescent="0.25">
      <c r="A8" s="48" t="s">
        <v>6</v>
      </c>
      <c r="B8" s="8" t="s">
        <v>16</v>
      </c>
      <c r="C8" s="37"/>
      <c r="D8" s="26"/>
      <c r="E8" s="27"/>
      <c r="F8" s="28">
        <v>4.1666666666666664E-2</v>
      </c>
      <c r="G8" s="29"/>
      <c r="H8" s="28"/>
      <c r="I8" s="28"/>
    </row>
    <row r="9" spans="1:74" x14ac:dyDescent="0.25">
      <c r="A9" s="48"/>
      <c r="B9" s="14" t="s">
        <v>17</v>
      </c>
      <c r="C9" s="14" t="s">
        <v>23</v>
      </c>
      <c r="D9" s="15">
        <v>2</v>
      </c>
      <c r="E9" s="16"/>
      <c r="F9" s="17">
        <v>4.1666666666666664E-2</v>
      </c>
      <c r="G9" s="18">
        <v>0</v>
      </c>
      <c r="H9" s="17">
        <v>0.33333333333333331</v>
      </c>
      <c r="I9" s="11">
        <f t="shared" si="0"/>
        <v>0.375</v>
      </c>
    </row>
    <row r="10" spans="1:74" ht="15.75" thickBot="1" x14ac:dyDescent="0.3">
      <c r="A10" s="48"/>
      <c r="B10" s="35" t="s">
        <v>18</v>
      </c>
      <c r="C10" s="20"/>
      <c r="D10" s="31"/>
      <c r="E10" s="32"/>
      <c r="F10" s="33">
        <v>4.1666666666666664E-2</v>
      </c>
      <c r="G10" s="34"/>
      <c r="H10" s="33"/>
      <c r="I10" s="33"/>
    </row>
    <row r="11" spans="1:74" x14ac:dyDescent="0.25">
      <c r="A11" s="44" t="s">
        <v>7</v>
      </c>
      <c r="B11" s="37" t="s">
        <v>16</v>
      </c>
      <c r="C11" s="8"/>
      <c r="D11" s="9"/>
      <c r="E11" s="10"/>
      <c r="F11" s="11">
        <v>5.2083333333333336E-2</v>
      </c>
      <c r="G11" s="12"/>
      <c r="H11" s="11"/>
      <c r="I11" s="13"/>
    </row>
    <row r="12" spans="1:74" x14ac:dyDescent="0.25">
      <c r="A12" s="45"/>
      <c r="B12" s="14" t="s">
        <v>17</v>
      </c>
      <c r="C12" s="14"/>
      <c r="D12" s="15"/>
      <c r="E12" s="16"/>
      <c r="F12" s="17">
        <v>6.25E-2</v>
      </c>
      <c r="G12" s="18"/>
      <c r="H12" s="17"/>
      <c r="I12" s="19"/>
    </row>
    <row r="13" spans="1:74" x14ac:dyDescent="0.25">
      <c r="A13" s="45"/>
      <c r="B13" s="8" t="s">
        <v>18</v>
      </c>
      <c r="C13" s="14" t="s">
        <v>24</v>
      </c>
      <c r="D13" s="15">
        <v>3</v>
      </c>
      <c r="E13" s="16">
        <v>2</v>
      </c>
      <c r="F13" s="17">
        <v>2.0833333333333332E-2</v>
      </c>
      <c r="G13" s="18">
        <v>1.0416666666666666E-2</v>
      </c>
      <c r="H13" s="17">
        <f>INDEX(Tableau3[Fin],MATCH(Tableau3[[#This Row],[Prédécésseur]],Tableau3[N° de tâche],0),1)</f>
        <v>0.375</v>
      </c>
      <c r="I13" s="13">
        <f t="shared" si="0"/>
        <v>0.40625</v>
      </c>
    </row>
    <row r="14" spans="1:74" ht="15.75" thickBot="1" x14ac:dyDescent="0.3">
      <c r="A14" s="46"/>
      <c r="B14" s="36" t="s">
        <v>19</v>
      </c>
      <c r="C14" s="30"/>
      <c r="D14" s="21"/>
      <c r="E14" s="22"/>
      <c r="F14" s="23">
        <v>7.2916666666666671E-2</v>
      </c>
      <c r="G14" s="24"/>
      <c r="H14" s="23"/>
      <c r="I14" s="25"/>
    </row>
    <row r="15" spans="1:74" x14ac:dyDescent="0.25">
      <c r="A15" s="44" t="s">
        <v>8</v>
      </c>
      <c r="B15" s="37" t="s">
        <v>16</v>
      </c>
      <c r="C15" s="37"/>
      <c r="D15" s="26"/>
      <c r="E15" s="27"/>
      <c r="F15" s="28">
        <v>4.1666666666666664E-2</v>
      </c>
      <c r="G15" s="29"/>
      <c r="H15" s="28"/>
      <c r="I15" s="28"/>
    </row>
    <row r="16" spans="1:74" x14ac:dyDescent="0.25">
      <c r="A16" s="45"/>
      <c r="B16" s="14" t="s">
        <v>17</v>
      </c>
      <c r="C16" s="14"/>
      <c r="D16" s="15"/>
      <c r="E16" s="16"/>
      <c r="F16" s="17">
        <v>6.25E-2</v>
      </c>
      <c r="G16" s="18"/>
      <c r="H16" s="17"/>
      <c r="I16" s="17"/>
    </row>
    <row r="17" spans="1:9" ht="15.75" thickBot="1" x14ac:dyDescent="0.3">
      <c r="A17" s="46"/>
      <c r="B17" s="36" t="s">
        <v>18</v>
      </c>
      <c r="C17" s="30"/>
      <c r="D17" s="31"/>
      <c r="E17" s="32"/>
      <c r="F17" s="33">
        <v>4.1666666666666664E-2</v>
      </c>
      <c r="G17" s="34"/>
      <c r="H17" s="33"/>
      <c r="I17" s="33"/>
    </row>
    <row r="18" spans="1:9" x14ac:dyDescent="0.25">
      <c r="A18" s="41" t="s">
        <v>9</v>
      </c>
      <c r="B18" s="37" t="s">
        <v>16</v>
      </c>
      <c r="C18" s="37"/>
      <c r="D18" s="26"/>
      <c r="E18" s="27"/>
      <c r="F18" s="28">
        <v>5.2083333333333336E-2</v>
      </c>
      <c r="G18" s="29"/>
      <c r="H18" s="28"/>
      <c r="I18" s="28"/>
    </row>
    <row r="19" spans="1:9" x14ac:dyDescent="0.25">
      <c r="A19" s="42"/>
      <c r="B19" s="14" t="s">
        <v>17</v>
      </c>
      <c r="C19" s="14"/>
      <c r="D19" s="15"/>
      <c r="E19" s="16"/>
      <c r="F19" s="17">
        <v>6.25E-2</v>
      </c>
      <c r="G19" s="18"/>
      <c r="H19" s="17"/>
      <c r="I19" s="17"/>
    </row>
    <row r="20" spans="1:9" ht="15.75" thickBot="1" x14ac:dyDescent="0.3">
      <c r="A20" s="43"/>
      <c r="B20" s="36" t="s">
        <v>18</v>
      </c>
      <c r="C20" s="20"/>
      <c r="D20" s="31"/>
      <c r="E20" s="32"/>
      <c r="F20" s="33">
        <v>2.0833333333333332E-2</v>
      </c>
      <c r="G20" s="34"/>
      <c r="H20" s="33"/>
      <c r="I20" s="33"/>
    </row>
    <row r="21" spans="1:9" x14ac:dyDescent="0.25">
      <c r="A21" s="38" t="s">
        <v>10</v>
      </c>
      <c r="B21" s="8" t="s">
        <v>16</v>
      </c>
      <c r="C21" s="8"/>
      <c r="D21" s="15"/>
      <c r="E21" s="16"/>
      <c r="F21" s="17">
        <v>0.35416666666666669</v>
      </c>
      <c r="G21" s="18"/>
      <c r="H21" s="17"/>
      <c r="I21" s="19"/>
    </row>
    <row r="22" spans="1:9" x14ac:dyDescent="0.25">
      <c r="A22" s="38"/>
      <c r="B22" s="14" t="s">
        <v>17</v>
      </c>
      <c r="C22" s="30"/>
      <c r="D22" s="15"/>
      <c r="E22" s="16"/>
      <c r="F22" s="17">
        <v>0.69791666666666663</v>
      </c>
      <c r="G22" s="18"/>
      <c r="H22" s="17"/>
      <c r="I22" s="19"/>
    </row>
    <row r="23" spans="1:9" ht="15.75" thickBot="1" x14ac:dyDescent="0.3">
      <c r="A23" s="38"/>
      <c r="B23" s="35" t="s">
        <v>18</v>
      </c>
      <c r="C23" s="30"/>
      <c r="D23" s="21"/>
      <c r="E23" s="22"/>
      <c r="F23" s="23">
        <v>8.6805555555555566E-2</v>
      </c>
      <c r="G23" s="24"/>
      <c r="H23" s="23"/>
      <c r="I23" s="25"/>
    </row>
    <row r="24" spans="1:9" x14ac:dyDescent="0.25">
      <c r="A24" s="39" t="s">
        <v>11</v>
      </c>
      <c r="B24" s="37" t="s">
        <v>16</v>
      </c>
      <c r="C24" s="37" t="s">
        <v>25</v>
      </c>
      <c r="D24" s="26">
        <v>4</v>
      </c>
      <c r="E24" s="27">
        <v>1</v>
      </c>
      <c r="F24" s="28">
        <v>4.1666666666666664E-2</v>
      </c>
      <c r="G24" s="29">
        <v>0</v>
      </c>
      <c r="H24" s="28">
        <f>INDEX(Tableau3[Fin],MATCH(Tableau3[[#This Row],[Prédécésseur]],Tableau3[N° de tâche],0),1)</f>
        <v>0.39583333333333331</v>
      </c>
      <c r="I24" s="28">
        <f t="shared" si="0"/>
        <v>0.4375</v>
      </c>
    </row>
    <row r="25" spans="1:9" ht="15.75" thickBot="1" x14ac:dyDescent="0.3">
      <c r="A25" s="40"/>
      <c r="B25" s="20" t="s">
        <v>17</v>
      </c>
      <c r="C25" s="20"/>
      <c r="D25" s="31"/>
      <c r="E25" s="32"/>
      <c r="F25" s="33">
        <v>8.3333333333333329E-2</v>
      </c>
      <c r="G25" s="34"/>
      <c r="H25" s="33"/>
      <c r="I25" s="33"/>
    </row>
  </sheetData>
  <mergeCells count="7">
    <mergeCell ref="A2:A7"/>
    <mergeCell ref="A8:A10"/>
    <mergeCell ref="A21:A23"/>
    <mergeCell ref="A24:A25"/>
    <mergeCell ref="A18:A20"/>
    <mergeCell ref="A11:A14"/>
    <mergeCell ref="A15:A17"/>
  </mergeCells>
  <conditionalFormatting sqref="J2:BV25">
    <cfRule type="expression" dxfId="10" priority="2">
      <formula>AND(J$1&gt;=$J2,J$1&lt;$K2)</formula>
    </cfRule>
  </conditionalFormatting>
  <conditionalFormatting sqref="J2:AT25">
    <cfRule type="expression" dxfId="9" priority="1">
      <formula>AND(J$1&gt;=$H2,J$1&lt;$I2)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2018-03-13T11:39:32Z</dcterms:modified>
</cp:coreProperties>
</file>