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slicerCaches/slicerCache12.xml" ContentType="application/vnd.ms-excel.slicerCache+xml"/>
  <Override PartName="/xl/slicerCaches/slicerCache13.xml" ContentType="application/vnd.ms-excel.slicerCache+xml"/>
  <Override PartName="/xl/slicerCaches/slicerCache14.xml" ContentType="application/vnd.ms-excel.slicerCache+xml"/>
  <Override PartName="/xl/slicerCaches/slicerCache15.xml" ContentType="application/vnd.ms-excel.slicerCache+xml"/>
  <Override PartName="/xl/slicerCaches/slicerCache1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slicers/slicer1.xml" ContentType="application/vnd.ms-excel.slicer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fileSharing userName="Santoro, Roberto" reservationPassword="C842"/>
  <workbookPr codeName="DieseArbeitsmappe" hidePivotFieldList="1"/>
  <bookViews>
    <workbookView xWindow="150" yWindow="120" windowWidth="2010" windowHeight="1170"/>
  </bookViews>
  <sheets>
    <sheet name="BD" sheetId="1" r:id="rId1"/>
    <sheet name="Liste" sheetId="4" r:id="rId2"/>
    <sheet name="TCDy" sheetId="5" state="veryHidden" r:id="rId3"/>
    <sheet name="TCDy2" sheetId="14" state="veryHidden" r:id="rId4"/>
    <sheet name="GRAPH " sheetId="11" r:id="rId5"/>
    <sheet name="DATA" sheetId="10" r:id="rId6"/>
    <sheet name="Feuil1" sheetId="15" r:id="rId7"/>
  </sheets>
  <definedNames>
    <definedName name="CF">Liste!$D$2:INDEX(Liste!$D$2:$D$101,COUNTA(Liste!$D$2:$D$101),1)</definedName>
    <definedName name="CF_1">Tableau3[#All]</definedName>
    <definedName name="CFNom">Liste!$C$2:INDEX(Liste!$C$2:$C$103,COUNTA(Liste!$C$2:$C$103),1)</definedName>
    <definedName name="Now">BD!$B$11</definedName>
    <definedName name="Projet">Liste!$E$2:INDEX(Liste!$E$2:$E$103,COUNTA(Liste!$E$2:$E$103),1)</definedName>
    <definedName name="Projet_2">Liste!#REF!:INDEX(Liste!$E$2:$E$102,COUNTA(Liste!$E$2:$E$102),1)</definedName>
    <definedName name="Segment_Année">#N/A</definedName>
    <definedName name="Segment_Année1">#N/A</definedName>
    <definedName name="Segment_Année2">#N/A</definedName>
    <definedName name="Segment_CODE">#N/A</definedName>
    <definedName name="Segment_CODE1">#N/A</definedName>
    <definedName name="Segment_Date">#N/A</definedName>
    <definedName name="Segment_Date1">#N/A</definedName>
    <definedName name="Segment_Demande_par_qui">#N/A</definedName>
    <definedName name="Segment_Mois">#N/A</definedName>
    <definedName name="Segment_Mois1">#N/A</definedName>
    <definedName name="Segment_Projet">#N/A</definedName>
    <definedName name="Segment_Projet1">#N/A</definedName>
    <definedName name="Segment_Semaine">#N/A</definedName>
    <definedName name="Segment_Semaine1">#N/A</definedName>
    <definedName name="Segment_Type_du_Job">#N/A</definedName>
    <definedName name="Segment_Type_du_Job1">#N/A</definedName>
    <definedName name="Station">Liste!#REF!:INDEX(Liste!#REF!,COUNTA(Liste!#REF!),1)</definedName>
    <definedName name="StationNom">Liste!$F$2:INDEX(Liste!$F$2:$F$116,COUNTA(Liste!$F$2:$F$116),1)</definedName>
    <definedName name="Time">BD!$B$10</definedName>
  </definedNames>
  <calcPr calcId="145621"/>
  <pivotCaches>
    <pivotCache cacheId="249" r:id="rId8"/>
    <pivotCache cacheId="259" r:id="rId9"/>
  </pivotCaches>
  <extLst>
    <ext xmlns:x14="http://schemas.microsoft.com/office/spreadsheetml/2009/9/main" uri="{BBE1A952-AA13-448e-AADC-164F8A28A991}">
      <x14:slicerCaches>
        <x14:slicerCache r:id="rId10"/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  <x14:slicerCache r:id="rId18"/>
        <x14:slicerCache r:id="rId19"/>
        <x14:slicerCache r:id="rId20"/>
        <x14:slicerCache r:id="rId21"/>
        <x14:slicerCache r:id="rId22"/>
        <x14:slicerCache r:id="rId23"/>
        <x14:slicerCache r:id="rId24"/>
        <x14:slicerCache r:id="rId2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1931" i="10" l="1"/>
  <c r="C1931" i="10"/>
  <c r="D1931" i="10"/>
  <c r="L1931" i="10"/>
  <c r="M1931" i="10"/>
  <c r="B1930" i="10"/>
  <c r="C1930" i="10"/>
  <c r="D1930" i="10"/>
  <c r="L1930" i="10"/>
  <c r="M1930" i="10"/>
  <c r="B1929" i="10"/>
  <c r="C1929" i="10"/>
  <c r="D1929" i="10"/>
  <c r="L1929" i="10"/>
  <c r="M1929" i="10"/>
  <c r="B1928" i="10" l="1"/>
  <c r="C1928" i="10"/>
  <c r="D1928" i="10"/>
  <c r="L1928" i="10"/>
  <c r="M1928" i="10"/>
  <c r="B1927" i="10"/>
  <c r="C1927" i="10"/>
  <c r="D1927" i="10"/>
  <c r="L1927" i="10"/>
  <c r="M1927" i="10"/>
  <c r="B1926" i="10" l="1"/>
  <c r="C1926" i="10"/>
  <c r="D1926" i="10"/>
  <c r="L1926" i="10"/>
  <c r="M1926" i="10"/>
  <c r="B1925" i="10"/>
  <c r="C1925" i="10"/>
  <c r="D1925" i="10"/>
  <c r="L1925" i="10"/>
  <c r="M1925" i="10"/>
  <c r="B1924" i="10"/>
  <c r="C1924" i="10"/>
  <c r="D1924" i="10"/>
  <c r="L1924" i="10"/>
  <c r="M1924" i="10"/>
  <c r="B1923" i="10"/>
  <c r="C1923" i="10"/>
  <c r="D1923" i="10"/>
  <c r="L1923" i="10"/>
  <c r="M1923" i="10"/>
  <c r="B1922" i="10"/>
  <c r="C1922" i="10"/>
  <c r="D1922" i="10"/>
  <c r="L1922" i="10"/>
  <c r="M1922" i="10"/>
  <c r="B1921" i="10"/>
  <c r="C1921" i="10"/>
  <c r="D1921" i="10"/>
  <c r="L1921" i="10"/>
  <c r="M1921" i="10"/>
  <c r="B1920" i="10" l="1"/>
  <c r="C1920" i="10"/>
  <c r="D1920" i="10"/>
  <c r="L1920" i="10"/>
  <c r="M1920" i="10"/>
  <c r="B1919" i="10"/>
  <c r="C1919" i="10"/>
  <c r="D1919" i="10"/>
  <c r="L1919" i="10"/>
  <c r="M1919" i="10"/>
  <c r="B1918" i="10" l="1"/>
  <c r="C1918" i="10"/>
  <c r="D1918" i="10"/>
  <c r="L1918" i="10"/>
  <c r="M1918" i="10"/>
  <c r="B1917" i="10"/>
  <c r="C1917" i="10"/>
  <c r="D1917" i="10"/>
  <c r="L1917" i="10"/>
  <c r="M1917" i="10"/>
  <c r="B1916" i="10"/>
  <c r="C1916" i="10"/>
  <c r="D1916" i="10"/>
  <c r="L1916" i="10"/>
  <c r="M1916" i="10"/>
  <c r="B1915" i="10"/>
  <c r="C1915" i="10"/>
  <c r="D1915" i="10"/>
  <c r="L1915" i="10"/>
  <c r="M1915" i="10"/>
  <c r="B1914" i="10" l="1"/>
  <c r="C1914" i="10"/>
  <c r="D1914" i="10"/>
  <c r="L1914" i="10"/>
  <c r="M1914" i="10"/>
  <c r="B1913" i="10"/>
  <c r="C1913" i="10"/>
  <c r="D1913" i="10"/>
  <c r="L1913" i="10"/>
  <c r="M1913" i="10"/>
  <c r="B1912" i="10"/>
  <c r="C1912" i="10"/>
  <c r="D1912" i="10"/>
  <c r="L1912" i="10"/>
  <c r="M1912" i="10"/>
  <c r="B1911" i="10"/>
  <c r="C1911" i="10"/>
  <c r="D1911" i="10"/>
  <c r="L1911" i="10"/>
  <c r="M1911" i="10"/>
  <c r="B1910" i="10"/>
  <c r="C1910" i="10"/>
  <c r="D1910" i="10"/>
  <c r="L1910" i="10"/>
  <c r="M1910" i="10"/>
  <c r="B1909" i="10"/>
  <c r="C1909" i="10"/>
  <c r="D1909" i="10"/>
  <c r="L1909" i="10"/>
  <c r="M1909" i="10"/>
  <c r="B1908" i="10"/>
  <c r="C1908" i="10"/>
  <c r="D1908" i="10"/>
  <c r="L1908" i="10"/>
  <c r="M1908" i="10"/>
  <c r="B1907" i="10"/>
  <c r="C1907" i="10"/>
  <c r="D1907" i="10"/>
  <c r="L1907" i="10"/>
  <c r="M1907" i="10"/>
  <c r="B1906" i="10"/>
  <c r="C1906" i="10"/>
  <c r="D1906" i="10"/>
  <c r="L1906" i="10"/>
  <c r="M1906" i="10"/>
  <c r="B1905" i="10"/>
  <c r="C1905" i="10"/>
  <c r="D1905" i="10"/>
  <c r="L1905" i="10"/>
  <c r="M1905" i="10"/>
  <c r="B1904" i="10"/>
  <c r="C1904" i="10"/>
  <c r="D1904" i="10"/>
  <c r="L1904" i="10"/>
  <c r="M1904" i="10"/>
  <c r="B1903" i="10" l="1"/>
  <c r="C1903" i="10"/>
  <c r="D1903" i="10"/>
  <c r="L1903" i="10"/>
  <c r="M1903" i="10"/>
  <c r="B1902" i="10" l="1"/>
  <c r="C1902" i="10"/>
  <c r="D1902" i="10"/>
  <c r="L1902" i="10"/>
  <c r="M1902" i="10"/>
  <c r="B1901" i="10"/>
  <c r="C1901" i="10"/>
  <c r="D1901" i="10"/>
  <c r="L1901" i="10"/>
  <c r="M1901" i="10"/>
  <c r="B1900" i="10"/>
  <c r="C1900" i="10"/>
  <c r="D1900" i="10"/>
  <c r="L1900" i="10"/>
  <c r="M1900" i="10"/>
  <c r="B1899" i="10"/>
  <c r="C1899" i="10"/>
  <c r="D1899" i="10"/>
  <c r="L1899" i="10"/>
  <c r="M1899" i="10"/>
  <c r="B1898" i="10"/>
  <c r="C1898" i="10"/>
  <c r="D1898" i="10"/>
  <c r="L1898" i="10"/>
  <c r="M1898" i="10"/>
  <c r="B1897" i="10"/>
  <c r="C1897" i="10"/>
  <c r="D1897" i="10"/>
  <c r="L1897" i="10"/>
  <c r="M1897" i="10"/>
  <c r="B1896" i="10"/>
  <c r="C1896" i="10"/>
  <c r="D1896" i="10"/>
  <c r="L1896" i="10"/>
  <c r="M1896" i="10"/>
  <c r="B1895" i="10"/>
  <c r="C1895" i="10"/>
  <c r="D1895" i="10"/>
  <c r="L1895" i="10"/>
  <c r="M1895" i="10"/>
  <c r="B1894" i="10"/>
  <c r="C1894" i="10"/>
  <c r="D1894" i="10"/>
  <c r="L1894" i="10"/>
  <c r="M1894" i="10"/>
  <c r="B1893" i="10"/>
  <c r="C1893" i="10"/>
  <c r="D1893" i="10"/>
  <c r="L1893" i="10"/>
  <c r="M1893" i="10"/>
  <c r="B1892" i="10"/>
  <c r="C1892" i="10"/>
  <c r="D1892" i="10"/>
  <c r="L1892" i="10"/>
  <c r="M1892" i="10"/>
  <c r="B1891" i="10" l="1"/>
  <c r="C1891" i="10"/>
  <c r="D1891" i="10"/>
  <c r="L1891" i="10"/>
  <c r="M1891" i="10"/>
  <c r="B1890" i="10"/>
  <c r="C1890" i="10"/>
  <c r="D1890" i="10"/>
  <c r="L1890" i="10"/>
  <c r="M1890" i="10"/>
  <c r="B1889" i="10"/>
  <c r="C1889" i="10"/>
  <c r="D1889" i="10"/>
  <c r="L1889" i="10"/>
  <c r="M1889" i="10"/>
  <c r="B1888" i="10" l="1"/>
  <c r="C1888" i="10"/>
  <c r="D1888" i="10"/>
  <c r="L1888" i="10"/>
  <c r="M1888" i="10"/>
  <c r="B1887" i="10"/>
  <c r="C1887" i="10"/>
  <c r="D1887" i="10"/>
  <c r="L1887" i="10"/>
  <c r="M1887" i="10"/>
  <c r="B1886" i="10"/>
  <c r="C1886" i="10"/>
  <c r="D1886" i="10"/>
  <c r="L1886" i="10"/>
  <c r="M1886" i="10"/>
  <c r="B1885" i="10"/>
  <c r="C1885" i="10"/>
  <c r="D1885" i="10"/>
  <c r="L1885" i="10"/>
  <c r="M1885" i="10"/>
  <c r="B1884" i="10"/>
  <c r="C1884" i="10"/>
  <c r="D1884" i="10"/>
  <c r="L1884" i="10"/>
  <c r="M1884" i="10"/>
  <c r="B1883" i="10"/>
  <c r="C1883" i="10"/>
  <c r="D1883" i="10"/>
  <c r="L1883" i="10"/>
  <c r="M1883" i="10"/>
  <c r="B1882" i="10" l="1"/>
  <c r="C1882" i="10"/>
  <c r="D1882" i="10"/>
  <c r="L1882" i="10"/>
  <c r="M1882" i="10"/>
  <c r="B1881" i="10"/>
  <c r="C1881" i="10"/>
  <c r="D1881" i="10"/>
  <c r="L1881" i="10"/>
  <c r="M1881" i="10"/>
  <c r="B1880" i="10"/>
  <c r="C1880" i="10"/>
  <c r="D1880" i="10"/>
  <c r="L1880" i="10"/>
  <c r="M1880" i="10"/>
  <c r="B1879" i="10"/>
  <c r="C1879" i="10"/>
  <c r="D1879" i="10"/>
  <c r="L1879" i="10"/>
  <c r="M1879" i="10"/>
  <c r="B1878" i="10"/>
  <c r="C1878" i="10"/>
  <c r="D1878" i="10"/>
  <c r="L1878" i="10"/>
  <c r="M1878" i="10"/>
  <c r="B1877" i="10" l="1"/>
  <c r="C1877" i="10"/>
  <c r="D1877" i="10"/>
  <c r="L1877" i="10"/>
  <c r="M1877" i="10"/>
  <c r="B1876" i="10"/>
  <c r="C1876" i="10"/>
  <c r="D1876" i="10"/>
  <c r="L1876" i="10"/>
  <c r="M1876" i="10"/>
  <c r="B1875" i="10"/>
  <c r="C1875" i="10"/>
  <c r="D1875" i="10"/>
  <c r="L1875" i="10"/>
  <c r="M1875" i="10"/>
  <c r="B1874" i="10"/>
  <c r="C1874" i="10"/>
  <c r="D1874" i="10"/>
  <c r="L1874" i="10"/>
  <c r="M1874" i="10"/>
  <c r="B1873" i="10"/>
  <c r="C1873" i="10"/>
  <c r="D1873" i="10"/>
  <c r="L1873" i="10"/>
  <c r="M1873" i="10"/>
  <c r="B1872" i="10"/>
  <c r="C1872" i="10"/>
  <c r="D1872" i="10"/>
  <c r="L1872" i="10"/>
  <c r="M1872" i="10"/>
  <c r="B1871" i="10"/>
  <c r="C1871" i="10"/>
  <c r="D1871" i="10"/>
  <c r="L1871" i="10"/>
  <c r="M1871" i="10"/>
  <c r="B1870" i="10" l="1"/>
  <c r="C1870" i="10"/>
  <c r="D1870" i="10"/>
  <c r="L1870" i="10"/>
  <c r="M1870" i="10"/>
  <c r="B1869" i="10"/>
  <c r="C1869" i="10"/>
  <c r="D1869" i="10"/>
  <c r="L1869" i="10"/>
  <c r="M1869" i="10"/>
  <c r="B1868" i="10"/>
  <c r="C1868" i="10"/>
  <c r="D1868" i="10"/>
  <c r="L1868" i="10"/>
  <c r="M1868" i="10"/>
  <c r="B1867" i="10"/>
  <c r="C1867" i="10"/>
  <c r="D1867" i="10"/>
  <c r="L1867" i="10"/>
  <c r="M1867" i="10"/>
  <c r="B1866" i="10"/>
  <c r="C1866" i="10"/>
  <c r="D1866" i="10"/>
  <c r="L1866" i="10"/>
  <c r="M1866" i="10"/>
  <c r="B1865" i="10"/>
  <c r="C1865" i="10"/>
  <c r="D1865" i="10"/>
  <c r="L1865" i="10"/>
  <c r="M1865" i="10"/>
  <c r="B1864" i="10"/>
  <c r="C1864" i="10"/>
  <c r="D1864" i="10"/>
  <c r="L1864" i="10"/>
  <c r="M1864" i="10"/>
  <c r="B1863" i="10" l="1"/>
  <c r="C1863" i="10"/>
  <c r="D1863" i="10"/>
  <c r="L1863" i="10"/>
  <c r="M1863" i="10"/>
  <c r="B1862" i="10" l="1"/>
  <c r="C1862" i="10"/>
  <c r="D1862" i="10"/>
  <c r="L1862" i="10"/>
  <c r="M1862" i="10"/>
  <c r="B1861" i="10"/>
  <c r="C1861" i="10"/>
  <c r="D1861" i="10"/>
  <c r="L1861" i="10"/>
  <c r="M1861" i="10"/>
  <c r="B1860" i="10"/>
  <c r="C1860" i="10"/>
  <c r="D1860" i="10"/>
  <c r="L1860" i="10"/>
  <c r="M1860" i="10"/>
  <c r="B1859" i="10" l="1"/>
  <c r="C1859" i="10"/>
  <c r="D1859" i="10"/>
  <c r="L1859" i="10"/>
  <c r="M1859" i="10"/>
  <c r="B1858" i="10"/>
  <c r="C1858" i="10"/>
  <c r="D1858" i="10"/>
  <c r="L1858" i="10"/>
  <c r="M1858" i="10"/>
  <c r="B1857" i="10"/>
  <c r="C1857" i="10"/>
  <c r="D1857" i="10"/>
  <c r="L1857" i="10"/>
  <c r="M1857" i="10"/>
  <c r="B1856" i="10"/>
  <c r="C1856" i="10"/>
  <c r="D1856" i="10"/>
  <c r="L1856" i="10"/>
  <c r="M1856" i="10"/>
  <c r="B1855" i="10"/>
  <c r="C1855" i="10"/>
  <c r="D1855" i="10"/>
  <c r="L1855" i="10"/>
  <c r="M1855" i="10"/>
  <c r="B1854" i="10"/>
  <c r="C1854" i="10"/>
  <c r="D1854" i="10"/>
  <c r="L1854" i="10"/>
  <c r="M1854" i="10"/>
  <c r="B1853" i="10"/>
  <c r="C1853" i="10"/>
  <c r="D1853" i="10"/>
  <c r="L1853" i="10"/>
  <c r="M1853" i="10"/>
  <c r="B1852" i="10"/>
  <c r="C1852" i="10"/>
  <c r="D1852" i="10"/>
  <c r="L1852" i="10"/>
  <c r="M1852" i="10"/>
  <c r="B1851" i="10"/>
  <c r="C1851" i="10"/>
  <c r="D1851" i="10"/>
  <c r="L1851" i="10"/>
  <c r="M1851" i="10"/>
  <c r="B1850" i="10"/>
  <c r="C1850" i="10"/>
  <c r="D1850" i="10"/>
  <c r="L1850" i="10"/>
  <c r="M1850" i="10"/>
  <c r="B1849" i="10" l="1"/>
  <c r="C1849" i="10"/>
  <c r="D1849" i="10"/>
  <c r="L1849" i="10"/>
  <c r="M1849" i="10"/>
  <c r="B1848" i="10"/>
  <c r="C1848" i="10"/>
  <c r="D1848" i="10"/>
  <c r="L1848" i="10"/>
  <c r="M1848" i="10"/>
  <c r="B1847" i="10" l="1"/>
  <c r="C1847" i="10"/>
  <c r="D1847" i="10"/>
  <c r="L1847" i="10"/>
  <c r="M1847" i="10"/>
  <c r="B1846" i="10"/>
  <c r="C1846" i="10"/>
  <c r="D1846" i="10"/>
  <c r="L1846" i="10"/>
  <c r="M1846" i="10"/>
  <c r="B1845" i="10" l="1"/>
  <c r="C1845" i="10"/>
  <c r="D1845" i="10"/>
  <c r="L1845" i="10"/>
  <c r="M1845" i="10"/>
  <c r="B1844" i="10"/>
  <c r="C1844" i="10"/>
  <c r="D1844" i="10"/>
  <c r="L1844" i="10"/>
  <c r="M1844" i="10"/>
  <c r="B1843" i="10" l="1"/>
  <c r="C1843" i="10"/>
  <c r="D1843" i="10"/>
  <c r="L1843" i="10"/>
  <c r="M1843" i="10"/>
  <c r="B1842" i="10"/>
  <c r="C1842" i="10"/>
  <c r="D1842" i="10"/>
  <c r="L1842" i="10"/>
  <c r="M1842" i="10"/>
  <c r="B1841" i="10"/>
  <c r="C1841" i="10"/>
  <c r="D1841" i="10"/>
  <c r="L1841" i="10"/>
  <c r="M1841" i="10"/>
  <c r="B1840" i="10"/>
  <c r="C1840" i="10"/>
  <c r="D1840" i="10"/>
  <c r="L1840" i="10"/>
  <c r="M1840" i="10"/>
  <c r="B1839" i="10"/>
  <c r="C1839" i="10"/>
  <c r="D1839" i="10"/>
  <c r="L1839" i="10"/>
  <c r="M1839" i="10"/>
  <c r="B1838" i="10"/>
  <c r="C1838" i="10"/>
  <c r="D1838" i="10"/>
  <c r="L1838" i="10"/>
  <c r="M1838" i="10"/>
  <c r="B1837" i="10"/>
  <c r="C1837" i="10"/>
  <c r="D1837" i="10"/>
  <c r="L1837" i="10"/>
  <c r="M1837" i="10"/>
  <c r="B1836" i="10" l="1"/>
  <c r="C1836" i="10"/>
  <c r="D1836" i="10"/>
  <c r="L1836" i="10"/>
  <c r="M1836" i="10"/>
  <c r="B1835" i="10" l="1"/>
  <c r="C1835" i="10"/>
  <c r="D1835" i="10"/>
  <c r="L1835" i="10"/>
  <c r="M1835" i="10"/>
  <c r="B1834" i="10"/>
  <c r="C1834" i="10"/>
  <c r="D1834" i="10"/>
  <c r="L1834" i="10"/>
  <c r="M1834" i="10"/>
  <c r="B1833" i="10"/>
  <c r="C1833" i="10"/>
  <c r="D1833" i="10"/>
  <c r="L1833" i="10"/>
  <c r="M1833" i="10"/>
  <c r="B1832" i="10"/>
  <c r="C1832" i="10"/>
  <c r="D1832" i="10"/>
  <c r="L1832" i="10"/>
  <c r="M1832" i="10"/>
  <c r="B1831" i="10"/>
  <c r="C1831" i="10"/>
  <c r="D1831" i="10"/>
  <c r="L1831" i="10"/>
  <c r="M1831" i="10"/>
  <c r="B1830" i="10" l="1"/>
  <c r="C1830" i="10"/>
  <c r="D1830" i="10"/>
  <c r="L1830" i="10"/>
  <c r="M1830" i="10"/>
  <c r="B1829" i="10" l="1"/>
  <c r="C1829" i="10"/>
  <c r="D1829" i="10"/>
  <c r="L1829" i="10"/>
  <c r="M1829" i="10"/>
  <c r="B1828" i="10"/>
  <c r="C1828" i="10"/>
  <c r="D1828" i="10"/>
  <c r="L1828" i="10"/>
  <c r="M1828" i="10"/>
  <c r="B1827" i="10"/>
  <c r="C1827" i="10"/>
  <c r="D1827" i="10"/>
  <c r="L1827" i="10"/>
  <c r="M1827" i="10"/>
  <c r="B1826" i="10" l="1"/>
  <c r="C1826" i="10"/>
  <c r="D1826" i="10"/>
  <c r="L1826" i="10"/>
  <c r="M1826" i="10"/>
  <c r="B1825" i="10"/>
  <c r="C1825" i="10"/>
  <c r="D1825" i="10"/>
  <c r="L1825" i="10"/>
  <c r="M1825" i="10"/>
  <c r="B1824" i="10"/>
  <c r="C1824" i="10"/>
  <c r="D1824" i="10"/>
  <c r="L1824" i="10"/>
  <c r="M1824" i="10"/>
  <c r="B1823" i="10"/>
  <c r="C1823" i="10"/>
  <c r="D1823" i="10"/>
  <c r="L1823" i="10"/>
  <c r="M1823" i="10"/>
  <c r="B1822" i="10" l="1"/>
  <c r="C1822" i="10"/>
  <c r="D1822" i="10"/>
  <c r="L1822" i="10"/>
  <c r="M1822" i="10"/>
  <c r="B1821" i="10"/>
  <c r="C1821" i="10"/>
  <c r="D1821" i="10"/>
  <c r="L1821" i="10"/>
  <c r="M1821" i="10"/>
  <c r="B1820" i="10"/>
  <c r="C1820" i="10"/>
  <c r="D1820" i="10"/>
  <c r="L1820" i="10"/>
  <c r="M1820" i="10"/>
  <c r="B1819" i="10"/>
  <c r="C1819" i="10"/>
  <c r="D1819" i="10"/>
  <c r="L1819" i="10"/>
  <c r="M1819" i="10"/>
  <c r="B1818" i="10"/>
  <c r="C1818" i="10"/>
  <c r="D1818" i="10"/>
  <c r="L1818" i="10"/>
  <c r="M1818" i="10"/>
  <c r="B1817" i="10" l="1"/>
  <c r="C1817" i="10"/>
  <c r="D1817" i="10"/>
  <c r="L1817" i="10"/>
  <c r="M1817" i="10"/>
  <c r="B1816" i="10" l="1"/>
  <c r="C1816" i="10"/>
  <c r="D1816" i="10"/>
  <c r="L1816" i="10"/>
  <c r="M1816" i="10"/>
  <c r="B1815" i="10"/>
  <c r="C1815" i="10"/>
  <c r="D1815" i="10"/>
  <c r="L1815" i="10"/>
  <c r="M1815" i="10"/>
  <c r="B1814" i="10"/>
  <c r="C1814" i="10"/>
  <c r="D1814" i="10"/>
  <c r="L1814" i="10"/>
  <c r="M1814" i="10"/>
  <c r="B1813" i="10"/>
  <c r="C1813" i="10"/>
  <c r="D1813" i="10"/>
  <c r="L1813" i="10"/>
  <c r="M1813" i="10"/>
  <c r="B1812" i="10" l="1"/>
  <c r="C1812" i="10"/>
  <c r="D1812" i="10"/>
  <c r="L1812" i="10"/>
  <c r="M1812" i="10"/>
  <c r="B1811" i="10" l="1"/>
  <c r="C1811" i="10"/>
  <c r="D1811" i="10"/>
  <c r="L1811" i="10"/>
  <c r="M1811" i="10"/>
  <c r="B1810" i="10"/>
  <c r="C1810" i="10"/>
  <c r="D1810" i="10"/>
  <c r="L1810" i="10"/>
  <c r="M1810" i="10"/>
  <c r="B1809" i="10"/>
  <c r="C1809" i="10"/>
  <c r="D1809" i="10"/>
  <c r="L1809" i="10"/>
  <c r="M1809" i="10"/>
  <c r="B1808" i="10" l="1"/>
  <c r="C1808" i="10"/>
  <c r="D1808" i="10"/>
  <c r="L1808" i="10"/>
  <c r="M1808" i="10"/>
  <c r="B1807" i="10"/>
  <c r="C1807" i="10"/>
  <c r="D1807" i="10"/>
  <c r="L1807" i="10"/>
  <c r="M1807" i="10"/>
  <c r="B1806" i="10"/>
  <c r="C1806" i="10"/>
  <c r="D1806" i="10"/>
  <c r="L1806" i="10"/>
  <c r="M1806" i="10"/>
  <c r="B1805" i="10"/>
  <c r="C1805" i="10"/>
  <c r="D1805" i="10"/>
  <c r="L1805" i="10"/>
  <c r="M1805" i="10"/>
  <c r="B1804" i="10"/>
  <c r="C1804" i="10"/>
  <c r="D1804" i="10"/>
  <c r="L1804" i="10"/>
  <c r="M1804" i="10"/>
  <c r="B1803" i="10" l="1"/>
  <c r="C1803" i="10"/>
  <c r="D1803" i="10"/>
  <c r="L1803" i="10"/>
  <c r="M1803" i="10"/>
  <c r="B1802" i="10" l="1"/>
  <c r="C1802" i="10"/>
  <c r="D1802" i="10"/>
  <c r="L1802" i="10"/>
  <c r="M1802" i="10"/>
  <c r="B1801" i="10"/>
  <c r="C1801" i="10"/>
  <c r="D1801" i="10"/>
  <c r="L1801" i="10"/>
  <c r="M1801" i="10"/>
  <c r="B1800" i="10"/>
  <c r="C1800" i="10"/>
  <c r="D1800" i="10"/>
  <c r="L1800" i="10"/>
  <c r="M1800" i="10"/>
  <c r="B1799" i="10"/>
  <c r="C1799" i="10"/>
  <c r="D1799" i="10"/>
  <c r="L1799" i="10"/>
  <c r="M1799" i="10"/>
  <c r="B1798" i="10"/>
  <c r="C1798" i="10"/>
  <c r="D1798" i="10"/>
  <c r="L1798" i="10"/>
  <c r="M1798" i="10"/>
  <c r="B1797" i="10"/>
  <c r="C1797" i="10"/>
  <c r="D1797" i="10"/>
  <c r="L1797" i="10"/>
  <c r="M1797" i="10"/>
  <c r="B1796" i="10" l="1"/>
  <c r="C1796" i="10"/>
  <c r="D1796" i="10"/>
  <c r="L1796" i="10"/>
  <c r="M1796" i="10"/>
  <c r="B1795" i="10"/>
  <c r="C1795" i="10"/>
  <c r="D1795" i="10"/>
  <c r="L1795" i="10"/>
  <c r="M1795" i="10"/>
  <c r="B1794" i="10" l="1"/>
  <c r="C1794" i="10"/>
  <c r="D1794" i="10"/>
  <c r="L1794" i="10"/>
  <c r="M1794" i="10"/>
  <c r="B1793" i="10"/>
  <c r="C1793" i="10"/>
  <c r="D1793" i="10"/>
  <c r="L1793" i="10"/>
  <c r="M1793" i="10"/>
  <c r="B1792" i="10"/>
  <c r="C1792" i="10"/>
  <c r="D1792" i="10"/>
  <c r="L1792" i="10"/>
  <c r="M1792" i="10"/>
  <c r="B1791" i="10" l="1"/>
  <c r="C1791" i="10"/>
  <c r="D1791" i="10"/>
  <c r="L1791" i="10"/>
  <c r="M1791" i="10"/>
  <c r="B1790" i="10"/>
  <c r="C1790" i="10"/>
  <c r="D1790" i="10"/>
  <c r="L1790" i="10"/>
  <c r="M1790" i="10"/>
  <c r="B1789" i="10"/>
  <c r="C1789" i="10"/>
  <c r="D1789" i="10"/>
  <c r="L1789" i="10"/>
  <c r="M1789" i="10"/>
  <c r="B1788" i="10"/>
  <c r="C1788" i="10"/>
  <c r="D1788" i="10"/>
  <c r="L1788" i="10"/>
  <c r="M1788" i="10"/>
  <c r="B1787" i="10"/>
  <c r="C1787" i="10"/>
  <c r="D1787" i="10"/>
  <c r="L1787" i="10"/>
  <c r="M1787" i="10"/>
  <c r="B1786" i="10"/>
  <c r="C1786" i="10"/>
  <c r="D1786" i="10"/>
  <c r="L1786" i="10"/>
  <c r="M1786" i="10"/>
  <c r="B1785" i="10"/>
  <c r="C1785" i="10"/>
  <c r="D1785" i="10"/>
  <c r="L1785" i="10"/>
  <c r="M1785" i="10"/>
  <c r="B1784" i="10" l="1"/>
  <c r="C1784" i="10"/>
  <c r="D1784" i="10"/>
  <c r="L1784" i="10"/>
  <c r="M1784" i="10"/>
  <c r="B1783" i="10"/>
  <c r="C1783" i="10"/>
  <c r="D1783" i="10"/>
  <c r="L1783" i="10"/>
  <c r="M1783" i="10"/>
  <c r="B1782" i="10"/>
  <c r="C1782" i="10"/>
  <c r="D1782" i="10"/>
  <c r="L1782" i="10"/>
  <c r="M1782" i="10"/>
  <c r="B1781" i="10" l="1"/>
  <c r="C1781" i="10"/>
  <c r="D1781" i="10"/>
  <c r="L1781" i="10"/>
  <c r="M1781" i="10"/>
  <c r="B1780" i="10"/>
  <c r="C1780" i="10"/>
  <c r="D1780" i="10"/>
  <c r="L1780" i="10"/>
  <c r="M1780" i="10"/>
  <c r="B1779" i="10"/>
  <c r="C1779" i="10"/>
  <c r="D1779" i="10"/>
  <c r="L1779" i="10"/>
  <c r="M1779" i="10"/>
  <c r="B1778" i="10"/>
  <c r="C1778" i="10"/>
  <c r="D1778" i="10"/>
  <c r="L1778" i="10"/>
  <c r="M1778" i="10"/>
  <c r="B1777" i="10"/>
  <c r="C1777" i="10"/>
  <c r="D1777" i="10"/>
  <c r="L1777" i="10"/>
  <c r="M1777" i="10"/>
  <c r="B1776" i="10" l="1"/>
  <c r="C1776" i="10"/>
  <c r="D1776" i="10"/>
  <c r="L1776" i="10"/>
  <c r="M1776" i="10"/>
  <c r="B1775" i="10"/>
  <c r="C1775" i="10"/>
  <c r="D1775" i="10"/>
  <c r="L1775" i="10"/>
  <c r="M1775" i="10"/>
  <c r="B1774" i="10"/>
  <c r="C1774" i="10"/>
  <c r="D1774" i="10"/>
  <c r="L1774" i="10"/>
  <c r="M1774" i="10"/>
  <c r="B1773" i="10"/>
  <c r="C1773" i="10"/>
  <c r="D1773" i="10"/>
  <c r="L1773" i="10"/>
  <c r="M1773" i="10"/>
  <c r="B1772" i="10"/>
  <c r="C1772" i="10"/>
  <c r="D1772" i="10"/>
  <c r="L1772" i="10"/>
  <c r="M1772" i="10"/>
  <c r="B1771" i="10"/>
  <c r="C1771" i="10"/>
  <c r="D1771" i="10"/>
  <c r="L1771" i="10"/>
  <c r="M1771" i="10"/>
  <c r="B1770" i="10"/>
  <c r="C1770" i="10"/>
  <c r="D1770" i="10"/>
  <c r="L1770" i="10"/>
  <c r="M1770" i="10"/>
  <c r="B1769" i="10"/>
  <c r="C1769" i="10"/>
  <c r="D1769" i="10"/>
  <c r="L1769" i="10"/>
  <c r="M1769" i="10"/>
  <c r="B1768" i="10"/>
  <c r="C1768" i="10"/>
  <c r="D1768" i="10"/>
  <c r="L1768" i="10"/>
  <c r="M1768" i="10"/>
  <c r="B1767" i="10" l="1"/>
  <c r="C1767" i="10"/>
  <c r="D1767" i="10"/>
  <c r="L1767" i="10"/>
  <c r="M1767" i="10"/>
  <c r="B1766" i="10"/>
  <c r="C1766" i="10"/>
  <c r="D1766" i="10"/>
  <c r="L1766" i="10"/>
  <c r="M1766" i="10"/>
  <c r="B1765" i="10"/>
  <c r="C1765" i="10"/>
  <c r="D1765" i="10"/>
  <c r="L1765" i="10"/>
  <c r="M1765" i="10"/>
  <c r="B1764" i="10"/>
  <c r="C1764" i="10"/>
  <c r="D1764" i="10"/>
  <c r="L1764" i="10"/>
  <c r="M1764" i="10"/>
  <c r="B1763" i="10"/>
  <c r="C1763" i="10"/>
  <c r="D1763" i="10"/>
  <c r="L1763" i="10"/>
  <c r="M1763" i="10"/>
  <c r="B1762" i="10" l="1"/>
  <c r="C1762" i="10"/>
  <c r="D1762" i="10"/>
  <c r="L1762" i="10"/>
  <c r="M1762" i="10"/>
  <c r="B1761" i="10"/>
  <c r="C1761" i="10"/>
  <c r="D1761" i="10"/>
  <c r="L1761" i="10"/>
  <c r="M1761" i="10"/>
  <c r="B1760" i="10"/>
  <c r="C1760" i="10"/>
  <c r="D1760" i="10"/>
  <c r="L1760" i="10"/>
  <c r="M1760" i="10"/>
  <c r="B1759" i="10"/>
  <c r="C1759" i="10"/>
  <c r="D1759" i="10"/>
  <c r="L1759" i="10"/>
  <c r="M1759" i="10"/>
  <c r="B1758" i="10"/>
  <c r="C1758" i="10"/>
  <c r="D1758" i="10"/>
  <c r="L1758" i="10"/>
  <c r="M1758" i="10"/>
  <c r="B1757" i="10" l="1"/>
  <c r="C1757" i="10"/>
  <c r="D1757" i="10"/>
  <c r="L1757" i="10"/>
  <c r="M1757" i="10"/>
  <c r="B1756" i="10"/>
  <c r="C1756" i="10"/>
  <c r="D1756" i="10"/>
  <c r="L1756" i="10"/>
  <c r="M1756" i="10"/>
  <c r="B1755" i="10" l="1"/>
  <c r="C1755" i="10"/>
  <c r="D1755" i="10"/>
  <c r="L1755" i="10"/>
  <c r="M1755" i="10"/>
  <c r="B1754" i="10"/>
  <c r="C1754" i="10"/>
  <c r="D1754" i="10"/>
  <c r="L1754" i="10"/>
  <c r="M1754" i="10"/>
  <c r="B1753" i="10" l="1"/>
  <c r="C1753" i="10"/>
  <c r="D1753" i="10"/>
  <c r="L1753" i="10"/>
  <c r="M1753" i="10"/>
  <c r="B1752" i="10" l="1"/>
  <c r="C1752" i="10"/>
  <c r="D1752" i="10"/>
  <c r="L1752" i="10"/>
  <c r="M1752" i="10"/>
  <c r="B1751" i="10"/>
  <c r="C1751" i="10"/>
  <c r="D1751" i="10"/>
  <c r="L1751" i="10"/>
  <c r="M1751" i="10"/>
  <c r="B1750" i="10"/>
  <c r="C1750" i="10"/>
  <c r="D1750" i="10"/>
  <c r="L1750" i="10"/>
  <c r="M1750" i="10"/>
  <c r="B1749" i="10"/>
  <c r="C1749" i="10"/>
  <c r="D1749" i="10"/>
  <c r="L1749" i="10"/>
  <c r="M1749" i="10"/>
  <c r="B1748" i="10" l="1"/>
  <c r="C1748" i="10"/>
  <c r="D1748" i="10"/>
  <c r="L1748" i="10"/>
  <c r="M1748" i="10"/>
  <c r="B1747" i="10"/>
  <c r="C1747" i="10"/>
  <c r="D1747" i="10"/>
  <c r="L1747" i="10"/>
  <c r="M1747" i="10"/>
  <c r="B1746" i="10"/>
  <c r="C1746" i="10"/>
  <c r="D1746" i="10"/>
  <c r="L1746" i="10"/>
  <c r="M1746" i="10"/>
  <c r="B1745" i="10"/>
  <c r="C1745" i="10"/>
  <c r="D1745" i="10"/>
  <c r="L1745" i="10"/>
  <c r="M1745" i="10"/>
  <c r="B1744" i="10" l="1"/>
  <c r="C1744" i="10"/>
  <c r="D1744" i="10"/>
  <c r="L1744" i="10"/>
  <c r="M1744" i="10"/>
  <c r="B1743" i="10"/>
  <c r="C1743" i="10"/>
  <c r="D1743" i="10"/>
  <c r="L1743" i="10"/>
  <c r="M1743" i="10"/>
  <c r="B1742" i="10"/>
  <c r="C1742" i="10"/>
  <c r="D1742" i="10"/>
  <c r="L1742" i="10"/>
  <c r="M1742" i="10"/>
  <c r="B1741" i="10" l="1"/>
  <c r="C1741" i="10"/>
  <c r="D1741" i="10"/>
  <c r="L1741" i="10"/>
  <c r="M1741" i="10"/>
  <c r="B1740" i="10"/>
  <c r="C1740" i="10"/>
  <c r="D1740" i="10"/>
  <c r="L1740" i="10"/>
  <c r="M1740" i="10"/>
  <c r="B1739" i="10"/>
  <c r="C1739" i="10"/>
  <c r="D1739" i="10"/>
  <c r="L1739" i="10"/>
  <c r="M1739" i="10"/>
  <c r="B1738" i="10"/>
  <c r="C1738" i="10"/>
  <c r="D1738" i="10"/>
  <c r="L1738" i="10"/>
  <c r="M1738" i="10"/>
  <c r="B1737" i="10"/>
  <c r="C1737" i="10"/>
  <c r="D1737" i="10"/>
  <c r="L1737" i="10"/>
  <c r="M1737" i="10"/>
  <c r="B1736" i="10" l="1"/>
  <c r="C1736" i="10"/>
  <c r="D1736" i="10"/>
  <c r="L1736" i="10"/>
  <c r="M1736" i="10"/>
  <c r="B1735" i="10"/>
  <c r="C1735" i="10"/>
  <c r="D1735" i="10"/>
  <c r="L1735" i="10"/>
  <c r="M1735" i="10"/>
  <c r="B1734" i="10"/>
  <c r="C1734" i="10"/>
  <c r="D1734" i="10"/>
  <c r="L1734" i="10"/>
  <c r="M1734" i="10"/>
  <c r="B1733" i="10"/>
  <c r="C1733" i="10"/>
  <c r="D1733" i="10"/>
  <c r="L1733" i="10"/>
  <c r="M1733" i="10"/>
  <c r="B1732" i="10"/>
  <c r="C1732" i="10"/>
  <c r="D1732" i="10"/>
  <c r="L1732" i="10"/>
  <c r="M1732" i="10"/>
  <c r="B1731" i="10"/>
  <c r="C1731" i="10"/>
  <c r="D1731" i="10"/>
  <c r="L1731" i="10"/>
  <c r="M1731" i="10"/>
  <c r="B1730" i="10"/>
  <c r="C1730" i="10"/>
  <c r="D1730" i="10"/>
  <c r="L1730" i="10"/>
  <c r="M1730" i="10"/>
  <c r="B1729" i="10" l="1"/>
  <c r="C1729" i="10"/>
  <c r="D1729" i="10"/>
  <c r="L1729" i="10"/>
  <c r="M1729" i="10"/>
  <c r="B1728" i="10" l="1"/>
  <c r="C1728" i="10"/>
  <c r="D1728" i="10"/>
  <c r="L1728" i="10"/>
  <c r="M1728" i="10"/>
  <c r="B1727" i="10"/>
  <c r="C1727" i="10"/>
  <c r="D1727" i="10"/>
  <c r="L1727" i="10"/>
  <c r="M1727" i="10"/>
  <c r="B1726" i="10" l="1"/>
  <c r="C1726" i="10"/>
  <c r="D1726" i="10"/>
  <c r="L1726" i="10"/>
  <c r="M1726" i="10"/>
  <c r="B1725" i="10"/>
  <c r="C1725" i="10"/>
  <c r="D1725" i="10"/>
  <c r="L1725" i="10"/>
  <c r="M1725" i="10"/>
  <c r="B1724" i="10"/>
  <c r="C1724" i="10"/>
  <c r="D1724" i="10"/>
  <c r="L1724" i="10"/>
  <c r="M1724" i="10"/>
  <c r="B1723" i="10"/>
  <c r="C1723" i="10"/>
  <c r="D1723" i="10"/>
  <c r="L1723" i="10"/>
  <c r="M1723" i="10"/>
  <c r="B1722" i="10"/>
  <c r="C1722" i="10"/>
  <c r="D1722" i="10"/>
  <c r="L1722" i="10"/>
  <c r="M1722" i="10"/>
  <c r="B1721" i="10" l="1"/>
  <c r="C1721" i="10"/>
  <c r="D1721" i="10"/>
  <c r="L1721" i="10"/>
  <c r="M1721" i="10"/>
  <c r="B1720" i="10" l="1"/>
  <c r="C1720" i="10"/>
  <c r="D1720" i="10"/>
  <c r="L1720" i="10"/>
  <c r="M1720" i="10"/>
  <c r="B1719" i="10"/>
  <c r="C1719" i="10"/>
  <c r="D1719" i="10"/>
  <c r="L1719" i="10"/>
  <c r="M1719" i="10"/>
  <c r="B1718" i="10"/>
  <c r="C1718" i="10"/>
  <c r="D1718" i="10"/>
  <c r="L1718" i="10"/>
  <c r="M1718" i="10"/>
  <c r="B1717" i="10"/>
  <c r="C1717" i="10"/>
  <c r="D1717" i="10"/>
  <c r="L1717" i="10"/>
  <c r="M1717" i="10"/>
  <c r="B1716" i="10" l="1"/>
  <c r="C1716" i="10"/>
  <c r="D1716" i="10"/>
  <c r="L1716" i="10"/>
  <c r="M1716" i="10"/>
  <c r="B1715" i="10"/>
  <c r="C1715" i="10"/>
  <c r="D1715" i="10"/>
  <c r="L1715" i="10"/>
  <c r="M1715" i="10"/>
  <c r="B1714" i="10"/>
  <c r="C1714" i="10"/>
  <c r="D1714" i="10"/>
  <c r="L1714" i="10"/>
  <c r="M1714" i="10"/>
  <c r="B1713" i="10" l="1"/>
  <c r="C1713" i="10"/>
  <c r="D1713" i="10"/>
  <c r="L1713" i="10"/>
  <c r="M1713" i="10"/>
  <c r="B1712" i="10"/>
  <c r="C1712" i="10"/>
  <c r="D1712" i="10"/>
  <c r="L1712" i="10"/>
  <c r="M1712" i="10"/>
  <c r="B1711" i="10"/>
  <c r="C1711" i="10"/>
  <c r="D1711" i="10"/>
  <c r="L1711" i="10"/>
  <c r="M1711" i="10"/>
  <c r="B1710" i="10" l="1"/>
  <c r="C1710" i="10"/>
  <c r="D1710" i="10"/>
  <c r="L1710" i="10"/>
  <c r="M1710" i="10"/>
  <c r="B1709" i="10"/>
  <c r="C1709" i="10"/>
  <c r="D1709" i="10"/>
  <c r="L1709" i="10"/>
  <c r="M1709" i="10"/>
  <c r="B1708" i="10" l="1"/>
  <c r="C1708" i="10"/>
  <c r="D1708" i="10"/>
  <c r="L1708" i="10"/>
  <c r="M1708" i="10"/>
  <c r="B1707" i="10"/>
  <c r="C1707" i="10"/>
  <c r="D1707" i="10"/>
  <c r="L1707" i="10"/>
  <c r="M1707" i="10"/>
  <c r="B1706" i="10"/>
  <c r="C1706" i="10"/>
  <c r="D1706" i="10"/>
  <c r="L1706" i="10"/>
  <c r="M1706" i="10"/>
  <c r="B1705" i="10"/>
  <c r="C1705" i="10"/>
  <c r="D1705" i="10"/>
  <c r="L1705" i="10"/>
  <c r="M1705" i="10"/>
  <c r="B1704" i="10"/>
  <c r="C1704" i="10"/>
  <c r="D1704" i="10"/>
  <c r="L1704" i="10"/>
  <c r="M1704" i="10"/>
  <c r="B1703" i="10"/>
  <c r="C1703" i="10"/>
  <c r="D1703" i="10"/>
  <c r="L1703" i="10"/>
  <c r="M1703" i="10"/>
  <c r="B1702" i="10" l="1"/>
  <c r="C1702" i="10"/>
  <c r="D1702" i="10"/>
  <c r="L1702" i="10"/>
  <c r="M1702" i="10"/>
  <c r="B1701" i="10"/>
  <c r="C1701" i="10"/>
  <c r="D1701" i="10"/>
  <c r="L1701" i="10"/>
  <c r="M1701" i="10"/>
  <c r="B1700" i="10"/>
  <c r="C1700" i="10"/>
  <c r="D1700" i="10"/>
  <c r="L1700" i="10"/>
  <c r="M1700" i="10"/>
  <c r="B1699" i="10" l="1"/>
  <c r="C1699" i="10"/>
  <c r="D1699" i="10"/>
  <c r="L1699" i="10"/>
  <c r="M1699" i="10"/>
  <c r="B1698" i="10"/>
  <c r="C1698" i="10"/>
  <c r="D1698" i="10"/>
  <c r="L1698" i="10"/>
  <c r="M1698" i="10"/>
  <c r="B1697" i="10"/>
  <c r="C1697" i="10"/>
  <c r="D1697" i="10"/>
  <c r="L1697" i="10"/>
  <c r="M1697" i="10"/>
  <c r="B1696" i="10"/>
  <c r="C1696" i="10"/>
  <c r="D1696" i="10"/>
  <c r="L1696" i="10"/>
  <c r="M1696" i="10"/>
  <c r="B1695" i="10"/>
  <c r="C1695" i="10"/>
  <c r="D1695" i="10"/>
  <c r="L1695" i="10"/>
  <c r="M1695" i="10"/>
  <c r="B1694" i="10"/>
  <c r="C1694" i="10"/>
  <c r="D1694" i="10"/>
  <c r="L1694" i="10"/>
  <c r="M1694" i="10"/>
  <c r="B1693" i="10"/>
  <c r="C1693" i="10"/>
  <c r="D1693" i="10"/>
  <c r="L1693" i="10"/>
  <c r="M1693" i="10"/>
  <c r="B1692" i="10"/>
  <c r="C1692" i="10"/>
  <c r="D1692" i="10"/>
  <c r="L1692" i="10"/>
  <c r="M1692" i="10"/>
  <c r="B1691" i="10" l="1"/>
  <c r="C1691" i="10"/>
  <c r="D1691" i="10"/>
  <c r="L1691" i="10"/>
  <c r="M1691" i="10"/>
  <c r="B1690" i="10"/>
  <c r="C1690" i="10"/>
  <c r="D1690" i="10"/>
  <c r="L1690" i="10"/>
  <c r="M1690" i="10"/>
  <c r="B1689" i="10"/>
  <c r="C1689" i="10"/>
  <c r="D1689" i="10"/>
  <c r="L1689" i="10"/>
  <c r="M1689" i="10"/>
  <c r="B1688" i="10"/>
  <c r="C1688" i="10"/>
  <c r="D1688" i="10"/>
  <c r="L1688" i="10"/>
  <c r="M1688" i="10"/>
  <c r="B1687" i="10" l="1"/>
  <c r="C1687" i="10"/>
  <c r="D1687" i="10"/>
  <c r="L1687" i="10"/>
  <c r="M1687" i="10"/>
  <c r="B1686" i="10"/>
  <c r="C1686" i="10"/>
  <c r="D1686" i="10"/>
  <c r="L1686" i="10"/>
  <c r="M1686" i="10"/>
  <c r="B1685" i="10"/>
  <c r="C1685" i="10"/>
  <c r="D1685" i="10"/>
  <c r="L1685" i="10"/>
  <c r="M1685" i="10"/>
  <c r="B1684" i="10"/>
  <c r="C1684" i="10"/>
  <c r="D1684" i="10"/>
  <c r="L1684" i="10"/>
  <c r="M1684" i="10"/>
  <c r="B1683" i="10"/>
  <c r="C1683" i="10"/>
  <c r="D1683" i="10"/>
  <c r="L1683" i="10"/>
  <c r="M1683" i="10"/>
  <c r="B1682" i="10"/>
  <c r="C1682" i="10"/>
  <c r="D1682" i="10"/>
  <c r="L1682" i="10"/>
  <c r="M1682" i="10"/>
  <c r="B1681" i="10"/>
  <c r="C1681" i="10"/>
  <c r="D1681" i="10"/>
  <c r="L1681" i="10"/>
  <c r="M1681" i="10"/>
  <c r="B1680" i="10"/>
  <c r="C1680" i="10"/>
  <c r="D1680" i="10"/>
  <c r="L1680" i="10"/>
  <c r="M1680" i="10"/>
  <c r="B1679" i="10"/>
  <c r="C1679" i="10"/>
  <c r="D1679" i="10"/>
  <c r="L1679" i="10"/>
  <c r="M1679" i="10"/>
  <c r="B1678" i="10" l="1"/>
  <c r="C1678" i="10"/>
  <c r="D1678" i="10"/>
  <c r="L1678" i="10"/>
  <c r="M1678" i="10"/>
  <c r="B1677" i="10"/>
  <c r="C1677" i="10"/>
  <c r="D1677" i="10"/>
  <c r="L1677" i="10"/>
  <c r="M1677" i="10"/>
  <c r="B1676" i="10"/>
  <c r="C1676" i="10"/>
  <c r="D1676" i="10"/>
  <c r="L1676" i="10"/>
  <c r="M1676" i="10"/>
  <c r="B1675" i="10"/>
  <c r="C1675" i="10"/>
  <c r="D1675" i="10"/>
  <c r="L1675" i="10"/>
  <c r="M1675" i="10"/>
  <c r="B1674" i="10"/>
  <c r="C1674" i="10"/>
  <c r="D1674" i="10"/>
  <c r="L1674" i="10"/>
  <c r="M1674" i="10"/>
  <c r="B1673" i="10"/>
  <c r="C1673" i="10"/>
  <c r="D1673" i="10"/>
  <c r="L1673" i="10"/>
  <c r="M1673" i="10"/>
  <c r="B1672" i="10" l="1"/>
  <c r="C1672" i="10"/>
  <c r="D1672" i="10"/>
  <c r="L1672" i="10"/>
  <c r="M1672" i="10"/>
  <c r="B1671" i="10"/>
  <c r="C1671" i="10"/>
  <c r="D1671" i="10"/>
  <c r="L1671" i="10"/>
  <c r="M1671" i="10"/>
  <c r="B1670" i="10"/>
  <c r="C1670" i="10"/>
  <c r="D1670" i="10"/>
  <c r="L1670" i="10"/>
  <c r="M1670" i="10"/>
  <c r="B1669" i="10"/>
  <c r="C1669" i="10"/>
  <c r="D1669" i="10"/>
  <c r="L1669" i="10"/>
  <c r="M1669" i="10"/>
  <c r="B1668" i="10"/>
  <c r="C1668" i="10"/>
  <c r="D1668" i="10"/>
  <c r="L1668" i="10"/>
  <c r="M1668" i="10"/>
  <c r="B1667" i="10"/>
  <c r="C1667" i="10"/>
  <c r="D1667" i="10"/>
  <c r="L1667" i="10"/>
  <c r="M1667" i="10"/>
  <c r="B1666" i="10"/>
  <c r="C1666" i="10"/>
  <c r="D1666" i="10"/>
  <c r="L1666" i="10"/>
  <c r="M1666" i="10"/>
  <c r="B1665" i="10" l="1"/>
  <c r="C1665" i="10"/>
  <c r="D1665" i="10"/>
  <c r="L1665" i="10"/>
  <c r="M1665" i="10"/>
  <c r="B1664" i="10"/>
  <c r="C1664" i="10"/>
  <c r="D1664" i="10"/>
  <c r="L1664" i="10"/>
  <c r="M1664" i="10"/>
  <c r="B1663" i="10"/>
  <c r="C1663" i="10"/>
  <c r="D1663" i="10"/>
  <c r="L1663" i="10"/>
  <c r="M1663" i="10"/>
  <c r="B1662" i="10" l="1"/>
  <c r="C1662" i="10"/>
  <c r="D1662" i="10"/>
  <c r="L1662" i="10"/>
  <c r="M1662" i="10"/>
  <c r="B1661" i="10"/>
  <c r="C1661" i="10"/>
  <c r="D1661" i="10"/>
  <c r="L1661" i="10"/>
  <c r="M1661" i="10"/>
  <c r="B1660" i="10"/>
  <c r="C1660" i="10"/>
  <c r="D1660" i="10"/>
  <c r="L1660" i="10"/>
  <c r="M1660" i="10"/>
  <c r="B1659" i="10"/>
  <c r="C1659" i="10"/>
  <c r="D1659" i="10"/>
  <c r="L1659" i="10"/>
  <c r="M1659" i="10"/>
  <c r="B1658" i="10"/>
  <c r="C1658" i="10"/>
  <c r="D1658" i="10"/>
  <c r="L1658" i="10"/>
  <c r="M1658" i="10"/>
  <c r="B1657" i="10"/>
  <c r="C1657" i="10"/>
  <c r="D1657" i="10"/>
  <c r="L1657" i="10"/>
  <c r="M1657" i="10"/>
  <c r="B1656" i="10"/>
  <c r="C1656" i="10"/>
  <c r="D1656" i="10"/>
  <c r="L1656" i="10"/>
  <c r="M1656" i="10"/>
  <c r="B1655" i="10"/>
  <c r="C1655" i="10"/>
  <c r="D1655" i="10"/>
  <c r="L1655" i="10"/>
  <c r="M1655" i="10"/>
  <c r="B1654" i="10"/>
  <c r="C1654" i="10"/>
  <c r="D1654" i="10"/>
  <c r="L1654" i="10"/>
  <c r="M1654" i="10"/>
  <c r="B1653" i="10" l="1"/>
  <c r="C1653" i="10"/>
  <c r="D1653" i="10"/>
  <c r="L1653" i="10"/>
  <c r="M1653" i="10"/>
  <c r="B1652" i="10"/>
  <c r="C1652" i="10"/>
  <c r="D1652" i="10"/>
  <c r="L1652" i="10"/>
  <c r="M1652" i="10"/>
  <c r="B1651" i="10"/>
  <c r="C1651" i="10"/>
  <c r="D1651" i="10"/>
  <c r="L1651" i="10"/>
  <c r="M1651" i="10"/>
  <c r="B1650" i="10"/>
  <c r="C1650" i="10"/>
  <c r="D1650" i="10"/>
  <c r="L1650" i="10"/>
  <c r="M1650" i="10"/>
  <c r="B1649" i="10"/>
  <c r="C1649" i="10"/>
  <c r="D1649" i="10"/>
  <c r="L1649" i="10"/>
  <c r="M1649" i="10"/>
  <c r="B1648" i="10" l="1"/>
  <c r="C1648" i="10"/>
  <c r="D1648" i="10"/>
  <c r="L1648" i="10"/>
  <c r="M1648" i="10"/>
  <c r="B1647" i="10"/>
  <c r="C1647" i="10"/>
  <c r="D1647" i="10"/>
  <c r="L1647" i="10"/>
  <c r="M1647" i="10"/>
  <c r="B1646" i="10"/>
  <c r="C1646" i="10"/>
  <c r="D1646" i="10"/>
  <c r="L1646" i="10"/>
  <c r="M1646" i="10"/>
  <c r="B1645" i="10" l="1"/>
  <c r="C1645" i="10"/>
  <c r="D1645" i="10"/>
  <c r="L1645" i="10"/>
  <c r="M1645" i="10"/>
  <c r="B1644" i="10"/>
  <c r="C1644" i="10"/>
  <c r="D1644" i="10"/>
  <c r="L1644" i="10"/>
  <c r="M1644" i="10"/>
  <c r="B1643" i="10" l="1"/>
  <c r="C1643" i="10"/>
  <c r="D1643" i="10"/>
  <c r="L1643" i="10"/>
  <c r="M1643" i="10"/>
  <c r="B1642" i="10" l="1"/>
  <c r="C1642" i="10"/>
  <c r="D1642" i="10"/>
  <c r="L1642" i="10"/>
  <c r="M1642" i="10"/>
  <c r="B1641" i="10"/>
  <c r="C1641" i="10"/>
  <c r="D1641" i="10"/>
  <c r="L1641" i="10"/>
  <c r="M1641" i="10"/>
  <c r="B1640" i="10"/>
  <c r="C1640" i="10"/>
  <c r="D1640" i="10"/>
  <c r="L1640" i="10"/>
  <c r="M1640" i="10"/>
  <c r="B1639" i="10"/>
  <c r="C1639" i="10"/>
  <c r="D1639" i="10"/>
  <c r="L1639" i="10"/>
  <c r="M1639" i="10"/>
  <c r="B1638" i="10"/>
  <c r="C1638" i="10"/>
  <c r="D1638" i="10"/>
  <c r="L1638" i="10"/>
  <c r="M1638" i="10"/>
  <c r="B1637" i="10" l="1"/>
  <c r="C1637" i="10"/>
  <c r="D1637" i="10"/>
  <c r="L1637" i="10"/>
  <c r="M1637" i="10"/>
  <c r="B1636" i="10"/>
  <c r="C1636" i="10"/>
  <c r="D1636" i="10"/>
  <c r="L1636" i="10"/>
  <c r="M1636" i="10"/>
  <c r="B1635" i="10"/>
  <c r="C1635" i="10"/>
  <c r="D1635" i="10"/>
  <c r="L1635" i="10"/>
  <c r="M1635" i="10"/>
  <c r="B1634" i="10"/>
  <c r="C1634" i="10"/>
  <c r="D1634" i="10"/>
  <c r="L1634" i="10"/>
  <c r="M1634" i="10"/>
  <c r="B1633" i="10"/>
  <c r="C1633" i="10"/>
  <c r="D1633" i="10"/>
  <c r="L1633" i="10"/>
  <c r="M1633" i="10"/>
  <c r="B1632" i="10"/>
  <c r="C1632" i="10"/>
  <c r="D1632" i="10"/>
  <c r="L1632" i="10"/>
  <c r="M1632" i="10"/>
  <c r="B1631" i="10" l="1"/>
  <c r="C1631" i="10"/>
  <c r="D1631" i="10"/>
  <c r="L1631" i="10"/>
  <c r="M1631" i="10"/>
  <c r="B1630" i="10"/>
  <c r="C1630" i="10"/>
  <c r="D1630" i="10"/>
  <c r="L1630" i="10"/>
  <c r="M1630" i="10"/>
  <c r="B1629" i="10" l="1"/>
  <c r="C1629" i="10"/>
  <c r="D1629" i="10"/>
  <c r="L1629" i="10"/>
  <c r="M1629" i="10"/>
  <c r="B1628" i="10"/>
  <c r="C1628" i="10"/>
  <c r="D1628" i="10"/>
  <c r="L1628" i="10"/>
  <c r="M1628" i="10"/>
  <c r="B1627" i="10"/>
  <c r="C1627" i="10"/>
  <c r="D1627" i="10"/>
  <c r="L1627" i="10"/>
  <c r="M1627" i="10"/>
  <c r="B1626" i="10"/>
  <c r="C1626" i="10"/>
  <c r="D1626" i="10"/>
  <c r="L1626" i="10"/>
  <c r="M1626" i="10"/>
  <c r="B1625" i="10" l="1"/>
  <c r="C1625" i="10"/>
  <c r="D1625" i="10"/>
  <c r="L1625" i="10"/>
  <c r="M1625" i="10"/>
  <c r="B1624" i="10"/>
  <c r="C1624" i="10"/>
  <c r="D1624" i="10"/>
  <c r="L1624" i="10"/>
  <c r="M1624" i="10"/>
  <c r="B1623" i="10"/>
  <c r="C1623" i="10"/>
  <c r="D1623" i="10"/>
  <c r="L1623" i="10"/>
  <c r="M1623" i="10"/>
  <c r="B1622" i="10"/>
  <c r="C1622" i="10"/>
  <c r="D1622" i="10"/>
  <c r="L1622" i="10"/>
  <c r="M1622" i="10"/>
  <c r="B1621" i="10" l="1"/>
  <c r="C1621" i="10"/>
  <c r="D1621" i="10"/>
  <c r="L1621" i="10"/>
  <c r="M1621" i="10"/>
  <c r="B1620" i="10"/>
  <c r="C1620" i="10"/>
  <c r="D1620" i="10"/>
  <c r="L1620" i="10"/>
  <c r="M1620" i="10"/>
  <c r="B1619" i="10"/>
  <c r="C1619" i="10"/>
  <c r="D1619" i="10"/>
  <c r="L1619" i="10"/>
  <c r="M1619" i="10"/>
  <c r="B1618" i="10"/>
  <c r="C1618" i="10"/>
  <c r="D1618" i="10"/>
  <c r="L1618" i="10"/>
  <c r="M1618" i="10"/>
  <c r="B1617" i="10"/>
  <c r="C1617" i="10"/>
  <c r="D1617" i="10"/>
  <c r="L1617" i="10"/>
  <c r="M1617" i="10"/>
  <c r="B1616" i="10" l="1"/>
  <c r="C1616" i="10"/>
  <c r="D1616" i="10"/>
  <c r="L1616" i="10"/>
  <c r="M1616" i="10"/>
  <c r="B1615" i="10"/>
  <c r="C1615" i="10"/>
  <c r="D1615" i="10"/>
  <c r="L1615" i="10"/>
  <c r="M1615" i="10"/>
  <c r="B1614" i="10"/>
  <c r="C1614" i="10"/>
  <c r="D1614" i="10"/>
  <c r="L1614" i="10"/>
  <c r="M1614" i="10"/>
  <c r="B1613" i="10" l="1"/>
  <c r="C1613" i="10"/>
  <c r="D1613" i="10"/>
  <c r="L1613" i="10"/>
  <c r="M1613" i="10"/>
  <c r="B1612" i="10"/>
  <c r="C1612" i="10"/>
  <c r="D1612" i="10"/>
  <c r="L1612" i="10"/>
  <c r="M1612" i="10"/>
  <c r="B1611" i="10"/>
  <c r="C1611" i="10"/>
  <c r="D1611" i="10"/>
  <c r="L1611" i="10"/>
  <c r="M1611" i="10"/>
  <c r="B1610" i="10"/>
  <c r="C1610" i="10"/>
  <c r="D1610" i="10"/>
  <c r="L1610" i="10"/>
  <c r="M1610" i="10"/>
  <c r="B1609" i="10"/>
  <c r="C1609" i="10"/>
  <c r="D1609" i="10"/>
  <c r="L1609" i="10"/>
  <c r="M1609" i="10"/>
  <c r="B1608" i="10" l="1"/>
  <c r="C1608" i="10"/>
  <c r="D1608" i="10"/>
  <c r="L1608" i="10"/>
  <c r="M1608" i="10"/>
  <c r="B1607" i="10" l="1"/>
  <c r="C1607" i="10"/>
  <c r="D1607" i="10"/>
  <c r="L1607" i="10"/>
  <c r="M1607" i="10"/>
  <c r="B1606" i="10"/>
  <c r="C1606" i="10"/>
  <c r="D1606" i="10"/>
  <c r="L1606" i="10"/>
  <c r="M1606" i="10"/>
  <c r="B1605" i="10"/>
  <c r="C1605" i="10"/>
  <c r="D1605" i="10"/>
  <c r="L1605" i="10"/>
  <c r="M1605" i="10"/>
  <c r="B1604" i="10"/>
  <c r="C1604" i="10"/>
  <c r="D1604" i="10"/>
  <c r="L1604" i="10"/>
  <c r="M1604" i="10"/>
  <c r="B1603" i="10"/>
  <c r="C1603" i="10"/>
  <c r="D1603" i="10"/>
  <c r="L1603" i="10"/>
  <c r="M1603" i="10"/>
  <c r="B1602" i="10"/>
  <c r="C1602" i="10"/>
  <c r="D1602" i="10"/>
  <c r="L1602" i="10"/>
  <c r="M1602" i="10"/>
  <c r="B1601" i="10"/>
  <c r="C1601" i="10"/>
  <c r="D1601" i="10"/>
  <c r="L1601" i="10"/>
  <c r="M1601" i="10"/>
  <c r="B1600" i="10"/>
  <c r="C1600" i="10"/>
  <c r="D1600" i="10"/>
  <c r="L1600" i="10"/>
  <c r="M1600" i="10"/>
  <c r="B1599" i="10" l="1"/>
  <c r="C1599" i="10"/>
  <c r="D1599" i="10"/>
  <c r="L1599" i="10"/>
  <c r="M1599" i="10"/>
  <c r="B1598" i="10"/>
  <c r="C1598" i="10"/>
  <c r="D1598" i="10"/>
  <c r="L1598" i="10"/>
  <c r="M1598" i="10"/>
  <c r="B1597" i="10"/>
  <c r="C1597" i="10"/>
  <c r="D1597" i="10"/>
  <c r="L1597" i="10"/>
  <c r="M1597" i="10"/>
  <c r="B1596" i="10"/>
  <c r="C1596" i="10"/>
  <c r="D1596" i="10"/>
  <c r="L1596" i="10"/>
  <c r="M1596" i="10"/>
  <c r="B1595" i="10"/>
  <c r="C1595" i="10"/>
  <c r="D1595" i="10"/>
  <c r="L1595" i="10"/>
  <c r="M1595" i="10"/>
  <c r="B1594" i="10"/>
  <c r="C1594" i="10"/>
  <c r="D1594" i="10"/>
  <c r="L1594" i="10"/>
  <c r="M1594" i="10"/>
  <c r="B1593" i="10" l="1"/>
  <c r="C1593" i="10"/>
  <c r="D1593" i="10"/>
  <c r="L1593" i="10"/>
  <c r="M1593" i="10"/>
  <c r="B1592" i="10"/>
  <c r="C1592" i="10"/>
  <c r="D1592" i="10"/>
  <c r="L1592" i="10"/>
  <c r="M1592" i="10"/>
  <c r="B1591" i="10"/>
  <c r="C1591" i="10"/>
  <c r="D1591" i="10"/>
  <c r="L1591" i="10"/>
  <c r="M1591" i="10"/>
  <c r="B1590" i="10"/>
  <c r="C1590" i="10"/>
  <c r="D1590" i="10"/>
  <c r="L1590" i="10"/>
  <c r="M1590" i="10"/>
  <c r="B1589" i="10" l="1"/>
  <c r="C1589" i="10"/>
  <c r="D1589" i="10"/>
  <c r="L1589" i="10"/>
  <c r="M1589" i="10"/>
  <c r="B1588" i="10"/>
  <c r="C1588" i="10"/>
  <c r="D1588" i="10"/>
  <c r="L1588" i="10"/>
  <c r="M1588" i="10"/>
  <c r="B1587" i="10"/>
  <c r="C1587" i="10"/>
  <c r="D1587" i="10"/>
  <c r="L1587" i="10"/>
  <c r="M1587" i="10"/>
  <c r="B1586" i="10"/>
  <c r="C1586" i="10"/>
  <c r="D1586" i="10"/>
  <c r="L1586" i="10"/>
  <c r="M1586" i="10"/>
  <c r="B1585" i="10"/>
  <c r="C1585" i="10"/>
  <c r="D1585" i="10"/>
  <c r="L1585" i="10"/>
  <c r="M1585" i="10"/>
  <c r="B1584" i="10"/>
  <c r="C1584" i="10"/>
  <c r="D1584" i="10"/>
  <c r="L1584" i="10"/>
  <c r="M1584" i="10"/>
  <c r="B1583" i="10" l="1"/>
  <c r="C1583" i="10"/>
  <c r="D1583" i="10"/>
  <c r="L1583" i="10"/>
  <c r="M1583" i="10"/>
  <c r="B1582" i="10" l="1"/>
  <c r="C1582" i="10"/>
  <c r="D1582" i="10"/>
  <c r="L1582" i="10"/>
  <c r="M1582" i="10"/>
  <c r="B1581" i="10"/>
  <c r="C1581" i="10"/>
  <c r="D1581" i="10"/>
  <c r="L1581" i="10"/>
  <c r="M1581" i="10"/>
  <c r="B1580" i="10" l="1"/>
  <c r="C1580" i="10"/>
  <c r="D1580" i="10"/>
  <c r="L1580" i="10"/>
  <c r="M1580" i="10"/>
  <c r="B1579" i="10"/>
  <c r="C1579" i="10"/>
  <c r="D1579" i="10"/>
  <c r="L1579" i="10"/>
  <c r="M1579" i="10"/>
  <c r="B1578" i="10"/>
  <c r="C1578" i="10"/>
  <c r="D1578" i="10"/>
  <c r="L1578" i="10"/>
  <c r="M1578" i="10"/>
  <c r="B1577" i="10" l="1"/>
  <c r="C1577" i="10"/>
  <c r="D1577" i="10"/>
  <c r="L1577" i="10"/>
  <c r="M1577" i="10"/>
  <c r="B1576" i="10"/>
  <c r="C1576" i="10"/>
  <c r="D1576" i="10"/>
  <c r="L1576" i="10"/>
  <c r="M1576" i="10"/>
  <c r="B1575" i="10"/>
  <c r="C1575" i="10"/>
  <c r="D1575" i="10"/>
  <c r="L1575" i="10"/>
  <c r="M1575" i="10"/>
  <c r="B1574" i="10"/>
  <c r="C1574" i="10"/>
  <c r="D1574" i="10"/>
  <c r="L1574" i="10"/>
  <c r="M1574" i="10"/>
  <c r="B1573" i="10"/>
  <c r="C1573" i="10"/>
  <c r="D1573" i="10"/>
  <c r="L1573" i="10"/>
  <c r="M1573" i="10"/>
  <c r="B1572" i="10"/>
  <c r="C1572" i="10"/>
  <c r="D1572" i="10"/>
  <c r="L1572" i="10"/>
  <c r="M1572" i="10"/>
  <c r="B1571" i="10"/>
  <c r="C1571" i="10"/>
  <c r="D1571" i="10"/>
  <c r="L1571" i="10"/>
  <c r="M1571" i="10"/>
  <c r="B1570" i="10"/>
  <c r="C1570" i="10"/>
  <c r="D1570" i="10"/>
  <c r="L1570" i="10"/>
  <c r="M1570" i="10"/>
  <c r="B1569" i="10"/>
  <c r="C1569" i="10"/>
  <c r="D1569" i="10"/>
  <c r="L1569" i="10"/>
  <c r="M1569" i="10"/>
  <c r="B1568" i="10" l="1"/>
  <c r="C1568" i="10"/>
  <c r="D1568" i="10"/>
  <c r="L1568" i="10"/>
  <c r="M1568" i="10"/>
  <c r="B1567" i="10"/>
  <c r="C1567" i="10"/>
  <c r="D1567" i="10"/>
  <c r="L1567" i="10"/>
  <c r="M1567" i="10"/>
  <c r="B1566" i="10"/>
  <c r="C1566" i="10"/>
  <c r="D1566" i="10"/>
  <c r="L1566" i="10"/>
  <c r="M1566" i="10"/>
  <c r="B1565" i="10"/>
  <c r="C1565" i="10"/>
  <c r="D1565" i="10"/>
  <c r="L1565" i="10"/>
  <c r="M1565" i="10"/>
  <c r="B1564" i="10"/>
  <c r="C1564" i="10"/>
  <c r="D1564" i="10"/>
  <c r="L1564" i="10"/>
  <c r="M1564" i="10"/>
  <c r="B1563" i="10"/>
  <c r="C1563" i="10"/>
  <c r="D1563" i="10"/>
  <c r="L1563" i="10"/>
  <c r="M1563" i="10"/>
  <c r="B1562" i="10"/>
  <c r="C1562" i="10"/>
  <c r="D1562" i="10"/>
  <c r="L1562" i="10"/>
  <c r="M1562" i="10"/>
  <c r="B1561" i="10"/>
  <c r="C1561" i="10"/>
  <c r="D1561" i="10"/>
  <c r="L1561" i="10"/>
  <c r="M1561" i="10"/>
  <c r="B1560" i="10"/>
  <c r="C1560" i="10"/>
  <c r="D1560" i="10"/>
  <c r="L1560" i="10"/>
  <c r="M1560" i="10"/>
  <c r="B1559" i="10"/>
  <c r="C1559" i="10"/>
  <c r="D1559" i="10"/>
  <c r="L1559" i="10"/>
  <c r="M1559" i="10"/>
  <c r="B1558" i="10" l="1"/>
  <c r="C1558" i="10"/>
  <c r="D1558" i="10"/>
  <c r="L1558" i="10"/>
  <c r="M1558" i="10"/>
  <c r="B1557" i="10"/>
  <c r="C1557" i="10"/>
  <c r="D1557" i="10"/>
  <c r="L1557" i="10"/>
  <c r="M1557" i="10"/>
  <c r="B1556" i="10" l="1"/>
  <c r="C1556" i="10"/>
  <c r="D1556" i="10"/>
  <c r="L1556" i="10"/>
  <c r="M1556" i="10"/>
  <c r="B1555" i="10"/>
  <c r="C1555" i="10"/>
  <c r="D1555" i="10"/>
  <c r="L1555" i="10"/>
  <c r="M1555" i="10"/>
  <c r="B1554" i="10"/>
  <c r="C1554" i="10"/>
  <c r="D1554" i="10"/>
  <c r="L1554" i="10"/>
  <c r="M1554" i="10"/>
  <c r="B1553" i="10"/>
  <c r="C1553" i="10"/>
  <c r="D1553" i="10"/>
  <c r="L1553" i="10"/>
  <c r="M1553" i="10"/>
  <c r="B1552" i="10"/>
  <c r="C1552" i="10"/>
  <c r="D1552" i="10"/>
  <c r="L1552" i="10"/>
  <c r="M1552" i="10"/>
  <c r="B1551" i="10" l="1"/>
  <c r="C1551" i="10"/>
  <c r="D1551" i="10"/>
  <c r="L1551" i="10"/>
  <c r="M1551" i="10"/>
  <c r="B1550" i="10"/>
  <c r="C1550" i="10"/>
  <c r="D1550" i="10"/>
  <c r="L1550" i="10"/>
  <c r="M1550" i="10"/>
  <c r="B1549" i="10"/>
  <c r="C1549" i="10"/>
  <c r="D1549" i="10"/>
  <c r="L1549" i="10"/>
  <c r="M1549" i="10"/>
  <c r="B1548" i="10" l="1"/>
  <c r="C1548" i="10"/>
  <c r="D1548" i="10"/>
  <c r="L1548" i="10"/>
  <c r="M1548" i="10"/>
  <c r="B1547" i="10"/>
  <c r="C1547" i="10"/>
  <c r="D1547" i="10"/>
  <c r="L1547" i="10"/>
  <c r="M1547" i="10"/>
  <c r="B1546" i="10"/>
  <c r="C1546" i="10"/>
  <c r="D1546" i="10"/>
  <c r="L1546" i="10"/>
  <c r="M1546" i="10"/>
  <c r="B1545" i="10"/>
  <c r="C1545" i="10"/>
  <c r="D1545" i="10"/>
  <c r="L1545" i="10"/>
  <c r="M1545" i="10"/>
  <c r="B1544" i="10"/>
  <c r="C1544" i="10"/>
  <c r="D1544" i="10"/>
  <c r="L1544" i="10"/>
  <c r="M1544" i="10"/>
  <c r="B1543" i="10" l="1"/>
  <c r="C1543" i="10"/>
  <c r="D1543" i="10"/>
  <c r="L1543" i="10"/>
  <c r="M1543" i="10"/>
  <c r="B1542" i="10"/>
  <c r="C1542" i="10"/>
  <c r="D1542" i="10"/>
  <c r="L1542" i="10"/>
  <c r="M1542" i="10"/>
  <c r="B1541" i="10"/>
  <c r="C1541" i="10"/>
  <c r="D1541" i="10"/>
  <c r="L1541" i="10"/>
  <c r="M1541" i="10"/>
  <c r="B1540" i="10"/>
  <c r="C1540" i="10"/>
  <c r="D1540" i="10"/>
  <c r="L1540" i="10"/>
  <c r="M1540" i="10"/>
  <c r="B1539" i="10"/>
  <c r="C1539" i="10"/>
  <c r="D1539" i="10"/>
  <c r="L1539" i="10"/>
  <c r="M1539" i="10"/>
  <c r="B1538" i="10" l="1"/>
  <c r="C1538" i="10"/>
  <c r="D1538" i="10"/>
  <c r="L1538" i="10"/>
  <c r="M1538" i="10"/>
  <c r="B1537" i="10"/>
  <c r="C1537" i="10"/>
  <c r="D1537" i="10"/>
  <c r="L1537" i="10"/>
  <c r="M1537" i="10"/>
  <c r="B1536" i="10" l="1"/>
  <c r="C1536" i="10"/>
  <c r="D1536" i="10"/>
  <c r="L1536" i="10"/>
  <c r="M1536" i="10"/>
  <c r="B1535" i="10"/>
  <c r="C1535" i="10"/>
  <c r="D1535" i="10"/>
  <c r="L1535" i="10"/>
  <c r="M1535" i="10"/>
  <c r="B1534" i="10"/>
  <c r="C1534" i="10"/>
  <c r="D1534" i="10"/>
  <c r="L1534" i="10"/>
  <c r="M1534" i="10"/>
  <c r="B1533" i="10"/>
  <c r="C1533" i="10"/>
  <c r="D1533" i="10"/>
  <c r="L1533" i="10"/>
  <c r="M1533" i="10"/>
  <c r="B1532" i="10"/>
  <c r="C1532" i="10"/>
  <c r="D1532" i="10"/>
  <c r="L1532" i="10"/>
  <c r="M1532" i="10"/>
  <c r="B1531" i="10"/>
  <c r="C1531" i="10"/>
  <c r="D1531" i="10"/>
  <c r="L1531" i="10"/>
  <c r="M1531" i="10"/>
  <c r="B1530" i="10"/>
  <c r="C1530" i="10"/>
  <c r="D1530" i="10"/>
  <c r="L1530" i="10"/>
  <c r="M1530" i="10"/>
  <c r="B1529" i="10"/>
  <c r="C1529" i="10"/>
  <c r="D1529" i="10"/>
  <c r="L1529" i="10"/>
  <c r="M1529" i="10"/>
  <c r="B1528" i="10"/>
  <c r="C1528" i="10"/>
  <c r="D1528" i="10"/>
  <c r="L1528" i="10"/>
  <c r="M1528" i="10"/>
  <c r="B1527" i="10"/>
  <c r="C1527" i="10"/>
  <c r="D1527" i="10"/>
  <c r="L1527" i="10"/>
  <c r="M1527" i="10"/>
  <c r="B1526" i="10"/>
  <c r="C1526" i="10"/>
  <c r="D1526" i="10"/>
  <c r="L1526" i="10"/>
  <c r="M1526" i="10"/>
  <c r="B1525" i="10"/>
  <c r="C1525" i="10"/>
  <c r="D1525" i="10"/>
  <c r="L1525" i="10"/>
  <c r="M1525" i="10"/>
  <c r="B1524" i="10" l="1"/>
  <c r="C1524" i="10"/>
  <c r="D1524" i="10"/>
  <c r="L1524" i="10"/>
  <c r="M1524" i="10"/>
  <c r="B1523" i="10"/>
  <c r="C1523" i="10"/>
  <c r="D1523" i="10"/>
  <c r="L1523" i="10"/>
  <c r="M1523" i="10"/>
  <c r="B1522" i="10"/>
  <c r="C1522" i="10"/>
  <c r="D1522" i="10"/>
  <c r="L1522" i="10"/>
  <c r="M1522" i="10"/>
  <c r="B1521" i="10"/>
  <c r="C1521" i="10"/>
  <c r="D1521" i="10"/>
  <c r="L1521" i="10"/>
  <c r="M1521" i="10"/>
  <c r="B1520" i="10"/>
  <c r="C1520" i="10"/>
  <c r="D1520" i="10"/>
  <c r="L1520" i="10"/>
  <c r="M1520" i="10"/>
  <c r="B1519" i="10"/>
  <c r="C1519" i="10"/>
  <c r="D1519" i="10"/>
  <c r="L1519" i="10"/>
  <c r="M1519" i="10"/>
  <c r="B1518" i="10"/>
  <c r="C1518" i="10"/>
  <c r="D1518" i="10"/>
  <c r="L1518" i="10"/>
  <c r="M1518" i="10"/>
  <c r="B1517" i="10" l="1"/>
  <c r="C1517" i="10"/>
  <c r="D1517" i="10"/>
  <c r="L1517" i="10"/>
  <c r="M1517" i="10"/>
  <c r="B1516" i="10"/>
  <c r="C1516" i="10"/>
  <c r="D1516" i="10"/>
  <c r="L1516" i="10"/>
  <c r="M1516" i="10"/>
  <c r="B1515" i="10"/>
  <c r="C1515" i="10"/>
  <c r="D1515" i="10"/>
  <c r="L1515" i="10"/>
  <c r="M1515" i="10"/>
  <c r="B1514" i="10"/>
  <c r="C1514" i="10"/>
  <c r="D1514" i="10"/>
  <c r="L1514" i="10"/>
  <c r="M1514" i="10"/>
  <c r="B1513" i="10"/>
  <c r="C1513" i="10"/>
  <c r="D1513" i="10"/>
  <c r="L1513" i="10"/>
  <c r="M1513" i="10"/>
  <c r="B1512" i="10"/>
  <c r="C1512" i="10"/>
  <c r="D1512" i="10"/>
  <c r="L1512" i="10"/>
  <c r="M1512" i="10"/>
  <c r="B1511" i="10"/>
  <c r="C1511" i="10"/>
  <c r="D1511" i="10"/>
  <c r="L1511" i="10"/>
  <c r="M1511" i="10"/>
  <c r="B1510" i="10" l="1"/>
  <c r="C1510" i="10"/>
  <c r="D1510" i="10"/>
  <c r="L1510" i="10"/>
  <c r="M1510" i="10"/>
  <c r="B1509" i="10" l="1"/>
  <c r="C1509" i="10"/>
  <c r="D1509" i="10"/>
  <c r="L1509" i="10"/>
  <c r="M1509" i="10"/>
  <c r="B1508" i="10"/>
  <c r="C1508" i="10"/>
  <c r="D1508" i="10"/>
  <c r="L1508" i="10"/>
  <c r="M1508" i="10"/>
  <c r="B1507" i="10"/>
  <c r="C1507" i="10"/>
  <c r="D1507" i="10"/>
  <c r="L1507" i="10"/>
  <c r="M1507" i="10"/>
  <c r="B1506" i="10"/>
  <c r="C1506" i="10"/>
  <c r="D1506" i="10"/>
  <c r="L1506" i="10"/>
  <c r="M1506" i="10"/>
  <c r="B1505" i="10" l="1"/>
  <c r="C1505" i="10"/>
  <c r="D1505" i="10"/>
  <c r="L1505" i="10"/>
  <c r="M1505" i="10"/>
  <c r="B1504" i="10"/>
  <c r="C1504" i="10"/>
  <c r="D1504" i="10"/>
  <c r="L1504" i="10"/>
  <c r="M1504" i="10"/>
  <c r="B1503" i="10"/>
  <c r="C1503" i="10"/>
  <c r="D1503" i="10"/>
  <c r="L1503" i="10"/>
  <c r="M1503" i="10"/>
  <c r="B1502" i="10"/>
  <c r="C1502" i="10"/>
  <c r="D1502" i="10"/>
  <c r="L1502" i="10"/>
  <c r="M1502" i="10"/>
  <c r="B1501" i="10"/>
  <c r="C1501" i="10"/>
  <c r="D1501" i="10"/>
  <c r="L1501" i="10"/>
  <c r="M1501" i="10"/>
  <c r="B1500" i="10"/>
  <c r="C1500" i="10"/>
  <c r="D1500" i="10"/>
  <c r="L1500" i="10"/>
  <c r="M1500" i="10"/>
  <c r="B1499" i="10"/>
  <c r="C1499" i="10"/>
  <c r="D1499" i="10"/>
  <c r="L1499" i="10"/>
  <c r="M1499" i="10"/>
  <c r="B1498" i="10" l="1"/>
  <c r="C1498" i="10"/>
  <c r="D1498" i="10"/>
  <c r="L1498" i="10"/>
  <c r="M1498" i="10"/>
  <c r="B1497" i="10"/>
  <c r="C1497" i="10"/>
  <c r="D1497" i="10"/>
  <c r="L1497" i="10"/>
  <c r="M1497" i="10"/>
  <c r="B1496" i="10"/>
  <c r="C1496" i="10"/>
  <c r="D1496" i="10"/>
  <c r="L1496" i="10"/>
  <c r="M1496" i="10"/>
  <c r="B1495" i="10"/>
  <c r="C1495" i="10"/>
  <c r="D1495" i="10"/>
  <c r="L1495" i="10"/>
  <c r="M1495" i="10"/>
  <c r="B1494" i="10"/>
  <c r="C1494" i="10"/>
  <c r="D1494" i="10"/>
  <c r="L1494" i="10"/>
  <c r="M1494" i="10"/>
  <c r="B1493" i="10"/>
  <c r="C1493" i="10"/>
  <c r="D1493" i="10"/>
  <c r="L1493" i="10"/>
  <c r="M1493" i="10"/>
  <c r="B1492" i="10"/>
  <c r="C1492" i="10"/>
  <c r="D1492" i="10"/>
  <c r="L1492" i="10"/>
  <c r="M1492" i="10"/>
  <c r="B1491" i="10"/>
  <c r="C1491" i="10"/>
  <c r="D1491" i="10"/>
  <c r="L1491" i="10"/>
  <c r="M1491" i="10"/>
  <c r="B1490" i="10" l="1"/>
  <c r="C1490" i="10"/>
  <c r="D1490" i="10"/>
  <c r="L1490" i="10"/>
  <c r="M1490" i="10"/>
  <c r="B1489" i="10"/>
  <c r="C1489" i="10"/>
  <c r="D1489" i="10"/>
  <c r="L1489" i="10"/>
  <c r="M1489" i="10"/>
  <c r="B1488" i="10"/>
  <c r="C1488" i="10"/>
  <c r="D1488" i="10"/>
  <c r="L1488" i="10"/>
  <c r="M1488" i="10"/>
  <c r="B1487" i="10"/>
  <c r="C1487" i="10"/>
  <c r="D1487" i="10"/>
  <c r="L1487" i="10"/>
  <c r="M1487" i="10"/>
  <c r="B1486" i="10"/>
  <c r="C1486" i="10"/>
  <c r="D1486" i="10"/>
  <c r="L1486" i="10"/>
  <c r="M1486" i="10"/>
  <c r="B1485" i="10"/>
  <c r="C1485" i="10"/>
  <c r="D1485" i="10"/>
  <c r="L1485" i="10"/>
  <c r="M1485" i="10"/>
  <c r="B1484" i="10"/>
  <c r="C1484" i="10"/>
  <c r="D1484" i="10"/>
  <c r="L1484" i="10"/>
  <c r="M1484" i="10"/>
  <c r="B1483" i="10"/>
  <c r="C1483" i="10"/>
  <c r="D1483" i="10"/>
  <c r="L1483" i="10"/>
  <c r="M1483" i="10"/>
  <c r="B1482" i="10"/>
  <c r="C1482" i="10"/>
  <c r="D1482" i="10"/>
  <c r="L1482" i="10"/>
  <c r="M1482" i="10"/>
  <c r="B1481" i="10"/>
  <c r="C1481" i="10"/>
  <c r="D1481" i="10"/>
  <c r="L1481" i="10"/>
  <c r="M1481" i="10"/>
  <c r="B1480" i="10"/>
  <c r="C1480" i="10"/>
  <c r="D1480" i="10"/>
  <c r="L1480" i="10"/>
  <c r="M1480" i="10"/>
  <c r="B1479" i="10"/>
  <c r="C1479" i="10"/>
  <c r="D1479" i="10"/>
  <c r="L1479" i="10"/>
  <c r="M1479" i="10"/>
  <c r="B1478" i="10" l="1"/>
  <c r="C1478" i="10"/>
  <c r="D1478" i="10"/>
  <c r="L1478" i="10"/>
  <c r="M1478" i="10"/>
  <c r="B1477" i="10"/>
  <c r="C1477" i="10"/>
  <c r="D1477" i="10"/>
  <c r="L1477" i="10"/>
  <c r="M1477" i="10"/>
  <c r="B1476" i="10"/>
  <c r="C1476" i="10"/>
  <c r="D1476" i="10"/>
  <c r="L1476" i="10"/>
  <c r="M1476" i="10"/>
  <c r="B1475" i="10" l="1"/>
  <c r="C1475" i="10"/>
  <c r="D1475" i="10"/>
  <c r="L1475" i="10"/>
  <c r="M1475" i="10"/>
  <c r="B1474" i="10"/>
  <c r="C1474" i="10"/>
  <c r="D1474" i="10"/>
  <c r="L1474" i="10"/>
  <c r="M1474" i="10"/>
  <c r="B1473" i="10"/>
  <c r="C1473" i="10"/>
  <c r="D1473" i="10"/>
  <c r="L1473" i="10"/>
  <c r="M1473" i="10"/>
  <c r="B1472" i="10"/>
  <c r="C1472" i="10"/>
  <c r="D1472" i="10"/>
  <c r="L1472" i="10"/>
  <c r="M1472" i="10"/>
  <c r="B1471" i="10"/>
  <c r="C1471" i="10"/>
  <c r="D1471" i="10"/>
  <c r="L1471" i="10"/>
  <c r="M1471" i="10"/>
  <c r="B1470" i="10"/>
  <c r="C1470" i="10"/>
  <c r="D1470" i="10"/>
  <c r="L1470" i="10"/>
  <c r="M1470" i="10"/>
  <c r="B1469" i="10"/>
  <c r="C1469" i="10"/>
  <c r="D1469" i="10"/>
  <c r="L1469" i="10"/>
  <c r="M1469" i="10"/>
  <c r="B1468" i="10"/>
  <c r="C1468" i="10"/>
  <c r="D1468" i="10"/>
  <c r="L1468" i="10"/>
  <c r="M1468" i="10"/>
  <c r="B1467" i="10"/>
  <c r="C1467" i="10"/>
  <c r="D1467" i="10"/>
  <c r="L1467" i="10"/>
  <c r="M1467" i="10"/>
  <c r="B1466" i="10"/>
  <c r="C1466" i="10"/>
  <c r="D1466" i="10"/>
  <c r="L1466" i="10"/>
  <c r="M1466" i="10"/>
  <c r="B1465" i="10" l="1"/>
  <c r="C1465" i="10"/>
  <c r="D1465" i="10"/>
  <c r="L1465" i="10"/>
  <c r="M1465" i="10"/>
  <c r="B1464" i="10"/>
  <c r="C1464" i="10"/>
  <c r="D1464" i="10"/>
  <c r="L1464" i="10"/>
  <c r="M1464" i="10"/>
  <c r="B1463" i="10"/>
  <c r="C1463" i="10"/>
  <c r="D1463" i="10"/>
  <c r="L1463" i="10"/>
  <c r="M1463" i="10"/>
  <c r="B1462" i="10"/>
  <c r="C1462" i="10"/>
  <c r="D1462" i="10"/>
  <c r="L1462" i="10"/>
  <c r="M1462" i="10"/>
  <c r="B1461" i="10"/>
  <c r="C1461" i="10"/>
  <c r="D1461" i="10"/>
  <c r="L1461" i="10"/>
  <c r="M1461" i="10"/>
  <c r="B1460" i="10"/>
  <c r="C1460" i="10"/>
  <c r="D1460" i="10"/>
  <c r="L1460" i="10"/>
  <c r="M1460" i="10"/>
  <c r="B1459" i="10"/>
  <c r="C1459" i="10"/>
  <c r="D1459" i="10"/>
  <c r="L1459" i="10"/>
  <c r="M1459" i="10"/>
  <c r="B1458" i="10"/>
  <c r="C1458" i="10"/>
  <c r="D1458" i="10"/>
  <c r="L1458" i="10"/>
  <c r="M1458" i="10"/>
  <c r="B1457" i="10"/>
  <c r="C1457" i="10"/>
  <c r="D1457" i="10"/>
  <c r="L1457" i="10"/>
  <c r="M1457" i="10"/>
  <c r="B1456" i="10" l="1"/>
  <c r="C1456" i="10"/>
  <c r="D1456" i="10"/>
  <c r="L1456" i="10"/>
  <c r="M1456" i="10"/>
  <c r="B1455" i="10"/>
  <c r="C1455" i="10"/>
  <c r="D1455" i="10"/>
  <c r="L1455" i="10"/>
  <c r="M1455" i="10"/>
  <c r="B1454" i="10"/>
  <c r="C1454" i="10"/>
  <c r="D1454" i="10"/>
  <c r="L1454" i="10"/>
  <c r="M1454" i="10"/>
  <c r="B1453" i="10"/>
  <c r="C1453" i="10"/>
  <c r="D1453" i="10"/>
  <c r="L1453" i="10"/>
  <c r="M1453" i="10"/>
  <c r="B1452" i="10"/>
  <c r="C1452" i="10"/>
  <c r="D1452" i="10"/>
  <c r="L1452" i="10"/>
  <c r="M1452" i="10"/>
  <c r="B1451" i="10"/>
  <c r="C1451" i="10"/>
  <c r="D1451" i="10"/>
  <c r="L1451" i="10"/>
  <c r="M1451" i="10"/>
  <c r="B1450" i="10"/>
  <c r="C1450" i="10"/>
  <c r="D1450" i="10"/>
  <c r="L1450" i="10"/>
  <c r="M1450" i="10"/>
  <c r="B1449" i="10"/>
  <c r="C1449" i="10"/>
  <c r="D1449" i="10"/>
  <c r="L1449" i="10"/>
  <c r="M1449" i="10"/>
  <c r="B1448" i="10" l="1"/>
  <c r="C1448" i="10"/>
  <c r="D1448" i="10"/>
  <c r="L1448" i="10"/>
  <c r="M1448" i="10"/>
  <c r="B1447" i="10"/>
  <c r="C1447" i="10"/>
  <c r="D1447" i="10"/>
  <c r="L1447" i="10"/>
  <c r="M1447" i="10"/>
  <c r="B1446" i="10"/>
  <c r="C1446" i="10"/>
  <c r="D1446" i="10"/>
  <c r="L1446" i="10"/>
  <c r="M1446" i="10"/>
  <c r="B1445" i="10"/>
  <c r="C1445" i="10"/>
  <c r="D1445" i="10"/>
  <c r="L1445" i="10"/>
  <c r="M1445" i="10"/>
  <c r="B1444" i="10"/>
  <c r="C1444" i="10"/>
  <c r="D1444" i="10"/>
  <c r="L1444" i="10"/>
  <c r="M1444" i="10"/>
  <c r="B1443" i="10"/>
  <c r="C1443" i="10"/>
  <c r="D1443" i="10"/>
  <c r="L1443" i="10"/>
  <c r="M1443" i="10"/>
  <c r="B1442" i="10"/>
  <c r="C1442" i="10"/>
  <c r="D1442" i="10"/>
  <c r="L1442" i="10"/>
  <c r="M1442" i="10"/>
  <c r="B1441" i="10" l="1"/>
  <c r="C1441" i="10"/>
  <c r="D1441" i="10"/>
  <c r="L1441" i="10"/>
  <c r="M1441" i="10"/>
  <c r="B1440" i="10"/>
  <c r="C1440" i="10"/>
  <c r="D1440" i="10"/>
  <c r="L1440" i="10"/>
  <c r="M1440" i="10"/>
  <c r="B1439" i="10"/>
  <c r="C1439" i="10"/>
  <c r="D1439" i="10"/>
  <c r="L1439" i="10"/>
  <c r="M1439" i="10"/>
  <c r="B1438" i="10"/>
  <c r="C1438" i="10"/>
  <c r="D1438" i="10"/>
  <c r="L1438" i="10"/>
  <c r="M1438" i="10"/>
  <c r="B1437" i="10"/>
  <c r="C1437" i="10"/>
  <c r="D1437" i="10"/>
  <c r="L1437" i="10"/>
  <c r="M1437" i="10"/>
  <c r="B1436" i="10" l="1"/>
  <c r="C1436" i="10"/>
  <c r="D1436" i="10"/>
  <c r="L1436" i="10"/>
  <c r="M1436" i="10"/>
  <c r="B1435" i="10"/>
  <c r="C1435" i="10"/>
  <c r="D1435" i="10"/>
  <c r="L1435" i="10"/>
  <c r="M1435" i="10"/>
  <c r="B1434" i="10"/>
  <c r="C1434" i="10"/>
  <c r="D1434" i="10"/>
  <c r="L1434" i="10"/>
  <c r="M1434" i="10"/>
  <c r="B1433" i="10"/>
  <c r="C1433" i="10"/>
  <c r="D1433" i="10"/>
  <c r="L1433" i="10"/>
  <c r="M1433" i="10"/>
  <c r="B1432" i="10"/>
  <c r="C1432" i="10"/>
  <c r="D1432" i="10"/>
  <c r="L1432" i="10"/>
  <c r="M1432" i="10"/>
  <c r="B1431" i="10"/>
  <c r="C1431" i="10"/>
  <c r="D1431" i="10"/>
  <c r="L1431" i="10"/>
  <c r="M1431" i="10"/>
  <c r="B1430" i="10"/>
  <c r="C1430" i="10"/>
  <c r="D1430" i="10"/>
  <c r="L1430" i="10"/>
  <c r="M1430" i="10"/>
  <c r="B1429" i="10"/>
  <c r="C1429" i="10"/>
  <c r="D1429" i="10"/>
  <c r="L1429" i="10"/>
  <c r="M1429" i="10"/>
  <c r="B1428" i="10"/>
  <c r="C1428" i="10"/>
  <c r="D1428" i="10"/>
  <c r="L1428" i="10"/>
  <c r="M1428" i="10"/>
  <c r="B1427" i="10"/>
  <c r="C1427" i="10"/>
  <c r="D1427" i="10"/>
  <c r="L1427" i="10"/>
  <c r="M1427" i="10"/>
  <c r="B1426" i="10"/>
  <c r="C1426" i="10"/>
  <c r="D1426" i="10"/>
  <c r="L1426" i="10"/>
  <c r="M1426" i="10"/>
  <c r="B1425" i="10"/>
  <c r="C1425" i="10"/>
  <c r="D1425" i="10"/>
  <c r="L1425" i="10"/>
  <c r="M1425" i="10"/>
  <c r="B1424" i="10"/>
  <c r="C1424" i="10"/>
  <c r="D1424" i="10"/>
  <c r="L1424" i="10"/>
  <c r="M1424" i="10"/>
  <c r="B1423" i="10" l="1"/>
  <c r="C1423" i="10"/>
  <c r="D1423" i="10"/>
  <c r="L1423" i="10"/>
  <c r="M1423" i="10"/>
  <c r="B1422" i="10" l="1"/>
  <c r="C1422" i="10"/>
  <c r="D1422" i="10"/>
  <c r="L1422" i="10"/>
  <c r="M1422" i="10"/>
  <c r="B1421" i="10"/>
  <c r="C1421" i="10"/>
  <c r="D1421" i="10"/>
  <c r="L1421" i="10"/>
  <c r="M1421" i="10"/>
  <c r="B1420" i="10" l="1"/>
  <c r="C1420" i="10"/>
  <c r="D1420" i="10"/>
  <c r="L1420" i="10"/>
  <c r="M1420" i="10"/>
  <c r="B1419" i="10"/>
  <c r="C1419" i="10"/>
  <c r="D1419" i="10"/>
  <c r="L1419" i="10"/>
  <c r="M1419" i="10"/>
  <c r="B1418" i="10"/>
  <c r="C1418" i="10"/>
  <c r="D1418" i="10"/>
  <c r="L1418" i="10"/>
  <c r="M1418" i="10"/>
  <c r="B1417" i="10" l="1"/>
  <c r="C1417" i="10"/>
  <c r="D1417" i="10"/>
  <c r="L1417" i="10"/>
  <c r="M1417" i="10"/>
  <c r="B1416" i="10"/>
  <c r="C1416" i="10"/>
  <c r="D1416" i="10"/>
  <c r="L1416" i="10"/>
  <c r="M1416" i="10"/>
  <c r="B1415" i="10"/>
  <c r="C1415" i="10"/>
  <c r="D1415" i="10"/>
  <c r="L1415" i="10"/>
  <c r="M1415" i="10"/>
  <c r="B1414" i="10"/>
  <c r="C1414" i="10"/>
  <c r="D1414" i="10"/>
  <c r="L1414" i="10"/>
  <c r="M1414" i="10"/>
  <c r="B1413" i="10"/>
  <c r="C1413" i="10"/>
  <c r="D1413" i="10"/>
  <c r="L1413" i="10"/>
  <c r="M1413" i="10"/>
  <c r="B1412" i="10" l="1"/>
  <c r="C1412" i="10"/>
  <c r="D1412" i="10"/>
  <c r="L1412" i="10"/>
  <c r="M1412" i="10"/>
  <c r="B1411" i="10"/>
  <c r="C1411" i="10"/>
  <c r="D1411" i="10"/>
  <c r="L1411" i="10"/>
  <c r="M1411" i="10"/>
  <c r="B1410" i="10"/>
  <c r="C1410" i="10"/>
  <c r="D1410" i="10"/>
  <c r="L1410" i="10"/>
  <c r="M1410" i="10"/>
  <c r="B1409" i="10" l="1"/>
  <c r="C1409" i="10"/>
  <c r="D1409" i="10"/>
  <c r="L1409" i="10"/>
  <c r="M1409" i="10"/>
  <c r="B1408" i="10"/>
  <c r="C1408" i="10"/>
  <c r="D1408" i="10"/>
  <c r="L1408" i="10"/>
  <c r="M1408" i="10"/>
  <c r="B1407" i="10"/>
  <c r="C1407" i="10"/>
  <c r="D1407" i="10"/>
  <c r="L1407" i="10"/>
  <c r="M1407" i="10"/>
  <c r="B1406" i="10"/>
  <c r="C1406" i="10"/>
  <c r="D1406" i="10"/>
  <c r="L1406" i="10"/>
  <c r="M1406" i="10"/>
  <c r="B1405" i="10"/>
  <c r="C1405" i="10"/>
  <c r="D1405" i="10"/>
  <c r="L1405" i="10"/>
  <c r="M1405" i="10"/>
  <c r="B1404" i="10"/>
  <c r="C1404" i="10"/>
  <c r="D1404" i="10"/>
  <c r="L1404" i="10"/>
  <c r="M1404" i="10"/>
  <c r="B1403" i="10"/>
  <c r="C1403" i="10"/>
  <c r="D1403" i="10"/>
  <c r="L1403" i="10"/>
  <c r="M1403" i="10"/>
  <c r="B1402" i="10"/>
  <c r="C1402" i="10"/>
  <c r="D1402" i="10"/>
  <c r="L1402" i="10"/>
  <c r="M1402" i="10"/>
  <c r="B1401" i="10" l="1"/>
  <c r="C1401" i="10"/>
  <c r="D1401" i="10"/>
  <c r="L1401" i="10"/>
  <c r="M1401" i="10"/>
  <c r="B1400" i="10" l="1"/>
  <c r="C1400" i="10"/>
  <c r="D1400" i="10"/>
  <c r="L1400" i="10"/>
  <c r="M1400" i="10"/>
  <c r="B1399" i="10"/>
  <c r="C1399" i="10"/>
  <c r="D1399" i="10"/>
  <c r="L1399" i="10"/>
  <c r="M1399" i="10"/>
  <c r="B1398" i="10"/>
  <c r="C1398" i="10"/>
  <c r="D1398" i="10"/>
  <c r="L1398" i="10"/>
  <c r="M1398" i="10"/>
  <c r="B1397" i="10"/>
  <c r="C1397" i="10"/>
  <c r="D1397" i="10"/>
  <c r="L1397" i="10"/>
  <c r="M1397" i="10"/>
  <c r="B1396" i="10"/>
  <c r="C1396" i="10"/>
  <c r="D1396" i="10"/>
  <c r="L1396" i="10"/>
  <c r="M1396" i="10"/>
  <c r="B1395" i="10"/>
  <c r="C1395" i="10"/>
  <c r="D1395" i="10"/>
  <c r="L1395" i="10"/>
  <c r="M1395" i="10"/>
  <c r="B1394" i="10"/>
  <c r="C1394" i="10"/>
  <c r="D1394" i="10"/>
  <c r="L1394" i="10"/>
  <c r="M1394" i="10"/>
  <c r="B1393" i="10" l="1"/>
  <c r="C1393" i="10"/>
  <c r="D1393" i="10"/>
  <c r="L1393" i="10"/>
  <c r="M1393" i="10"/>
  <c r="B1392" i="10"/>
  <c r="C1392" i="10"/>
  <c r="D1392" i="10"/>
  <c r="L1392" i="10"/>
  <c r="M1392" i="10"/>
  <c r="B1391" i="10" l="1"/>
  <c r="C1391" i="10"/>
  <c r="D1391" i="10"/>
  <c r="L1391" i="10"/>
  <c r="M1391" i="10"/>
  <c r="B1390" i="10"/>
  <c r="C1390" i="10"/>
  <c r="D1390" i="10"/>
  <c r="L1390" i="10"/>
  <c r="M1390" i="10"/>
  <c r="B1389" i="10" l="1"/>
  <c r="C1389" i="10"/>
  <c r="D1389" i="10"/>
  <c r="L1389" i="10"/>
  <c r="M1389" i="10"/>
  <c r="B1388" i="10"/>
  <c r="C1388" i="10"/>
  <c r="D1388" i="10"/>
  <c r="L1388" i="10"/>
  <c r="M1388" i="10"/>
  <c r="B1387" i="10"/>
  <c r="C1387" i="10"/>
  <c r="D1387" i="10"/>
  <c r="L1387" i="10"/>
  <c r="M1387" i="10"/>
  <c r="B1386" i="10" l="1"/>
  <c r="C1386" i="10"/>
  <c r="D1386" i="10"/>
  <c r="L1386" i="10"/>
  <c r="M1386" i="10"/>
  <c r="B1385" i="10" l="1"/>
  <c r="C1385" i="10"/>
  <c r="D1385" i="10"/>
  <c r="L1385" i="10"/>
  <c r="M1385" i="10"/>
  <c r="B1384" i="10"/>
  <c r="C1384" i="10"/>
  <c r="D1384" i="10"/>
  <c r="L1384" i="10"/>
  <c r="M1384" i="10"/>
  <c r="B1383" i="10"/>
  <c r="C1383" i="10"/>
  <c r="D1383" i="10"/>
  <c r="L1383" i="10"/>
  <c r="M1383" i="10"/>
  <c r="B1382" i="10"/>
  <c r="C1382" i="10"/>
  <c r="D1382" i="10"/>
  <c r="L1382" i="10"/>
  <c r="M1382" i="10"/>
  <c r="B1381" i="10" l="1"/>
  <c r="C1381" i="10"/>
  <c r="D1381" i="10"/>
  <c r="L1381" i="10"/>
  <c r="M1381" i="10"/>
  <c r="B1380" i="10"/>
  <c r="C1380" i="10"/>
  <c r="D1380" i="10"/>
  <c r="L1380" i="10"/>
  <c r="M1380" i="10"/>
  <c r="B1379" i="10"/>
  <c r="C1379" i="10"/>
  <c r="D1379" i="10"/>
  <c r="L1379" i="10"/>
  <c r="M1379" i="10"/>
  <c r="B1378" i="10"/>
  <c r="C1378" i="10"/>
  <c r="D1378" i="10"/>
  <c r="L1378" i="10"/>
  <c r="M1378" i="10"/>
  <c r="B1377" i="10"/>
  <c r="C1377" i="10"/>
  <c r="D1377" i="10"/>
  <c r="L1377" i="10"/>
  <c r="M1377" i="10"/>
  <c r="B1376" i="10"/>
  <c r="C1376" i="10"/>
  <c r="D1376" i="10"/>
  <c r="L1376" i="10"/>
  <c r="M1376" i="10"/>
  <c r="B1375" i="10"/>
  <c r="C1375" i="10"/>
  <c r="D1375" i="10"/>
  <c r="L1375" i="10"/>
  <c r="M1375" i="10"/>
  <c r="B1374" i="10"/>
  <c r="C1374" i="10"/>
  <c r="D1374" i="10"/>
  <c r="L1374" i="10"/>
  <c r="M1374" i="10"/>
  <c r="B1373" i="10"/>
  <c r="C1373" i="10"/>
  <c r="D1373" i="10"/>
  <c r="L1373" i="10"/>
  <c r="M1373" i="10"/>
  <c r="B1372" i="10" l="1"/>
  <c r="C1372" i="10"/>
  <c r="D1372" i="10"/>
  <c r="L1372" i="10"/>
  <c r="M1372" i="10"/>
  <c r="B1371" i="10"/>
  <c r="C1371" i="10"/>
  <c r="D1371" i="10"/>
  <c r="L1371" i="10"/>
  <c r="M1371" i="10"/>
  <c r="B1370" i="10"/>
  <c r="C1370" i="10"/>
  <c r="D1370" i="10"/>
  <c r="L1370" i="10"/>
  <c r="M1370" i="10"/>
  <c r="B1369" i="10"/>
  <c r="C1369" i="10"/>
  <c r="D1369" i="10"/>
  <c r="L1369" i="10"/>
  <c r="M1369" i="10"/>
  <c r="B1368" i="10"/>
  <c r="C1368" i="10"/>
  <c r="D1368" i="10"/>
  <c r="L1368" i="10"/>
  <c r="M1368" i="10"/>
  <c r="B1367" i="10"/>
  <c r="C1367" i="10"/>
  <c r="D1367" i="10"/>
  <c r="L1367" i="10"/>
  <c r="M1367" i="10"/>
  <c r="B1366" i="10" l="1"/>
  <c r="C1366" i="10"/>
  <c r="D1366" i="10"/>
  <c r="L1366" i="10"/>
  <c r="M1366" i="10"/>
  <c r="B1365" i="10"/>
  <c r="C1365" i="10"/>
  <c r="D1365" i="10"/>
  <c r="L1365" i="10"/>
  <c r="M1365" i="10"/>
  <c r="B1364" i="10"/>
  <c r="C1364" i="10"/>
  <c r="D1364" i="10"/>
  <c r="L1364" i="10"/>
  <c r="M1364" i="10"/>
  <c r="B1363" i="10"/>
  <c r="C1363" i="10"/>
  <c r="D1363" i="10"/>
  <c r="L1363" i="10"/>
  <c r="M1363" i="10"/>
  <c r="B1362" i="10"/>
  <c r="C1362" i="10"/>
  <c r="D1362" i="10"/>
  <c r="L1362" i="10"/>
  <c r="M1362" i="10"/>
  <c r="B1361" i="10"/>
  <c r="C1361" i="10"/>
  <c r="D1361" i="10"/>
  <c r="L1361" i="10"/>
  <c r="M1361" i="10"/>
  <c r="B1360" i="10"/>
  <c r="C1360" i="10"/>
  <c r="D1360" i="10"/>
  <c r="L1360" i="10"/>
  <c r="M1360" i="10"/>
  <c r="B1359" i="10"/>
  <c r="C1359" i="10"/>
  <c r="D1359" i="10"/>
  <c r="L1359" i="10"/>
  <c r="M1359" i="10"/>
  <c r="B1358" i="10" l="1"/>
  <c r="C1358" i="10"/>
  <c r="D1358" i="10"/>
  <c r="L1358" i="10"/>
  <c r="M1358" i="10"/>
  <c r="B1357" i="10"/>
  <c r="C1357" i="10"/>
  <c r="D1357" i="10"/>
  <c r="L1357" i="10"/>
  <c r="M1357" i="10"/>
  <c r="B1356" i="10"/>
  <c r="C1356" i="10"/>
  <c r="D1356" i="10"/>
  <c r="L1356" i="10"/>
  <c r="M1356" i="10"/>
  <c r="B1355" i="10" l="1"/>
  <c r="C1355" i="10"/>
  <c r="D1355" i="10"/>
  <c r="L1355" i="10"/>
  <c r="M1355" i="10"/>
  <c r="B1354" i="10" l="1"/>
  <c r="C1354" i="10"/>
  <c r="D1354" i="10"/>
  <c r="L1354" i="10"/>
  <c r="M1354" i="10"/>
  <c r="B1353" i="10"/>
  <c r="C1353" i="10"/>
  <c r="D1353" i="10"/>
  <c r="L1353" i="10"/>
  <c r="M1353" i="10"/>
  <c r="B1352" i="10" l="1"/>
  <c r="C1352" i="10"/>
  <c r="D1352" i="10"/>
  <c r="L1352" i="10"/>
  <c r="M1352" i="10"/>
  <c r="B1351" i="10"/>
  <c r="C1351" i="10"/>
  <c r="D1351" i="10"/>
  <c r="L1351" i="10"/>
  <c r="M1351" i="10"/>
  <c r="B1350" i="10"/>
  <c r="C1350" i="10"/>
  <c r="D1350" i="10"/>
  <c r="L1350" i="10"/>
  <c r="M1350" i="10"/>
  <c r="B1349" i="10"/>
  <c r="C1349" i="10"/>
  <c r="D1349" i="10"/>
  <c r="L1349" i="10"/>
  <c r="M1349" i="10"/>
  <c r="B1348" i="10"/>
  <c r="C1348" i="10"/>
  <c r="D1348" i="10"/>
  <c r="L1348" i="10"/>
  <c r="M1348" i="10"/>
  <c r="B1347" i="10"/>
  <c r="C1347" i="10"/>
  <c r="D1347" i="10"/>
  <c r="L1347" i="10"/>
  <c r="M1347" i="10"/>
  <c r="B1346" i="10"/>
  <c r="C1346" i="10"/>
  <c r="D1346" i="10"/>
  <c r="L1346" i="10"/>
  <c r="M1346" i="10"/>
  <c r="B1345" i="10" l="1"/>
  <c r="C1345" i="10"/>
  <c r="D1345" i="10"/>
  <c r="L1345" i="10"/>
  <c r="M1345" i="10"/>
  <c r="B1344" i="10"/>
  <c r="C1344" i="10"/>
  <c r="D1344" i="10"/>
  <c r="L1344" i="10"/>
  <c r="M1344" i="10"/>
  <c r="B1343" i="10"/>
  <c r="C1343" i="10"/>
  <c r="D1343" i="10"/>
  <c r="L1343" i="10"/>
  <c r="M1343" i="10"/>
  <c r="B1342" i="10"/>
  <c r="C1342" i="10"/>
  <c r="D1342" i="10"/>
  <c r="L1342" i="10"/>
  <c r="M1342" i="10"/>
  <c r="B1341" i="10"/>
  <c r="C1341" i="10"/>
  <c r="D1341" i="10"/>
  <c r="L1341" i="10"/>
  <c r="M1341" i="10"/>
  <c r="B1340" i="10"/>
  <c r="C1340" i="10"/>
  <c r="D1340" i="10"/>
  <c r="L1340" i="10"/>
  <c r="M1340" i="10"/>
  <c r="B1339" i="10"/>
  <c r="C1339" i="10"/>
  <c r="D1339" i="10"/>
  <c r="L1339" i="10"/>
  <c r="M1339" i="10"/>
  <c r="B1338" i="10"/>
  <c r="C1338" i="10"/>
  <c r="D1338" i="10"/>
  <c r="L1338" i="10"/>
  <c r="M1338" i="10"/>
  <c r="B1337" i="10"/>
  <c r="C1337" i="10"/>
  <c r="D1337" i="10"/>
  <c r="L1337" i="10"/>
  <c r="M1337" i="10"/>
  <c r="B1336" i="10" l="1"/>
  <c r="C1336" i="10"/>
  <c r="D1336" i="10"/>
  <c r="L1336" i="10"/>
  <c r="M1336" i="10"/>
  <c r="B1335" i="10"/>
  <c r="C1335" i="10"/>
  <c r="D1335" i="10"/>
  <c r="L1335" i="10"/>
  <c r="M1335" i="10"/>
  <c r="B1334" i="10"/>
  <c r="C1334" i="10"/>
  <c r="D1334" i="10"/>
  <c r="L1334" i="10"/>
  <c r="M1334" i="10"/>
  <c r="B1333" i="10"/>
  <c r="C1333" i="10"/>
  <c r="D1333" i="10"/>
  <c r="L1333" i="10"/>
  <c r="M1333" i="10"/>
  <c r="B1332" i="10"/>
  <c r="C1332" i="10"/>
  <c r="D1332" i="10"/>
  <c r="L1332" i="10"/>
  <c r="M1332" i="10"/>
  <c r="B1331" i="10"/>
  <c r="C1331" i="10"/>
  <c r="D1331" i="10"/>
  <c r="L1331" i="10"/>
  <c r="M1331" i="10"/>
  <c r="B1330" i="10"/>
  <c r="C1330" i="10"/>
  <c r="D1330" i="10"/>
  <c r="L1330" i="10"/>
  <c r="M1330" i="10"/>
  <c r="B1329" i="10"/>
  <c r="C1329" i="10"/>
  <c r="D1329" i="10"/>
  <c r="L1329" i="10"/>
  <c r="M1329" i="10"/>
  <c r="B1328" i="10"/>
  <c r="C1328" i="10"/>
  <c r="D1328" i="10"/>
  <c r="L1328" i="10"/>
  <c r="M1328" i="10"/>
  <c r="B1327" i="10"/>
  <c r="C1327" i="10"/>
  <c r="D1327" i="10"/>
  <c r="L1327" i="10"/>
  <c r="M1327" i="10"/>
  <c r="B1326" i="10" l="1"/>
  <c r="C1326" i="10"/>
  <c r="D1326" i="10"/>
  <c r="L1326" i="10"/>
  <c r="M1326" i="10"/>
  <c r="B1325" i="10"/>
  <c r="C1325" i="10"/>
  <c r="D1325" i="10"/>
  <c r="L1325" i="10"/>
  <c r="M1325" i="10"/>
  <c r="B1324" i="10" l="1"/>
  <c r="C1324" i="10"/>
  <c r="D1324" i="10"/>
  <c r="L1324" i="10"/>
  <c r="M1324" i="10"/>
  <c r="B1323" i="10"/>
  <c r="C1323" i="10"/>
  <c r="D1323" i="10"/>
  <c r="L1323" i="10"/>
  <c r="M1323" i="10"/>
  <c r="B1322" i="10" l="1"/>
  <c r="C1322" i="10"/>
  <c r="D1322" i="10"/>
  <c r="L1322" i="10"/>
  <c r="M1322" i="10"/>
  <c r="B1321" i="10" l="1"/>
  <c r="C1321" i="10"/>
  <c r="D1321" i="10"/>
  <c r="L1321" i="10"/>
  <c r="M1321" i="10"/>
  <c r="B1320" i="10"/>
  <c r="C1320" i="10"/>
  <c r="D1320" i="10"/>
  <c r="L1320" i="10"/>
  <c r="M1320" i="10"/>
  <c r="B1319" i="10" l="1"/>
  <c r="C1319" i="10"/>
  <c r="D1319" i="10"/>
  <c r="L1319" i="10"/>
  <c r="M1319" i="10"/>
  <c r="B1318" i="10"/>
  <c r="C1318" i="10"/>
  <c r="D1318" i="10"/>
  <c r="L1318" i="10"/>
  <c r="M1318" i="10"/>
  <c r="B1317" i="10"/>
  <c r="C1317" i="10"/>
  <c r="D1317" i="10"/>
  <c r="L1317" i="10"/>
  <c r="M1317" i="10"/>
  <c r="B1316" i="10"/>
  <c r="C1316" i="10"/>
  <c r="D1316" i="10"/>
  <c r="L1316" i="10"/>
  <c r="M1316" i="10"/>
  <c r="B1315" i="10"/>
  <c r="C1315" i="10"/>
  <c r="D1315" i="10"/>
  <c r="L1315" i="10"/>
  <c r="M1315" i="10"/>
  <c r="B1314" i="10" l="1"/>
  <c r="C1314" i="10"/>
  <c r="D1314" i="10"/>
  <c r="L1314" i="10"/>
  <c r="M1314" i="10"/>
  <c r="B1313" i="10"/>
  <c r="C1313" i="10"/>
  <c r="D1313" i="10"/>
  <c r="L1313" i="10"/>
  <c r="M1313" i="10"/>
  <c r="B1312" i="10"/>
  <c r="C1312" i="10"/>
  <c r="D1312" i="10"/>
  <c r="L1312" i="10"/>
  <c r="M1312" i="10"/>
  <c r="B1311" i="10"/>
  <c r="C1311" i="10"/>
  <c r="D1311" i="10"/>
  <c r="L1311" i="10"/>
  <c r="M1311" i="10"/>
  <c r="B1310" i="10"/>
  <c r="C1310" i="10"/>
  <c r="D1310" i="10"/>
  <c r="L1310" i="10"/>
  <c r="M1310" i="10"/>
  <c r="B1309" i="10"/>
  <c r="C1309" i="10"/>
  <c r="D1309" i="10"/>
  <c r="L1309" i="10"/>
  <c r="M1309" i="10"/>
  <c r="B1308" i="10"/>
  <c r="C1308" i="10"/>
  <c r="D1308" i="10"/>
  <c r="L1308" i="10"/>
  <c r="M1308" i="10"/>
  <c r="B1307" i="10" l="1"/>
  <c r="C1307" i="10"/>
  <c r="D1307" i="10"/>
  <c r="L1307" i="10"/>
  <c r="M1307" i="10"/>
  <c r="B1306" i="10" l="1"/>
  <c r="C1306" i="10"/>
  <c r="D1306" i="10"/>
  <c r="L1306" i="10"/>
  <c r="M1306" i="10"/>
  <c r="B1305" i="10"/>
  <c r="C1305" i="10"/>
  <c r="D1305" i="10"/>
  <c r="L1305" i="10"/>
  <c r="M1305" i="10"/>
  <c r="B1304" i="10"/>
  <c r="C1304" i="10"/>
  <c r="D1304" i="10"/>
  <c r="L1304" i="10"/>
  <c r="M1304" i="10"/>
  <c r="B1303" i="10"/>
  <c r="C1303" i="10"/>
  <c r="D1303" i="10"/>
  <c r="L1303" i="10"/>
  <c r="M1303" i="10"/>
  <c r="B1302" i="10" l="1"/>
  <c r="C1302" i="10"/>
  <c r="D1302" i="10"/>
  <c r="L1302" i="10"/>
  <c r="M1302" i="10"/>
  <c r="B1301" i="10"/>
  <c r="C1301" i="10"/>
  <c r="D1301" i="10"/>
  <c r="L1301" i="10"/>
  <c r="M1301" i="10"/>
  <c r="B1300" i="10"/>
  <c r="C1300" i="10"/>
  <c r="D1300" i="10"/>
  <c r="L1300" i="10"/>
  <c r="M1300" i="10"/>
  <c r="B1299" i="10"/>
  <c r="C1299" i="10"/>
  <c r="D1299" i="10"/>
  <c r="L1299" i="10"/>
  <c r="M1299" i="10"/>
  <c r="B1298" i="10" l="1"/>
  <c r="C1298" i="10"/>
  <c r="D1298" i="10"/>
  <c r="L1298" i="10"/>
  <c r="M1298" i="10"/>
  <c r="B1297" i="10"/>
  <c r="C1297" i="10"/>
  <c r="D1297" i="10"/>
  <c r="L1297" i="10"/>
  <c r="M1297" i="10"/>
  <c r="B1296" i="10"/>
  <c r="C1296" i="10"/>
  <c r="D1296" i="10"/>
  <c r="L1296" i="10"/>
  <c r="M1296" i="10"/>
  <c r="B1295" i="10"/>
  <c r="C1295" i="10"/>
  <c r="D1295" i="10"/>
  <c r="L1295" i="10"/>
  <c r="M1295" i="10"/>
  <c r="B1294" i="10"/>
  <c r="C1294" i="10"/>
  <c r="D1294" i="10"/>
  <c r="L1294" i="10"/>
  <c r="M1294" i="10"/>
  <c r="B1293" i="10"/>
  <c r="C1293" i="10"/>
  <c r="D1293" i="10"/>
  <c r="L1293" i="10"/>
  <c r="M1293" i="10"/>
  <c r="B1292" i="10"/>
  <c r="C1292" i="10"/>
  <c r="D1292" i="10"/>
  <c r="L1292" i="10"/>
  <c r="M1292" i="10"/>
  <c r="B1291" i="10"/>
  <c r="C1291" i="10"/>
  <c r="D1291" i="10"/>
  <c r="L1291" i="10"/>
  <c r="M1291" i="10"/>
  <c r="B1290" i="10"/>
  <c r="C1290" i="10"/>
  <c r="D1290" i="10"/>
  <c r="L1290" i="10"/>
  <c r="M1290" i="10"/>
  <c r="B1289" i="10" l="1"/>
  <c r="C1289" i="10"/>
  <c r="D1289" i="10"/>
  <c r="L1289" i="10"/>
  <c r="M1289" i="10"/>
  <c r="B1288" i="10"/>
  <c r="C1288" i="10"/>
  <c r="D1288" i="10"/>
  <c r="L1288" i="10"/>
  <c r="M1288" i="10"/>
  <c r="B1287" i="10"/>
  <c r="C1287" i="10"/>
  <c r="D1287" i="10"/>
  <c r="L1287" i="10"/>
  <c r="M1287" i="10"/>
  <c r="B1286" i="10"/>
  <c r="C1286" i="10"/>
  <c r="D1286" i="10"/>
  <c r="L1286" i="10"/>
  <c r="M1286" i="10"/>
  <c r="B1285" i="10"/>
  <c r="C1285" i="10"/>
  <c r="D1285" i="10"/>
  <c r="L1285" i="10"/>
  <c r="M1285" i="10"/>
  <c r="B1284" i="10"/>
  <c r="C1284" i="10"/>
  <c r="D1284" i="10"/>
  <c r="L1284" i="10"/>
  <c r="M1284" i="10"/>
  <c r="B1283" i="10" l="1"/>
  <c r="C1283" i="10"/>
  <c r="D1283" i="10"/>
  <c r="L1283" i="10"/>
  <c r="M1283" i="10"/>
  <c r="B1282" i="10"/>
  <c r="C1282" i="10"/>
  <c r="D1282" i="10"/>
  <c r="L1282" i="10"/>
  <c r="M1282" i="10"/>
  <c r="B1281" i="10"/>
  <c r="C1281" i="10"/>
  <c r="D1281" i="10"/>
  <c r="L1281" i="10"/>
  <c r="M1281" i="10"/>
  <c r="B1280" i="10" l="1"/>
  <c r="C1280" i="10"/>
  <c r="D1280" i="10"/>
  <c r="L1280" i="10"/>
  <c r="M1280" i="10"/>
  <c r="B1279" i="10"/>
  <c r="C1279" i="10"/>
  <c r="D1279" i="10"/>
  <c r="L1279" i="10"/>
  <c r="M1279" i="10"/>
  <c r="B1278" i="10"/>
  <c r="C1278" i="10"/>
  <c r="D1278" i="10"/>
  <c r="L1278" i="10"/>
  <c r="M1278" i="10"/>
  <c r="B1277" i="10"/>
  <c r="C1277" i="10"/>
  <c r="D1277" i="10"/>
  <c r="L1277" i="10"/>
  <c r="M1277" i="10"/>
  <c r="B1276" i="10" l="1"/>
  <c r="C1276" i="10"/>
  <c r="D1276" i="10"/>
  <c r="L1276" i="10"/>
  <c r="M1276" i="10"/>
  <c r="B1275" i="10"/>
  <c r="C1275" i="10"/>
  <c r="D1275" i="10"/>
  <c r="L1275" i="10"/>
  <c r="M1275" i="10"/>
  <c r="B1274" i="10" l="1"/>
  <c r="C1274" i="10"/>
  <c r="D1274" i="10"/>
  <c r="L1274" i="10"/>
  <c r="M1274" i="10"/>
  <c r="B1273" i="10" l="1"/>
  <c r="C1273" i="10"/>
  <c r="D1273" i="10"/>
  <c r="L1273" i="10"/>
  <c r="M1273" i="10"/>
  <c r="B1272" i="10"/>
  <c r="C1272" i="10"/>
  <c r="D1272" i="10"/>
  <c r="L1272" i="10"/>
  <c r="M1272" i="10"/>
  <c r="B1271" i="10"/>
  <c r="C1271" i="10"/>
  <c r="D1271" i="10"/>
  <c r="L1271" i="10"/>
  <c r="M1271" i="10"/>
  <c r="B1270" i="10"/>
  <c r="C1270" i="10"/>
  <c r="D1270" i="10"/>
  <c r="L1270" i="10"/>
  <c r="M1270" i="10"/>
  <c r="B1269" i="10" l="1"/>
  <c r="C1269" i="10"/>
  <c r="D1269" i="10"/>
  <c r="L1269" i="10"/>
  <c r="M1269" i="10"/>
  <c r="B1268" i="10" l="1"/>
  <c r="C1268" i="10"/>
  <c r="D1268" i="10"/>
  <c r="L1268" i="10"/>
  <c r="M1268" i="10"/>
  <c r="B1267" i="10" l="1"/>
  <c r="C1267" i="10"/>
  <c r="D1267" i="10"/>
  <c r="L1267" i="10"/>
  <c r="M1267" i="10"/>
  <c r="B1266" i="10"/>
  <c r="C1266" i="10"/>
  <c r="D1266" i="10"/>
  <c r="L1266" i="10"/>
  <c r="M1266" i="10"/>
  <c r="B1265" i="10"/>
  <c r="C1265" i="10"/>
  <c r="D1265" i="10"/>
  <c r="L1265" i="10"/>
  <c r="M1265" i="10"/>
  <c r="B1264" i="10" l="1"/>
  <c r="C1264" i="10"/>
  <c r="D1264" i="10"/>
  <c r="L1264" i="10"/>
  <c r="M1264" i="10"/>
  <c r="B1263" i="10" l="1"/>
  <c r="C1263" i="10"/>
  <c r="D1263" i="10"/>
  <c r="L1263" i="10"/>
  <c r="M1263" i="10"/>
  <c r="B1262" i="10"/>
  <c r="C1262" i="10"/>
  <c r="D1262" i="10"/>
  <c r="L1262" i="10"/>
  <c r="M1262" i="10"/>
  <c r="B1261" i="10"/>
  <c r="C1261" i="10"/>
  <c r="D1261" i="10"/>
  <c r="L1261" i="10"/>
  <c r="M1261" i="10"/>
  <c r="B1260" i="10"/>
  <c r="C1260" i="10"/>
  <c r="D1260" i="10"/>
  <c r="L1260" i="10"/>
  <c r="M1260" i="10"/>
  <c r="B1259" i="10"/>
  <c r="C1259" i="10"/>
  <c r="D1259" i="10"/>
  <c r="L1259" i="10"/>
  <c r="M1259" i="10"/>
  <c r="B1258" i="10"/>
  <c r="C1258" i="10"/>
  <c r="D1258" i="10"/>
  <c r="L1258" i="10"/>
  <c r="M1258" i="10"/>
  <c r="B1257" i="10"/>
  <c r="C1257" i="10"/>
  <c r="D1257" i="10"/>
  <c r="L1257" i="10"/>
  <c r="M1257" i="10"/>
  <c r="B1256" i="10"/>
  <c r="C1256" i="10"/>
  <c r="D1256" i="10"/>
  <c r="L1256" i="10"/>
  <c r="M1256" i="10"/>
  <c r="B1255" i="10"/>
  <c r="C1255" i="10"/>
  <c r="D1255" i="10"/>
  <c r="L1255" i="10"/>
  <c r="M1255" i="10"/>
  <c r="B1254" i="10" l="1"/>
  <c r="C1254" i="10"/>
  <c r="D1254" i="10"/>
  <c r="L1254" i="10"/>
  <c r="M1254" i="10"/>
  <c r="B1253" i="10"/>
  <c r="C1253" i="10"/>
  <c r="D1253" i="10"/>
  <c r="L1253" i="10"/>
  <c r="M1253" i="10"/>
  <c r="B1252" i="10"/>
  <c r="C1252" i="10"/>
  <c r="D1252" i="10"/>
  <c r="L1252" i="10"/>
  <c r="M1252" i="10"/>
  <c r="B1251" i="10"/>
  <c r="C1251" i="10"/>
  <c r="D1251" i="10"/>
  <c r="L1251" i="10"/>
  <c r="M1251" i="10"/>
  <c r="B1250" i="10" l="1"/>
  <c r="C1250" i="10"/>
  <c r="D1250" i="10"/>
  <c r="L1250" i="10"/>
  <c r="M1250" i="10"/>
  <c r="B1249" i="10"/>
  <c r="C1249" i="10"/>
  <c r="D1249" i="10"/>
  <c r="L1249" i="10"/>
  <c r="M1249" i="10"/>
  <c r="B1248" i="10" l="1"/>
  <c r="C1248" i="10"/>
  <c r="D1248" i="10"/>
  <c r="L1248" i="10"/>
  <c r="M1248" i="10"/>
  <c r="B1247" i="10"/>
  <c r="C1247" i="10"/>
  <c r="D1247" i="10"/>
  <c r="L1247" i="10"/>
  <c r="M1247" i="10"/>
  <c r="B1246" i="10"/>
  <c r="C1246" i="10"/>
  <c r="D1246" i="10"/>
  <c r="L1246" i="10"/>
  <c r="M1246" i="10"/>
  <c r="B1245" i="10"/>
  <c r="C1245" i="10"/>
  <c r="D1245" i="10"/>
  <c r="L1245" i="10"/>
  <c r="M1245" i="10"/>
  <c r="B1244" i="10"/>
  <c r="C1244" i="10"/>
  <c r="D1244" i="10"/>
  <c r="L1244" i="10"/>
  <c r="M1244" i="10"/>
  <c r="B1243" i="10"/>
  <c r="C1243" i="10"/>
  <c r="D1243" i="10"/>
  <c r="L1243" i="10"/>
  <c r="M1243" i="10"/>
  <c r="B1242" i="10"/>
  <c r="C1242" i="10"/>
  <c r="D1242" i="10"/>
  <c r="L1242" i="10"/>
  <c r="M1242" i="10"/>
  <c r="B1241" i="10"/>
  <c r="C1241" i="10"/>
  <c r="D1241" i="10"/>
  <c r="L1241" i="10"/>
  <c r="M1241" i="10"/>
  <c r="B1240" i="10"/>
  <c r="C1240" i="10"/>
  <c r="D1240" i="10"/>
  <c r="L1240" i="10"/>
  <c r="M1240" i="10"/>
  <c r="B1239" i="10"/>
  <c r="C1239" i="10"/>
  <c r="D1239" i="10"/>
  <c r="L1239" i="10"/>
  <c r="M1239" i="10"/>
  <c r="B1238" i="10"/>
  <c r="C1238" i="10"/>
  <c r="D1238" i="10"/>
  <c r="L1238" i="10"/>
  <c r="M1238" i="10"/>
  <c r="B1237" i="10"/>
  <c r="C1237" i="10"/>
  <c r="D1237" i="10"/>
  <c r="L1237" i="10"/>
  <c r="M1237" i="10"/>
  <c r="B1236" i="10"/>
  <c r="C1236" i="10"/>
  <c r="D1236" i="10"/>
  <c r="L1236" i="10"/>
  <c r="M1236" i="10"/>
  <c r="B1235" i="10"/>
  <c r="C1235" i="10"/>
  <c r="D1235" i="10"/>
  <c r="L1235" i="10"/>
  <c r="M1235" i="10"/>
  <c r="B1234" i="10" l="1"/>
  <c r="C1234" i="10"/>
  <c r="D1234" i="10"/>
  <c r="L1234" i="10"/>
  <c r="M1234" i="10"/>
  <c r="B1233" i="10" l="1"/>
  <c r="C1233" i="10"/>
  <c r="D1233" i="10"/>
  <c r="L1233" i="10"/>
  <c r="M1233" i="10"/>
  <c r="B1232" i="10"/>
  <c r="C1232" i="10"/>
  <c r="D1232" i="10"/>
  <c r="L1232" i="10"/>
  <c r="M1232" i="10"/>
  <c r="B1231" i="10"/>
  <c r="C1231" i="10"/>
  <c r="D1231" i="10"/>
  <c r="L1231" i="10"/>
  <c r="M1231" i="10"/>
  <c r="B1230" i="10" l="1"/>
  <c r="C1230" i="10"/>
  <c r="D1230" i="10"/>
  <c r="L1230" i="10"/>
  <c r="M1230" i="10"/>
  <c r="B1229" i="10" l="1"/>
  <c r="C1229" i="10"/>
  <c r="D1229" i="10"/>
  <c r="L1229" i="10"/>
  <c r="M1229" i="10"/>
  <c r="B1228" i="10"/>
  <c r="C1228" i="10"/>
  <c r="D1228" i="10"/>
  <c r="L1228" i="10"/>
  <c r="M1228" i="10"/>
  <c r="B1227" i="10"/>
  <c r="C1227" i="10"/>
  <c r="D1227" i="10"/>
  <c r="L1227" i="10"/>
  <c r="M1227" i="10"/>
  <c r="B1226" i="10" l="1"/>
  <c r="C1226" i="10"/>
  <c r="D1226" i="10"/>
  <c r="L1226" i="10"/>
  <c r="M1226" i="10"/>
  <c r="B1225" i="10"/>
  <c r="C1225" i="10"/>
  <c r="D1225" i="10"/>
  <c r="L1225" i="10"/>
  <c r="M1225" i="10"/>
  <c r="B1224" i="10"/>
  <c r="C1224" i="10"/>
  <c r="D1224" i="10"/>
  <c r="L1224" i="10"/>
  <c r="M1224" i="10"/>
  <c r="B1223" i="10" l="1"/>
  <c r="C1223" i="10"/>
  <c r="D1223" i="10"/>
  <c r="L1223" i="10"/>
  <c r="M1223" i="10"/>
  <c r="B1222" i="10"/>
  <c r="C1222" i="10"/>
  <c r="D1222" i="10"/>
  <c r="L1222" i="10"/>
  <c r="M1222" i="10"/>
  <c r="B1221" i="10"/>
  <c r="C1221" i="10"/>
  <c r="D1221" i="10"/>
  <c r="L1221" i="10"/>
  <c r="M1221" i="10"/>
  <c r="B1220" i="10"/>
  <c r="C1220" i="10"/>
  <c r="D1220" i="10"/>
  <c r="L1220" i="10"/>
  <c r="M1220" i="10"/>
  <c r="B1219" i="10"/>
  <c r="C1219" i="10"/>
  <c r="D1219" i="10"/>
  <c r="L1219" i="10"/>
  <c r="M1219" i="10"/>
  <c r="B1218" i="10" l="1"/>
  <c r="C1218" i="10"/>
  <c r="D1218" i="10"/>
  <c r="L1218" i="10"/>
  <c r="M1218" i="10"/>
  <c r="B1217" i="10"/>
  <c r="C1217" i="10"/>
  <c r="D1217" i="10"/>
  <c r="L1217" i="10"/>
  <c r="M1217" i="10"/>
  <c r="B1216" i="10"/>
  <c r="C1216" i="10"/>
  <c r="D1216" i="10"/>
  <c r="L1216" i="10"/>
  <c r="M1216" i="10"/>
  <c r="B1215" i="10"/>
  <c r="C1215" i="10"/>
  <c r="D1215" i="10"/>
  <c r="L1215" i="10"/>
  <c r="M1215" i="10"/>
  <c r="B1214" i="10"/>
  <c r="C1214" i="10"/>
  <c r="D1214" i="10"/>
  <c r="L1214" i="10"/>
  <c r="M1214" i="10"/>
  <c r="B1213" i="10" l="1"/>
  <c r="C1213" i="10"/>
  <c r="D1213" i="10"/>
  <c r="L1213" i="10"/>
  <c r="M1213" i="10"/>
  <c r="B1212" i="10"/>
  <c r="C1212" i="10"/>
  <c r="D1212" i="10"/>
  <c r="L1212" i="10"/>
  <c r="M1212" i="10"/>
  <c r="B1211" i="10" l="1"/>
  <c r="C1211" i="10"/>
  <c r="D1211" i="10"/>
  <c r="L1211" i="10"/>
  <c r="M1211" i="10"/>
  <c r="B1210" i="10"/>
  <c r="C1210" i="10"/>
  <c r="D1210" i="10"/>
  <c r="L1210" i="10"/>
  <c r="M1210" i="10"/>
  <c r="B1209" i="10"/>
  <c r="C1209" i="10"/>
  <c r="D1209" i="10"/>
  <c r="L1209" i="10"/>
  <c r="M1209" i="10"/>
  <c r="B1208" i="10"/>
  <c r="C1208" i="10"/>
  <c r="D1208" i="10"/>
  <c r="L1208" i="10"/>
  <c r="M1208" i="10"/>
  <c r="B1207" i="10"/>
  <c r="C1207" i="10"/>
  <c r="D1207" i="10"/>
  <c r="L1207" i="10"/>
  <c r="M1207" i="10"/>
  <c r="B1206" i="10" l="1"/>
  <c r="C1206" i="10"/>
  <c r="D1206" i="10"/>
  <c r="L1206" i="10"/>
  <c r="M1206" i="10"/>
  <c r="B1205" i="10"/>
  <c r="C1205" i="10"/>
  <c r="D1205" i="10"/>
  <c r="L1205" i="10"/>
  <c r="M1205" i="10"/>
  <c r="B1204" i="10"/>
  <c r="C1204" i="10"/>
  <c r="D1204" i="10"/>
  <c r="L1204" i="10"/>
  <c r="M1204" i="10"/>
  <c r="B1203" i="10"/>
  <c r="C1203" i="10"/>
  <c r="D1203" i="10"/>
  <c r="L1203" i="10"/>
  <c r="M1203" i="10"/>
  <c r="B1202" i="10"/>
  <c r="C1202" i="10"/>
  <c r="D1202" i="10"/>
  <c r="L1202" i="10"/>
  <c r="M1202" i="10"/>
  <c r="B1201" i="10"/>
  <c r="C1201" i="10"/>
  <c r="D1201" i="10"/>
  <c r="L1201" i="10"/>
  <c r="M1201" i="10"/>
  <c r="B1200" i="10"/>
  <c r="C1200" i="10"/>
  <c r="D1200" i="10"/>
  <c r="L1200" i="10"/>
  <c r="M1200" i="10"/>
  <c r="B1199" i="10"/>
  <c r="C1199" i="10"/>
  <c r="D1199" i="10"/>
  <c r="L1199" i="10"/>
  <c r="M1199" i="10"/>
  <c r="B1198" i="10"/>
  <c r="C1198" i="10"/>
  <c r="D1198" i="10"/>
  <c r="L1198" i="10"/>
  <c r="M1198" i="10"/>
  <c r="B1197" i="10"/>
  <c r="C1197" i="10"/>
  <c r="D1197" i="10"/>
  <c r="L1197" i="10"/>
  <c r="M1197" i="10"/>
  <c r="B1196" i="10"/>
  <c r="C1196" i="10"/>
  <c r="D1196" i="10"/>
  <c r="L1196" i="10"/>
  <c r="M1196" i="10"/>
  <c r="B1195" i="10" l="1"/>
  <c r="C1195" i="10"/>
  <c r="D1195" i="10"/>
  <c r="L1195" i="10"/>
  <c r="M1195" i="10"/>
  <c r="B1194" i="10" l="1"/>
  <c r="C1194" i="10"/>
  <c r="D1194" i="10"/>
  <c r="L1194" i="10"/>
  <c r="M1194" i="10"/>
  <c r="B1193" i="10"/>
  <c r="C1193" i="10"/>
  <c r="D1193" i="10"/>
  <c r="L1193" i="10"/>
  <c r="M1193" i="10"/>
  <c r="B1192" i="10"/>
  <c r="C1192" i="10"/>
  <c r="D1192" i="10"/>
  <c r="L1192" i="10"/>
  <c r="M1192" i="10"/>
  <c r="B1191" i="10"/>
  <c r="C1191" i="10"/>
  <c r="D1191" i="10"/>
  <c r="L1191" i="10"/>
  <c r="M1191" i="10"/>
  <c r="B1190" i="10" l="1"/>
  <c r="C1190" i="10"/>
  <c r="D1190" i="10"/>
  <c r="L1190" i="10"/>
  <c r="M1190" i="10"/>
  <c r="B1189" i="10"/>
  <c r="C1189" i="10"/>
  <c r="D1189" i="10"/>
  <c r="L1189" i="10"/>
  <c r="M1189" i="10"/>
  <c r="B1188" i="10" l="1"/>
  <c r="C1188" i="10"/>
  <c r="D1188" i="10"/>
  <c r="L1188" i="10"/>
  <c r="M1188" i="10"/>
  <c r="B1187" i="10"/>
  <c r="C1187" i="10"/>
  <c r="D1187" i="10"/>
  <c r="L1187" i="10"/>
  <c r="M1187" i="10"/>
  <c r="B1186" i="10"/>
  <c r="C1186" i="10"/>
  <c r="D1186" i="10"/>
  <c r="L1186" i="10"/>
  <c r="M1186" i="10"/>
  <c r="B1185" i="10"/>
  <c r="C1185" i="10"/>
  <c r="D1185" i="10"/>
  <c r="L1185" i="10"/>
  <c r="M1185" i="10"/>
  <c r="B1184" i="10"/>
  <c r="C1184" i="10"/>
  <c r="D1184" i="10"/>
  <c r="L1184" i="10"/>
  <c r="M1184" i="10"/>
  <c r="B1183" i="10"/>
  <c r="C1183" i="10"/>
  <c r="D1183" i="10"/>
  <c r="L1183" i="10"/>
  <c r="M1183" i="10"/>
  <c r="B1182" i="10"/>
  <c r="C1182" i="10"/>
  <c r="D1182" i="10"/>
  <c r="L1182" i="10"/>
  <c r="M1182" i="10"/>
  <c r="B1181" i="10"/>
  <c r="C1181" i="10"/>
  <c r="D1181" i="10"/>
  <c r="L1181" i="10"/>
  <c r="M1181" i="10"/>
  <c r="B1180" i="10"/>
  <c r="C1180" i="10"/>
  <c r="D1180" i="10"/>
  <c r="L1180" i="10"/>
  <c r="M1180" i="10"/>
  <c r="B1179" i="10"/>
  <c r="C1179" i="10"/>
  <c r="D1179" i="10"/>
  <c r="L1179" i="10"/>
  <c r="M1179" i="10"/>
  <c r="B1178" i="10"/>
  <c r="C1178" i="10"/>
  <c r="D1178" i="10"/>
  <c r="L1178" i="10"/>
  <c r="M1178" i="10"/>
  <c r="B1177" i="10" l="1"/>
  <c r="C1177" i="10"/>
  <c r="D1177" i="10"/>
  <c r="L1177" i="10"/>
  <c r="M1177" i="10"/>
  <c r="B1176" i="10"/>
  <c r="C1176" i="10"/>
  <c r="D1176" i="10"/>
  <c r="L1176" i="10"/>
  <c r="M1176" i="10"/>
  <c r="B1175" i="10" l="1"/>
  <c r="C1175" i="10"/>
  <c r="D1175" i="10"/>
  <c r="L1175" i="10"/>
  <c r="M1175" i="10"/>
  <c r="B1174" i="10"/>
  <c r="C1174" i="10"/>
  <c r="D1174" i="10"/>
  <c r="L1174" i="10"/>
  <c r="M1174" i="10"/>
  <c r="B1173" i="10"/>
  <c r="C1173" i="10"/>
  <c r="D1173" i="10"/>
  <c r="L1173" i="10"/>
  <c r="M1173" i="10"/>
  <c r="B1172" i="10"/>
  <c r="C1172" i="10"/>
  <c r="D1172" i="10"/>
  <c r="L1172" i="10"/>
  <c r="M1172" i="10"/>
  <c r="B1171" i="10"/>
  <c r="C1171" i="10"/>
  <c r="D1171" i="10"/>
  <c r="L1171" i="10"/>
  <c r="M1171" i="10"/>
  <c r="B1170" i="10" l="1"/>
  <c r="C1170" i="10"/>
  <c r="D1170" i="10"/>
  <c r="L1170" i="10"/>
  <c r="M1170" i="10"/>
  <c r="B1169" i="10"/>
  <c r="C1169" i="10"/>
  <c r="D1169" i="10"/>
  <c r="L1169" i="10"/>
  <c r="M1169" i="10"/>
  <c r="B1168" i="10"/>
  <c r="C1168" i="10"/>
  <c r="D1168" i="10"/>
  <c r="L1168" i="10"/>
  <c r="M1168" i="10"/>
  <c r="B1167" i="10"/>
  <c r="C1167" i="10"/>
  <c r="D1167" i="10"/>
  <c r="L1167" i="10"/>
  <c r="M1167" i="10"/>
  <c r="B1166" i="10" l="1"/>
  <c r="C1166" i="10"/>
  <c r="D1166" i="10"/>
  <c r="L1166" i="10"/>
  <c r="M1166" i="10"/>
  <c r="B1165" i="10"/>
  <c r="C1165" i="10"/>
  <c r="D1165" i="10"/>
  <c r="L1165" i="10"/>
  <c r="M1165" i="10"/>
  <c r="B1164" i="10"/>
  <c r="C1164" i="10"/>
  <c r="D1164" i="10"/>
  <c r="L1164" i="10"/>
  <c r="M1164" i="10"/>
  <c r="B1163" i="10"/>
  <c r="C1163" i="10"/>
  <c r="D1163" i="10"/>
  <c r="L1163" i="10"/>
  <c r="M1163" i="10"/>
  <c r="B1162" i="10"/>
  <c r="C1162" i="10"/>
  <c r="D1162" i="10"/>
  <c r="L1162" i="10"/>
  <c r="M1162" i="10"/>
  <c r="B1161" i="10"/>
  <c r="C1161" i="10"/>
  <c r="D1161" i="10"/>
  <c r="L1161" i="10"/>
  <c r="M1161" i="10"/>
  <c r="B1160" i="10"/>
  <c r="C1160" i="10"/>
  <c r="D1160" i="10"/>
  <c r="L1160" i="10"/>
  <c r="M1160" i="10"/>
  <c r="B1159" i="10"/>
  <c r="C1159" i="10"/>
  <c r="D1159" i="10"/>
  <c r="L1159" i="10"/>
  <c r="M1159" i="10"/>
  <c r="B1158" i="10" l="1"/>
  <c r="C1158" i="10"/>
  <c r="D1158" i="10"/>
  <c r="L1158" i="10"/>
  <c r="M1158" i="10"/>
  <c r="B1157" i="10"/>
  <c r="C1157" i="10"/>
  <c r="D1157" i="10"/>
  <c r="L1157" i="10"/>
  <c r="M1157" i="10"/>
  <c r="B1156" i="10"/>
  <c r="C1156" i="10"/>
  <c r="D1156" i="10"/>
  <c r="L1156" i="10"/>
  <c r="M1156" i="10"/>
  <c r="B1155" i="10"/>
  <c r="C1155" i="10"/>
  <c r="D1155" i="10"/>
  <c r="L1155" i="10"/>
  <c r="M1155" i="10"/>
  <c r="B1154" i="10" l="1"/>
  <c r="C1154" i="10"/>
  <c r="D1154" i="10"/>
  <c r="L1154" i="10"/>
  <c r="M1154" i="10"/>
  <c r="B1153" i="10" l="1"/>
  <c r="C1153" i="10"/>
  <c r="D1153" i="10"/>
  <c r="L1153" i="10"/>
  <c r="M1153" i="10"/>
  <c r="B1152" i="10"/>
  <c r="C1152" i="10"/>
  <c r="D1152" i="10"/>
  <c r="L1152" i="10"/>
  <c r="M1152" i="10"/>
  <c r="B1151" i="10" l="1"/>
  <c r="C1151" i="10"/>
  <c r="D1151" i="10"/>
  <c r="L1151" i="10"/>
  <c r="M1151" i="10"/>
  <c r="B1150" i="10"/>
  <c r="C1150" i="10"/>
  <c r="D1150" i="10"/>
  <c r="L1150" i="10"/>
  <c r="M1150" i="10"/>
  <c r="B1149" i="10"/>
  <c r="C1149" i="10"/>
  <c r="D1149" i="10"/>
  <c r="L1149" i="10"/>
  <c r="M1149" i="10"/>
  <c r="B1148" i="10"/>
  <c r="C1148" i="10"/>
  <c r="D1148" i="10"/>
  <c r="L1148" i="10"/>
  <c r="M1148" i="10"/>
  <c r="B1147" i="10" l="1"/>
  <c r="C1147" i="10"/>
  <c r="D1147" i="10"/>
  <c r="L1147" i="10"/>
  <c r="M1147" i="10"/>
  <c r="B1146" i="10"/>
  <c r="C1146" i="10"/>
  <c r="D1146" i="10"/>
  <c r="L1146" i="10"/>
  <c r="M1146" i="10"/>
  <c r="B1145" i="10"/>
  <c r="C1145" i="10"/>
  <c r="D1145" i="10"/>
  <c r="L1145" i="10"/>
  <c r="M1145" i="10"/>
  <c r="B1144" i="10"/>
  <c r="C1144" i="10"/>
  <c r="D1144" i="10"/>
  <c r="L1144" i="10"/>
  <c r="M1144" i="10"/>
  <c r="B1143" i="10" l="1"/>
  <c r="C1143" i="10"/>
  <c r="D1143" i="10"/>
  <c r="L1143" i="10"/>
  <c r="M1143" i="10"/>
  <c r="B1142" i="10"/>
  <c r="C1142" i="10"/>
  <c r="D1142" i="10"/>
  <c r="L1142" i="10"/>
  <c r="M1142" i="10"/>
  <c r="B1141" i="10"/>
  <c r="C1141" i="10"/>
  <c r="D1141" i="10"/>
  <c r="L1141" i="10"/>
  <c r="M1141" i="10"/>
  <c r="B1140" i="10"/>
  <c r="C1140" i="10"/>
  <c r="D1140" i="10"/>
  <c r="L1140" i="10"/>
  <c r="M1140" i="10"/>
  <c r="B1139" i="10"/>
  <c r="C1139" i="10"/>
  <c r="D1139" i="10"/>
  <c r="L1139" i="10"/>
  <c r="M1139" i="10"/>
  <c r="B1138" i="10"/>
  <c r="C1138" i="10"/>
  <c r="D1138" i="10"/>
  <c r="L1138" i="10"/>
  <c r="M1138" i="10"/>
  <c r="B1137" i="10"/>
  <c r="C1137" i="10"/>
  <c r="D1137" i="10"/>
  <c r="L1137" i="10"/>
  <c r="M1137" i="10"/>
  <c r="B1136" i="10" l="1"/>
  <c r="C1136" i="10"/>
  <c r="D1136" i="10"/>
  <c r="L1136" i="10"/>
  <c r="M1136" i="10"/>
  <c r="B1135" i="10"/>
  <c r="C1135" i="10"/>
  <c r="D1135" i="10"/>
  <c r="L1135" i="10"/>
  <c r="M1135" i="10"/>
  <c r="B1134" i="10"/>
  <c r="C1134" i="10"/>
  <c r="D1134" i="10"/>
  <c r="L1134" i="10"/>
  <c r="M1134" i="10"/>
  <c r="B1133" i="10"/>
  <c r="C1133" i="10"/>
  <c r="D1133" i="10"/>
  <c r="L1133" i="10"/>
  <c r="M1133" i="10"/>
  <c r="B1132" i="10"/>
  <c r="C1132" i="10"/>
  <c r="D1132" i="10"/>
  <c r="L1132" i="10"/>
  <c r="M1132" i="10"/>
  <c r="B1131" i="10"/>
  <c r="C1131" i="10"/>
  <c r="D1131" i="10"/>
  <c r="L1131" i="10"/>
  <c r="M1131" i="10"/>
  <c r="B1130" i="10" l="1"/>
  <c r="C1130" i="10"/>
  <c r="D1130" i="10"/>
  <c r="L1130" i="10"/>
  <c r="M1130" i="10"/>
  <c r="B1129" i="10" l="1"/>
  <c r="C1129" i="10"/>
  <c r="D1129" i="10"/>
  <c r="L1129" i="10"/>
  <c r="M1129" i="10"/>
  <c r="B1128" i="10"/>
  <c r="C1128" i="10"/>
  <c r="D1128" i="10"/>
  <c r="L1128" i="10"/>
  <c r="M1128" i="10"/>
  <c r="B1127" i="10"/>
  <c r="C1127" i="10"/>
  <c r="D1127" i="10"/>
  <c r="L1127" i="10"/>
  <c r="M1127" i="10"/>
  <c r="B1126" i="10"/>
  <c r="C1126" i="10"/>
  <c r="D1126" i="10"/>
  <c r="L1126" i="10"/>
  <c r="M1126" i="10"/>
  <c r="B1125" i="10" l="1"/>
  <c r="C1125" i="10"/>
  <c r="D1125" i="10"/>
  <c r="L1125" i="10"/>
  <c r="M1125" i="10"/>
  <c r="B1124" i="10"/>
  <c r="C1124" i="10"/>
  <c r="D1124" i="10"/>
  <c r="L1124" i="10"/>
  <c r="M1124" i="10"/>
  <c r="B1123" i="10" l="1"/>
  <c r="C1123" i="10"/>
  <c r="D1123" i="10"/>
  <c r="L1123" i="10"/>
  <c r="M1123" i="10"/>
  <c r="B1122" i="10" l="1"/>
  <c r="C1122" i="10"/>
  <c r="D1122" i="10"/>
  <c r="L1122" i="10"/>
  <c r="M1122" i="10"/>
  <c r="B1121" i="10"/>
  <c r="C1121" i="10"/>
  <c r="D1121" i="10"/>
  <c r="L1121" i="10"/>
  <c r="M1121" i="10"/>
  <c r="B1120" i="10"/>
  <c r="C1120" i="10"/>
  <c r="D1120" i="10"/>
  <c r="L1120" i="10"/>
  <c r="M1120" i="10"/>
  <c r="B1119" i="10" l="1"/>
  <c r="C1119" i="10"/>
  <c r="D1119" i="10"/>
  <c r="L1119" i="10"/>
  <c r="M1119" i="10"/>
  <c r="B1118" i="10"/>
  <c r="C1118" i="10"/>
  <c r="D1118" i="10"/>
  <c r="L1118" i="10"/>
  <c r="M1118" i="10"/>
  <c r="B1117" i="10"/>
  <c r="C1117" i="10"/>
  <c r="D1117" i="10"/>
  <c r="L1117" i="10"/>
  <c r="M1117" i="10"/>
  <c r="B1116" i="10"/>
  <c r="C1116" i="10"/>
  <c r="D1116" i="10"/>
  <c r="L1116" i="10"/>
  <c r="M1116" i="10"/>
  <c r="B1115" i="10"/>
  <c r="C1115" i="10"/>
  <c r="D1115" i="10"/>
  <c r="L1115" i="10"/>
  <c r="M1115" i="10"/>
  <c r="B1114" i="10"/>
  <c r="C1114" i="10"/>
  <c r="D1114" i="10"/>
  <c r="L1114" i="10"/>
  <c r="M1114" i="10"/>
  <c r="B1113" i="10"/>
  <c r="C1113" i="10"/>
  <c r="D1113" i="10"/>
  <c r="L1113" i="10"/>
  <c r="M1113" i="10"/>
  <c r="B1112" i="10"/>
  <c r="C1112" i="10"/>
  <c r="D1112" i="10"/>
  <c r="L1112" i="10"/>
  <c r="M1112" i="10"/>
  <c r="B1111" i="10"/>
  <c r="C1111" i="10"/>
  <c r="D1111" i="10"/>
  <c r="L1111" i="10"/>
  <c r="M1111" i="10"/>
  <c r="B1110" i="10"/>
  <c r="C1110" i="10"/>
  <c r="D1110" i="10"/>
  <c r="L1110" i="10"/>
  <c r="M1110" i="10"/>
  <c r="B1109" i="10"/>
  <c r="C1109" i="10"/>
  <c r="D1109" i="10"/>
  <c r="L1109" i="10"/>
  <c r="M1109" i="10"/>
  <c r="B1108" i="10" l="1"/>
  <c r="C1108" i="10"/>
  <c r="D1108" i="10"/>
  <c r="L1108" i="10"/>
  <c r="M1108" i="10"/>
  <c r="B1107" i="10"/>
  <c r="C1107" i="10"/>
  <c r="D1107" i="10"/>
  <c r="L1107" i="10"/>
  <c r="M1107" i="10"/>
  <c r="B1106" i="10" l="1"/>
  <c r="C1106" i="10"/>
  <c r="D1106" i="10"/>
  <c r="L1106" i="10"/>
  <c r="M1106" i="10"/>
  <c r="B1105" i="10"/>
  <c r="C1105" i="10"/>
  <c r="D1105" i="10"/>
  <c r="L1105" i="10"/>
  <c r="M1105" i="10"/>
  <c r="B1104" i="10"/>
  <c r="C1104" i="10"/>
  <c r="D1104" i="10"/>
  <c r="L1104" i="10"/>
  <c r="M1104" i="10"/>
  <c r="B1103" i="10"/>
  <c r="C1103" i="10"/>
  <c r="D1103" i="10"/>
  <c r="L1103" i="10"/>
  <c r="M1103" i="10"/>
  <c r="B1102" i="10"/>
  <c r="C1102" i="10"/>
  <c r="D1102" i="10"/>
  <c r="L1102" i="10"/>
  <c r="M1102" i="10"/>
  <c r="B1101" i="10"/>
  <c r="C1101" i="10"/>
  <c r="D1101" i="10"/>
  <c r="L1101" i="10"/>
  <c r="M1101" i="10"/>
  <c r="B1100" i="10"/>
  <c r="C1100" i="10"/>
  <c r="D1100" i="10"/>
  <c r="L1100" i="10"/>
  <c r="M1100" i="10"/>
  <c r="B1099" i="10"/>
  <c r="C1099" i="10"/>
  <c r="D1099" i="10"/>
  <c r="L1099" i="10"/>
  <c r="M1099" i="10"/>
  <c r="B1098" i="10"/>
  <c r="C1098" i="10"/>
  <c r="D1098" i="10"/>
  <c r="L1098" i="10"/>
  <c r="M1098" i="10"/>
  <c r="B1097" i="10"/>
  <c r="C1097" i="10"/>
  <c r="D1097" i="10"/>
  <c r="L1097" i="10"/>
  <c r="M1097" i="10"/>
  <c r="B1096" i="10"/>
  <c r="C1096" i="10"/>
  <c r="D1096" i="10"/>
  <c r="L1096" i="10"/>
  <c r="M1096" i="10"/>
  <c r="B1095" i="10" l="1"/>
  <c r="C1095" i="10"/>
  <c r="D1095" i="10"/>
  <c r="L1095" i="10"/>
  <c r="M1095" i="10"/>
  <c r="B1094" i="10"/>
  <c r="C1094" i="10"/>
  <c r="D1094" i="10"/>
  <c r="L1094" i="10"/>
  <c r="M1094" i="10"/>
  <c r="B1093" i="10"/>
  <c r="C1093" i="10"/>
  <c r="D1093" i="10"/>
  <c r="L1093" i="10"/>
  <c r="M1093" i="10"/>
  <c r="B1092" i="10"/>
  <c r="C1092" i="10"/>
  <c r="D1092" i="10"/>
  <c r="L1092" i="10"/>
  <c r="M1092" i="10"/>
  <c r="B1091" i="10"/>
  <c r="C1091" i="10"/>
  <c r="D1091" i="10"/>
  <c r="L1091" i="10"/>
  <c r="M1091" i="10"/>
  <c r="B1090" i="10"/>
  <c r="C1090" i="10"/>
  <c r="D1090" i="10"/>
  <c r="L1090" i="10"/>
  <c r="M1090" i="10"/>
  <c r="B1089" i="10"/>
  <c r="C1089" i="10"/>
  <c r="D1089" i="10"/>
  <c r="L1089" i="10"/>
  <c r="M1089" i="10"/>
  <c r="B1088" i="10"/>
  <c r="C1088" i="10"/>
  <c r="D1088" i="10"/>
  <c r="L1088" i="10"/>
  <c r="M1088" i="10"/>
  <c r="B1087" i="10"/>
  <c r="C1087" i="10"/>
  <c r="D1087" i="10"/>
  <c r="L1087" i="10"/>
  <c r="M1087" i="10"/>
  <c r="B1086" i="10"/>
  <c r="C1086" i="10"/>
  <c r="D1086" i="10"/>
  <c r="L1086" i="10"/>
  <c r="M1086" i="10"/>
  <c r="B1085" i="10" l="1"/>
  <c r="C1085" i="10"/>
  <c r="D1085" i="10"/>
  <c r="L1085" i="10"/>
  <c r="M1085" i="10"/>
  <c r="B1084" i="10"/>
  <c r="C1084" i="10"/>
  <c r="D1084" i="10"/>
  <c r="L1084" i="10"/>
  <c r="M1084" i="10"/>
  <c r="B1083" i="10"/>
  <c r="C1083" i="10"/>
  <c r="D1083" i="10"/>
  <c r="L1083" i="10"/>
  <c r="M1083" i="10"/>
  <c r="B1082" i="10"/>
  <c r="C1082" i="10"/>
  <c r="D1082" i="10"/>
  <c r="L1082" i="10"/>
  <c r="M1082" i="10"/>
  <c r="B1081" i="10"/>
  <c r="C1081" i="10"/>
  <c r="D1081" i="10"/>
  <c r="L1081" i="10"/>
  <c r="M1081" i="10"/>
  <c r="B1080" i="10" l="1"/>
  <c r="C1080" i="10"/>
  <c r="D1080" i="10"/>
  <c r="L1080" i="10"/>
  <c r="M1080" i="10"/>
  <c r="B1079" i="10"/>
  <c r="C1079" i="10"/>
  <c r="D1079" i="10"/>
  <c r="L1079" i="10"/>
  <c r="M1079" i="10"/>
  <c r="B1078" i="10"/>
  <c r="C1078" i="10"/>
  <c r="D1078" i="10"/>
  <c r="L1078" i="10"/>
  <c r="M1078" i="10"/>
  <c r="B1077" i="10" l="1"/>
  <c r="C1077" i="10"/>
  <c r="D1077" i="10"/>
  <c r="L1077" i="10"/>
  <c r="M1077" i="10"/>
  <c r="B1076" i="10"/>
  <c r="C1076" i="10"/>
  <c r="D1076" i="10"/>
  <c r="L1076" i="10"/>
  <c r="M1076" i="10"/>
  <c r="B1075" i="10"/>
  <c r="C1075" i="10"/>
  <c r="D1075" i="10"/>
  <c r="L1075" i="10"/>
  <c r="M1075" i="10"/>
  <c r="B1074" i="10"/>
  <c r="C1074" i="10"/>
  <c r="D1074" i="10"/>
  <c r="L1074" i="10"/>
  <c r="M1074" i="10"/>
  <c r="B1073" i="10"/>
  <c r="C1073" i="10"/>
  <c r="D1073" i="10"/>
  <c r="L1073" i="10"/>
  <c r="M1073" i="10"/>
  <c r="B1072" i="10"/>
  <c r="C1072" i="10"/>
  <c r="D1072" i="10"/>
  <c r="L1072" i="10"/>
  <c r="M1072" i="10"/>
  <c r="B1071" i="10"/>
  <c r="C1071" i="10"/>
  <c r="D1071" i="10"/>
  <c r="L1071" i="10"/>
  <c r="M1071" i="10"/>
  <c r="B1070" i="10"/>
  <c r="C1070" i="10"/>
  <c r="D1070" i="10"/>
  <c r="L1070" i="10"/>
  <c r="M1070" i="10"/>
  <c r="B1069" i="10"/>
  <c r="C1069" i="10"/>
  <c r="D1069" i="10"/>
  <c r="L1069" i="10"/>
  <c r="M1069" i="10"/>
  <c r="B1068" i="10"/>
  <c r="C1068" i="10"/>
  <c r="D1068" i="10"/>
  <c r="L1068" i="10"/>
  <c r="M1068" i="10"/>
  <c r="B1067" i="10"/>
  <c r="C1067" i="10"/>
  <c r="D1067" i="10"/>
  <c r="L1067" i="10"/>
  <c r="M1067" i="10"/>
  <c r="B1066" i="10"/>
  <c r="C1066" i="10"/>
  <c r="D1066" i="10"/>
  <c r="L1066" i="10"/>
  <c r="M1066" i="10"/>
  <c r="B1065" i="10"/>
  <c r="C1065" i="10"/>
  <c r="D1065" i="10"/>
  <c r="L1065" i="10"/>
  <c r="M1065" i="10"/>
  <c r="B1064" i="10" l="1"/>
  <c r="C1064" i="10"/>
  <c r="D1064" i="10"/>
  <c r="L1064" i="10"/>
  <c r="M1064" i="10"/>
  <c r="B1063" i="10"/>
  <c r="C1063" i="10"/>
  <c r="D1063" i="10"/>
  <c r="L1063" i="10"/>
  <c r="M1063" i="10"/>
  <c r="B1062" i="10" l="1"/>
  <c r="C1062" i="10"/>
  <c r="D1062" i="10"/>
  <c r="L1062" i="10"/>
  <c r="M1062" i="10"/>
  <c r="B1061" i="10"/>
  <c r="C1061" i="10"/>
  <c r="D1061" i="10"/>
  <c r="L1061" i="10"/>
  <c r="M1061" i="10"/>
  <c r="B1060" i="10"/>
  <c r="C1060" i="10"/>
  <c r="D1060" i="10"/>
  <c r="L1060" i="10"/>
  <c r="M1060" i="10"/>
  <c r="B1059" i="10"/>
  <c r="C1059" i="10"/>
  <c r="D1059" i="10"/>
  <c r="L1059" i="10"/>
  <c r="M1059" i="10"/>
  <c r="B1058" i="10" l="1"/>
  <c r="C1058" i="10"/>
  <c r="D1058" i="10"/>
  <c r="L1058" i="10"/>
  <c r="M1058" i="10"/>
  <c r="B1057" i="10"/>
  <c r="C1057" i="10"/>
  <c r="D1057" i="10"/>
  <c r="L1057" i="10"/>
  <c r="M1057" i="10"/>
  <c r="B1056" i="10"/>
  <c r="C1056" i="10"/>
  <c r="D1056" i="10"/>
  <c r="L1056" i="10"/>
  <c r="M1056" i="10"/>
  <c r="B1055" i="10" l="1"/>
  <c r="C1055" i="10"/>
  <c r="D1055" i="10"/>
  <c r="L1055" i="10"/>
  <c r="M1055" i="10"/>
  <c r="B1054" i="10"/>
  <c r="C1054" i="10"/>
  <c r="D1054" i="10"/>
  <c r="L1054" i="10"/>
  <c r="M1054" i="10"/>
  <c r="B1053" i="10"/>
  <c r="C1053" i="10"/>
  <c r="D1053" i="10"/>
  <c r="L1053" i="10"/>
  <c r="M1053" i="10"/>
  <c r="B1052" i="10" l="1"/>
  <c r="C1052" i="10"/>
  <c r="D1052" i="10"/>
  <c r="L1052" i="10"/>
  <c r="M1052" i="10"/>
  <c r="B1051" i="10" l="1"/>
  <c r="C1051" i="10"/>
  <c r="D1051" i="10"/>
  <c r="L1051" i="10"/>
  <c r="M1051" i="10"/>
  <c r="B1050" i="10"/>
  <c r="C1050" i="10"/>
  <c r="D1050" i="10"/>
  <c r="L1050" i="10"/>
  <c r="M1050" i="10"/>
  <c r="B1049" i="10"/>
  <c r="C1049" i="10"/>
  <c r="D1049" i="10"/>
  <c r="L1049" i="10"/>
  <c r="M1049" i="10"/>
  <c r="B1048" i="10"/>
  <c r="C1048" i="10"/>
  <c r="D1048" i="10"/>
  <c r="L1048" i="10"/>
  <c r="M1048" i="10"/>
  <c r="B1047" i="10" l="1"/>
  <c r="C1047" i="10"/>
  <c r="D1047" i="10"/>
  <c r="L1047" i="10"/>
  <c r="M1047" i="10"/>
  <c r="B1046" i="10"/>
  <c r="C1046" i="10"/>
  <c r="D1046" i="10"/>
  <c r="L1046" i="10"/>
  <c r="M1046" i="10"/>
  <c r="B1045" i="10"/>
  <c r="C1045" i="10"/>
  <c r="D1045" i="10"/>
  <c r="L1045" i="10"/>
  <c r="M1045" i="10"/>
  <c r="B1044" i="10"/>
  <c r="C1044" i="10"/>
  <c r="D1044" i="10"/>
  <c r="L1044" i="10"/>
  <c r="M1044" i="10"/>
  <c r="B1043" i="10"/>
  <c r="C1043" i="10"/>
  <c r="D1043" i="10"/>
  <c r="L1043" i="10"/>
  <c r="M1043" i="10"/>
  <c r="B1042" i="10"/>
  <c r="C1042" i="10"/>
  <c r="D1042" i="10"/>
  <c r="L1042" i="10"/>
  <c r="M1042" i="10"/>
  <c r="B1041" i="10"/>
  <c r="C1041" i="10"/>
  <c r="D1041" i="10"/>
  <c r="L1041" i="10"/>
  <c r="M1041" i="10"/>
  <c r="B1040" i="10"/>
  <c r="C1040" i="10"/>
  <c r="D1040" i="10"/>
  <c r="L1040" i="10"/>
  <c r="M1040" i="10"/>
  <c r="B1039" i="10"/>
  <c r="C1039" i="10"/>
  <c r="D1039" i="10"/>
  <c r="L1039" i="10"/>
  <c r="M1039" i="10"/>
  <c r="B1038" i="10"/>
  <c r="C1038" i="10"/>
  <c r="D1038" i="10"/>
  <c r="L1038" i="10"/>
  <c r="M1038" i="10"/>
  <c r="B1037" i="10" l="1"/>
  <c r="C1037" i="10"/>
  <c r="D1037" i="10"/>
  <c r="L1037" i="10"/>
  <c r="M1037" i="10"/>
  <c r="B1036" i="10"/>
  <c r="C1036" i="10"/>
  <c r="D1036" i="10"/>
  <c r="L1036" i="10"/>
  <c r="M1036" i="10"/>
  <c r="B1035" i="10"/>
  <c r="C1035" i="10"/>
  <c r="D1035" i="10"/>
  <c r="L1035" i="10"/>
  <c r="M1035" i="10"/>
  <c r="B1034" i="10"/>
  <c r="C1034" i="10"/>
  <c r="D1034" i="10"/>
  <c r="L1034" i="10"/>
  <c r="M1034" i="10"/>
  <c r="B1033" i="10"/>
  <c r="C1033" i="10"/>
  <c r="D1033" i="10"/>
  <c r="L1033" i="10"/>
  <c r="M1033" i="10"/>
  <c r="B1032" i="10"/>
  <c r="C1032" i="10"/>
  <c r="D1032" i="10"/>
  <c r="L1032" i="10"/>
  <c r="M1032" i="10"/>
  <c r="B1031" i="10" l="1"/>
  <c r="C1031" i="10"/>
  <c r="D1031" i="10"/>
  <c r="L1031" i="10"/>
  <c r="M1031" i="10"/>
  <c r="B1030" i="10"/>
  <c r="C1030" i="10"/>
  <c r="D1030" i="10"/>
  <c r="L1030" i="10"/>
  <c r="M1030" i="10"/>
  <c r="B1029" i="10"/>
  <c r="C1029" i="10"/>
  <c r="D1029" i="10"/>
  <c r="L1029" i="10"/>
  <c r="M1029" i="10"/>
  <c r="B1028" i="10"/>
  <c r="C1028" i="10"/>
  <c r="D1028" i="10"/>
  <c r="L1028" i="10"/>
  <c r="M1028" i="10"/>
  <c r="B1027" i="10"/>
  <c r="C1027" i="10"/>
  <c r="D1027" i="10"/>
  <c r="L1027" i="10"/>
  <c r="M1027" i="10"/>
  <c r="B1026" i="10" l="1"/>
  <c r="C1026" i="10"/>
  <c r="D1026" i="10"/>
  <c r="L1026" i="10"/>
  <c r="M1026" i="10"/>
  <c r="B1025" i="10"/>
  <c r="C1025" i="10"/>
  <c r="D1025" i="10"/>
  <c r="L1025" i="10"/>
  <c r="M1025" i="10"/>
  <c r="B1024" i="10"/>
  <c r="C1024" i="10"/>
  <c r="D1024" i="10"/>
  <c r="L1024" i="10"/>
  <c r="M1024" i="10"/>
  <c r="B1023" i="10"/>
  <c r="C1023" i="10"/>
  <c r="D1023" i="10"/>
  <c r="L1023" i="10"/>
  <c r="M1023" i="10"/>
  <c r="B1022" i="10" l="1"/>
  <c r="C1022" i="10"/>
  <c r="D1022" i="10"/>
  <c r="L1022" i="10"/>
  <c r="M1022" i="10"/>
  <c r="B1021" i="10"/>
  <c r="C1021" i="10"/>
  <c r="D1021" i="10"/>
  <c r="L1021" i="10"/>
  <c r="M1021" i="10"/>
  <c r="B1020" i="10" l="1"/>
  <c r="C1020" i="10"/>
  <c r="D1020" i="10"/>
  <c r="L1020" i="10"/>
  <c r="M1020" i="10"/>
  <c r="B1019" i="10"/>
  <c r="C1019" i="10"/>
  <c r="D1019" i="10"/>
  <c r="L1019" i="10"/>
  <c r="M1019" i="10"/>
  <c r="B1018" i="10"/>
  <c r="C1018" i="10"/>
  <c r="D1018" i="10"/>
  <c r="L1018" i="10"/>
  <c r="M1018" i="10"/>
  <c r="B1017" i="10" l="1"/>
  <c r="C1017" i="10"/>
  <c r="D1017" i="10"/>
  <c r="L1017" i="10"/>
  <c r="M1017" i="10"/>
  <c r="B1016" i="10" l="1"/>
  <c r="C1016" i="10"/>
  <c r="D1016" i="10"/>
  <c r="L1016" i="10"/>
  <c r="M1016" i="10"/>
  <c r="B1015" i="10"/>
  <c r="C1015" i="10"/>
  <c r="D1015" i="10"/>
  <c r="L1015" i="10"/>
  <c r="M1015" i="10"/>
  <c r="B1014" i="10"/>
  <c r="C1014" i="10"/>
  <c r="D1014" i="10"/>
  <c r="L1014" i="10"/>
  <c r="M1014" i="10"/>
  <c r="B1013" i="10"/>
  <c r="C1013" i="10"/>
  <c r="D1013" i="10"/>
  <c r="L1013" i="10"/>
  <c r="M1013" i="10"/>
  <c r="B1012" i="10"/>
  <c r="C1012" i="10"/>
  <c r="D1012" i="10"/>
  <c r="L1012" i="10"/>
  <c r="M1012" i="10"/>
  <c r="B1011" i="10"/>
  <c r="C1011" i="10"/>
  <c r="D1011" i="10"/>
  <c r="L1011" i="10"/>
  <c r="M1011" i="10"/>
  <c r="B1010" i="10" l="1"/>
  <c r="C1010" i="10"/>
  <c r="D1010" i="10"/>
  <c r="L1010" i="10"/>
  <c r="M1010" i="10"/>
  <c r="B1009" i="10"/>
  <c r="C1009" i="10"/>
  <c r="D1009" i="10"/>
  <c r="L1009" i="10"/>
  <c r="M1009" i="10"/>
  <c r="B1008" i="10"/>
  <c r="C1008" i="10"/>
  <c r="D1008" i="10"/>
  <c r="L1008" i="10"/>
  <c r="M1008" i="10"/>
  <c r="B1007" i="10"/>
  <c r="C1007" i="10"/>
  <c r="D1007" i="10"/>
  <c r="L1007" i="10"/>
  <c r="M1007" i="10"/>
  <c r="B1006" i="10" l="1"/>
  <c r="C1006" i="10"/>
  <c r="D1006" i="10"/>
  <c r="L1006" i="10"/>
  <c r="M1006" i="10"/>
  <c r="B1005" i="10" l="1"/>
  <c r="C1005" i="10"/>
  <c r="D1005" i="10"/>
  <c r="L1005" i="10"/>
  <c r="M1005" i="10"/>
  <c r="B1004" i="10"/>
  <c r="C1004" i="10"/>
  <c r="D1004" i="10"/>
  <c r="L1004" i="10"/>
  <c r="M1004" i="10"/>
  <c r="B1003" i="10" l="1"/>
  <c r="C1003" i="10"/>
  <c r="D1003" i="10"/>
  <c r="L1003" i="10"/>
  <c r="M1003" i="10"/>
  <c r="B1002" i="10"/>
  <c r="C1002" i="10"/>
  <c r="D1002" i="10"/>
  <c r="L1002" i="10"/>
  <c r="M1002" i="10"/>
  <c r="B1001" i="10"/>
  <c r="C1001" i="10"/>
  <c r="D1001" i="10"/>
  <c r="L1001" i="10"/>
  <c r="M1001" i="10"/>
  <c r="B1000" i="10"/>
  <c r="C1000" i="10"/>
  <c r="D1000" i="10"/>
  <c r="L1000" i="10"/>
  <c r="M1000" i="10"/>
  <c r="B999" i="10"/>
  <c r="C999" i="10"/>
  <c r="D999" i="10"/>
  <c r="L999" i="10"/>
  <c r="M999" i="10"/>
  <c r="B998" i="10"/>
  <c r="C998" i="10"/>
  <c r="D998" i="10"/>
  <c r="L998" i="10"/>
  <c r="M998" i="10"/>
  <c r="B997" i="10" l="1"/>
  <c r="C997" i="10"/>
  <c r="D997" i="10"/>
  <c r="L997" i="10"/>
  <c r="M997" i="10"/>
  <c r="B996" i="10" l="1"/>
  <c r="C996" i="10"/>
  <c r="D996" i="10"/>
  <c r="L996" i="10"/>
  <c r="M996" i="10"/>
  <c r="B995" i="10"/>
  <c r="C995" i="10"/>
  <c r="D995" i="10"/>
  <c r="L995" i="10"/>
  <c r="M995" i="10"/>
  <c r="B994" i="10"/>
  <c r="C994" i="10"/>
  <c r="D994" i="10"/>
  <c r="L994" i="10"/>
  <c r="M994" i="10"/>
  <c r="B993" i="10"/>
  <c r="C993" i="10"/>
  <c r="D993" i="10"/>
  <c r="L993" i="10"/>
  <c r="M993" i="10"/>
  <c r="B992" i="10"/>
  <c r="C992" i="10"/>
  <c r="D992" i="10"/>
  <c r="L992" i="10"/>
  <c r="M992" i="10"/>
  <c r="B991" i="10"/>
  <c r="C991" i="10"/>
  <c r="D991" i="10"/>
  <c r="L991" i="10"/>
  <c r="M991" i="10"/>
  <c r="B990" i="10"/>
  <c r="C990" i="10"/>
  <c r="D990" i="10"/>
  <c r="L990" i="10"/>
  <c r="M990" i="10"/>
  <c r="B989" i="10"/>
  <c r="C989" i="10"/>
  <c r="D989" i="10"/>
  <c r="L989" i="10"/>
  <c r="M989" i="10"/>
  <c r="B988" i="10"/>
  <c r="C988" i="10"/>
  <c r="D988" i="10"/>
  <c r="L988" i="10"/>
  <c r="M988" i="10"/>
  <c r="B987" i="10"/>
  <c r="C987" i="10"/>
  <c r="D987" i="10"/>
  <c r="L987" i="10"/>
  <c r="M987" i="10"/>
  <c r="B986" i="10"/>
  <c r="C986" i="10"/>
  <c r="D986" i="10"/>
  <c r="L986" i="10"/>
  <c r="M986" i="10"/>
  <c r="B985" i="10" l="1"/>
  <c r="C985" i="10"/>
  <c r="D985" i="10"/>
  <c r="L985" i="10"/>
  <c r="M985" i="10"/>
  <c r="B984" i="10"/>
  <c r="C984" i="10"/>
  <c r="D984" i="10"/>
  <c r="L984" i="10"/>
  <c r="M984" i="10"/>
  <c r="B983" i="10"/>
  <c r="C983" i="10"/>
  <c r="D983" i="10"/>
  <c r="L983" i="10"/>
  <c r="M983" i="10"/>
  <c r="B982" i="10"/>
  <c r="C982" i="10"/>
  <c r="D982" i="10"/>
  <c r="L982" i="10"/>
  <c r="M982" i="10"/>
  <c r="B981" i="10"/>
  <c r="C981" i="10"/>
  <c r="D981" i="10"/>
  <c r="L981" i="10"/>
  <c r="M981" i="10"/>
  <c r="B980" i="10"/>
  <c r="C980" i="10"/>
  <c r="D980" i="10"/>
  <c r="L980" i="10"/>
  <c r="M980" i="10"/>
  <c r="B979" i="10"/>
  <c r="C979" i="10"/>
  <c r="D979" i="10"/>
  <c r="L979" i="10"/>
  <c r="M979" i="10"/>
  <c r="B978" i="10" l="1"/>
  <c r="C978" i="10"/>
  <c r="D978" i="10"/>
  <c r="L978" i="10"/>
  <c r="M978" i="10"/>
  <c r="B977" i="10"/>
  <c r="C977" i="10"/>
  <c r="D977" i="10"/>
  <c r="L977" i="10"/>
  <c r="M977" i="10"/>
  <c r="B976" i="10" l="1"/>
  <c r="C976" i="10"/>
  <c r="D976" i="10"/>
  <c r="L976" i="10"/>
  <c r="M976" i="10"/>
  <c r="B975" i="10"/>
  <c r="C975" i="10"/>
  <c r="D975" i="10"/>
  <c r="L975" i="10"/>
  <c r="M975" i="10"/>
  <c r="B974" i="10"/>
  <c r="C974" i="10"/>
  <c r="D974" i="10"/>
  <c r="L974" i="10"/>
  <c r="M974" i="10"/>
  <c r="B973" i="10"/>
  <c r="C973" i="10"/>
  <c r="D973" i="10"/>
  <c r="L973" i="10"/>
  <c r="M973" i="10"/>
  <c r="B972" i="10" l="1"/>
  <c r="C972" i="10"/>
  <c r="D972" i="10"/>
  <c r="L972" i="10"/>
  <c r="M972" i="10"/>
  <c r="B971" i="10" l="1"/>
  <c r="C971" i="10"/>
  <c r="D971" i="10"/>
  <c r="L971" i="10"/>
  <c r="M971" i="10"/>
  <c r="B970" i="10"/>
  <c r="C970" i="10"/>
  <c r="D970" i="10"/>
  <c r="L970" i="10"/>
  <c r="M970" i="10"/>
  <c r="B969" i="10"/>
  <c r="C969" i="10"/>
  <c r="D969" i="10"/>
  <c r="L969" i="10"/>
  <c r="M969" i="10"/>
  <c r="B968" i="10"/>
  <c r="C968" i="10"/>
  <c r="D968" i="10"/>
  <c r="L968" i="10"/>
  <c r="M968" i="10"/>
  <c r="B967" i="10"/>
  <c r="C967" i="10"/>
  <c r="D967" i="10"/>
  <c r="L967" i="10"/>
  <c r="M967" i="10"/>
  <c r="B966" i="10" l="1"/>
  <c r="C966" i="10"/>
  <c r="D966" i="10"/>
  <c r="L966" i="10"/>
  <c r="M966" i="10"/>
  <c r="B965" i="10"/>
  <c r="C965" i="10"/>
  <c r="D965" i="10"/>
  <c r="L965" i="10"/>
  <c r="M965" i="10"/>
  <c r="B964" i="10"/>
  <c r="C964" i="10"/>
  <c r="D964" i="10"/>
  <c r="L964" i="10"/>
  <c r="M964" i="10"/>
  <c r="B963" i="10"/>
  <c r="C963" i="10"/>
  <c r="D963" i="10"/>
  <c r="L963" i="10"/>
  <c r="M963" i="10"/>
  <c r="B962" i="10"/>
  <c r="C962" i="10"/>
  <c r="D962" i="10"/>
  <c r="L962" i="10"/>
  <c r="M962" i="10"/>
  <c r="B961" i="10"/>
  <c r="C961" i="10"/>
  <c r="D961" i="10"/>
  <c r="L961" i="10"/>
  <c r="M961" i="10"/>
  <c r="B960" i="10"/>
  <c r="C960" i="10"/>
  <c r="D960" i="10"/>
  <c r="L960" i="10"/>
  <c r="M960" i="10"/>
  <c r="B959" i="10"/>
  <c r="C959" i="10"/>
  <c r="D959" i="10"/>
  <c r="L959" i="10"/>
  <c r="M959" i="10"/>
  <c r="B958" i="10"/>
  <c r="C958" i="10"/>
  <c r="D958" i="10"/>
  <c r="L958" i="10"/>
  <c r="M958" i="10"/>
  <c r="B957" i="10"/>
  <c r="C957" i="10"/>
  <c r="D957" i="10"/>
  <c r="L957" i="10"/>
  <c r="M957" i="10"/>
  <c r="B956" i="10"/>
  <c r="C956" i="10"/>
  <c r="D956" i="10"/>
  <c r="L956" i="10"/>
  <c r="M956" i="10"/>
  <c r="B955" i="10" l="1"/>
  <c r="C955" i="10"/>
  <c r="D955" i="10"/>
  <c r="L955" i="10"/>
  <c r="M955" i="10"/>
  <c r="B954" i="10"/>
  <c r="C954" i="10"/>
  <c r="D954" i="10"/>
  <c r="L954" i="10"/>
  <c r="M954" i="10"/>
  <c r="B953" i="10"/>
  <c r="C953" i="10"/>
  <c r="D953" i="10"/>
  <c r="L953" i="10"/>
  <c r="M953" i="10"/>
  <c r="B952" i="10"/>
  <c r="C952" i="10"/>
  <c r="D952" i="10"/>
  <c r="L952" i="10"/>
  <c r="M952" i="10"/>
  <c r="B951" i="10" l="1"/>
  <c r="C951" i="10"/>
  <c r="D951" i="10"/>
  <c r="L951" i="10"/>
  <c r="M951" i="10"/>
  <c r="B950" i="10"/>
  <c r="C950" i="10"/>
  <c r="D950" i="10"/>
  <c r="L950" i="10"/>
  <c r="M950" i="10"/>
  <c r="B949" i="10"/>
  <c r="C949" i="10"/>
  <c r="D949" i="10"/>
  <c r="L949" i="10"/>
  <c r="M949" i="10"/>
  <c r="B948" i="10"/>
  <c r="C948" i="10"/>
  <c r="D948" i="10"/>
  <c r="L948" i="10"/>
  <c r="M948" i="10"/>
  <c r="B947" i="10" l="1"/>
  <c r="C947" i="10"/>
  <c r="D947" i="10"/>
  <c r="L947" i="10"/>
  <c r="M947" i="10"/>
  <c r="B946" i="10"/>
  <c r="C946" i="10"/>
  <c r="D946" i="10"/>
  <c r="L946" i="10"/>
  <c r="M946" i="10"/>
  <c r="B945" i="10"/>
  <c r="C945" i="10"/>
  <c r="D945" i="10"/>
  <c r="L945" i="10"/>
  <c r="M945" i="10"/>
  <c r="B944" i="10" l="1"/>
  <c r="C944" i="10"/>
  <c r="D944" i="10"/>
  <c r="L944" i="10"/>
  <c r="M944" i="10"/>
  <c r="B943" i="10"/>
  <c r="C943" i="10"/>
  <c r="D943" i="10"/>
  <c r="L943" i="10"/>
  <c r="M943" i="10"/>
  <c r="B942" i="10"/>
  <c r="C942" i="10"/>
  <c r="D942" i="10"/>
  <c r="L942" i="10"/>
  <c r="M942" i="10"/>
  <c r="B941" i="10" l="1"/>
  <c r="C941" i="10"/>
  <c r="D941" i="10"/>
  <c r="L941" i="10"/>
  <c r="M941" i="10"/>
  <c r="B940" i="10" l="1"/>
  <c r="C940" i="10"/>
  <c r="D940" i="10"/>
  <c r="L940" i="10"/>
  <c r="M940" i="10"/>
  <c r="B939" i="10"/>
  <c r="C939" i="10"/>
  <c r="D939" i="10"/>
  <c r="L939" i="10"/>
  <c r="M939" i="10"/>
  <c r="B938" i="10"/>
  <c r="C938" i="10"/>
  <c r="D938" i="10"/>
  <c r="L938" i="10"/>
  <c r="M938" i="10"/>
  <c r="B937" i="10" l="1"/>
  <c r="C937" i="10"/>
  <c r="D937" i="10"/>
  <c r="L937" i="10"/>
  <c r="M937" i="10"/>
  <c r="B936" i="10"/>
  <c r="C936" i="10"/>
  <c r="D936" i="10"/>
  <c r="L936" i="10"/>
  <c r="M936" i="10"/>
  <c r="B935" i="10" l="1"/>
  <c r="C935" i="10"/>
  <c r="D935" i="10"/>
  <c r="L935" i="10"/>
  <c r="M935" i="10"/>
  <c r="B934" i="10"/>
  <c r="C934" i="10"/>
  <c r="D934" i="10"/>
  <c r="L934" i="10"/>
  <c r="M934" i="10"/>
  <c r="B933" i="10"/>
  <c r="C933" i="10"/>
  <c r="D933" i="10"/>
  <c r="L933" i="10"/>
  <c r="M933" i="10"/>
  <c r="B932" i="10"/>
  <c r="C932" i="10"/>
  <c r="D932" i="10"/>
  <c r="L932" i="10"/>
  <c r="M932" i="10"/>
  <c r="B931" i="10"/>
  <c r="C931" i="10"/>
  <c r="D931" i="10"/>
  <c r="L931" i="10"/>
  <c r="M931" i="10"/>
  <c r="B930" i="10"/>
  <c r="C930" i="10"/>
  <c r="D930" i="10"/>
  <c r="L930" i="10"/>
  <c r="M930" i="10"/>
  <c r="B929" i="10"/>
  <c r="C929" i="10"/>
  <c r="D929" i="10"/>
  <c r="L929" i="10"/>
  <c r="M929" i="10"/>
  <c r="B928" i="10" l="1"/>
  <c r="C928" i="10"/>
  <c r="D928" i="10"/>
  <c r="L928" i="10"/>
  <c r="M928" i="10"/>
  <c r="B927" i="10"/>
  <c r="C927" i="10"/>
  <c r="D927" i="10"/>
  <c r="L927" i="10"/>
  <c r="M927" i="10"/>
  <c r="B926" i="10"/>
  <c r="C926" i="10"/>
  <c r="D926" i="10"/>
  <c r="L926" i="10"/>
  <c r="M926" i="10"/>
  <c r="B925" i="10"/>
  <c r="C925" i="10"/>
  <c r="D925" i="10"/>
  <c r="L925" i="10"/>
  <c r="M925" i="10"/>
  <c r="B924" i="10"/>
  <c r="C924" i="10"/>
  <c r="D924" i="10"/>
  <c r="L924" i="10"/>
  <c r="M924" i="10"/>
  <c r="B923" i="10"/>
  <c r="C923" i="10"/>
  <c r="D923" i="10"/>
  <c r="L923" i="10"/>
  <c r="M923" i="10"/>
  <c r="B922" i="10"/>
  <c r="C922" i="10"/>
  <c r="D922" i="10"/>
  <c r="L922" i="10"/>
  <c r="M922" i="10"/>
  <c r="B921" i="10" l="1"/>
  <c r="C921" i="10"/>
  <c r="D921" i="10"/>
  <c r="L921" i="10"/>
  <c r="M921" i="10"/>
  <c r="B920" i="10"/>
  <c r="C920" i="10"/>
  <c r="D920" i="10"/>
  <c r="L920" i="10"/>
  <c r="M920" i="10"/>
  <c r="B919" i="10"/>
  <c r="C919" i="10"/>
  <c r="D919" i="10"/>
  <c r="L919" i="10"/>
  <c r="M919" i="10"/>
  <c r="B918" i="10" l="1"/>
  <c r="C918" i="10"/>
  <c r="D918" i="10"/>
  <c r="L918" i="10"/>
  <c r="M918" i="10"/>
  <c r="B917" i="10"/>
  <c r="C917" i="10"/>
  <c r="D917" i="10"/>
  <c r="L917" i="10"/>
  <c r="M917" i="10"/>
  <c r="B916" i="10"/>
  <c r="C916" i="10"/>
  <c r="D916" i="10"/>
  <c r="L916" i="10"/>
  <c r="M916" i="10"/>
  <c r="B915" i="10" l="1"/>
  <c r="C915" i="10"/>
  <c r="D915" i="10"/>
  <c r="L915" i="10"/>
  <c r="M915" i="10"/>
  <c r="B914" i="10"/>
  <c r="C914" i="10"/>
  <c r="D914" i="10"/>
  <c r="L914" i="10"/>
  <c r="M914" i="10"/>
  <c r="B913" i="10" l="1"/>
  <c r="C913" i="10"/>
  <c r="D913" i="10"/>
  <c r="L913" i="10"/>
  <c r="M913" i="10"/>
  <c r="B912" i="10"/>
  <c r="C912" i="10"/>
  <c r="D912" i="10"/>
  <c r="L912" i="10"/>
  <c r="M912" i="10"/>
  <c r="B911" i="10"/>
  <c r="C911" i="10"/>
  <c r="D911" i="10"/>
  <c r="L911" i="10"/>
  <c r="M911" i="10"/>
  <c r="B910" i="10" l="1"/>
  <c r="C910" i="10"/>
  <c r="D910" i="10"/>
  <c r="L910" i="10"/>
  <c r="M910" i="10"/>
  <c r="B909" i="10"/>
  <c r="C909" i="10"/>
  <c r="D909" i="10"/>
  <c r="L909" i="10"/>
  <c r="M909" i="10"/>
  <c r="B908" i="10"/>
  <c r="C908" i="10"/>
  <c r="D908" i="10"/>
  <c r="L908" i="10"/>
  <c r="M908" i="10"/>
  <c r="B907" i="10"/>
  <c r="C907" i="10"/>
  <c r="D907" i="10"/>
  <c r="L907" i="10"/>
  <c r="M907" i="10"/>
  <c r="B906" i="10"/>
  <c r="C906" i="10"/>
  <c r="D906" i="10"/>
  <c r="L906" i="10"/>
  <c r="M906" i="10"/>
  <c r="B905" i="10"/>
  <c r="C905" i="10"/>
  <c r="D905" i="10"/>
  <c r="L905" i="10"/>
  <c r="M905" i="10"/>
  <c r="B904" i="10"/>
  <c r="C904" i="10"/>
  <c r="D904" i="10"/>
  <c r="L904" i="10"/>
  <c r="M904" i="10"/>
  <c r="B903" i="10"/>
  <c r="C903" i="10"/>
  <c r="D903" i="10"/>
  <c r="L903" i="10"/>
  <c r="M903" i="10"/>
  <c r="B902" i="10"/>
  <c r="C902" i="10"/>
  <c r="D902" i="10"/>
  <c r="L902" i="10"/>
  <c r="M902" i="10"/>
  <c r="B901" i="10" l="1"/>
  <c r="C901" i="10"/>
  <c r="D901" i="10"/>
  <c r="L901" i="10"/>
  <c r="M901" i="10"/>
  <c r="B900" i="10"/>
  <c r="C900" i="10"/>
  <c r="D900" i="10"/>
  <c r="L900" i="10"/>
  <c r="M900" i="10"/>
  <c r="B899" i="10" l="1"/>
  <c r="C899" i="10"/>
  <c r="D899" i="10"/>
  <c r="L899" i="10"/>
  <c r="M899" i="10"/>
  <c r="B898" i="10"/>
  <c r="C898" i="10"/>
  <c r="D898" i="10"/>
  <c r="L898" i="10"/>
  <c r="M898" i="10"/>
  <c r="B897" i="10"/>
  <c r="C897" i="10"/>
  <c r="D897" i="10"/>
  <c r="L897" i="10"/>
  <c r="M897" i="10"/>
  <c r="B896" i="10"/>
  <c r="C896" i="10"/>
  <c r="D896" i="10"/>
  <c r="L896" i="10"/>
  <c r="M896" i="10"/>
  <c r="B895" i="10"/>
  <c r="C895" i="10"/>
  <c r="D895" i="10"/>
  <c r="L895" i="10"/>
  <c r="M895" i="10"/>
  <c r="B894" i="10" l="1"/>
  <c r="C894" i="10"/>
  <c r="D894" i="10"/>
  <c r="L894" i="10"/>
  <c r="M894" i="10"/>
  <c r="B893" i="10"/>
  <c r="C893" i="10"/>
  <c r="D893" i="10"/>
  <c r="L893" i="10"/>
  <c r="M893" i="10"/>
  <c r="B892" i="10"/>
  <c r="C892" i="10"/>
  <c r="D892" i="10"/>
  <c r="L892" i="10"/>
  <c r="M892" i="10"/>
  <c r="B891" i="10"/>
  <c r="C891" i="10"/>
  <c r="D891" i="10"/>
  <c r="L891" i="10"/>
  <c r="M891" i="10"/>
  <c r="B890" i="10"/>
  <c r="C890" i="10"/>
  <c r="D890" i="10"/>
  <c r="L890" i="10"/>
  <c r="M890" i="10"/>
  <c r="B889" i="10"/>
  <c r="C889" i="10"/>
  <c r="D889" i="10"/>
  <c r="L889" i="10"/>
  <c r="M889" i="10"/>
  <c r="B888" i="10"/>
  <c r="C888" i="10"/>
  <c r="D888" i="10"/>
  <c r="L888" i="10"/>
  <c r="M888" i="10"/>
  <c r="B887" i="10" l="1"/>
  <c r="C887" i="10"/>
  <c r="D887" i="10"/>
  <c r="L887" i="10"/>
  <c r="M887" i="10"/>
  <c r="B886" i="10"/>
  <c r="C886" i="10"/>
  <c r="D886" i="10"/>
  <c r="L886" i="10"/>
  <c r="M886" i="10"/>
  <c r="B885" i="10"/>
  <c r="C885" i="10"/>
  <c r="D885" i="10"/>
  <c r="L885" i="10"/>
  <c r="M885" i="10"/>
  <c r="B884" i="10" l="1"/>
  <c r="C884" i="10"/>
  <c r="D884" i="10"/>
  <c r="L884" i="10"/>
  <c r="M884" i="10"/>
  <c r="B883" i="10"/>
  <c r="C883" i="10"/>
  <c r="D883" i="10"/>
  <c r="L883" i="10"/>
  <c r="M883" i="10"/>
  <c r="B882" i="10" l="1"/>
  <c r="C882" i="10"/>
  <c r="D882" i="10"/>
  <c r="L882" i="10"/>
  <c r="M882" i="10"/>
  <c r="B881" i="10"/>
  <c r="C881" i="10"/>
  <c r="D881" i="10"/>
  <c r="L881" i="10"/>
  <c r="M881" i="10"/>
  <c r="B880" i="10"/>
  <c r="C880" i="10"/>
  <c r="D880" i="10"/>
  <c r="L880" i="10"/>
  <c r="M880" i="10"/>
  <c r="B873" i="10"/>
  <c r="C873" i="10"/>
  <c r="D873" i="10"/>
  <c r="L873" i="10"/>
  <c r="M873" i="10"/>
  <c r="B879" i="10"/>
  <c r="C879" i="10"/>
  <c r="D879" i="10"/>
  <c r="L879" i="10"/>
  <c r="M879" i="10"/>
  <c r="B878" i="10"/>
  <c r="C878" i="10"/>
  <c r="D878" i="10"/>
  <c r="L878" i="10"/>
  <c r="M878" i="10"/>
  <c r="B877" i="10"/>
  <c r="C877" i="10"/>
  <c r="D877" i="10"/>
  <c r="L877" i="10"/>
  <c r="M877" i="10"/>
  <c r="B876" i="10"/>
  <c r="C876" i="10"/>
  <c r="D876" i="10"/>
  <c r="L876" i="10"/>
  <c r="M876" i="10"/>
  <c r="B875" i="10"/>
  <c r="C875" i="10"/>
  <c r="D875" i="10"/>
  <c r="L875" i="10"/>
  <c r="M875" i="10"/>
  <c r="B874" i="10"/>
  <c r="C874" i="10"/>
  <c r="D874" i="10"/>
  <c r="L874" i="10"/>
  <c r="M874" i="10"/>
  <c r="B872" i="10" l="1"/>
  <c r="C872" i="10"/>
  <c r="D872" i="10"/>
  <c r="L872" i="10"/>
  <c r="M872" i="10"/>
  <c r="B871" i="10"/>
  <c r="C871" i="10"/>
  <c r="D871" i="10"/>
  <c r="L871" i="10"/>
  <c r="M871" i="10"/>
  <c r="B870" i="10"/>
  <c r="C870" i="10"/>
  <c r="D870" i="10"/>
  <c r="L870" i="10"/>
  <c r="M870" i="10"/>
  <c r="B869" i="10"/>
  <c r="C869" i="10"/>
  <c r="D869" i="10"/>
  <c r="L869" i="10"/>
  <c r="M869" i="10"/>
  <c r="B868" i="10"/>
  <c r="C868" i="10"/>
  <c r="D868" i="10"/>
  <c r="L868" i="10"/>
  <c r="M868" i="10"/>
  <c r="B867" i="10" l="1"/>
  <c r="C867" i="10"/>
  <c r="D867" i="10"/>
  <c r="L867" i="10"/>
  <c r="M867" i="10"/>
  <c r="B866" i="10"/>
  <c r="C866" i="10"/>
  <c r="D866" i="10"/>
  <c r="L866" i="10"/>
  <c r="M866" i="10"/>
  <c r="B865" i="10"/>
  <c r="C865" i="10"/>
  <c r="D865" i="10"/>
  <c r="L865" i="10"/>
  <c r="M865" i="10"/>
  <c r="B864" i="10"/>
  <c r="C864" i="10"/>
  <c r="D864" i="10"/>
  <c r="L864" i="10"/>
  <c r="M864" i="10"/>
  <c r="B863" i="10" l="1"/>
  <c r="C863" i="10"/>
  <c r="D863" i="10"/>
  <c r="L863" i="10"/>
  <c r="M863" i="10"/>
  <c r="B862" i="10"/>
  <c r="C862" i="10"/>
  <c r="D862" i="10"/>
  <c r="L862" i="10"/>
  <c r="M862" i="10"/>
  <c r="B861" i="10" l="1"/>
  <c r="C861" i="10"/>
  <c r="D861" i="10"/>
  <c r="L861" i="10"/>
  <c r="M861" i="10"/>
  <c r="B860" i="10"/>
  <c r="C860" i="10"/>
  <c r="D860" i="10"/>
  <c r="L860" i="10"/>
  <c r="M860" i="10"/>
  <c r="B859" i="10"/>
  <c r="C859" i="10"/>
  <c r="D859" i="10"/>
  <c r="L859" i="10"/>
  <c r="M859" i="10"/>
  <c r="B858" i="10"/>
  <c r="C858" i="10"/>
  <c r="D858" i="10"/>
  <c r="L858" i="10"/>
  <c r="M858" i="10"/>
  <c r="B857" i="10"/>
  <c r="C857" i="10"/>
  <c r="D857" i="10"/>
  <c r="L857" i="10"/>
  <c r="M857" i="10"/>
  <c r="B856" i="10"/>
  <c r="C856" i="10"/>
  <c r="D856" i="10"/>
  <c r="L856" i="10"/>
  <c r="M856" i="10"/>
  <c r="B855" i="10" l="1"/>
  <c r="C855" i="10"/>
  <c r="D855" i="10"/>
  <c r="L855" i="10"/>
  <c r="M855" i="10"/>
  <c r="B854" i="10"/>
  <c r="C854" i="10"/>
  <c r="D854" i="10"/>
  <c r="L854" i="10"/>
  <c r="M854" i="10"/>
  <c r="B853" i="10" l="1"/>
  <c r="C853" i="10"/>
  <c r="D853" i="10"/>
  <c r="L853" i="10"/>
  <c r="M853" i="10"/>
  <c r="B852" i="10"/>
  <c r="C852" i="10"/>
  <c r="D852" i="10"/>
  <c r="L852" i="10"/>
  <c r="M852" i="10"/>
  <c r="B851" i="10"/>
  <c r="C851" i="10"/>
  <c r="D851" i="10"/>
  <c r="L851" i="10"/>
  <c r="M851" i="10"/>
  <c r="B850" i="10" l="1"/>
  <c r="C850" i="10"/>
  <c r="D850" i="10"/>
  <c r="L850" i="10"/>
  <c r="M850" i="10"/>
  <c r="B849" i="10"/>
  <c r="C849" i="10"/>
  <c r="D849" i="10"/>
  <c r="L849" i="10"/>
  <c r="M849" i="10"/>
  <c r="B848" i="10" l="1"/>
  <c r="C848" i="10"/>
  <c r="D848" i="10"/>
  <c r="L848" i="10"/>
  <c r="M848" i="10"/>
  <c r="B847" i="10"/>
  <c r="C847" i="10"/>
  <c r="D847" i="10"/>
  <c r="L847" i="10"/>
  <c r="M847" i="10"/>
  <c r="B846" i="10" l="1"/>
  <c r="C846" i="10"/>
  <c r="D846" i="10"/>
  <c r="L846" i="10"/>
  <c r="M846" i="10"/>
  <c r="B845" i="10"/>
  <c r="C845" i="10"/>
  <c r="D845" i="10"/>
  <c r="L845" i="10"/>
  <c r="M845" i="10"/>
  <c r="B844" i="10"/>
  <c r="C844" i="10"/>
  <c r="D844" i="10"/>
  <c r="L844" i="10"/>
  <c r="M844" i="10"/>
  <c r="B843" i="10"/>
  <c r="C843" i="10"/>
  <c r="D843" i="10"/>
  <c r="L843" i="10"/>
  <c r="M843" i="10"/>
  <c r="B842" i="10"/>
  <c r="C842" i="10"/>
  <c r="D842" i="10"/>
  <c r="L842" i="10"/>
  <c r="M842" i="10"/>
  <c r="B841" i="10"/>
  <c r="C841" i="10"/>
  <c r="D841" i="10"/>
  <c r="L841" i="10"/>
  <c r="M841" i="10"/>
  <c r="B840" i="10"/>
  <c r="C840" i="10"/>
  <c r="D840" i="10"/>
  <c r="L840" i="10"/>
  <c r="M840" i="10"/>
  <c r="B839" i="10"/>
  <c r="C839" i="10"/>
  <c r="D839" i="10"/>
  <c r="L839" i="10"/>
  <c r="M839" i="10"/>
  <c r="B838" i="10"/>
  <c r="C838" i="10"/>
  <c r="D838" i="10"/>
  <c r="L838" i="10"/>
  <c r="M838" i="10"/>
  <c r="B837" i="10"/>
  <c r="C837" i="10"/>
  <c r="D837" i="10"/>
  <c r="L837" i="10"/>
  <c r="M837" i="10"/>
  <c r="B836" i="10"/>
  <c r="C836" i="10"/>
  <c r="D836" i="10"/>
  <c r="L836" i="10"/>
  <c r="M836" i="10"/>
  <c r="B835" i="10"/>
  <c r="C835" i="10"/>
  <c r="D835" i="10"/>
  <c r="L835" i="10"/>
  <c r="M835" i="10"/>
  <c r="B834" i="10"/>
  <c r="C834" i="10"/>
  <c r="D834" i="10"/>
  <c r="L834" i="10"/>
  <c r="M834" i="10"/>
  <c r="B833" i="10"/>
  <c r="C833" i="10"/>
  <c r="D833" i="10"/>
  <c r="L833" i="10"/>
  <c r="M833" i="10"/>
  <c r="B832" i="10"/>
  <c r="C832" i="10"/>
  <c r="D832" i="10"/>
  <c r="L832" i="10"/>
  <c r="M832" i="10"/>
  <c r="B831" i="10" l="1"/>
  <c r="C831" i="10"/>
  <c r="D831" i="10"/>
  <c r="L831" i="10"/>
  <c r="M831" i="10"/>
  <c r="B830" i="10" l="1"/>
  <c r="C830" i="10"/>
  <c r="D830" i="10"/>
  <c r="L830" i="10"/>
  <c r="M830" i="10"/>
  <c r="B829" i="10"/>
  <c r="C829" i="10"/>
  <c r="D829" i="10"/>
  <c r="L829" i="10"/>
  <c r="M829" i="10"/>
  <c r="B828" i="10"/>
  <c r="C828" i="10"/>
  <c r="D828" i="10"/>
  <c r="L828" i="10"/>
  <c r="M828" i="10"/>
  <c r="B827" i="10"/>
  <c r="C827" i="10"/>
  <c r="D827" i="10"/>
  <c r="L827" i="10"/>
  <c r="M827" i="10"/>
  <c r="B826" i="10"/>
  <c r="C826" i="10"/>
  <c r="D826" i="10"/>
  <c r="L826" i="10"/>
  <c r="M826" i="10"/>
  <c r="B825" i="10"/>
  <c r="C825" i="10"/>
  <c r="D825" i="10"/>
  <c r="L825" i="10"/>
  <c r="M825" i="10"/>
  <c r="B824" i="10"/>
  <c r="C824" i="10"/>
  <c r="D824" i="10"/>
  <c r="L824" i="10"/>
  <c r="M824" i="10"/>
  <c r="B823" i="10"/>
  <c r="C823" i="10"/>
  <c r="D823" i="10"/>
  <c r="L823" i="10"/>
  <c r="M823" i="10"/>
  <c r="B822" i="10"/>
  <c r="C822" i="10"/>
  <c r="D822" i="10"/>
  <c r="L822" i="10"/>
  <c r="M822" i="10"/>
  <c r="B821" i="10" l="1"/>
  <c r="C821" i="10"/>
  <c r="D821" i="10"/>
  <c r="L821" i="10"/>
  <c r="M821" i="10"/>
  <c r="B820" i="10"/>
  <c r="C820" i="10"/>
  <c r="D820" i="10"/>
  <c r="L820" i="10"/>
  <c r="M820" i="10"/>
  <c r="B819" i="10"/>
  <c r="C819" i="10"/>
  <c r="D819" i="10"/>
  <c r="L819" i="10"/>
  <c r="M819" i="10"/>
  <c r="B818" i="10"/>
  <c r="C818" i="10"/>
  <c r="D818" i="10"/>
  <c r="L818" i="10"/>
  <c r="M818" i="10"/>
  <c r="B817" i="10"/>
  <c r="C817" i="10"/>
  <c r="D817" i="10"/>
  <c r="L817" i="10"/>
  <c r="M817" i="10"/>
  <c r="B816" i="10" l="1"/>
  <c r="C816" i="10"/>
  <c r="D816" i="10"/>
  <c r="L816" i="10"/>
  <c r="M816" i="10"/>
  <c r="B815" i="10"/>
  <c r="C815" i="10"/>
  <c r="D815" i="10"/>
  <c r="L815" i="10"/>
  <c r="M815" i="10"/>
  <c r="B814" i="10"/>
  <c r="C814" i="10"/>
  <c r="D814" i="10"/>
  <c r="L814" i="10"/>
  <c r="M814" i="10"/>
  <c r="B813" i="10"/>
  <c r="C813" i="10"/>
  <c r="D813" i="10"/>
  <c r="L813" i="10"/>
  <c r="M813" i="10"/>
  <c r="B812" i="10"/>
  <c r="C812" i="10"/>
  <c r="D812" i="10"/>
  <c r="L812" i="10"/>
  <c r="M812" i="10"/>
  <c r="B811" i="10"/>
  <c r="C811" i="10"/>
  <c r="D811" i="10"/>
  <c r="L811" i="10"/>
  <c r="M811" i="10"/>
  <c r="B810" i="10"/>
  <c r="C810" i="10"/>
  <c r="D810" i="10"/>
  <c r="L810" i="10"/>
  <c r="M810" i="10"/>
  <c r="B809" i="10"/>
  <c r="C809" i="10"/>
  <c r="D809" i="10"/>
  <c r="L809" i="10"/>
  <c r="M809" i="10"/>
  <c r="B808" i="10" l="1"/>
  <c r="C808" i="10"/>
  <c r="D808" i="10"/>
  <c r="L808" i="10"/>
  <c r="M808" i="10"/>
  <c r="B807" i="10"/>
  <c r="C807" i="10"/>
  <c r="D807" i="10"/>
  <c r="L807" i="10"/>
  <c r="M807" i="10"/>
  <c r="B806" i="10"/>
  <c r="C806" i="10"/>
  <c r="D806" i="10"/>
  <c r="L806" i="10"/>
  <c r="M806" i="10"/>
  <c r="B805" i="10" l="1"/>
  <c r="C805" i="10"/>
  <c r="D805" i="10"/>
  <c r="L805" i="10"/>
  <c r="M805" i="10"/>
  <c r="B804" i="10"/>
  <c r="C804" i="10"/>
  <c r="D804" i="10"/>
  <c r="L804" i="10"/>
  <c r="M804" i="10"/>
  <c r="B803" i="10" l="1"/>
  <c r="C803" i="10"/>
  <c r="D803" i="10"/>
  <c r="L803" i="10"/>
  <c r="M803" i="10"/>
  <c r="B802" i="10"/>
  <c r="C802" i="10"/>
  <c r="D802" i="10"/>
  <c r="L802" i="10"/>
  <c r="M802" i="10"/>
  <c r="B801" i="10"/>
  <c r="C801" i="10"/>
  <c r="D801" i="10"/>
  <c r="L801" i="10"/>
  <c r="M801" i="10"/>
  <c r="B800" i="10"/>
  <c r="C800" i="10"/>
  <c r="D800" i="10"/>
  <c r="L800" i="10"/>
  <c r="M800" i="10"/>
  <c r="B799" i="10"/>
  <c r="C799" i="10"/>
  <c r="D799" i="10"/>
  <c r="L799" i="10"/>
  <c r="M799" i="10"/>
  <c r="B798" i="10"/>
  <c r="C798" i="10"/>
  <c r="D798" i="10"/>
  <c r="L798" i="10"/>
  <c r="M798" i="10"/>
  <c r="B797" i="10"/>
  <c r="C797" i="10"/>
  <c r="D797" i="10"/>
  <c r="L797" i="10"/>
  <c r="M797" i="10"/>
  <c r="B796" i="10" l="1"/>
  <c r="C796" i="10"/>
  <c r="D796" i="10"/>
  <c r="L796" i="10"/>
  <c r="M796" i="10"/>
  <c r="B795" i="10"/>
  <c r="C795" i="10"/>
  <c r="D795" i="10"/>
  <c r="L795" i="10"/>
  <c r="M795" i="10"/>
  <c r="B794" i="10"/>
  <c r="C794" i="10"/>
  <c r="D794" i="10"/>
  <c r="L794" i="10"/>
  <c r="M794" i="10"/>
  <c r="B793" i="10" l="1"/>
  <c r="C793" i="10"/>
  <c r="D793" i="10"/>
  <c r="L793" i="10"/>
  <c r="M793" i="10"/>
  <c r="B792" i="10"/>
  <c r="C792" i="10"/>
  <c r="D792" i="10"/>
  <c r="L792" i="10"/>
  <c r="M792" i="10"/>
  <c r="B791" i="10"/>
  <c r="C791" i="10"/>
  <c r="D791" i="10"/>
  <c r="L791" i="10"/>
  <c r="M791" i="10"/>
  <c r="B790" i="10"/>
  <c r="C790" i="10"/>
  <c r="D790" i="10"/>
  <c r="L790" i="10"/>
  <c r="M790" i="10"/>
  <c r="B789" i="10"/>
  <c r="C789" i="10"/>
  <c r="D789" i="10"/>
  <c r="L789" i="10"/>
  <c r="M789" i="10"/>
  <c r="B788" i="10"/>
  <c r="C788" i="10"/>
  <c r="D788" i="10"/>
  <c r="L788" i="10"/>
  <c r="M788" i="10"/>
  <c r="B787" i="10" l="1"/>
  <c r="C787" i="10"/>
  <c r="D787" i="10"/>
  <c r="L787" i="10"/>
  <c r="M787" i="10"/>
  <c r="B786" i="10" l="1"/>
  <c r="C786" i="10"/>
  <c r="D786" i="10"/>
  <c r="L786" i="10"/>
  <c r="M786" i="10"/>
  <c r="B785" i="10"/>
  <c r="C785" i="10"/>
  <c r="D785" i="10"/>
  <c r="L785" i="10"/>
  <c r="M785" i="10"/>
  <c r="B784" i="10"/>
  <c r="C784" i="10"/>
  <c r="D784" i="10"/>
  <c r="L784" i="10"/>
  <c r="M784" i="10"/>
  <c r="B783" i="10"/>
  <c r="C783" i="10"/>
  <c r="D783" i="10"/>
  <c r="L783" i="10"/>
  <c r="M783" i="10"/>
  <c r="B782" i="10"/>
  <c r="C782" i="10"/>
  <c r="D782" i="10"/>
  <c r="L782" i="10"/>
  <c r="M782" i="10"/>
  <c r="B781" i="10"/>
  <c r="C781" i="10"/>
  <c r="D781" i="10"/>
  <c r="L781" i="10"/>
  <c r="M781" i="10"/>
  <c r="B780" i="10"/>
  <c r="C780" i="10"/>
  <c r="D780" i="10"/>
  <c r="L780" i="10"/>
  <c r="M780" i="10"/>
  <c r="B779" i="10"/>
  <c r="C779" i="10"/>
  <c r="D779" i="10"/>
  <c r="L779" i="10"/>
  <c r="M779" i="10"/>
  <c r="B778" i="10"/>
  <c r="C778" i="10"/>
  <c r="D778" i="10"/>
  <c r="L778" i="10"/>
  <c r="M778" i="10"/>
  <c r="B777" i="10" l="1"/>
  <c r="C777" i="10"/>
  <c r="D777" i="10"/>
  <c r="L777" i="10"/>
  <c r="M777" i="10"/>
  <c r="B776" i="10"/>
  <c r="C776" i="10"/>
  <c r="D776" i="10"/>
  <c r="L776" i="10"/>
  <c r="M776" i="10"/>
  <c r="B775" i="10"/>
  <c r="C775" i="10"/>
  <c r="D775" i="10"/>
  <c r="L775" i="10"/>
  <c r="M775" i="10"/>
  <c r="B774" i="10"/>
  <c r="C774" i="10"/>
  <c r="D774" i="10"/>
  <c r="L774" i="10"/>
  <c r="M774" i="10"/>
  <c r="B773" i="10"/>
  <c r="C773" i="10"/>
  <c r="D773" i="10"/>
  <c r="L773" i="10"/>
  <c r="M773" i="10"/>
  <c r="B772" i="10"/>
  <c r="C772" i="10"/>
  <c r="D772" i="10"/>
  <c r="L772" i="10"/>
  <c r="M772" i="10"/>
  <c r="B771" i="10"/>
  <c r="C771" i="10"/>
  <c r="D771" i="10"/>
  <c r="L771" i="10"/>
  <c r="M771" i="10"/>
  <c r="B770" i="10"/>
  <c r="C770" i="10"/>
  <c r="D770" i="10"/>
  <c r="L770" i="10"/>
  <c r="M770" i="10"/>
  <c r="B769" i="10"/>
  <c r="C769" i="10"/>
  <c r="D769" i="10"/>
  <c r="L769" i="10"/>
  <c r="M769" i="10"/>
  <c r="B768" i="10" l="1"/>
  <c r="C768" i="10"/>
  <c r="D768" i="10"/>
  <c r="L768" i="10"/>
  <c r="M768" i="10"/>
  <c r="B767" i="10"/>
  <c r="C767" i="10"/>
  <c r="D767" i="10"/>
  <c r="L767" i="10"/>
  <c r="M767" i="10"/>
  <c r="B766" i="10"/>
  <c r="C766" i="10"/>
  <c r="D766" i="10"/>
  <c r="L766" i="10"/>
  <c r="M766" i="10"/>
  <c r="B765" i="10" l="1"/>
  <c r="C765" i="10"/>
  <c r="D765" i="10"/>
  <c r="L765" i="10"/>
  <c r="M765" i="10"/>
  <c r="B764" i="10" l="1"/>
  <c r="C764" i="10"/>
  <c r="D764" i="10"/>
  <c r="L764" i="10"/>
  <c r="M764" i="10"/>
  <c r="B763" i="10"/>
  <c r="C763" i="10"/>
  <c r="D763" i="10"/>
  <c r="L763" i="10"/>
  <c r="M763" i="10"/>
  <c r="B762" i="10" l="1"/>
  <c r="C762" i="10"/>
  <c r="D762" i="10"/>
  <c r="L762" i="10"/>
  <c r="M762" i="10"/>
  <c r="B761" i="10"/>
  <c r="C761" i="10"/>
  <c r="D761" i="10"/>
  <c r="L761" i="10"/>
  <c r="M761" i="10"/>
  <c r="B760" i="10"/>
  <c r="C760" i="10"/>
  <c r="D760" i="10"/>
  <c r="L760" i="10"/>
  <c r="M760" i="10"/>
  <c r="B759" i="10" l="1"/>
  <c r="C759" i="10"/>
  <c r="D759" i="10"/>
  <c r="L759" i="10"/>
  <c r="M759" i="10"/>
  <c r="B758" i="10"/>
  <c r="C758" i="10"/>
  <c r="D758" i="10"/>
  <c r="L758" i="10"/>
  <c r="M758" i="10"/>
  <c r="B757" i="10"/>
  <c r="C757" i="10"/>
  <c r="D757" i="10"/>
  <c r="L757" i="10"/>
  <c r="M757" i="10"/>
  <c r="B756" i="10"/>
  <c r="C756" i="10"/>
  <c r="D756" i="10"/>
  <c r="L756" i="10"/>
  <c r="M756" i="10"/>
  <c r="B755" i="10"/>
  <c r="C755" i="10"/>
  <c r="D755" i="10"/>
  <c r="L755" i="10"/>
  <c r="M755" i="10"/>
  <c r="B754" i="10"/>
  <c r="C754" i="10"/>
  <c r="D754" i="10"/>
  <c r="L754" i="10"/>
  <c r="M754" i="10"/>
  <c r="B753" i="10" l="1"/>
  <c r="C753" i="10"/>
  <c r="D753" i="10"/>
  <c r="L753" i="10"/>
  <c r="M753" i="10"/>
  <c r="B752" i="10"/>
  <c r="C752" i="10"/>
  <c r="D752" i="10"/>
  <c r="L752" i="10"/>
  <c r="M752" i="10"/>
  <c r="B751" i="10"/>
  <c r="C751" i="10"/>
  <c r="D751" i="10"/>
  <c r="L751" i="10"/>
  <c r="M751" i="10"/>
  <c r="B750" i="10"/>
  <c r="C750" i="10"/>
  <c r="D750" i="10"/>
  <c r="L750" i="10"/>
  <c r="M750" i="10"/>
  <c r="B749" i="10"/>
  <c r="C749" i="10"/>
  <c r="D749" i="10"/>
  <c r="L749" i="10"/>
  <c r="M749" i="10"/>
  <c r="B748" i="10"/>
  <c r="C748" i="10"/>
  <c r="D748" i="10"/>
  <c r="L748" i="10"/>
  <c r="M748" i="10"/>
  <c r="B747" i="10"/>
  <c r="C747" i="10"/>
  <c r="D747" i="10"/>
  <c r="L747" i="10"/>
  <c r="M747" i="10"/>
  <c r="B746" i="10"/>
  <c r="C746" i="10"/>
  <c r="D746" i="10"/>
  <c r="L746" i="10"/>
  <c r="M746" i="10"/>
  <c r="B745" i="10"/>
  <c r="C745" i="10"/>
  <c r="D745" i="10"/>
  <c r="L745" i="10"/>
  <c r="M745" i="10"/>
  <c r="B744" i="10"/>
  <c r="C744" i="10"/>
  <c r="D744" i="10"/>
  <c r="L744" i="10"/>
  <c r="M744" i="10"/>
  <c r="B743" i="10"/>
  <c r="C743" i="10"/>
  <c r="D743" i="10"/>
  <c r="L743" i="10"/>
  <c r="M743" i="10"/>
  <c r="B742" i="10"/>
  <c r="C742" i="10"/>
  <c r="D742" i="10"/>
  <c r="L742" i="10"/>
  <c r="M742" i="10"/>
  <c r="B741" i="10"/>
  <c r="C741" i="10"/>
  <c r="D741" i="10"/>
  <c r="L741" i="10"/>
  <c r="M741" i="10"/>
  <c r="B740" i="10" l="1"/>
  <c r="C740" i="10"/>
  <c r="D740" i="10"/>
  <c r="L740" i="10"/>
  <c r="M740" i="10"/>
  <c r="B739" i="10"/>
  <c r="C739" i="10"/>
  <c r="D739" i="10"/>
  <c r="L739" i="10"/>
  <c r="M739" i="10"/>
  <c r="B738" i="10"/>
  <c r="C738" i="10"/>
  <c r="D738" i="10"/>
  <c r="L738" i="10"/>
  <c r="M738" i="10"/>
  <c r="B737" i="10"/>
  <c r="C737" i="10"/>
  <c r="D737" i="10"/>
  <c r="L737" i="10"/>
  <c r="M737" i="10"/>
  <c r="B736" i="10"/>
  <c r="C736" i="10"/>
  <c r="D736" i="10"/>
  <c r="L736" i="10"/>
  <c r="M736" i="10"/>
  <c r="B735" i="10"/>
  <c r="C735" i="10"/>
  <c r="D735" i="10"/>
  <c r="L735" i="10"/>
  <c r="M735" i="10"/>
  <c r="B734" i="10"/>
  <c r="C734" i="10"/>
  <c r="D734" i="10"/>
  <c r="L734" i="10"/>
  <c r="M734" i="10"/>
  <c r="B733" i="10" l="1"/>
  <c r="C733" i="10"/>
  <c r="D733" i="10"/>
  <c r="L733" i="10"/>
  <c r="M733" i="10"/>
  <c r="B732" i="10" l="1"/>
  <c r="C732" i="10"/>
  <c r="D732" i="10"/>
  <c r="L732" i="10"/>
  <c r="M732" i="10"/>
  <c r="B731" i="10"/>
  <c r="C731" i="10"/>
  <c r="D731" i="10"/>
  <c r="L731" i="10"/>
  <c r="M731" i="10"/>
  <c r="B730" i="10" l="1"/>
  <c r="C730" i="10"/>
  <c r="D730" i="10"/>
  <c r="L730" i="10"/>
  <c r="M730" i="10"/>
  <c r="B729" i="10" l="1"/>
  <c r="C729" i="10"/>
  <c r="D729" i="10"/>
  <c r="L729" i="10"/>
  <c r="M729" i="10"/>
  <c r="B728" i="10"/>
  <c r="C728" i="10"/>
  <c r="D728" i="10"/>
  <c r="L728" i="10"/>
  <c r="M728" i="10"/>
  <c r="B727" i="10"/>
  <c r="C727" i="10"/>
  <c r="D727" i="10"/>
  <c r="L727" i="10"/>
  <c r="M727" i="10"/>
  <c r="B726" i="10"/>
  <c r="C726" i="10"/>
  <c r="D726" i="10"/>
  <c r="L726" i="10"/>
  <c r="M726" i="10"/>
  <c r="B725" i="10"/>
  <c r="C725" i="10"/>
  <c r="D725" i="10"/>
  <c r="L725" i="10"/>
  <c r="M725" i="10"/>
  <c r="B724" i="10"/>
  <c r="C724" i="10"/>
  <c r="D724" i="10"/>
  <c r="L724" i="10"/>
  <c r="M724" i="10"/>
  <c r="B723" i="10" l="1"/>
  <c r="C723" i="10"/>
  <c r="D723" i="10"/>
  <c r="L723" i="10"/>
  <c r="M723" i="10"/>
  <c r="B722" i="10"/>
  <c r="C722" i="10"/>
  <c r="D722" i="10"/>
  <c r="L722" i="10"/>
  <c r="M722" i="10"/>
  <c r="B721" i="10"/>
  <c r="C721" i="10"/>
  <c r="D721" i="10"/>
  <c r="L721" i="10"/>
  <c r="M721" i="10"/>
  <c r="B720" i="10"/>
  <c r="C720" i="10"/>
  <c r="D720" i="10"/>
  <c r="L720" i="10"/>
  <c r="M720" i="10"/>
  <c r="B719" i="10" l="1"/>
  <c r="C719" i="10"/>
  <c r="D719" i="10"/>
  <c r="L719" i="10"/>
  <c r="M719" i="10"/>
  <c r="B718" i="10"/>
  <c r="C718" i="10"/>
  <c r="D718" i="10"/>
  <c r="L718" i="10"/>
  <c r="M718" i="10"/>
  <c r="B717" i="10"/>
  <c r="C717" i="10"/>
  <c r="D717" i="10"/>
  <c r="L717" i="10"/>
  <c r="M717" i="10"/>
  <c r="B716" i="10"/>
  <c r="C716" i="10"/>
  <c r="D716" i="10"/>
  <c r="L716" i="10"/>
  <c r="M716" i="10"/>
  <c r="B715" i="10"/>
  <c r="C715" i="10"/>
  <c r="D715" i="10"/>
  <c r="L715" i="10"/>
  <c r="M715" i="10"/>
  <c r="B714" i="10"/>
  <c r="C714" i="10"/>
  <c r="D714" i="10"/>
  <c r="L714" i="10"/>
  <c r="M714" i="10"/>
  <c r="B713" i="10" l="1"/>
  <c r="C713" i="10"/>
  <c r="D713" i="10"/>
  <c r="L713" i="10"/>
  <c r="M713" i="10"/>
  <c r="B712" i="10"/>
  <c r="C712" i="10"/>
  <c r="D712" i="10"/>
  <c r="L712" i="10"/>
  <c r="M712" i="10"/>
  <c r="B711" i="10"/>
  <c r="C711" i="10"/>
  <c r="D711" i="10"/>
  <c r="L711" i="10"/>
  <c r="M711" i="10"/>
  <c r="B710" i="10"/>
  <c r="C710" i="10"/>
  <c r="D710" i="10"/>
  <c r="L710" i="10"/>
  <c r="M710" i="10"/>
  <c r="B709" i="10" l="1"/>
  <c r="C709" i="10"/>
  <c r="D709" i="10"/>
  <c r="L709" i="10"/>
  <c r="M709" i="10"/>
  <c r="B708" i="10"/>
  <c r="C708" i="10"/>
  <c r="D708" i="10"/>
  <c r="L708" i="10"/>
  <c r="M708" i="10"/>
  <c r="B707" i="10" l="1"/>
  <c r="C707" i="10"/>
  <c r="D707" i="10"/>
  <c r="L707" i="10"/>
  <c r="M707" i="10"/>
  <c r="B706" i="10" l="1"/>
  <c r="C706" i="10"/>
  <c r="D706" i="10"/>
  <c r="L706" i="10"/>
  <c r="M706" i="10"/>
  <c r="B705" i="10" l="1"/>
  <c r="C705" i="10"/>
  <c r="D705" i="10"/>
  <c r="L705" i="10"/>
  <c r="M705" i="10"/>
  <c r="B704" i="10"/>
  <c r="C704" i="10"/>
  <c r="D704" i="10"/>
  <c r="L704" i="10"/>
  <c r="M704" i="10"/>
  <c r="B703" i="10"/>
  <c r="C703" i="10"/>
  <c r="D703" i="10"/>
  <c r="L703" i="10"/>
  <c r="M703" i="10"/>
  <c r="B702" i="10"/>
  <c r="C702" i="10"/>
  <c r="D702" i="10"/>
  <c r="L702" i="10"/>
  <c r="M702" i="10"/>
  <c r="B701" i="10" l="1"/>
  <c r="C701" i="10"/>
  <c r="D701" i="10"/>
  <c r="L701" i="10"/>
  <c r="M701" i="10"/>
  <c r="B700" i="10"/>
  <c r="C700" i="10"/>
  <c r="D700" i="10"/>
  <c r="L700" i="10"/>
  <c r="M700" i="10"/>
  <c r="B699" i="10"/>
  <c r="C699" i="10"/>
  <c r="D699" i="10"/>
  <c r="L699" i="10"/>
  <c r="M699" i="10"/>
  <c r="B698" i="10"/>
  <c r="C698" i="10"/>
  <c r="D698" i="10"/>
  <c r="L698" i="10"/>
  <c r="M698" i="10"/>
  <c r="B697" i="10" l="1"/>
  <c r="C697" i="10"/>
  <c r="D697" i="10"/>
  <c r="L697" i="10"/>
  <c r="M697" i="10"/>
  <c r="B696" i="10"/>
  <c r="C696" i="10"/>
  <c r="D696" i="10"/>
  <c r="L696" i="10"/>
  <c r="M696" i="10"/>
  <c r="B695" i="10"/>
  <c r="C695" i="10"/>
  <c r="D695" i="10"/>
  <c r="L695" i="10"/>
  <c r="M695" i="10"/>
  <c r="B694" i="10"/>
  <c r="C694" i="10"/>
  <c r="D694" i="10"/>
  <c r="L694" i="10"/>
  <c r="M694" i="10"/>
  <c r="B693" i="10"/>
  <c r="C693" i="10"/>
  <c r="D693" i="10"/>
  <c r="L693" i="10"/>
  <c r="M693" i="10"/>
  <c r="B692" i="10"/>
  <c r="C692" i="10"/>
  <c r="D692" i="10"/>
  <c r="L692" i="10"/>
  <c r="M692" i="10"/>
  <c r="B691" i="10" l="1"/>
  <c r="C691" i="10"/>
  <c r="D691" i="10"/>
  <c r="L691" i="10"/>
  <c r="M691" i="10"/>
  <c r="B690" i="10"/>
  <c r="C690" i="10"/>
  <c r="D690" i="10"/>
  <c r="L690" i="10"/>
  <c r="M690" i="10"/>
  <c r="B689" i="10"/>
  <c r="C689" i="10"/>
  <c r="D689" i="10"/>
  <c r="L689" i="10"/>
  <c r="M689" i="10"/>
  <c r="B688" i="10"/>
  <c r="C688" i="10"/>
  <c r="D688" i="10"/>
  <c r="L688" i="10"/>
  <c r="M688" i="10"/>
  <c r="B687" i="10"/>
  <c r="C687" i="10"/>
  <c r="D687" i="10"/>
  <c r="L687" i="10"/>
  <c r="M687" i="10"/>
  <c r="B686" i="10"/>
  <c r="C686" i="10"/>
  <c r="D686" i="10"/>
  <c r="L686" i="10"/>
  <c r="M686" i="10"/>
  <c r="B685" i="10" l="1"/>
  <c r="C685" i="10"/>
  <c r="D685" i="10"/>
  <c r="L685" i="10"/>
  <c r="M685" i="10"/>
  <c r="B684" i="10" l="1"/>
  <c r="C684" i="10"/>
  <c r="D684" i="10"/>
  <c r="L684" i="10"/>
  <c r="M684" i="10"/>
  <c r="B683" i="10"/>
  <c r="C683" i="10"/>
  <c r="D683" i="10"/>
  <c r="L683" i="10"/>
  <c r="M683" i="10"/>
  <c r="B682" i="10"/>
  <c r="C682" i="10"/>
  <c r="D682" i="10"/>
  <c r="L682" i="10"/>
  <c r="M682" i="10"/>
  <c r="B681" i="10" l="1"/>
  <c r="C681" i="10"/>
  <c r="D681" i="10"/>
  <c r="L681" i="10"/>
  <c r="M681" i="10"/>
  <c r="B680" i="10"/>
  <c r="C680" i="10"/>
  <c r="D680" i="10"/>
  <c r="L680" i="10"/>
  <c r="M680" i="10"/>
  <c r="B679" i="10"/>
  <c r="C679" i="10"/>
  <c r="D679" i="10"/>
  <c r="L679" i="10"/>
  <c r="M679" i="10"/>
  <c r="B678" i="10"/>
  <c r="C678" i="10"/>
  <c r="D678" i="10"/>
  <c r="L678" i="10"/>
  <c r="M678" i="10"/>
  <c r="B677" i="10"/>
  <c r="C677" i="10"/>
  <c r="D677" i="10"/>
  <c r="L677" i="10"/>
  <c r="M677" i="10"/>
  <c r="B676" i="10" l="1"/>
  <c r="C676" i="10"/>
  <c r="D676" i="10"/>
  <c r="L676" i="10"/>
  <c r="M676" i="10"/>
  <c r="B675" i="10"/>
  <c r="C675" i="10"/>
  <c r="D675" i="10"/>
  <c r="L675" i="10"/>
  <c r="M675" i="10"/>
  <c r="B674" i="10" l="1"/>
  <c r="C674" i="10"/>
  <c r="D674" i="10"/>
  <c r="L674" i="10"/>
  <c r="M674" i="10"/>
  <c r="B673" i="10"/>
  <c r="C673" i="10"/>
  <c r="D673" i="10"/>
  <c r="L673" i="10"/>
  <c r="M673" i="10"/>
  <c r="B672" i="10"/>
  <c r="C672" i="10"/>
  <c r="D672" i="10"/>
  <c r="L672" i="10"/>
  <c r="M672" i="10"/>
  <c r="B671" i="10" l="1"/>
  <c r="C671" i="10"/>
  <c r="D671" i="10"/>
  <c r="L671" i="10"/>
  <c r="M671" i="10"/>
  <c r="B670" i="10"/>
  <c r="C670" i="10"/>
  <c r="D670" i="10"/>
  <c r="L670" i="10"/>
  <c r="M670" i="10"/>
  <c r="B669" i="10"/>
  <c r="C669" i="10"/>
  <c r="D669" i="10"/>
  <c r="L669" i="10"/>
  <c r="M669" i="10"/>
  <c r="B668" i="10" l="1"/>
  <c r="C668" i="10"/>
  <c r="D668" i="10"/>
  <c r="L668" i="10"/>
  <c r="M668" i="10"/>
  <c r="B667" i="10"/>
  <c r="C667" i="10"/>
  <c r="D667" i="10"/>
  <c r="L667" i="10"/>
  <c r="M667" i="10"/>
  <c r="B666" i="10"/>
  <c r="C666" i="10"/>
  <c r="D666" i="10"/>
  <c r="L666" i="10"/>
  <c r="M666" i="10"/>
  <c r="B665" i="10"/>
  <c r="C665" i="10"/>
  <c r="D665" i="10"/>
  <c r="L665" i="10"/>
  <c r="M665" i="10"/>
  <c r="B664" i="10"/>
  <c r="C664" i="10"/>
  <c r="D664" i="10"/>
  <c r="L664" i="10"/>
  <c r="M664" i="10"/>
  <c r="B663" i="10" l="1"/>
  <c r="C663" i="10"/>
  <c r="D663" i="10"/>
  <c r="L663" i="10"/>
  <c r="M663" i="10"/>
  <c r="B662" i="10"/>
  <c r="C662" i="10"/>
  <c r="D662" i="10"/>
  <c r="L662" i="10"/>
  <c r="M662" i="10"/>
  <c r="B661" i="10"/>
  <c r="C661" i="10"/>
  <c r="D661" i="10"/>
  <c r="L661" i="10"/>
  <c r="M661" i="10"/>
  <c r="B660" i="10"/>
  <c r="C660" i="10"/>
  <c r="D660" i="10"/>
  <c r="L660" i="10"/>
  <c r="M660" i="10"/>
  <c r="B659" i="10"/>
  <c r="C659" i="10"/>
  <c r="D659" i="10"/>
  <c r="L659" i="10"/>
  <c r="M659" i="10"/>
  <c r="B658" i="10" l="1"/>
  <c r="C658" i="10"/>
  <c r="D658" i="10"/>
  <c r="L658" i="10"/>
  <c r="M658" i="10"/>
  <c r="B657" i="10"/>
  <c r="C657" i="10"/>
  <c r="D657" i="10"/>
  <c r="L657" i="10"/>
  <c r="M657" i="10"/>
  <c r="B656" i="10"/>
  <c r="C656" i="10"/>
  <c r="D656" i="10"/>
  <c r="L656" i="10"/>
  <c r="M656" i="10"/>
  <c r="B655" i="10"/>
  <c r="C655" i="10"/>
  <c r="D655" i="10"/>
  <c r="L655" i="10"/>
  <c r="M655" i="10"/>
  <c r="B654" i="10"/>
  <c r="C654" i="10"/>
  <c r="D654" i="10"/>
  <c r="L654" i="10"/>
  <c r="M654" i="10"/>
  <c r="B653" i="10"/>
  <c r="C653" i="10"/>
  <c r="D653" i="10"/>
  <c r="L653" i="10"/>
  <c r="M653" i="10"/>
  <c r="B652" i="10"/>
  <c r="C652" i="10"/>
  <c r="D652" i="10"/>
  <c r="L652" i="10"/>
  <c r="M652" i="10"/>
  <c r="B651" i="10"/>
  <c r="C651" i="10"/>
  <c r="D651" i="10"/>
  <c r="L651" i="10"/>
  <c r="M651" i="10"/>
  <c r="B650" i="10"/>
  <c r="C650" i="10"/>
  <c r="D650" i="10"/>
  <c r="L650" i="10"/>
  <c r="M650" i="10"/>
  <c r="B649" i="10" l="1"/>
  <c r="C649" i="10"/>
  <c r="D649" i="10"/>
  <c r="L649" i="10"/>
  <c r="M649" i="10"/>
  <c r="B648" i="10" l="1"/>
  <c r="C648" i="10"/>
  <c r="D648" i="10"/>
  <c r="L648" i="10"/>
  <c r="M648" i="10"/>
  <c r="B647" i="10"/>
  <c r="C647" i="10"/>
  <c r="D647" i="10"/>
  <c r="L647" i="10"/>
  <c r="M647" i="10"/>
  <c r="B646" i="10"/>
  <c r="C646" i="10"/>
  <c r="D646" i="10"/>
  <c r="L646" i="10"/>
  <c r="M646" i="10"/>
  <c r="B645" i="10"/>
  <c r="C645" i="10"/>
  <c r="D645" i="10"/>
  <c r="L645" i="10"/>
  <c r="M645" i="10"/>
  <c r="B644" i="10"/>
  <c r="C644" i="10"/>
  <c r="D644" i="10"/>
  <c r="L644" i="10"/>
  <c r="M644" i="10"/>
  <c r="B643" i="10"/>
  <c r="C643" i="10"/>
  <c r="D643" i="10"/>
  <c r="L643" i="10"/>
  <c r="M643" i="10"/>
  <c r="B642" i="10"/>
  <c r="C642" i="10"/>
  <c r="D642" i="10"/>
  <c r="L642" i="10"/>
  <c r="M642" i="10"/>
  <c r="B641" i="10"/>
  <c r="C641" i="10"/>
  <c r="D641" i="10"/>
  <c r="L641" i="10"/>
  <c r="M641" i="10"/>
  <c r="B640" i="10"/>
  <c r="C640" i="10"/>
  <c r="D640" i="10"/>
  <c r="L640" i="10"/>
  <c r="M640" i="10"/>
  <c r="B639" i="10"/>
  <c r="C639" i="10"/>
  <c r="D639" i="10"/>
  <c r="L639" i="10"/>
  <c r="M639" i="10"/>
  <c r="B638" i="10"/>
  <c r="C638" i="10"/>
  <c r="D638" i="10"/>
  <c r="L638" i="10"/>
  <c r="M638" i="10"/>
  <c r="B637" i="10" l="1"/>
  <c r="C637" i="10"/>
  <c r="D637" i="10"/>
  <c r="L637" i="10"/>
  <c r="M637" i="10"/>
  <c r="B636" i="10" l="1"/>
  <c r="C636" i="10"/>
  <c r="D636" i="10"/>
  <c r="L636" i="10"/>
  <c r="M636" i="10"/>
  <c r="B635" i="10"/>
  <c r="C635" i="10"/>
  <c r="D635" i="10"/>
  <c r="L635" i="10"/>
  <c r="M635" i="10"/>
  <c r="B634" i="10"/>
  <c r="C634" i="10"/>
  <c r="D634" i="10"/>
  <c r="L634" i="10"/>
  <c r="M634" i="10"/>
  <c r="B633" i="10"/>
  <c r="C633" i="10"/>
  <c r="D633" i="10"/>
  <c r="L633" i="10"/>
  <c r="M633" i="10"/>
  <c r="B632" i="10"/>
  <c r="C632" i="10"/>
  <c r="D632" i="10"/>
  <c r="L632" i="10"/>
  <c r="M632" i="10"/>
  <c r="B631" i="10" l="1"/>
  <c r="C631" i="10"/>
  <c r="D631" i="10"/>
  <c r="L631" i="10"/>
  <c r="M631" i="10"/>
  <c r="B630" i="10"/>
  <c r="C630" i="10"/>
  <c r="D630" i="10"/>
  <c r="L630" i="10"/>
  <c r="M630" i="10"/>
  <c r="B629" i="10"/>
  <c r="C629" i="10"/>
  <c r="D629" i="10"/>
  <c r="L629" i="10"/>
  <c r="M629" i="10"/>
  <c r="B628" i="10"/>
  <c r="C628" i="10"/>
  <c r="D628" i="10"/>
  <c r="L628" i="10"/>
  <c r="M628" i="10"/>
  <c r="B627" i="10"/>
  <c r="C627" i="10"/>
  <c r="D627" i="10"/>
  <c r="L627" i="10"/>
  <c r="M627" i="10"/>
  <c r="B626" i="10" l="1"/>
  <c r="C626" i="10"/>
  <c r="D626" i="10"/>
  <c r="L626" i="10"/>
  <c r="M626" i="10"/>
  <c r="B625" i="10"/>
  <c r="C625" i="10"/>
  <c r="D625" i="10"/>
  <c r="L625" i="10"/>
  <c r="M625" i="10"/>
  <c r="B624" i="10"/>
  <c r="C624" i="10"/>
  <c r="D624" i="10"/>
  <c r="L624" i="10"/>
  <c r="M624" i="10"/>
  <c r="B623" i="10"/>
  <c r="C623" i="10"/>
  <c r="D623" i="10"/>
  <c r="L623" i="10"/>
  <c r="M623" i="10"/>
  <c r="B622" i="10"/>
  <c r="C622" i="10"/>
  <c r="D622" i="10"/>
  <c r="L622" i="10"/>
  <c r="M622" i="10"/>
  <c r="B621" i="10" l="1"/>
  <c r="C621" i="10"/>
  <c r="D621" i="10"/>
  <c r="L621" i="10"/>
  <c r="M621" i="10"/>
  <c r="B620" i="10"/>
  <c r="C620" i="10"/>
  <c r="D620" i="10"/>
  <c r="L620" i="10"/>
  <c r="M620" i="10"/>
  <c r="B619" i="10"/>
  <c r="C619" i="10"/>
  <c r="D619" i="10"/>
  <c r="L619" i="10"/>
  <c r="M619" i="10"/>
  <c r="B618" i="10"/>
  <c r="C618" i="10"/>
  <c r="D618" i="10"/>
  <c r="L618" i="10"/>
  <c r="M618" i="10"/>
  <c r="B617" i="10"/>
  <c r="C617" i="10"/>
  <c r="D617" i="10"/>
  <c r="L617" i="10"/>
  <c r="M617" i="10"/>
  <c r="B616" i="10" l="1"/>
  <c r="C616" i="10"/>
  <c r="D616" i="10"/>
  <c r="L616" i="10"/>
  <c r="M616" i="10"/>
  <c r="B615" i="10"/>
  <c r="C615" i="10"/>
  <c r="D615" i="10"/>
  <c r="L615" i="10"/>
  <c r="M615" i="10"/>
  <c r="B614" i="10"/>
  <c r="C614" i="10"/>
  <c r="D614" i="10"/>
  <c r="L614" i="10"/>
  <c r="M614" i="10"/>
  <c r="B613" i="10"/>
  <c r="C613" i="10"/>
  <c r="D613" i="10"/>
  <c r="L613" i="10"/>
  <c r="M613" i="10"/>
  <c r="B612" i="10"/>
  <c r="C612" i="10"/>
  <c r="D612" i="10"/>
  <c r="L612" i="10"/>
  <c r="M612" i="10"/>
  <c r="B611" i="10"/>
  <c r="C611" i="10"/>
  <c r="D611" i="10"/>
  <c r="L611" i="10"/>
  <c r="M611" i="10"/>
  <c r="B610" i="10" l="1"/>
  <c r="C610" i="10"/>
  <c r="D610" i="10"/>
  <c r="L610" i="10"/>
  <c r="M610" i="10"/>
  <c r="B609" i="10" l="1"/>
  <c r="C609" i="10"/>
  <c r="D609" i="10"/>
  <c r="L609" i="10"/>
  <c r="M609" i="10"/>
  <c r="B608" i="10" l="1"/>
  <c r="C608" i="10"/>
  <c r="D608" i="10"/>
  <c r="L608" i="10"/>
  <c r="M608" i="10"/>
  <c r="B607" i="10"/>
  <c r="C607" i="10"/>
  <c r="D607" i="10"/>
  <c r="L607" i="10"/>
  <c r="M607" i="10"/>
  <c r="B606" i="10" l="1"/>
  <c r="C606" i="10"/>
  <c r="D606" i="10"/>
  <c r="L606" i="10"/>
  <c r="M606" i="10"/>
  <c r="B605" i="10"/>
  <c r="C605" i="10"/>
  <c r="D605" i="10"/>
  <c r="L605" i="10"/>
  <c r="M605" i="10"/>
  <c r="B604" i="10"/>
  <c r="C604" i="10"/>
  <c r="D604" i="10"/>
  <c r="L604" i="10"/>
  <c r="M604" i="10"/>
  <c r="B603" i="10"/>
  <c r="C603" i="10"/>
  <c r="D603" i="10"/>
  <c r="L603" i="10"/>
  <c r="M603" i="10"/>
  <c r="B602" i="10"/>
  <c r="C602" i="10"/>
  <c r="D602" i="10"/>
  <c r="L602" i="10"/>
  <c r="M602" i="10"/>
  <c r="B601" i="10"/>
  <c r="C601" i="10"/>
  <c r="D601" i="10"/>
  <c r="L601" i="10"/>
  <c r="M601" i="10"/>
  <c r="B600" i="10"/>
  <c r="C600" i="10"/>
  <c r="D600" i="10"/>
  <c r="L600" i="10"/>
  <c r="M600" i="10"/>
  <c r="B599" i="10"/>
  <c r="C599" i="10"/>
  <c r="D599" i="10"/>
  <c r="L599" i="10"/>
  <c r="M599" i="10"/>
  <c r="B598" i="10"/>
  <c r="C598" i="10"/>
  <c r="D598" i="10"/>
  <c r="L598" i="10"/>
  <c r="M598" i="10"/>
  <c r="B597" i="10"/>
  <c r="C597" i="10"/>
  <c r="D597" i="10"/>
  <c r="L597" i="10"/>
  <c r="M597" i="10"/>
  <c r="B596" i="10" l="1"/>
  <c r="C596" i="10"/>
  <c r="D596" i="10"/>
  <c r="L596" i="10"/>
  <c r="M596" i="10"/>
  <c r="B595" i="10"/>
  <c r="C595" i="10"/>
  <c r="D595" i="10"/>
  <c r="L595" i="10"/>
  <c r="M595" i="10"/>
  <c r="B594" i="10" l="1"/>
  <c r="C594" i="10"/>
  <c r="D594" i="10"/>
  <c r="L594" i="10"/>
  <c r="M594" i="10"/>
  <c r="B593" i="10"/>
  <c r="C593" i="10"/>
  <c r="D593" i="10"/>
  <c r="L593" i="10"/>
  <c r="M593" i="10"/>
  <c r="B592" i="10"/>
  <c r="C592" i="10"/>
  <c r="D592" i="10"/>
  <c r="L592" i="10"/>
  <c r="M592" i="10"/>
  <c r="B591" i="10"/>
  <c r="C591" i="10"/>
  <c r="D591" i="10"/>
  <c r="L591" i="10"/>
  <c r="M591" i="10"/>
  <c r="B590" i="10"/>
  <c r="C590" i="10"/>
  <c r="D590" i="10"/>
  <c r="L590" i="10"/>
  <c r="M590" i="10"/>
  <c r="B589" i="10"/>
  <c r="C589" i="10"/>
  <c r="D589" i="10"/>
  <c r="L589" i="10"/>
  <c r="M589" i="10"/>
  <c r="B588" i="10"/>
  <c r="C588" i="10"/>
  <c r="D588" i="10"/>
  <c r="L588" i="10"/>
  <c r="M588" i="10"/>
  <c r="B587" i="10"/>
  <c r="C587" i="10"/>
  <c r="D587" i="10"/>
  <c r="L587" i="10"/>
  <c r="M587" i="10"/>
  <c r="B586" i="10"/>
  <c r="C586" i="10"/>
  <c r="D586" i="10"/>
  <c r="L586" i="10"/>
  <c r="M586" i="10"/>
  <c r="B585" i="10"/>
  <c r="C585" i="10"/>
  <c r="D585" i="10"/>
  <c r="L585" i="10"/>
  <c r="M585" i="10"/>
  <c r="B584" i="10"/>
  <c r="C584" i="10"/>
  <c r="D584" i="10"/>
  <c r="L584" i="10"/>
  <c r="M584" i="10"/>
  <c r="B583" i="10"/>
  <c r="C583" i="10"/>
  <c r="D583" i="10"/>
  <c r="L583" i="10"/>
  <c r="M583" i="10"/>
  <c r="B582" i="10" l="1"/>
  <c r="C582" i="10"/>
  <c r="D582" i="10"/>
  <c r="L582" i="10"/>
  <c r="M582" i="10"/>
  <c r="B581" i="10" l="1"/>
  <c r="C581" i="10"/>
  <c r="D581" i="10"/>
  <c r="L581" i="10"/>
  <c r="M581" i="10"/>
  <c r="B580" i="10"/>
  <c r="C580" i="10"/>
  <c r="D580" i="10"/>
  <c r="L580" i="10"/>
  <c r="M580" i="10"/>
  <c r="B579" i="10"/>
  <c r="C579" i="10"/>
  <c r="D579" i="10"/>
  <c r="L579" i="10"/>
  <c r="M579" i="10"/>
  <c r="B578" i="10"/>
  <c r="C578" i="10"/>
  <c r="D578" i="10"/>
  <c r="L578" i="10"/>
  <c r="M578" i="10"/>
  <c r="B577" i="10" l="1"/>
  <c r="C577" i="10"/>
  <c r="D577" i="10"/>
  <c r="L577" i="10"/>
  <c r="M577" i="10"/>
  <c r="B576" i="10"/>
  <c r="C576" i="10"/>
  <c r="D576" i="10"/>
  <c r="L576" i="10"/>
  <c r="M576" i="10"/>
  <c r="B575" i="10" l="1"/>
  <c r="C575" i="10"/>
  <c r="D575" i="10"/>
  <c r="L575" i="10"/>
  <c r="M575" i="10"/>
  <c r="B574" i="10"/>
  <c r="C574" i="10"/>
  <c r="D574" i="10"/>
  <c r="L574" i="10"/>
  <c r="M574" i="10"/>
  <c r="B573" i="10"/>
  <c r="C573" i="10"/>
  <c r="D573" i="10"/>
  <c r="L573" i="10"/>
  <c r="M573" i="10"/>
  <c r="B572" i="10"/>
  <c r="C572" i="10"/>
  <c r="D572" i="10"/>
  <c r="L572" i="10"/>
  <c r="M572" i="10"/>
  <c r="B571" i="10"/>
  <c r="C571" i="10"/>
  <c r="D571" i="10"/>
  <c r="L571" i="10"/>
  <c r="M571" i="10"/>
  <c r="B570" i="10"/>
  <c r="C570" i="10"/>
  <c r="D570" i="10"/>
  <c r="L570" i="10"/>
  <c r="M570" i="10"/>
  <c r="B569" i="10"/>
  <c r="C569" i="10"/>
  <c r="D569" i="10"/>
  <c r="L569" i="10"/>
  <c r="M569" i="10"/>
  <c r="B568" i="10"/>
  <c r="C568" i="10"/>
  <c r="D568" i="10"/>
  <c r="L568" i="10"/>
  <c r="M568" i="10"/>
  <c r="B567" i="10" l="1"/>
  <c r="C567" i="10"/>
  <c r="D567" i="10"/>
  <c r="L567" i="10"/>
  <c r="M567" i="10"/>
  <c r="B566" i="10"/>
  <c r="C566" i="10"/>
  <c r="D566" i="10"/>
  <c r="L566" i="10"/>
  <c r="M566" i="10"/>
  <c r="B565" i="10"/>
  <c r="C565" i="10"/>
  <c r="D565" i="10"/>
  <c r="L565" i="10"/>
  <c r="M565" i="10"/>
  <c r="B564" i="10"/>
  <c r="C564" i="10"/>
  <c r="D564" i="10"/>
  <c r="L564" i="10"/>
  <c r="M564" i="10"/>
  <c r="B563" i="10"/>
  <c r="C563" i="10"/>
  <c r="D563" i="10"/>
  <c r="L563" i="10"/>
  <c r="M563" i="10"/>
  <c r="B562" i="10"/>
  <c r="C562" i="10"/>
  <c r="D562" i="10"/>
  <c r="L562" i="10"/>
  <c r="M562" i="10"/>
  <c r="B561" i="10"/>
  <c r="C561" i="10"/>
  <c r="D561" i="10"/>
  <c r="L561" i="10"/>
  <c r="M561" i="10"/>
  <c r="B560" i="10"/>
  <c r="C560" i="10"/>
  <c r="D560" i="10"/>
  <c r="L560" i="10"/>
  <c r="M560" i="10"/>
  <c r="B559" i="10" l="1"/>
  <c r="C559" i="10"/>
  <c r="D559" i="10"/>
  <c r="L559" i="10"/>
  <c r="M559" i="10"/>
  <c r="B558" i="10"/>
  <c r="C558" i="10"/>
  <c r="D558" i="10"/>
  <c r="L558" i="10"/>
  <c r="M558" i="10"/>
  <c r="B557" i="10"/>
  <c r="C557" i="10"/>
  <c r="D557" i="10"/>
  <c r="L557" i="10"/>
  <c r="M557" i="10"/>
  <c r="B556" i="10"/>
  <c r="C556" i="10"/>
  <c r="D556" i="10"/>
  <c r="L556" i="10"/>
  <c r="M556" i="10"/>
  <c r="B555" i="10"/>
  <c r="C555" i="10"/>
  <c r="D555" i="10"/>
  <c r="L555" i="10"/>
  <c r="M555" i="10"/>
  <c r="B554" i="10" l="1"/>
  <c r="C554" i="10"/>
  <c r="D554" i="10"/>
  <c r="L554" i="10"/>
  <c r="M554" i="10"/>
  <c r="B553" i="10" l="1"/>
  <c r="C553" i="10"/>
  <c r="D553" i="10"/>
  <c r="L553" i="10"/>
  <c r="M553" i="10"/>
  <c r="B552" i="10" l="1"/>
  <c r="C552" i="10"/>
  <c r="D552" i="10"/>
  <c r="L552" i="10"/>
  <c r="M552" i="10"/>
  <c r="B551" i="10" l="1"/>
  <c r="C551" i="10"/>
  <c r="D551" i="10"/>
  <c r="L551" i="10"/>
  <c r="M551" i="10"/>
  <c r="B550" i="10"/>
  <c r="C550" i="10"/>
  <c r="D550" i="10"/>
  <c r="L550" i="10"/>
  <c r="M550" i="10"/>
  <c r="B549" i="10"/>
  <c r="C549" i="10"/>
  <c r="D549" i="10"/>
  <c r="L549" i="10"/>
  <c r="M549" i="10"/>
  <c r="B548" i="10"/>
  <c r="C548" i="10"/>
  <c r="D548" i="10"/>
  <c r="L548" i="10"/>
  <c r="M548" i="10"/>
  <c r="B547" i="10"/>
  <c r="C547" i="10"/>
  <c r="D547" i="10"/>
  <c r="L547" i="10"/>
  <c r="M547" i="10"/>
  <c r="B546" i="10"/>
  <c r="C546" i="10"/>
  <c r="D546" i="10"/>
  <c r="L546" i="10"/>
  <c r="M546" i="10"/>
  <c r="B545" i="10"/>
  <c r="C545" i="10"/>
  <c r="D545" i="10"/>
  <c r="L545" i="10"/>
  <c r="M545" i="10"/>
  <c r="B544" i="10"/>
  <c r="C544" i="10"/>
  <c r="D544" i="10"/>
  <c r="L544" i="10"/>
  <c r="M544" i="10"/>
  <c r="B543" i="10"/>
  <c r="C543" i="10"/>
  <c r="D543" i="10"/>
  <c r="L543" i="10"/>
  <c r="M543" i="10"/>
  <c r="B542" i="10"/>
  <c r="C542" i="10"/>
  <c r="D542" i="10"/>
  <c r="L542" i="10"/>
  <c r="M542" i="10"/>
  <c r="B541" i="10"/>
  <c r="C541" i="10"/>
  <c r="D541" i="10"/>
  <c r="L541" i="10"/>
  <c r="M541" i="10"/>
  <c r="B540" i="10" l="1"/>
  <c r="C540" i="10"/>
  <c r="D540" i="10"/>
  <c r="L540" i="10"/>
  <c r="M540" i="10"/>
  <c r="B539" i="10"/>
  <c r="C539" i="10"/>
  <c r="D539" i="10"/>
  <c r="L539" i="10"/>
  <c r="M539" i="10"/>
  <c r="B538" i="10"/>
  <c r="C538" i="10"/>
  <c r="D538" i="10"/>
  <c r="L538" i="10"/>
  <c r="M538" i="10"/>
  <c r="B537" i="10"/>
  <c r="C537" i="10"/>
  <c r="D537" i="10"/>
  <c r="L537" i="10"/>
  <c r="M537" i="10"/>
  <c r="B536" i="10" l="1"/>
  <c r="C536" i="10"/>
  <c r="D536" i="10"/>
  <c r="L536" i="10"/>
  <c r="M536" i="10"/>
  <c r="B535" i="10"/>
  <c r="C535" i="10"/>
  <c r="D535" i="10"/>
  <c r="L535" i="10"/>
  <c r="M535" i="10"/>
  <c r="B534" i="10"/>
  <c r="C534" i="10"/>
  <c r="D534" i="10"/>
  <c r="L534" i="10"/>
  <c r="M534" i="10"/>
  <c r="B533" i="10"/>
  <c r="C533" i="10"/>
  <c r="D533" i="10"/>
  <c r="L533" i="10"/>
  <c r="M533" i="10"/>
  <c r="B532" i="10"/>
  <c r="C532" i="10"/>
  <c r="D532" i="10"/>
  <c r="L532" i="10"/>
  <c r="M532" i="10"/>
  <c r="B531" i="10"/>
  <c r="C531" i="10"/>
  <c r="D531" i="10"/>
  <c r="L531" i="10"/>
  <c r="M531" i="10"/>
  <c r="B530" i="10"/>
  <c r="C530" i="10"/>
  <c r="D530" i="10"/>
  <c r="L530" i="10"/>
  <c r="M530" i="10"/>
  <c r="B529" i="10"/>
  <c r="C529" i="10"/>
  <c r="D529" i="10"/>
  <c r="L529" i="10"/>
  <c r="M529" i="10"/>
  <c r="B528" i="10"/>
  <c r="C528" i="10"/>
  <c r="D528" i="10"/>
  <c r="L528" i="10"/>
  <c r="M528" i="10"/>
  <c r="B527" i="10"/>
  <c r="C527" i="10"/>
  <c r="D527" i="10"/>
  <c r="L527" i="10"/>
  <c r="M527" i="10"/>
  <c r="B526" i="10"/>
  <c r="C526" i="10"/>
  <c r="D526" i="10"/>
  <c r="L526" i="10"/>
  <c r="M526" i="10"/>
  <c r="B525" i="10"/>
  <c r="C525" i="10"/>
  <c r="D525" i="10"/>
  <c r="L525" i="10"/>
  <c r="M525" i="10"/>
  <c r="B524" i="10" l="1"/>
  <c r="C524" i="10"/>
  <c r="D524" i="10"/>
  <c r="L524" i="10"/>
  <c r="M524" i="10"/>
  <c r="B523" i="10" l="1"/>
  <c r="C523" i="10"/>
  <c r="D523" i="10"/>
  <c r="L523" i="10"/>
  <c r="M523" i="10"/>
  <c r="B522" i="10"/>
  <c r="C522" i="10"/>
  <c r="D522" i="10"/>
  <c r="L522" i="10"/>
  <c r="M522" i="10"/>
  <c r="B521" i="10"/>
  <c r="C521" i="10"/>
  <c r="D521" i="10"/>
  <c r="L521" i="10"/>
  <c r="M521" i="10"/>
  <c r="B520" i="10" l="1"/>
  <c r="C520" i="10"/>
  <c r="D520" i="10"/>
  <c r="L520" i="10"/>
  <c r="M520" i="10"/>
  <c r="B519" i="10"/>
  <c r="C519" i="10"/>
  <c r="D519" i="10"/>
  <c r="L519" i="10"/>
  <c r="M519" i="10"/>
  <c r="B518" i="10" l="1"/>
  <c r="C518" i="10"/>
  <c r="D518" i="10"/>
  <c r="L518" i="10"/>
  <c r="M518" i="10"/>
  <c r="B517" i="10"/>
  <c r="C517" i="10"/>
  <c r="D517" i="10"/>
  <c r="L517" i="10"/>
  <c r="M517" i="10"/>
  <c r="B516" i="10"/>
  <c r="C516" i="10"/>
  <c r="D516" i="10"/>
  <c r="L516" i="10"/>
  <c r="M516" i="10"/>
  <c r="B515" i="10"/>
  <c r="C515" i="10"/>
  <c r="D515" i="10"/>
  <c r="L515" i="10"/>
  <c r="M515" i="10"/>
  <c r="B514" i="10"/>
  <c r="C514" i="10"/>
  <c r="D514" i="10"/>
  <c r="L514" i="10"/>
  <c r="M514" i="10"/>
  <c r="B513" i="10" l="1"/>
  <c r="C513" i="10"/>
  <c r="D513" i="10"/>
  <c r="L513" i="10"/>
  <c r="M513" i="10"/>
  <c r="B512" i="10"/>
  <c r="C512" i="10"/>
  <c r="D512" i="10"/>
  <c r="L512" i="10"/>
  <c r="M512" i="10"/>
  <c r="B511" i="10"/>
  <c r="C511" i="10"/>
  <c r="D511" i="10"/>
  <c r="L511" i="10"/>
  <c r="M511" i="10"/>
  <c r="B510" i="10" l="1"/>
  <c r="C510" i="10"/>
  <c r="D510" i="10"/>
  <c r="L510" i="10"/>
  <c r="M510" i="10"/>
  <c r="B509" i="10"/>
  <c r="C509" i="10"/>
  <c r="D509" i="10"/>
  <c r="L509" i="10"/>
  <c r="M509" i="10"/>
  <c r="B508" i="10" l="1"/>
  <c r="C508" i="10"/>
  <c r="D508" i="10"/>
  <c r="L508" i="10"/>
  <c r="M508" i="10"/>
  <c r="B507" i="10"/>
  <c r="C507" i="10"/>
  <c r="D507" i="10"/>
  <c r="L507" i="10"/>
  <c r="M507" i="10"/>
  <c r="B506" i="10" l="1"/>
  <c r="C506" i="10"/>
  <c r="D506" i="10"/>
  <c r="L506" i="10"/>
  <c r="M506" i="10"/>
  <c r="B505" i="10" l="1"/>
  <c r="C505" i="10"/>
  <c r="D505" i="10"/>
  <c r="L505" i="10"/>
  <c r="M505" i="10"/>
  <c r="B504" i="10"/>
  <c r="C504" i="10"/>
  <c r="D504" i="10"/>
  <c r="L504" i="10"/>
  <c r="M504" i="10"/>
  <c r="B503" i="10"/>
  <c r="C503" i="10"/>
  <c r="D503" i="10"/>
  <c r="L503" i="10"/>
  <c r="M503" i="10"/>
  <c r="B502" i="10" l="1"/>
  <c r="C502" i="10"/>
  <c r="D502" i="10"/>
  <c r="L502" i="10"/>
  <c r="M502" i="10"/>
  <c r="B501" i="10" l="1"/>
  <c r="C501" i="10"/>
  <c r="D501" i="10"/>
  <c r="L501" i="10"/>
  <c r="M501" i="10"/>
  <c r="B500" i="10" l="1"/>
  <c r="C500" i="10"/>
  <c r="D500" i="10"/>
  <c r="L500" i="10"/>
  <c r="M500" i="10"/>
  <c r="B499" i="10" l="1"/>
  <c r="C499" i="10"/>
  <c r="D499" i="10"/>
  <c r="L499" i="10"/>
  <c r="M499" i="10"/>
  <c r="B498" i="10"/>
  <c r="C498" i="10"/>
  <c r="D498" i="10"/>
  <c r="L498" i="10"/>
  <c r="M498" i="10"/>
  <c r="B497" i="10" l="1"/>
  <c r="C497" i="10"/>
  <c r="D497" i="10"/>
  <c r="L497" i="10"/>
  <c r="M497" i="10"/>
  <c r="B496" i="10"/>
  <c r="C496" i="10"/>
  <c r="D496" i="10"/>
  <c r="L496" i="10"/>
  <c r="M496" i="10"/>
  <c r="B495" i="10"/>
  <c r="C495" i="10"/>
  <c r="D495" i="10"/>
  <c r="L495" i="10"/>
  <c r="M495" i="10"/>
  <c r="B494" i="10" l="1"/>
  <c r="C494" i="10"/>
  <c r="D494" i="10"/>
  <c r="L494" i="10"/>
  <c r="M494" i="10"/>
  <c r="B493" i="10"/>
  <c r="C493" i="10"/>
  <c r="D493" i="10"/>
  <c r="L493" i="10"/>
  <c r="M493" i="10"/>
  <c r="B492" i="10"/>
  <c r="C492" i="10"/>
  <c r="D492" i="10"/>
  <c r="L492" i="10"/>
  <c r="M492" i="10"/>
  <c r="B491" i="10"/>
  <c r="C491" i="10"/>
  <c r="D491" i="10"/>
  <c r="L491" i="10"/>
  <c r="M491" i="10"/>
  <c r="B490" i="10" l="1"/>
  <c r="C490" i="10"/>
  <c r="D490" i="10"/>
  <c r="L490" i="10"/>
  <c r="M490" i="10"/>
  <c r="B489" i="10"/>
  <c r="C489" i="10"/>
  <c r="D489" i="10"/>
  <c r="L489" i="10"/>
  <c r="M489" i="10"/>
  <c r="B488" i="10"/>
  <c r="C488" i="10"/>
  <c r="D488" i="10"/>
  <c r="L488" i="10"/>
  <c r="M488" i="10"/>
  <c r="B487" i="10"/>
  <c r="C487" i="10"/>
  <c r="D487" i="10"/>
  <c r="L487" i="10"/>
  <c r="M487" i="10"/>
  <c r="B486" i="10"/>
  <c r="C486" i="10"/>
  <c r="D486" i="10"/>
  <c r="L486" i="10"/>
  <c r="M486" i="10"/>
  <c r="B485" i="10"/>
  <c r="C485" i="10"/>
  <c r="D485" i="10"/>
  <c r="L485" i="10"/>
  <c r="M485" i="10"/>
  <c r="B484" i="10"/>
  <c r="C484" i="10"/>
  <c r="D484" i="10"/>
  <c r="L484" i="10"/>
  <c r="M484" i="10"/>
  <c r="B483" i="10" l="1"/>
  <c r="C483" i="10"/>
  <c r="D483" i="10"/>
  <c r="L483" i="10"/>
  <c r="M483" i="10"/>
  <c r="B482" i="10"/>
  <c r="C482" i="10"/>
  <c r="D482" i="10"/>
  <c r="L482" i="10"/>
  <c r="M482" i="10"/>
  <c r="B481" i="10"/>
  <c r="C481" i="10"/>
  <c r="D481" i="10"/>
  <c r="L481" i="10"/>
  <c r="M481" i="10"/>
  <c r="B480" i="10" l="1"/>
  <c r="C480" i="10"/>
  <c r="D480" i="10"/>
  <c r="L480" i="10"/>
  <c r="M480" i="10"/>
  <c r="B479" i="10" l="1"/>
  <c r="C479" i="10"/>
  <c r="D479" i="10"/>
  <c r="L479" i="10"/>
  <c r="M479" i="10"/>
  <c r="B478" i="10"/>
  <c r="C478" i="10"/>
  <c r="D478" i="10"/>
  <c r="L478" i="10"/>
  <c r="M478" i="10"/>
  <c r="B477" i="10"/>
  <c r="C477" i="10"/>
  <c r="D477" i="10"/>
  <c r="L477" i="10"/>
  <c r="M477" i="10"/>
  <c r="B476" i="10"/>
  <c r="C476" i="10"/>
  <c r="D476" i="10"/>
  <c r="L476" i="10"/>
  <c r="M476" i="10"/>
  <c r="B475" i="10"/>
  <c r="C475" i="10"/>
  <c r="D475" i="10"/>
  <c r="L475" i="10"/>
  <c r="M475" i="10"/>
  <c r="B474" i="10"/>
  <c r="C474" i="10"/>
  <c r="D474" i="10"/>
  <c r="L474" i="10"/>
  <c r="M474" i="10"/>
  <c r="B473" i="10"/>
  <c r="C473" i="10"/>
  <c r="D473" i="10"/>
  <c r="L473" i="10"/>
  <c r="M473" i="10"/>
  <c r="B472" i="10"/>
  <c r="C472" i="10"/>
  <c r="D472" i="10"/>
  <c r="L472" i="10"/>
  <c r="M472" i="10"/>
  <c r="B471" i="10"/>
  <c r="C471" i="10"/>
  <c r="D471" i="10"/>
  <c r="L471" i="10"/>
  <c r="M471" i="10"/>
  <c r="B470" i="10"/>
  <c r="C470" i="10"/>
  <c r="D470" i="10"/>
  <c r="L470" i="10"/>
  <c r="M470" i="10"/>
  <c r="B469" i="10" l="1"/>
  <c r="C469" i="10"/>
  <c r="D469" i="10"/>
  <c r="L469" i="10"/>
  <c r="M469" i="10"/>
  <c r="B468" i="10"/>
  <c r="C468" i="10"/>
  <c r="D468" i="10"/>
  <c r="L468" i="10"/>
  <c r="M468" i="10"/>
  <c r="B467" i="10"/>
  <c r="C467" i="10"/>
  <c r="D467" i="10"/>
  <c r="L467" i="10"/>
  <c r="M467" i="10"/>
  <c r="B466" i="10"/>
  <c r="C466" i="10"/>
  <c r="D466" i="10"/>
  <c r="L466" i="10"/>
  <c r="M466" i="10"/>
  <c r="B465" i="10"/>
  <c r="C465" i="10"/>
  <c r="D465" i="10"/>
  <c r="L465" i="10"/>
  <c r="M465" i="10"/>
  <c r="B464" i="10"/>
  <c r="C464" i="10"/>
  <c r="D464" i="10"/>
  <c r="L464" i="10"/>
  <c r="M464" i="10"/>
  <c r="B463" i="10"/>
  <c r="C463" i="10"/>
  <c r="D463" i="10"/>
  <c r="L463" i="10"/>
  <c r="M463" i="10"/>
  <c r="B462" i="10"/>
  <c r="C462" i="10"/>
  <c r="D462" i="10"/>
  <c r="L462" i="10"/>
  <c r="M462" i="10"/>
  <c r="B461" i="10"/>
  <c r="C461" i="10"/>
  <c r="D461" i="10"/>
  <c r="L461" i="10"/>
  <c r="M461" i="10"/>
  <c r="B460" i="10"/>
  <c r="C460" i="10"/>
  <c r="D460" i="10"/>
  <c r="L460" i="10"/>
  <c r="M460" i="10"/>
  <c r="B459" i="10"/>
  <c r="C459" i="10"/>
  <c r="D459" i="10"/>
  <c r="L459" i="10"/>
  <c r="M459" i="10"/>
  <c r="B458" i="10"/>
  <c r="C458" i="10"/>
  <c r="D458" i="10"/>
  <c r="L458" i="10"/>
  <c r="M458" i="10"/>
  <c r="B457" i="10"/>
  <c r="C457" i="10"/>
  <c r="D457" i="10"/>
  <c r="L457" i="10"/>
  <c r="M457" i="10"/>
  <c r="B456" i="10"/>
  <c r="C456" i="10"/>
  <c r="D456" i="10"/>
  <c r="L456" i="10"/>
  <c r="M456" i="10"/>
  <c r="B455" i="10" l="1"/>
  <c r="C455" i="10"/>
  <c r="D455" i="10"/>
  <c r="L455" i="10"/>
  <c r="M455" i="10"/>
  <c r="B454" i="10"/>
  <c r="C454" i="10"/>
  <c r="D454" i="10"/>
  <c r="L454" i="10"/>
  <c r="M454" i="10"/>
  <c r="B453" i="10" l="1"/>
  <c r="C453" i="10"/>
  <c r="D453" i="10"/>
  <c r="L453" i="10"/>
  <c r="M453" i="10"/>
  <c r="B452" i="10"/>
  <c r="C452" i="10"/>
  <c r="D452" i="10"/>
  <c r="L452" i="10"/>
  <c r="M452" i="10"/>
  <c r="L451" i="10" l="1"/>
  <c r="B451" i="10"/>
  <c r="C451" i="10"/>
  <c r="D451" i="10"/>
  <c r="M451" i="10"/>
  <c r="B450" i="10"/>
  <c r="C450" i="10"/>
  <c r="D450" i="10"/>
  <c r="L450" i="10"/>
  <c r="M450" i="10"/>
  <c r="B449" i="10"/>
  <c r="C449" i="10"/>
  <c r="D449" i="10"/>
  <c r="L449" i="10"/>
  <c r="M449" i="10"/>
  <c r="B448" i="10"/>
  <c r="C448" i="10"/>
  <c r="D448" i="10"/>
  <c r="L448" i="10"/>
  <c r="M448" i="10"/>
  <c r="B447" i="10"/>
  <c r="C447" i="10"/>
  <c r="D447" i="10"/>
  <c r="L447" i="10"/>
  <c r="M447" i="10"/>
  <c r="B446" i="10"/>
  <c r="C446" i="10"/>
  <c r="D446" i="10"/>
  <c r="L446" i="10"/>
  <c r="M446" i="10"/>
  <c r="B445" i="10"/>
  <c r="C445" i="10"/>
  <c r="D445" i="10"/>
  <c r="L445" i="10"/>
  <c r="M445" i="10"/>
  <c r="B444" i="10" l="1"/>
  <c r="C444" i="10"/>
  <c r="D444" i="10"/>
  <c r="L444" i="10"/>
  <c r="M444" i="10"/>
  <c r="B443" i="10"/>
  <c r="C443" i="10"/>
  <c r="D443" i="10"/>
  <c r="L443" i="10"/>
  <c r="M443" i="10"/>
  <c r="B442" i="10"/>
  <c r="C442" i="10"/>
  <c r="D442" i="10"/>
  <c r="L442" i="10"/>
  <c r="M442" i="10"/>
  <c r="B441" i="10" l="1"/>
  <c r="C441" i="10"/>
  <c r="D441" i="10"/>
  <c r="L441" i="10"/>
  <c r="M441" i="10"/>
  <c r="B440" i="10"/>
  <c r="C440" i="10"/>
  <c r="D440" i="10"/>
  <c r="L440" i="10"/>
  <c r="M440" i="10"/>
  <c r="B439" i="10" l="1"/>
  <c r="C439" i="10"/>
  <c r="D439" i="10"/>
  <c r="L439" i="10"/>
  <c r="M439" i="10"/>
  <c r="B438" i="10"/>
  <c r="C438" i="10"/>
  <c r="D438" i="10"/>
  <c r="L438" i="10"/>
  <c r="M438" i="10"/>
  <c r="B437" i="10"/>
  <c r="C437" i="10"/>
  <c r="D437" i="10"/>
  <c r="L437" i="10"/>
  <c r="M437" i="10"/>
  <c r="B436" i="10"/>
  <c r="C436" i="10"/>
  <c r="D436" i="10"/>
  <c r="L436" i="10"/>
  <c r="M436" i="10"/>
  <c r="B435" i="10"/>
  <c r="C435" i="10"/>
  <c r="D435" i="10"/>
  <c r="L435" i="10"/>
  <c r="M435" i="10"/>
  <c r="B434" i="10"/>
  <c r="C434" i="10"/>
  <c r="D434" i="10"/>
  <c r="L434" i="10"/>
  <c r="M434" i="10"/>
  <c r="B433" i="10"/>
  <c r="C433" i="10"/>
  <c r="D433" i="10"/>
  <c r="L433" i="10"/>
  <c r="M433" i="10"/>
  <c r="B432" i="10"/>
  <c r="C432" i="10"/>
  <c r="D432" i="10"/>
  <c r="L432" i="10"/>
  <c r="M432" i="10"/>
  <c r="B431" i="10" l="1"/>
  <c r="C431" i="10"/>
  <c r="D431" i="10"/>
  <c r="L431" i="10"/>
  <c r="M431" i="10"/>
  <c r="B430" i="10" l="1"/>
  <c r="C430" i="10"/>
  <c r="D430" i="10"/>
  <c r="L430" i="10"/>
  <c r="M430" i="10"/>
  <c r="B429" i="10"/>
  <c r="C429" i="10"/>
  <c r="D429" i="10"/>
  <c r="L429" i="10"/>
  <c r="M429" i="10"/>
  <c r="B428" i="10"/>
  <c r="C428" i="10"/>
  <c r="D428" i="10"/>
  <c r="L428" i="10"/>
  <c r="M428" i="10"/>
  <c r="B427" i="10"/>
  <c r="C427" i="10"/>
  <c r="D427" i="10"/>
  <c r="L427" i="10"/>
  <c r="M427" i="10"/>
  <c r="B426" i="10"/>
  <c r="C426" i="10"/>
  <c r="D426" i="10"/>
  <c r="L426" i="10"/>
  <c r="M426" i="10"/>
  <c r="B425" i="10" l="1"/>
  <c r="C425" i="10"/>
  <c r="D425" i="10"/>
  <c r="L425" i="10"/>
  <c r="M425" i="10"/>
  <c r="B424" i="10" l="1"/>
  <c r="C424" i="10"/>
  <c r="D424" i="10"/>
  <c r="L424" i="10"/>
  <c r="M424" i="10"/>
  <c r="B423" i="10"/>
  <c r="C423" i="10"/>
  <c r="D423" i="10"/>
  <c r="L423" i="10"/>
  <c r="M423" i="10"/>
  <c r="B422" i="10"/>
  <c r="C422" i="10"/>
  <c r="D422" i="10"/>
  <c r="L422" i="10"/>
  <c r="M422" i="10"/>
  <c r="B421" i="10"/>
  <c r="C421" i="10"/>
  <c r="D421" i="10"/>
  <c r="L421" i="10"/>
  <c r="M421" i="10"/>
  <c r="B420" i="10"/>
  <c r="C420" i="10"/>
  <c r="D420" i="10"/>
  <c r="L420" i="10"/>
  <c r="M420" i="10"/>
  <c r="B419" i="10"/>
  <c r="C419" i="10"/>
  <c r="D419" i="10"/>
  <c r="L419" i="10"/>
  <c r="M419" i="10"/>
  <c r="B418" i="10"/>
  <c r="C418" i="10"/>
  <c r="D418" i="10"/>
  <c r="L418" i="10"/>
  <c r="M418" i="10"/>
  <c r="B417" i="10" l="1"/>
  <c r="C417" i="10"/>
  <c r="D417" i="10"/>
  <c r="L417" i="10"/>
  <c r="M417" i="10"/>
  <c r="B416" i="10"/>
  <c r="C416" i="10"/>
  <c r="D416" i="10"/>
  <c r="L416" i="10"/>
  <c r="M416" i="10"/>
  <c r="B415" i="10"/>
  <c r="C415" i="10"/>
  <c r="D415" i="10"/>
  <c r="L415" i="10"/>
  <c r="M415" i="10"/>
  <c r="B414" i="10"/>
  <c r="C414" i="10"/>
  <c r="D414" i="10"/>
  <c r="L414" i="10"/>
  <c r="M414" i="10"/>
  <c r="L413" i="10" l="1"/>
  <c r="B413" i="10" l="1"/>
  <c r="C413" i="10"/>
  <c r="D413" i="10"/>
  <c r="M413" i="10"/>
  <c r="B412" i="10"/>
  <c r="C412" i="10"/>
  <c r="D412" i="10"/>
  <c r="L412" i="10"/>
  <c r="M412" i="10"/>
  <c r="B411" i="10"/>
  <c r="C411" i="10"/>
  <c r="D411" i="10"/>
  <c r="L411" i="10"/>
  <c r="M411" i="10"/>
  <c r="B410" i="10"/>
  <c r="C410" i="10"/>
  <c r="D410" i="10"/>
  <c r="L410" i="10"/>
  <c r="M410" i="10"/>
  <c r="B409" i="10"/>
  <c r="C409" i="10"/>
  <c r="D409" i="10"/>
  <c r="L409" i="10"/>
  <c r="M409" i="10"/>
  <c r="B408" i="10"/>
  <c r="C408" i="10"/>
  <c r="D408" i="10"/>
  <c r="L408" i="10"/>
  <c r="M408" i="10"/>
  <c r="B407" i="10"/>
  <c r="C407" i="10"/>
  <c r="D407" i="10"/>
  <c r="L407" i="10"/>
  <c r="M407" i="10"/>
  <c r="B406" i="10" l="1"/>
  <c r="C406" i="10"/>
  <c r="D406" i="10"/>
  <c r="L406" i="10"/>
  <c r="M406" i="10"/>
  <c r="B405" i="10" l="1"/>
  <c r="C405" i="10"/>
  <c r="D405" i="10"/>
  <c r="L405" i="10"/>
  <c r="M405" i="10"/>
  <c r="B404" i="10"/>
  <c r="C404" i="10"/>
  <c r="D404" i="10"/>
  <c r="L404" i="10"/>
  <c r="M404" i="10"/>
  <c r="B403" i="10"/>
  <c r="C403" i="10"/>
  <c r="D403" i="10"/>
  <c r="L403" i="10"/>
  <c r="M403" i="10"/>
  <c r="B402" i="10"/>
  <c r="C402" i="10"/>
  <c r="D402" i="10"/>
  <c r="L402" i="10"/>
  <c r="M402" i="10"/>
  <c r="B401" i="10"/>
  <c r="C401" i="10"/>
  <c r="D401" i="10"/>
  <c r="L401" i="10"/>
  <c r="M401" i="10"/>
  <c r="B400" i="10"/>
  <c r="C400" i="10"/>
  <c r="D400" i="10"/>
  <c r="L400" i="10"/>
  <c r="M400" i="10"/>
  <c r="B399" i="10"/>
  <c r="C399" i="10"/>
  <c r="D399" i="10"/>
  <c r="L399" i="10"/>
  <c r="M399" i="10"/>
  <c r="B398" i="10"/>
  <c r="C398" i="10"/>
  <c r="D398" i="10"/>
  <c r="L398" i="10"/>
  <c r="M398" i="10"/>
  <c r="B397" i="10"/>
  <c r="C397" i="10"/>
  <c r="D397" i="10"/>
  <c r="L397" i="10"/>
  <c r="M397" i="10"/>
  <c r="B396" i="10" l="1"/>
  <c r="C396" i="10"/>
  <c r="D396" i="10"/>
  <c r="L396" i="10"/>
  <c r="M396" i="10"/>
  <c r="B395" i="10"/>
  <c r="C395" i="10"/>
  <c r="D395" i="10"/>
  <c r="L395" i="10"/>
  <c r="M395" i="10"/>
  <c r="B394" i="10"/>
  <c r="C394" i="10"/>
  <c r="D394" i="10"/>
  <c r="L394" i="10"/>
  <c r="M394" i="10"/>
  <c r="B393" i="10"/>
  <c r="C393" i="10"/>
  <c r="D393" i="10"/>
  <c r="L393" i="10"/>
  <c r="M393" i="10"/>
  <c r="B392" i="10" l="1"/>
  <c r="C392" i="10"/>
  <c r="D392" i="10"/>
  <c r="L392" i="10"/>
  <c r="M392" i="10"/>
  <c r="B391" i="10"/>
  <c r="C391" i="10"/>
  <c r="D391" i="10"/>
  <c r="L391" i="10"/>
  <c r="M391" i="10"/>
  <c r="B390" i="10"/>
  <c r="C390" i="10"/>
  <c r="D390" i="10"/>
  <c r="L390" i="10"/>
  <c r="M390" i="10"/>
  <c r="B389" i="10" l="1"/>
  <c r="C389" i="10"/>
  <c r="D389" i="10"/>
  <c r="L389" i="10"/>
  <c r="M389" i="10"/>
  <c r="B388" i="10"/>
  <c r="C388" i="10"/>
  <c r="D388" i="10"/>
  <c r="L388" i="10"/>
  <c r="M388" i="10"/>
  <c r="B387" i="10"/>
  <c r="C387" i="10"/>
  <c r="D387" i="10"/>
  <c r="L387" i="10"/>
  <c r="M387" i="10"/>
  <c r="B386" i="10"/>
  <c r="C386" i="10"/>
  <c r="D386" i="10"/>
  <c r="L386" i="10"/>
  <c r="M386" i="10"/>
  <c r="B385" i="10"/>
  <c r="C385" i="10"/>
  <c r="D385" i="10"/>
  <c r="L385" i="10"/>
  <c r="M385" i="10"/>
  <c r="B384" i="10"/>
  <c r="C384" i="10"/>
  <c r="D384" i="10"/>
  <c r="L384" i="10"/>
  <c r="M384" i="10"/>
  <c r="B383" i="10"/>
  <c r="C383" i="10"/>
  <c r="D383" i="10"/>
  <c r="L383" i="10"/>
  <c r="M383" i="10"/>
  <c r="B382" i="10"/>
  <c r="C382" i="10"/>
  <c r="D382" i="10"/>
  <c r="L382" i="10"/>
  <c r="M382" i="10"/>
  <c r="B381" i="10"/>
  <c r="C381" i="10"/>
  <c r="D381" i="10"/>
  <c r="L381" i="10"/>
  <c r="M381" i="10"/>
  <c r="B380" i="10" l="1"/>
  <c r="C380" i="10"/>
  <c r="D380" i="10"/>
  <c r="L380" i="10"/>
  <c r="M380" i="10"/>
  <c r="B379" i="10"/>
  <c r="C379" i="10"/>
  <c r="D379" i="10"/>
  <c r="L379" i="10"/>
  <c r="M379" i="10"/>
  <c r="B378" i="10"/>
  <c r="C378" i="10"/>
  <c r="D378" i="10"/>
  <c r="L378" i="10"/>
  <c r="M378" i="10"/>
  <c r="B377" i="10"/>
  <c r="C377" i="10"/>
  <c r="D377" i="10"/>
  <c r="L377" i="10"/>
  <c r="M377" i="10"/>
  <c r="B376" i="10"/>
  <c r="C376" i="10"/>
  <c r="D376" i="10"/>
  <c r="L376" i="10"/>
  <c r="M376" i="10"/>
  <c r="B375" i="10" l="1"/>
  <c r="C375" i="10"/>
  <c r="D375" i="10"/>
  <c r="L375" i="10"/>
  <c r="M375" i="10"/>
  <c r="B374" i="10" l="1"/>
  <c r="C374" i="10"/>
  <c r="D374" i="10"/>
  <c r="L374" i="10"/>
  <c r="M374" i="10"/>
  <c r="B373" i="10" l="1"/>
  <c r="C373" i="10"/>
  <c r="D373" i="10"/>
  <c r="L373" i="10"/>
  <c r="M373" i="10"/>
  <c r="B372" i="10" l="1"/>
  <c r="C372" i="10"/>
  <c r="D372" i="10"/>
  <c r="L372" i="10"/>
  <c r="M372" i="10"/>
  <c r="B371" i="10"/>
  <c r="C371" i="10"/>
  <c r="D371" i="10"/>
  <c r="L371" i="10"/>
  <c r="M371" i="10"/>
  <c r="B370" i="10" l="1"/>
  <c r="C370" i="10"/>
  <c r="D370" i="10"/>
  <c r="L370" i="10"/>
  <c r="M370" i="10"/>
  <c r="B369" i="10" l="1"/>
  <c r="C369" i="10"/>
  <c r="D369" i="10"/>
  <c r="L369" i="10"/>
  <c r="M369" i="10"/>
  <c r="B368" i="10"/>
  <c r="C368" i="10"/>
  <c r="D368" i="10"/>
  <c r="L368" i="10"/>
  <c r="M368" i="10"/>
  <c r="B367" i="10"/>
  <c r="C367" i="10"/>
  <c r="D367" i="10"/>
  <c r="L367" i="10"/>
  <c r="M367" i="10"/>
  <c r="B366" i="10" l="1"/>
  <c r="C366" i="10"/>
  <c r="D366" i="10"/>
  <c r="L366" i="10"/>
  <c r="M366" i="10"/>
  <c r="B365" i="10"/>
  <c r="C365" i="10"/>
  <c r="D365" i="10"/>
  <c r="L365" i="10"/>
  <c r="M365" i="10"/>
  <c r="B364" i="10"/>
  <c r="C364" i="10"/>
  <c r="D364" i="10"/>
  <c r="L364" i="10"/>
  <c r="M364" i="10"/>
  <c r="B363" i="10"/>
  <c r="C363" i="10"/>
  <c r="D363" i="10"/>
  <c r="L363" i="10"/>
  <c r="M363" i="10"/>
  <c r="B362" i="10"/>
  <c r="C362" i="10"/>
  <c r="D362" i="10"/>
  <c r="L362" i="10"/>
  <c r="M362" i="10"/>
  <c r="B361" i="10"/>
  <c r="C361" i="10"/>
  <c r="D361" i="10"/>
  <c r="L361" i="10"/>
  <c r="M361" i="10"/>
  <c r="B360" i="10"/>
  <c r="C360" i="10"/>
  <c r="D360" i="10"/>
  <c r="L360" i="10"/>
  <c r="M360" i="10"/>
  <c r="B359" i="10" l="1"/>
  <c r="C359" i="10"/>
  <c r="D359" i="10"/>
  <c r="L359" i="10"/>
  <c r="M359" i="10"/>
  <c r="B358" i="10" l="1"/>
  <c r="C358" i="10"/>
  <c r="D358" i="10"/>
  <c r="L358" i="10"/>
  <c r="M358" i="10"/>
  <c r="B357" i="10"/>
  <c r="C357" i="10"/>
  <c r="D357" i="10"/>
  <c r="L357" i="10"/>
  <c r="M357" i="10"/>
  <c r="B356" i="10"/>
  <c r="C356" i="10"/>
  <c r="D356" i="10"/>
  <c r="L356" i="10"/>
  <c r="M356" i="10"/>
  <c r="B355" i="10"/>
  <c r="C355" i="10"/>
  <c r="D355" i="10"/>
  <c r="L355" i="10"/>
  <c r="M355" i="10"/>
  <c r="B354" i="10"/>
  <c r="C354" i="10"/>
  <c r="D354" i="10"/>
  <c r="L354" i="10"/>
  <c r="M354" i="10"/>
  <c r="B353" i="10" l="1"/>
  <c r="C353" i="10"/>
  <c r="D353" i="10"/>
  <c r="L353" i="10"/>
  <c r="M353" i="10"/>
  <c r="B352" i="10"/>
  <c r="C352" i="10"/>
  <c r="D352" i="10"/>
  <c r="L352" i="10"/>
  <c r="M352" i="10"/>
  <c r="B351" i="10"/>
  <c r="C351" i="10"/>
  <c r="D351" i="10"/>
  <c r="L351" i="10"/>
  <c r="M351" i="10"/>
  <c r="B350" i="10"/>
  <c r="C350" i="10"/>
  <c r="D350" i="10"/>
  <c r="L350" i="10"/>
  <c r="M350" i="10"/>
  <c r="B349" i="10"/>
  <c r="C349" i="10"/>
  <c r="D349" i="10"/>
  <c r="L349" i="10"/>
  <c r="M349" i="10"/>
  <c r="B348" i="10"/>
  <c r="C348" i="10"/>
  <c r="D348" i="10"/>
  <c r="L348" i="10"/>
  <c r="M348" i="10"/>
  <c r="B347" i="10" l="1"/>
  <c r="C347" i="10"/>
  <c r="D347" i="10"/>
  <c r="L347" i="10"/>
  <c r="M347" i="10"/>
  <c r="B346" i="10"/>
  <c r="C346" i="10"/>
  <c r="D346" i="10"/>
  <c r="L346" i="10"/>
  <c r="M346" i="10"/>
  <c r="B345" i="10"/>
  <c r="C345" i="10"/>
  <c r="D345" i="10"/>
  <c r="L345" i="10"/>
  <c r="M345" i="10"/>
  <c r="B344" i="10"/>
  <c r="C344" i="10"/>
  <c r="D344" i="10"/>
  <c r="L344" i="10"/>
  <c r="M344" i="10"/>
  <c r="B343" i="10"/>
  <c r="C343" i="10"/>
  <c r="D343" i="10"/>
  <c r="L343" i="10"/>
  <c r="M343" i="10"/>
  <c r="B342" i="10"/>
  <c r="C342" i="10"/>
  <c r="D342" i="10"/>
  <c r="L342" i="10"/>
  <c r="M342" i="10"/>
  <c r="B341" i="10" l="1"/>
  <c r="C341" i="10"/>
  <c r="D341" i="10"/>
  <c r="L341" i="10"/>
  <c r="M341" i="10"/>
  <c r="B340" i="10"/>
  <c r="C340" i="10"/>
  <c r="D340" i="10"/>
  <c r="L340" i="10"/>
  <c r="M340" i="10"/>
  <c r="B339" i="10"/>
  <c r="C339" i="10"/>
  <c r="D339" i="10"/>
  <c r="L339" i="10"/>
  <c r="M339" i="10"/>
  <c r="B338" i="10" l="1"/>
  <c r="C338" i="10"/>
  <c r="D338" i="10"/>
  <c r="L338" i="10"/>
  <c r="M338" i="10"/>
  <c r="B337" i="10"/>
  <c r="C337" i="10"/>
  <c r="D337" i="10"/>
  <c r="L337" i="10"/>
  <c r="M337" i="10"/>
  <c r="B336" i="10"/>
  <c r="C336" i="10"/>
  <c r="D336" i="10"/>
  <c r="L336" i="10"/>
  <c r="M336" i="10"/>
  <c r="B335" i="10"/>
  <c r="C335" i="10"/>
  <c r="D335" i="10"/>
  <c r="L335" i="10"/>
  <c r="M335" i="10"/>
  <c r="B334" i="10"/>
  <c r="C334" i="10"/>
  <c r="D334" i="10"/>
  <c r="L334" i="10"/>
  <c r="M334" i="10"/>
  <c r="B333" i="10"/>
  <c r="C333" i="10"/>
  <c r="D333" i="10"/>
  <c r="L333" i="10"/>
  <c r="M333" i="10"/>
  <c r="B332" i="10" l="1"/>
  <c r="C332" i="10"/>
  <c r="D332" i="10"/>
  <c r="L332" i="10"/>
  <c r="M332" i="10"/>
  <c r="B331" i="10"/>
  <c r="C331" i="10"/>
  <c r="D331" i="10"/>
  <c r="L331" i="10"/>
  <c r="M331" i="10"/>
  <c r="B330" i="10"/>
  <c r="C330" i="10"/>
  <c r="D330" i="10"/>
  <c r="L330" i="10"/>
  <c r="M330" i="10"/>
  <c r="B329" i="10" l="1"/>
  <c r="C329" i="10"/>
  <c r="D329" i="10"/>
  <c r="L329" i="10"/>
  <c r="M329" i="10"/>
  <c r="B328" i="10"/>
  <c r="C328" i="10"/>
  <c r="D328" i="10"/>
  <c r="L328" i="10"/>
  <c r="M328" i="10"/>
  <c r="B327" i="10" l="1"/>
  <c r="C327" i="10"/>
  <c r="D327" i="10"/>
  <c r="L327" i="10"/>
  <c r="M327" i="10"/>
  <c r="B326" i="10" l="1"/>
  <c r="C326" i="10"/>
  <c r="D326" i="10"/>
  <c r="L326" i="10"/>
  <c r="M326" i="10"/>
  <c r="B325" i="10" l="1"/>
  <c r="C325" i="10"/>
  <c r="D325" i="10"/>
  <c r="L325" i="10"/>
  <c r="M325" i="10"/>
  <c r="B324" i="10"/>
  <c r="C324" i="10"/>
  <c r="D324" i="10"/>
  <c r="L324" i="10"/>
  <c r="M324" i="10"/>
  <c r="B323" i="10" l="1"/>
  <c r="C323" i="10"/>
  <c r="D323" i="10"/>
  <c r="L323" i="10"/>
  <c r="M323" i="10"/>
  <c r="B322" i="10"/>
  <c r="C322" i="10"/>
  <c r="D322" i="10"/>
  <c r="L322" i="10"/>
  <c r="M322" i="10"/>
  <c r="B321" i="10"/>
  <c r="C321" i="10"/>
  <c r="D321" i="10"/>
  <c r="L321" i="10"/>
  <c r="M321" i="10"/>
  <c r="B320" i="10"/>
  <c r="C320" i="10"/>
  <c r="D320" i="10"/>
  <c r="L320" i="10"/>
  <c r="M320" i="10"/>
  <c r="B319" i="10"/>
  <c r="C319" i="10"/>
  <c r="D319" i="10"/>
  <c r="L319" i="10"/>
  <c r="M319" i="10"/>
  <c r="B318" i="10"/>
  <c r="C318" i="10"/>
  <c r="D318" i="10"/>
  <c r="L318" i="10"/>
  <c r="M318" i="10"/>
  <c r="B317" i="10" l="1"/>
  <c r="C317" i="10"/>
  <c r="D317" i="10"/>
  <c r="L317" i="10"/>
  <c r="M317" i="10"/>
  <c r="B316" i="10"/>
  <c r="C316" i="10"/>
  <c r="D316" i="10"/>
  <c r="L316" i="10"/>
  <c r="M316" i="10"/>
  <c r="B315" i="10"/>
  <c r="C315" i="10"/>
  <c r="D315" i="10"/>
  <c r="L315" i="10"/>
  <c r="M315" i="10"/>
  <c r="B314" i="10"/>
  <c r="C314" i="10"/>
  <c r="D314" i="10"/>
  <c r="L314" i="10"/>
  <c r="M314" i="10"/>
  <c r="B313" i="10" l="1"/>
  <c r="C313" i="10"/>
  <c r="D313" i="10"/>
  <c r="L313" i="10"/>
  <c r="M313" i="10"/>
  <c r="B312" i="10" l="1"/>
  <c r="C312" i="10"/>
  <c r="D312" i="10"/>
  <c r="L312" i="10"/>
  <c r="M312" i="10"/>
  <c r="B311" i="10" l="1"/>
  <c r="C311" i="10"/>
  <c r="D311" i="10"/>
  <c r="L311" i="10"/>
  <c r="M311" i="10"/>
  <c r="B310" i="10"/>
  <c r="C310" i="10"/>
  <c r="D310" i="10"/>
  <c r="L310" i="10"/>
  <c r="M310" i="10"/>
  <c r="B309" i="10"/>
  <c r="C309" i="10"/>
  <c r="D309" i="10"/>
  <c r="L309" i="10"/>
  <c r="M309" i="10"/>
  <c r="B308" i="10"/>
  <c r="C308" i="10"/>
  <c r="D308" i="10"/>
  <c r="L308" i="10"/>
  <c r="M308" i="10"/>
  <c r="B307" i="10" l="1"/>
  <c r="C307" i="10"/>
  <c r="D307" i="10"/>
  <c r="L307" i="10"/>
  <c r="M307" i="10"/>
  <c r="B306" i="10"/>
  <c r="C306" i="10"/>
  <c r="D306" i="10"/>
  <c r="L306" i="10"/>
  <c r="M306" i="10"/>
  <c r="B305" i="10"/>
  <c r="C305" i="10"/>
  <c r="D305" i="10"/>
  <c r="L305" i="10"/>
  <c r="M305" i="10"/>
  <c r="B304" i="10"/>
  <c r="C304" i="10"/>
  <c r="D304" i="10"/>
  <c r="L304" i="10"/>
  <c r="M304" i="10"/>
  <c r="B303" i="10"/>
  <c r="C303" i="10"/>
  <c r="D303" i="10"/>
  <c r="L303" i="10"/>
  <c r="M303" i="10"/>
  <c r="B302" i="10" l="1"/>
  <c r="C302" i="10"/>
  <c r="D302" i="10"/>
  <c r="L302" i="10"/>
  <c r="M302" i="10"/>
  <c r="B301" i="10" l="1"/>
  <c r="C301" i="10"/>
  <c r="D301" i="10"/>
  <c r="L301" i="10"/>
  <c r="M301" i="10"/>
  <c r="B300" i="10"/>
  <c r="C300" i="10"/>
  <c r="D300" i="10"/>
  <c r="L300" i="10"/>
  <c r="M300" i="10"/>
  <c r="B299" i="10"/>
  <c r="C299" i="10"/>
  <c r="D299" i="10"/>
  <c r="L299" i="10"/>
  <c r="M299" i="10"/>
  <c r="B298" i="10"/>
  <c r="C298" i="10"/>
  <c r="D298" i="10"/>
  <c r="L298" i="10"/>
  <c r="M298" i="10"/>
  <c r="B297" i="10"/>
  <c r="C297" i="10"/>
  <c r="D297" i="10"/>
  <c r="L297" i="10"/>
  <c r="M297" i="10"/>
  <c r="B296" i="10"/>
  <c r="C296" i="10"/>
  <c r="D296" i="10"/>
  <c r="L296" i="10"/>
  <c r="M296" i="10"/>
  <c r="B295" i="10" l="1"/>
  <c r="C295" i="10"/>
  <c r="D295" i="10"/>
  <c r="L295" i="10"/>
  <c r="M295" i="10"/>
  <c r="B294" i="10"/>
  <c r="C294" i="10"/>
  <c r="D294" i="10"/>
  <c r="L294" i="10"/>
  <c r="M294" i="10"/>
  <c r="B293" i="10"/>
  <c r="C293" i="10"/>
  <c r="D293" i="10"/>
  <c r="L293" i="10"/>
  <c r="M293" i="10"/>
  <c r="B292" i="10"/>
  <c r="C292" i="10"/>
  <c r="D292" i="10"/>
  <c r="L292" i="10"/>
  <c r="M292" i="10"/>
  <c r="B291" i="10" l="1"/>
  <c r="C291" i="10"/>
  <c r="D291" i="10"/>
  <c r="L291" i="10"/>
  <c r="M291" i="10"/>
  <c r="B290" i="10" l="1"/>
  <c r="C290" i="10"/>
  <c r="D290" i="10"/>
  <c r="L290" i="10"/>
  <c r="M290" i="10"/>
  <c r="B289" i="10"/>
  <c r="C289" i="10"/>
  <c r="D289" i="10"/>
  <c r="L289" i="10"/>
  <c r="M289" i="10"/>
  <c r="B288" i="10"/>
  <c r="C288" i="10"/>
  <c r="D288" i="10"/>
  <c r="L288" i="10"/>
  <c r="M288" i="10"/>
  <c r="B287" i="10"/>
  <c r="C287" i="10"/>
  <c r="D287" i="10"/>
  <c r="L287" i="10"/>
  <c r="M287" i="10"/>
  <c r="B286" i="10"/>
  <c r="C286" i="10"/>
  <c r="D286" i="10"/>
  <c r="L286" i="10"/>
  <c r="M286" i="10"/>
  <c r="B285" i="10"/>
  <c r="C285" i="10"/>
  <c r="D285" i="10"/>
  <c r="L285" i="10"/>
  <c r="M285" i="10"/>
  <c r="B284" i="10"/>
  <c r="C284" i="10"/>
  <c r="D284" i="10"/>
  <c r="L284" i="10"/>
  <c r="M284" i="10"/>
  <c r="B283" i="10"/>
  <c r="C283" i="10"/>
  <c r="D283" i="10"/>
  <c r="L283" i="10"/>
  <c r="M283" i="10"/>
  <c r="B282" i="10"/>
  <c r="C282" i="10"/>
  <c r="D282" i="10"/>
  <c r="L282" i="10"/>
  <c r="M282" i="10"/>
  <c r="B281" i="10"/>
  <c r="C281" i="10"/>
  <c r="D281" i="10"/>
  <c r="L281" i="10"/>
  <c r="M281" i="10"/>
  <c r="B280" i="10"/>
  <c r="C280" i="10"/>
  <c r="D280" i="10"/>
  <c r="L280" i="10"/>
  <c r="M280" i="10"/>
  <c r="B279" i="10"/>
  <c r="C279" i="10"/>
  <c r="D279" i="10"/>
  <c r="L279" i="10"/>
  <c r="M279" i="10"/>
  <c r="B278" i="10"/>
  <c r="C278" i="10"/>
  <c r="D278" i="10"/>
  <c r="L278" i="10"/>
  <c r="M278" i="10"/>
  <c r="B277" i="10"/>
  <c r="C277" i="10"/>
  <c r="D277" i="10"/>
  <c r="L277" i="10"/>
  <c r="M277" i="10"/>
  <c r="B276" i="10"/>
  <c r="C276" i="10"/>
  <c r="D276" i="10"/>
  <c r="L276" i="10"/>
  <c r="M276" i="10"/>
  <c r="B275" i="10"/>
  <c r="C275" i="10"/>
  <c r="D275" i="10"/>
  <c r="L275" i="10"/>
  <c r="M275" i="10"/>
  <c r="B274" i="10" l="1"/>
  <c r="C274" i="10"/>
  <c r="D274" i="10"/>
  <c r="L274" i="10"/>
  <c r="M274" i="10"/>
  <c r="B273" i="10"/>
  <c r="C273" i="10"/>
  <c r="D273" i="10"/>
  <c r="L273" i="10"/>
  <c r="M273" i="10"/>
  <c r="B272" i="10"/>
  <c r="C272" i="10"/>
  <c r="D272" i="10"/>
  <c r="L272" i="10"/>
  <c r="M272" i="10"/>
  <c r="B271" i="10"/>
  <c r="C271" i="10"/>
  <c r="D271" i="10"/>
  <c r="L271" i="10"/>
  <c r="M271" i="10"/>
  <c r="B270" i="10" l="1"/>
  <c r="C270" i="10"/>
  <c r="D270" i="10"/>
  <c r="L270" i="10"/>
  <c r="M270" i="10"/>
  <c r="B269" i="10" l="1"/>
  <c r="C269" i="10"/>
  <c r="D269" i="10"/>
  <c r="L269" i="10"/>
  <c r="M269" i="10"/>
  <c r="B268" i="10"/>
  <c r="C268" i="10"/>
  <c r="D268" i="10"/>
  <c r="L268" i="10"/>
  <c r="M268" i="10"/>
  <c r="B267" i="10"/>
  <c r="C267" i="10"/>
  <c r="D267" i="10"/>
  <c r="L267" i="10"/>
  <c r="M267" i="10"/>
  <c r="B266" i="10" l="1"/>
  <c r="C266" i="10"/>
  <c r="D266" i="10"/>
  <c r="L266" i="10"/>
  <c r="M266" i="10"/>
  <c r="B265" i="10" l="1"/>
  <c r="C265" i="10"/>
  <c r="D265" i="10"/>
  <c r="L265" i="10"/>
  <c r="M265" i="10"/>
  <c r="B264" i="10"/>
  <c r="C264" i="10"/>
  <c r="D264" i="10"/>
  <c r="L264" i="10"/>
  <c r="M264" i="10"/>
  <c r="B263" i="10"/>
  <c r="C263" i="10"/>
  <c r="D263" i="10"/>
  <c r="L263" i="10"/>
  <c r="M263" i="10"/>
  <c r="B262" i="10"/>
  <c r="C262" i="10"/>
  <c r="D262" i="10"/>
  <c r="L262" i="10"/>
  <c r="M262" i="10"/>
  <c r="B261" i="10"/>
  <c r="C261" i="10"/>
  <c r="D261" i="10"/>
  <c r="L261" i="10"/>
  <c r="M261" i="10"/>
  <c r="B260" i="10"/>
  <c r="C260" i="10"/>
  <c r="D260" i="10"/>
  <c r="L260" i="10"/>
  <c r="M260" i="10"/>
  <c r="B259" i="10"/>
  <c r="C259" i="10"/>
  <c r="D259" i="10"/>
  <c r="L259" i="10"/>
  <c r="M259" i="10"/>
  <c r="B258" i="10" l="1"/>
  <c r="C258" i="10"/>
  <c r="D258" i="10"/>
  <c r="L258" i="10"/>
  <c r="M258" i="10"/>
  <c r="B257" i="10"/>
  <c r="C257" i="10"/>
  <c r="D257" i="10"/>
  <c r="L257" i="10"/>
  <c r="M257" i="10"/>
  <c r="B256" i="10"/>
  <c r="C256" i="10"/>
  <c r="D256" i="10"/>
  <c r="L256" i="10"/>
  <c r="M256" i="10"/>
  <c r="B255" i="10"/>
  <c r="C255" i="10"/>
  <c r="D255" i="10"/>
  <c r="L255" i="10"/>
  <c r="M255" i="10"/>
  <c r="B254" i="10"/>
  <c r="C254" i="10"/>
  <c r="D254" i="10"/>
  <c r="L254" i="10"/>
  <c r="M254" i="10"/>
  <c r="B253" i="10"/>
  <c r="C253" i="10"/>
  <c r="D253" i="10"/>
  <c r="L253" i="10"/>
  <c r="M253" i="10"/>
  <c r="B252" i="10"/>
  <c r="C252" i="10"/>
  <c r="D252" i="10"/>
  <c r="L252" i="10"/>
  <c r="M252" i="10"/>
  <c r="B251" i="10"/>
  <c r="C251" i="10"/>
  <c r="D251" i="10"/>
  <c r="L251" i="10"/>
  <c r="M251" i="10"/>
  <c r="B250" i="10" l="1"/>
  <c r="C250" i="10"/>
  <c r="D250" i="10"/>
  <c r="L250" i="10"/>
  <c r="M250" i="10"/>
  <c r="B249" i="10"/>
  <c r="C249" i="10"/>
  <c r="D249" i="10"/>
  <c r="L249" i="10"/>
  <c r="M249" i="10"/>
  <c r="B248" i="10"/>
  <c r="C248" i="10"/>
  <c r="D248" i="10"/>
  <c r="L248" i="10"/>
  <c r="M248" i="10"/>
  <c r="B247" i="10"/>
  <c r="C247" i="10"/>
  <c r="D247" i="10"/>
  <c r="L247" i="10"/>
  <c r="M247" i="10"/>
  <c r="B246" i="10"/>
  <c r="C246" i="10"/>
  <c r="D246" i="10"/>
  <c r="L246" i="10"/>
  <c r="M246" i="10"/>
  <c r="B245" i="10"/>
  <c r="C245" i="10"/>
  <c r="D245" i="10"/>
  <c r="L245" i="10"/>
  <c r="M245" i="10"/>
  <c r="B244" i="10"/>
  <c r="C244" i="10"/>
  <c r="D244" i="10"/>
  <c r="L244" i="10"/>
  <c r="M244" i="10"/>
  <c r="B243" i="10"/>
  <c r="C243" i="10"/>
  <c r="D243" i="10"/>
  <c r="L243" i="10"/>
  <c r="M243" i="10"/>
  <c r="B242" i="10"/>
  <c r="C242" i="10"/>
  <c r="D242" i="10"/>
  <c r="L242" i="10"/>
  <c r="M242" i="10"/>
  <c r="B241" i="10"/>
  <c r="C241" i="10"/>
  <c r="D241" i="10"/>
  <c r="L241" i="10"/>
  <c r="M241" i="10"/>
  <c r="B240" i="10"/>
  <c r="C240" i="10"/>
  <c r="D240" i="10"/>
  <c r="L240" i="10"/>
  <c r="M240" i="10"/>
  <c r="B239" i="10"/>
  <c r="C239" i="10"/>
  <c r="D239" i="10"/>
  <c r="L239" i="10"/>
  <c r="M239" i="10"/>
  <c r="L238" i="10" l="1"/>
  <c r="B238" i="10"/>
  <c r="C238" i="10"/>
  <c r="D238" i="10"/>
  <c r="M238" i="10"/>
  <c r="B237" i="10" l="1"/>
  <c r="C237" i="10"/>
  <c r="D237" i="10"/>
  <c r="L237" i="10"/>
  <c r="M237" i="10"/>
  <c r="B236" i="10"/>
  <c r="C236" i="10"/>
  <c r="D236" i="10"/>
  <c r="L236" i="10"/>
  <c r="M236" i="10"/>
  <c r="B235" i="10"/>
  <c r="C235" i="10"/>
  <c r="D235" i="10"/>
  <c r="L235" i="10"/>
  <c r="M235" i="10"/>
  <c r="B234" i="10"/>
  <c r="C234" i="10"/>
  <c r="D234" i="10"/>
  <c r="L234" i="10"/>
  <c r="M234" i="10"/>
  <c r="B233" i="10" l="1"/>
  <c r="C233" i="10"/>
  <c r="D233" i="10"/>
  <c r="L233" i="10"/>
  <c r="M233" i="10"/>
  <c r="B232" i="10"/>
  <c r="C232" i="10"/>
  <c r="D232" i="10"/>
  <c r="L232" i="10"/>
  <c r="M232" i="10"/>
  <c r="B231" i="10"/>
  <c r="C231" i="10"/>
  <c r="D231" i="10"/>
  <c r="L231" i="10"/>
  <c r="M231" i="10"/>
  <c r="B230" i="10" l="1"/>
  <c r="C230" i="10"/>
  <c r="D230" i="10"/>
  <c r="L230" i="10"/>
  <c r="M230" i="10"/>
  <c r="B229" i="10" l="1"/>
  <c r="C229" i="10"/>
  <c r="D229" i="10"/>
  <c r="L229" i="10"/>
  <c r="M229" i="10"/>
  <c r="B228" i="10"/>
  <c r="C228" i="10"/>
  <c r="D228" i="10"/>
  <c r="L228" i="10"/>
  <c r="M228" i="10"/>
  <c r="B227" i="10"/>
  <c r="C227" i="10"/>
  <c r="D227" i="10"/>
  <c r="L227" i="10"/>
  <c r="M227" i="10"/>
  <c r="B226" i="10"/>
  <c r="C226" i="10"/>
  <c r="D226" i="10"/>
  <c r="L226" i="10"/>
  <c r="M226" i="10"/>
  <c r="B225" i="10"/>
  <c r="C225" i="10"/>
  <c r="D225" i="10"/>
  <c r="L225" i="10"/>
  <c r="M225" i="10"/>
  <c r="B224" i="10" l="1"/>
  <c r="C224" i="10"/>
  <c r="D224" i="10"/>
  <c r="L224" i="10"/>
  <c r="M224" i="10"/>
  <c r="B223" i="10"/>
  <c r="C223" i="10"/>
  <c r="D223" i="10"/>
  <c r="L223" i="10"/>
  <c r="M223" i="10"/>
  <c r="B222" i="10"/>
  <c r="C222" i="10"/>
  <c r="D222" i="10"/>
  <c r="L222" i="10"/>
  <c r="M222" i="10"/>
  <c r="B221" i="10"/>
  <c r="C221" i="10"/>
  <c r="D221" i="10"/>
  <c r="L221" i="10"/>
  <c r="M221" i="10"/>
  <c r="B220" i="10" l="1"/>
  <c r="C220" i="10"/>
  <c r="D220" i="10"/>
  <c r="L220" i="10"/>
  <c r="M220" i="10"/>
  <c r="B219" i="10" l="1"/>
  <c r="C219" i="10"/>
  <c r="D219" i="10"/>
  <c r="L219" i="10"/>
  <c r="M219" i="10"/>
  <c r="B218" i="10"/>
  <c r="C218" i="10"/>
  <c r="D218" i="10"/>
  <c r="L218" i="10"/>
  <c r="M218" i="10"/>
  <c r="B217" i="10" l="1"/>
  <c r="C217" i="10"/>
  <c r="D217" i="10"/>
  <c r="L217" i="10"/>
  <c r="M217" i="10"/>
  <c r="B216" i="10"/>
  <c r="C216" i="10"/>
  <c r="D216" i="10"/>
  <c r="L216" i="10"/>
  <c r="M216" i="10"/>
  <c r="L215" i="10" l="1"/>
  <c r="B215" i="10"/>
  <c r="C215" i="10"/>
  <c r="D215" i="10"/>
  <c r="M215" i="10"/>
  <c r="B214" i="10"/>
  <c r="C214" i="10"/>
  <c r="D214" i="10"/>
  <c r="L214" i="10"/>
  <c r="M214" i="10"/>
  <c r="B213" i="10" l="1"/>
  <c r="C213" i="10"/>
  <c r="D213" i="10"/>
  <c r="L213" i="10"/>
  <c r="M213" i="10"/>
  <c r="B212" i="10"/>
  <c r="C212" i="10"/>
  <c r="D212" i="10"/>
  <c r="L212" i="10"/>
  <c r="M212" i="10"/>
  <c r="B211" i="10"/>
  <c r="C211" i="10"/>
  <c r="D211" i="10"/>
  <c r="L211" i="10"/>
  <c r="M211" i="10"/>
  <c r="B210" i="10" l="1"/>
  <c r="C210" i="10"/>
  <c r="D210" i="10"/>
  <c r="L210" i="10"/>
  <c r="M210" i="10"/>
  <c r="B206" i="10" l="1"/>
  <c r="B207" i="10"/>
  <c r="B208" i="10"/>
  <c r="B209" i="10"/>
  <c r="C206" i="10"/>
  <c r="C207" i="10"/>
  <c r="C208" i="10"/>
  <c r="C209" i="10"/>
  <c r="D206" i="10"/>
  <c r="D207" i="10"/>
  <c r="D208" i="10"/>
  <c r="D209" i="10"/>
  <c r="L206" i="10"/>
  <c r="L207" i="10"/>
  <c r="L208" i="10"/>
  <c r="L209" i="10"/>
  <c r="M206" i="10"/>
  <c r="M207" i="10"/>
  <c r="M208" i="10"/>
  <c r="M209" i="10"/>
  <c r="D3" i="10" l="1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196" i="10"/>
  <c r="D197" i="10"/>
  <c r="D198" i="10"/>
  <c r="D199" i="10"/>
  <c r="D200" i="10"/>
  <c r="D201" i="10"/>
  <c r="D202" i="10"/>
  <c r="D203" i="10"/>
  <c r="D204" i="10"/>
  <c r="D205" i="10"/>
  <c r="D2" i="10"/>
  <c r="C3" i="10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C124" i="10"/>
  <c r="C125" i="10"/>
  <c r="C126" i="10"/>
  <c r="C127" i="10"/>
  <c r="C128" i="10"/>
  <c r="C129" i="10"/>
  <c r="C130" i="10"/>
  <c r="C131" i="10"/>
  <c r="C132" i="10"/>
  <c r="C133" i="10"/>
  <c r="C134" i="10"/>
  <c r="C135" i="10"/>
  <c r="C136" i="10"/>
  <c r="C137" i="10"/>
  <c r="C138" i="10"/>
  <c r="C139" i="10"/>
  <c r="C140" i="10"/>
  <c r="C141" i="10"/>
  <c r="C142" i="10"/>
  <c r="C143" i="10"/>
  <c r="C144" i="10"/>
  <c r="C145" i="10"/>
  <c r="C146" i="10"/>
  <c r="C147" i="10"/>
  <c r="C148" i="10"/>
  <c r="C149" i="10"/>
  <c r="C150" i="10"/>
  <c r="C151" i="10"/>
  <c r="C152" i="10"/>
  <c r="C153" i="10"/>
  <c r="C154" i="10"/>
  <c r="C155" i="10"/>
  <c r="C156" i="10"/>
  <c r="C157" i="10"/>
  <c r="C158" i="10"/>
  <c r="C159" i="10"/>
  <c r="C160" i="10"/>
  <c r="C161" i="10"/>
  <c r="C162" i="10"/>
  <c r="C163" i="10"/>
  <c r="C164" i="10"/>
  <c r="C165" i="10"/>
  <c r="C166" i="10"/>
  <c r="C167" i="10"/>
  <c r="C168" i="10"/>
  <c r="C169" i="10"/>
  <c r="C170" i="10"/>
  <c r="C171" i="10"/>
  <c r="C172" i="10"/>
  <c r="C173" i="10"/>
  <c r="C174" i="10"/>
  <c r="C175" i="10"/>
  <c r="C176" i="10"/>
  <c r="C177" i="10"/>
  <c r="C178" i="10"/>
  <c r="C179" i="10"/>
  <c r="C180" i="10"/>
  <c r="C181" i="10"/>
  <c r="C182" i="10"/>
  <c r="C183" i="10"/>
  <c r="C184" i="10"/>
  <c r="C185" i="10"/>
  <c r="C186" i="10"/>
  <c r="C187" i="10"/>
  <c r="C188" i="10"/>
  <c r="C189" i="10"/>
  <c r="C190" i="10"/>
  <c r="C191" i="10"/>
  <c r="C192" i="10"/>
  <c r="C193" i="10"/>
  <c r="C194" i="10"/>
  <c r="C195" i="10"/>
  <c r="C196" i="10"/>
  <c r="C197" i="10"/>
  <c r="C198" i="10"/>
  <c r="C199" i="10"/>
  <c r="C200" i="10"/>
  <c r="C201" i="10"/>
  <c r="C202" i="10"/>
  <c r="C203" i="10"/>
  <c r="C204" i="10"/>
  <c r="C205" i="10"/>
  <c r="C2" i="10"/>
  <c r="B2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B195" i="10"/>
  <c r="B196" i="10"/>
  <c r="B197" i="10"/>
  <c r="B198" i="10"/>
  <c r="B199" i="10"/>
  <c r="B200" i="10"/>
  <c r="B201" i="10"/>
  <c r="B202" i="10"/>
  <c r="B203" i="10"/>
  <c r="B204" i="10"/>
  <c r="B205" i="10"/>
  <c r="L23" i="10"/>
  <c r="L24" i="10"/>
  <c r="L25" i="10"/>
  <c r="L26" i="10"/>
  <c r="L27" i="10"/>
  <c r="L28" i="10"/>
  <c r="L29" i="10"/>
  <c r="L30" i="10"/>
  <c r="L31" i="10"/>
  <c r="L32" i="10"/>
  <c r="L33" i="10"/>
  <c r="L34" i="10"/>
  <c r="L35" i="10"/>
  <c r="L36" i="10"/>
  <c r="L37" i="10"/>
  <c r="L38" i="10"/>
  <c r="L39" i="10"/>
  <c r="L40" i="10"/>
  <c r="L41" i="10"/>
  <c r="L42" i="10"/>
  <c r="L43" i="10"/>
  <c r="L44" i="10"/>
  <c r="L45" i="10"/>
  <c r="L46" i="10"/>
  <c r="L47" i="10"/>
  <c r="L48" i="10"/>
  <c r="L49" i="10"/>
  <c r="L50" i="10"/>
  <c r="L51" i="10"/>
  <c r="L52" i="10"/>
  <c r="L53" i="10"/>
  <c r="L54" i="10"/>
  <c r="L55" i="10"/>
  <c r="L56" i="10"/>
  <c r="L57" i="10"/>
  <c r="L58" i="10"/>
  <c r="L59" i="10"/>
  <c r="L60" i="10"/>
  <c r="L61" i="10"/>
  <c r="L62" i="10"/>
  <c r="L63" i="10"/>
  <c r="L64" i="10"/>
  <c r="L65" i="10"/>
  <c r="L66" i="10"/>
  <c r="L67" i="10"/>
  <c r="L68" i="10"/>
  <c r="L69" i="10"/>
  <c r="L70" i="10"/>
  <c r="L71" i="10"/>
  <c r="L72" i="10"/>
  <c r="L73" i="10"/>
  <c r="L74" i="10"/>
  <c r="L75" i="10"/>
  <c r="L76" i="10"/>
  <c r="L77" i="10"/>
  <c r="L78" i="10"/>
  <c r="L79" i="10"/>
  <c r="L80" i="10"/>
  <c r="L81" i="10"/>
  <c r="L82" i="10"/>
  <c r="L83" i="10"/>
  <c r="L84" i="10"/>
  <c r="L85" i="10"/>
  <c r="L86" i="10"/>
  <c r="L87" i="10"/>
  <c r="L88" i="10"/>
  <c r="L89" i="10"/>
  <c r="L90" i="10"/>
  <c r="L91" i="10"/>
  <c r="L92" i="10"/>
  <c r="L93" i="10"/>
  <c r="L94" i="10"/>
  <c r="L95" i="10"/>
  <c r="L96" i="10"/>
  <c r="L97" i="10"/>
  <c r="L98" i="10"/>
  <c r="L99" i="10"/>
  <c r="L100" i="10"/>
  <c r="L101" i="10"/>
  <c r="L102" i="10"/>
  <c r="L103" i="10"/>
  <c r="L104" i="10"/>
  <c r="L105" i="10"/>
  <c r="L106" i="10"/>
  <c r="L107" i="10"/>
  <c r="L108" i="10"/>
  <c r="L109" i="10"/>
  <c r="L110" i="10"/>
  <c r="L111" i="10"/>
  <c r="L112" i="10"/>
  <c r="L113" i="10"/>
  <c r="L114" i="10"/>
  <c r="L115" i="10"/>
  <c r="L116" i="10"/>
  <c r="L117" i="10"/>
  <c r="L118" i="10"/>
  <c r="L119" i="10"/>
  <c r="L120" i="10"/>
  <c r="L121" i="10"/>
  <c r="L122" i="10"/>
  <c r="L123" i="10"/>
  <c r="L124" i="10"/>
  <c r="L125" i="10"/>
  <c r="L126" i="10"/>
  <c r="L127" i="10"/>
  <c r="L128" i="10"/>
  <c r="L129" i="10"/>
  <c r="L130" i="10"/>
  <c r="L131" i="10"/>
  <c r="L132" i="10"/>
  <c r="L133" i="10"/>
  <c r="L134" i="10"/>
  <c r="L135" i="10"/>
  <c r="L136" i="10"/>
  <c r="L137" i="10"/>
  <c r="L138" i="10"/>
  <c r="L139" i="10"/>
  <c r="L140" i="10"/>
  <c r="L141" i="10"/>
  <c r="L142" i="10"/>
  <c r="L143" i="10"/>
  <c r="L144" i="10"/>
  <c r="L145" i="10"/>
  <c r="L146" i="10"/>
  <c r="L147" i="10"/>
  <c r="L148" i="10"/>
  <c r="L149" i="10"/>
  <c r="L150" i="10"/>
  <c r="L151" i="10"/>
  <c r="L152" i="10"/>
  <c r="L153" i="10"/>
  <c r="L154" i="10"/>
  <c r="L155" i="10"/>
  <c r="L156" i="10"/>
  <c r="L157" i="10"/>
  <c r="L158" i="10"/>
  <c r="L159" i="10"/>
  <c r="L160" i="10"/>
  <c r="L161" i="10"/>
  <c r="L162" i="10"/>
  <c r="L163" i="10"/>
  <c r="L164" i="10"/>
  <c r="L165" i="10"/>
  <c r="L166" i="10"/>
  <c r="L167" i="10"/>
  <c r="L168" i="10"/>
  <c r="L169" i="10"/>
  <c r="L170" i="10"/>
  <c r="L171" i="10"/>
  <c r="L172" i="10"/>
  <c r="L173" i="10"/>
  <c r="L174" i="10"/>
  <c r="L175" i="10"/>
  <c r="L176" i="10"/>
  <c r="L177" i="10"/>
  <c r="L178" i="10"/>
  <c r="L179" i="10"/>
  <c r="L180" i="10"/>
  <c r="L181" i="10"/>
  <c r="L182" i="10"/>
  <c r="L183" i="10"/>
  <c r="L184" i="10"/>
  <c r="L185" i="10"/>
  <c r="L186" i="10"/>
  <c r="L187" i="10"/>
  <c r="L188" i="10"/>
  <c r="L189" i="10"/>
  <c r="L190" i="10"/>
  <c r="L191" i="10"/>
  <c r="L192" i="10"/>
  <c r="L193" i="10"/>
  <c r="L194" i="10"/>
  <c r="L195" i="10"/>
  <c r="L196" i="10"/>
  <c r="L197" i="10"/>
  <c r="L198" i="10"/>
  <c r="L199" i="10"/>
  <c r="L200" i="10"/>
  <c r="L201" i="10"/>
  <c r="L202" i="10"/>
  <c r="L203" i="10"/>
  <c r="L204" i="10"/>
  <c r="L205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M109" i="10"/>
  <c r="M110" i="10"/>
  <c r="M111" i="10"/>
  <c r="M112" i="10"/>
  <c r="M113" i="10"/>
  <c r="M114" i="10"/>
  <c r="M115" i="10"/>
  <c r="M116" i="10"/>
  <c r="M117" i="10"/>
  <c r="M118" i="10"/>
  <c r="M119" i="10"/>
  <c r="M120" i="10"/>
  <c r="M121" i="10"/>
  <c r="M122" i="10"/>
  <c r="M123" i="10"/>
  <c r="M124" i="10"/>
  <c r="M125" i="10"/>
  <c r="M126" i="10"/>
  <c r="M127" i="10"/>
  <c r="M128" i="10"/>
  <c r="M129" i="10"/>
  <c r="M130" i="10"/>
  <c r="M131" i="10"/>
  <c r="M132" i="10"/>
  <c r="M133" i="10"/>
  <c r="M134" i="10"/>
  <c r="M135" i="10"/>
  <c r="M136" i="10"/>
  <c r="M137" i="10"/>
  <c r="M138" i="10"/>
  <c r="M139" i="10"/>
  <c r="M140" i="10"/>
  <c r="M141" i="10"/>
  <c r="M142" i="10"/>
  <c r="M143" i="10"/>
  <c r="M144" i="10"/>
  <c r="M145" i="10"/>
  <c r="M146" i="10"/>
  <c r="M147" i="10"/>
  <c r="M148" i="10"/>
  <c r="M149" i="10"/>
  <c r="M150" i="10"/>
  <c r="M151" i="10"/>
  <c r="M152" i="10"/>
  <c r="M153" i="10"/>
  <c r="M154" i="10"/>
  <c r="M155" i="10"/>
  <c r="M156" i="10"/>
  <c r="M157" i="10"/>
  <c r="M158" i="10"/>
  <c r="M159" i="10"/>
  <c r="M160" i="10"/>
  <c r="M161" i="10"/>
  <c r="M162" i="10"/>
  <c r="M163" i="10"/>
  <c r="M164" i="10"/>
  <c r="M165" i="10"/>
  <c r="M166" i="10"/>
  <c r="M167" i="10"/>
  <c r="M168" i="10"/>
  <c r="M169" i="10"/>
  <c r="M170" i="10"/>
  <c r="M171" i="10"/>
  <c r="M172" i="10"/>
  <c r="M173" i="10"/>
  <c r="M174" i="10"/>
  <c r="M175" i="10"/>
  <c r="M176" i="10"/>
  <c r="M177" i="10"/>
  <c r="M178" i="10"/>
  <c r="M179" i="10"/>
  <c r="M180" i="10"/>
  <c r="M181" i="10"/>
  <c r="M182" i="10"/>
  <c r="M183" i="10"/>
  <c r="M184" i="10"/>
  <c r="M185" i="10"/>
  <c r="M186" i="10"/>
  <c r="M187" i="10"/>
  <c r="M188" i="10"/>
  <c r="M189" i="10"/>
  <c r="M190" i="10"/>
  <c r="M191" i="10"/>
  <c r="M192" i="10"/>
  <c r="M193" i="10"/>
  <c r="M194" i="10"/>
  <c r="M195" i="10"/>
  <c r="M196" i="10"/>
  <c r="M197" i="10"/>
  <c r="M198" i="10"/>
  <c r="M199" i="10"/>
  <c r="M200" i="10"/>
  <c r="M201" i="10"/>
  <c r="M202" i="10"/>
  <c r="M203" i="10"/>
  <c r="M204" i="10"/>
  <c r="M205" i="10"/>
  <c r="L22" i="10" l="1"/>
  <c r="M22" i="10"/>
  <c r="L21" i="10"/>
  <c r="M21" i="10"/>
  <c r="L20" i="10"/>
  <c r="M20" i="10"/>
  <c r="L19" i="10"/>
  <c r="M19" i="10"/>
  <c r="L18" i="10"/>
  <c r="M18" i="10"/>
  <c r="L17" i="10" l="1"/>
  <c r="M17" i="10"/>
  <c r="L16" i="10"/>
  <c r="M16" i="10"/>
  <c r="L15" i="10"/>
  <c r="M15" i="10"/>
  <c r="L14" i="10"/>
  <c r="M14" i="10"/>
  <c r="L13" i="10"/>
  <c r="M13" i="10"/>
  <c r="L12" i="10"/>
  <c r="M12" i="10"/>
  <c r="L11" i="10"/>
  <c r="M11" i="10"/>
  <c r="M3" i="10" l="1"/>
  <c r="M4" i="10"/>
  <c r="M5" i="10"/>
  <c r="M6" i="10"/>
  <c r="M7" i="10"/>
  <c r="M8" i="10"/>
  <c r="M9" i="10"/>
  <c r="M10" i="10"/>
  <c r="M2" i="10"/>
  <c r="L10" i="10"/>
  <c r="L9" i="10"/>
  <c r="L5" i="10"/>
  <c r="L6" i="10"/>
  <c r="L7" i="10"/>
  <c r="L8" i="10"/>
  <c r="L4" i="10"/>
  <c r="L3" i="10"/>
  <c r="L2" i="10"/>
</calcChain>
</file>

<file path=xl/sharedStrings.xml><?xml version="1.0" encoding="utf-8"?>
<sst xmlns="http://schemas.openxmlformats.org/spreadsheetml/2006/main" count="10607" uniqueCount="1856">
  <si>
    <t>Date</t>
  </si>
  <si>
    <t>Nom</t>
  </si>
  <si>
    <t>CF</t>
  </si>
  <si>
    <t>Projet</t>
  </si>
  <si>
    <t>Heures</t>
  </si>
  <si>
    <t>Formation</t>
  </si>
  <si>
    <t>N°</t>
  </si>
  <si>
    <t>NAME</t>
  </si>
  <si>
    <t>CFNom</t>
  </si>
  <si>
    <t>100ème d'heure</t>
  </si>
  <si>
    <t>StationNom</t>
  </si>
  <si>
    <t>Année</t>
  </si>
  <si>
    <t>Mois</t>
  </si>
  <si>
    <t>Semaine</t>
  </si>
  <si>
    <t>Type du Job</t>
  </si>
  <si>
    <t>Description</t>
  </si>
  <si>
    <t>Avor Système</t>
  </si>
  <si>
    <t>Opérationnel</t>
  </si>
  <si>
    <t>Séances</t>
  </si>
  <si>
    <t>Audit</t>
  </si>
  <si>
    <t>Divers</t>
  </si>
  <si>
    <t>Doc/Vidéo</t>
  </si>
  <si>
    <t>Flux</t>
  </si>
  <si>
    <t>Stock</t>
  </si>
  <si>
    <t>Ordo</t>
  </si>
  <si>
    <t>Production</t>
  </si>
  <si>
    <t>Qualité</t>
  </si>
  <si>
    <t>Inventaires</t>
  </si>
  <si>
    <t>Planif</t>
  </si>
  <si>
    <t>Lavage</t>
  </si>
  <si>
    <t>Routing/BOM</t>
  </si>
  <si>
    <t>Congés</t>
  </si>
  <si>
    <t>Somme de 100ème d'heure</t>
  </si>
  <si>
    <t>CODE</t>
  </si>
  <si>
    <t>Total général</t>
  </si>
  <si>
    <t>01.09.2017</t>
  </si>
  <si>
    <t>CHRONO</t>
  </si>
  <si>
    <t>Heure de départ</t>
  </si>
  <si>
    <t>Maintenant</t>
  </si>
  <si>
    <t>05.09.2017</t>
  </si>
  <si>
    <t>CELLULE</t>
  </si>
  <si>
    <t>Total</t>
  </si>
  <si>
    <t>08.09.2017</t>
  </si>
  <si>
    <t>06.09.2017</t>
  </si>
  <si>
    <t>11.10.2017</t>
  </si>
  <si>
    <t>05.10.2017</t>
  </si>
  <si>
    <t>26.09.2017</t>
  </si>
  <si>
    <t>Roberto Santoro</t>
  </si>
  <si>
    <t>Quik</t>
  </si>
  <si>
    <t>Discution avec Adeline pour échange mvt OK cosc sur OF finition</t>
  </si>
  <si>
    <t>Recherche avec Fanny pourquoi elle reçois des commandes via email</t>
  </si>
  <si>
    <t>Mise à jour de mon tableau de suivi d'activité</t>
  </si>
  <si>
    <t>Répondre aux divers solicitation via Email et aussi dans le secteur logistique</t>
  </si>
  <si>
    <t>Organiser la séance SYNC es13/es06 du 14.09.2017</t>
  </si>
  <si>
    <t>Discution et explication à Adeline pour la livraison client</t>
  </si>
  <si>
    <t>Mise en place de la balance et des outils informatique local envoi marchandise</t>
  </si>
  <si>
    <t xml:space="preserve">Retour Cosc voir avec Nadège, Sophie et Alizée via téléphone comment faire </t>
  </si>
  <si>
    <t>Cosc retour avec Fanny</t>
  </si>
  <si>
    <t>Ctrl du monitoring ES06</t>
  </si>
  <si>
    <t>EMBALLAGES AVEC CONDITIONNEMENT DE LONGINES</t>
  </si>
  <si>
    <t>HEBDO BILAN ES06</t>
  </si>
  <si>
    <t>VT01N POUR GILBERT SUR ES06</t>
  </si>
  <si>
    <t>CLASSEURS ET AUTRES EMPLACEMENT OU CE TROUVES LES DIT ET CLASSEURS</t>
  </si>
  <si>
    <t>Crée et lier des routing news SAV ES13</t>
  </si>
  <si>
    <t>Correction Gamme A16 selon demande de Greg.</t>
  </si>
  <si>
    <t>Retour COSC manque de personnel</t>
  </si>
  <si>
    <t>Lancement des Ofs de rework</t>
  </si>
  <si>
    <t>Divers Téléphones</t>
  </si>
  <si>
    <t>Aide de mise en stock des composants manque de personnel</t>
  </si>
  <si>
    <t>Lecture de mes Email</t>
  </si>
  <si>
    <t>Création d'un batch 0904/0951</t>
  </si>
  <si>
    <t>DISCUTION ET PROPOSITION AVEC CHRISTINE POUR LA FÊTE DE NOËL DU 15 DÉC.</t>
  </si>
  <si>
    <t>MONITORING ES13</t>
  </si>
  <si>
    <t>USINE AVEC MARCELLO</t>
  </si>
  <si>
    <t xml:space="preserve">CRÉE ET LIER BOM ET ROUTING SAV </t>
  </si>
  <si>
    <t>PREPARER ET SCANNER AVEC CONDITIONNEMENT PCES LONGINES COSC</t>
  </si>
  <si>
    <t>LIVRAISON PHYSIQUE DE 18K CHEZ LONGINES AVEC EMPL. DE STOCK</t>
  </si>
  <si>
    <t>Lecture Email et répondre</t>
  </si>
  <si>
    <t>Suite au manque de personnel séance de crise pour savoir qui fait quoi.</t>
  </si>
  <si>
    <t>Séance avec Marcello pour discution ORDO</t>
  </si>
  <si>
    <t>Mise en caisse des plateaux cosc et email de COM. au BOSI selon la demande de Julien Schwab</t>
  </si>
  <si>
    <t>Préparation de la livraison Longines manque de personnel  (top prio 1)</t>
  </si>
  <si>
    <t>Livraison chez Longines mvts cosc</t>
  </si>
  <si>
    <t>Contrôle des monitoring</t>
  </si>
  <si>
    <t>Envoie de Email pour le reporting</t>
  </si>
  <si>
    <t>Séance pour savoir qui fait quoi sur es06/es13 après avoir discuté avec CM</t>
  </si>
  <si>
    <t>SAV lier la bom sur l’article 639366 plant ES06</t>
  </si>
  <si>
    <t xml:space="preserve">Essai de reprise du retour COSC aucune donnée dans le portail donc remis à demain </t>
  </si>
  <si>
    <t>Recherche des erreur sur les demande de lucie pas possible de lancer un Of SAV</t>
  </si>
  <si>
    <t>CRÉE ET LIER BOM ET ROUTING SAV</t>
  </si>
  <si>
    <t>CRÉE BOM ET ROUTING POUR PRODUCTION DIVERS CALIBRES.</t>
  </si>
  <si>
    <t>CTRL DES GAMMES OP REWORK A02 CHANGEMENT DE H</t>
  </si>
  <si>
    <t>CRÉE ET LIER BOM ET ROUTING RECONVERSION A02</t>
  </si>
  <si>
    <t>CHANGEMENT DANS LES ROUTINGS SAV SELON FICHIER DE GREG CRÉE ET LIER PCES COSC</t>
  </si>
  <si>
    <t>CRÉE DES GAMMES SUR DE NOUVEAU ARTICLES SUR ES13</t>
  </si>
  <si>
    <t>Séance</t>
  </si>
  <si>
    <t>Récéption de Brigitte sur ES06</t>
  </si>
  <si>
    <t>Lecture des Email et téléphone avec la planif pour le problème chronotrack</t>
  </si>
  <si>
    <t>Retour COSC du jour d'avant 700pces</t>
  </si>
  <si>
    <t xml:space="preserve">Préparation des caisses pour le COSC avec des plateaux selon demande de julien </t>
  </si>
  <si>
    <t>CTL DES REF A15 SELON ERREUR CT ET MAIL DE SUIVI À NF</t>
  </si>
  <si>
    <t>RÉCTICATION D'UNE ERREUR SUR UN OF AU A16.</t>
  </si>
  <si>
    <t>CRÉE ET LIÉE LES BOM ET ROUTING NOUVEAUX ITEM DEMANDÉ PAR LA PLANIF.</t>
  </si>
  <si>
    <t>MODIFIER LES ROUTING A16 SELON DEMANDE DE GREG.</t>
  </si>
  <si>
    <t>CHANGEMENT DES ETIQUETTES SUR DU A15 H3 EN H1</t>
  </si>
  <si>
    <t>GÉRER LES OFS DE REWORK A02 AIDE POUR LE CRTD DES OFS</t>
  </si>
  <si>
    <t>MODIFICATION DES GAMMES DE FINITION SELON FICHIER EXCEL (ONGLET MFX NEW)</t>
  </si>
  <si>
    <t>Ctrl des transaction chronotrack envoi cosc</t>
  </si>
  <si>
    <t>Saisi du fichier Activités ES13</t>
  </si>
  <si>
    <t>Règler la demande du COSC pour l'ordre à avoir avec les envoi au cosc</t>
  </si>
  <si>
    <t>CRÉE ET REMPLACER LES ROUTING A02</t>
  </si>
  <si>
    <t xml:space="preserve">ENVOI COSC EN DÉPANNAGE JENNIFER </t>
  </si>
  <si>
    <t>CHANGEMENT DES BOM REWORK ROULEMENTS (1)</t>
  </si>
  <si>
    <t>CHANGEMENT DES BOM REWORK ROULEMENTS (2)</t>
  </si>
  <si>
    <t>CHANGEMENT DES BOM REWORK ROULEMENTS (3)</t>
  </si>
  <si>
    <t xml:space="preserve">LIVRAISON CLIENT A15 </t>
  </si>
  <si>
    <t>LIVRAISON CLIENT A02</t>
  </si>
  <si>
    <t>RETOUR COSC A02</t>
  </si>
  <si>
    <t>DONNER À LA PLANIF POUR RECALCULATION DE TOUS LES ITEMS</t>
  </si>
  <si>
    <t>FAIRE LA ZQ_MAT_02A CRÉE ET LIÉE.</t>
  </si>
  <si>
    <t>MONITORING SUR LES TRANSACTIONS ES13</t>
  </si>
  <si>
    <t>MISE A JOUR DU FICHIER RESULTAT INVENTAIRE</t>
  </si>
  <si>
    <t>CTRL DES MI10 ET SCRAPP</t>
  </si>
  <si>
    <t xml:space="preserve">CTRL DES INVENTAIRES </t>
  </si>
  <si>
    <t>MISE A JOUR DU TABLEAU VACANCES</t>
  </si>
  <si>
    <t>CTRL DES TOOLS WIP ET STOCK</t>
  </si>
  <si>
    <t>CREE  LES NEWS ROUTING A02 ES13</t>
  </si>
  <si>
    <t>QUIK</t>
  </si>
  <si>
    <t>Mise à jour du fichier des livraison Longine avec les item du COSC</t>
  </si>
  <si>
    <t>Préparation et donner la formation sur le Processus Zébulon</t>
  </si>
  <si>
    <t xml:space="preserve">Monitoring contrôle </t>
  </si>
  <si>
    <t>Recherche et contrôle des doc pour la supprimer un VL32N</t>
  </si>
  <si>
    <t>LECTURE DES EMAILS</t>
  </si>
  <si>
    <t xml:space="preserve">PCE EN SCRAP TÉLÉPHONE AVEC ES06 </t>
  </si>
  <si>
    <t>VERIFICATION STOCK REWORK ES06/ES13</t>
  </si>
  <si>
    <t>UTILISATION DU MIGO552 APRÈS EMAIL DE HIER</t>
  </si>
  <si>
    <t>UTILISATION AD-HOC CRÉATION FORMULAIRE REWORK</t>
  </si>
  <si>
    <t>TÉLÉPHONE AVEC MONIQUE ERREUR DANS LE STOCK</t>
  </si>
  <si>
    <t>VERIFICATION ET MISE  À JOUR DU STOCK REWORK ES06/ES13 (1)</t>
  </si>
  <si>
    <t>A16/ 14 MOUVEMNTS À CONVERTIR SUITE A LA DEMANDE DE LA PROD. DUSCUTER AVEC LA PLANIF POUR COORDONNER L'OF  FUTUR A FAIRE</t>
  </si>
  <si>
    <t>CRÉE ET REMPLACER LES ROUTING A02 (3)</t>
  </si>
  <si>
    <t>Privé</t>
  </si>
  <si>
    <t>QUICK</t>
  </si>
  <si>
    <t>RECHERCHE DES PCES EN SURPLUS HORS SAP</t>
  </si>
  <si>
    <t>LIVRAISON CLIENT CHRONOTRACK</t>
  </si>
  <si>
    <t>MODIF GAMME A15 (GREG)</t>
  </si>
  <si>
    <t>HELPDESK  CHRONOTRACK FONCTIONNE PAS FAIRE DES ESSAIS SUR MON COMPTE</t>
  </si>
  <si>
    <t>MONITORING</t>
  </si>
  <si>
    <t>RECHERCHE ET REGARDER AVEC LONGINES POUR LES FUTUR LIVRAISON DES MVT COSC VOIR EMAIL À LONGINES</t>
  </si>
  <si>
    <t>MISE À JOUR DU FICJHIER DES VACANCES POUR METTRE DANS L'EMPLACEMENT POUR LE QUICK</t>
  </si>
  <si>
    <t>USINE FERMÉE</t>
  </si>
  <si>
    <t>SAV CRÉE ET LIÉE (C223)</t>
  </si>
  <si>
    <t>SAV CRÉE ET LIER BOM (C223)</t>
  </si>
  <si>
    <t xml:space="preserve">RèGLER LE PROBLèME AVEC NATH POUR TRPIS PCES EN STATUT B DANS LE STOCK3700 </t>
  </si>
  <si>
    <t>PAR TÉLÉPHONE AVEC MARCELLO ET SABINE POUR LE A31L81 FAIT CHEZ NOVI</t>
  </si>
  <si>
    <t xml:space="preserve">Changement Calendar factory ES07/ES13 --&gt; WorkCenter </t>
  </si>
  <si>
    <t>GÉRÉRER LA 1ÈRE COMMANDE DE A31L81 AVEC SABINE ET CLÉMENT.</t>
  </si>
  <si>
    <t>Téphone pour la commande A31L81</t>
  </si>
  <si>
    <t>RETOUR COSC SABINE ET CRÉATION DES OF DE REWORK</t>
  </si>
  <si>
    <t>MONTÉ ET CHERCHER LA LIVRAISON EN ATELIER (MANQUE DE PERSONNEL STOCK)</t>
  </si>
  <si>
    <t xml:space="preserve">TÉLÉPNHONE AVEC MM POUR LES WC SELON INFO DE LA LOG CENTRAL </t>
  </si>
  <si>
    <t>LIER ET CRÉATION DIVERS ITEM SAV</t>
  </si>
  <si>
    <t>CRÉE DES GAMMES DE REWORK A02A03</t>
  </si>
  <si>
    <t>CRÉE ET LIER LES BOMS ET ROUTING PT BAR. RAYÉE.A31 ET A20</t>
  </si>
  <si>
    <t>SORTIE STOCK 0971 DE MVT SELON DEMANDE DE JOANNE</t>
  </si>
  <si>
    <t>ORGANISER LE FLUX POUR LE QUAI AVEC LA SORTIE OUT CHEZ CLAUDINE</t>
  </si>
  <si>
    <t>PRÉPARATION DE LA FORMATION VT01N</t>
  </si>
  <si>
    <t>RECHERCHE ET FAIRE EMAIL POUR REPONDRE DEMANDE SILVER PCE SUPLUS</t>
  </si>
  <si>
    <t>COSC SABINE RETOUR</t>
  </si>
  <si>
    <t xml:space="preserve">PREPARATION DE LA FORMATION VT01N </t>
  </si>
  <si>
    <t>TEST DU VT01N SELON LA DOC.</t>
  </si>
  <si>
    <t>VT01N PAQUET SAP</t>
  </si>
  <si>
    <t>ENVOI COSC AVEC SABINE VIA CHRONOTRACK</t>
  </si>
  <si>
    <t>RECHERCHE DES ROUTING ET BOM SUR LES NOUVEAUX CALIBRES SELON DEMANDE DE SOPHIE FAYNOT</t>
  </si>
  <si>
    <t>CRÉE GAMME REWORK A02</t>
  </si>
  <si>
    <t>METTRE À JOUR LES WC AVEC LES CALENDRIERS</t>
  </si>
  <si>
    <t>QUICK ET INFO DE C.M POUR LE LICENCIEMENT DE &gt;MICHELE</t>
  </si>
  <si>
    <t>AVEC LONGINES POUR LE COSC</t>
  </si>
  <si>
    <t>COSC AVEC SABINE</t>
  </si>
  <si>
    <t>COORDINATION CONVERTION MVT A16 AVEC LA PLANIF.</t>
  </si>
  <si>
    <t>02.10.2017</t>
  </si>
  <si>
    <t>03.10.2017</t>
  </si>
  <si>
    <t>04.09.2017</t>
  </si>
  <si>
    <t>04.10.2017</t>
  </si>
  <si>
    <t>06.10.2017</t>
  </si>
  <si>
    <t>07.09.2017</t>
  </si>
  <si>
    <t>09.10.2017</t>
  </si>
  <si>
    <t>10.10.2017</t>
  </si>
  <si>
    <t>11.09.2017</t>
  </si>
  <si>
    <t>12.09.2017</t>
  </si>
  <si>
    <t>13.09.2017</t>
  </si>
  <si>
    <t>14.09.2017</t>
  </si>
  <si>
    <t>15.09.2017</t>
  </si>
  <si>
    <t>18.09.2017</t>
  </si>
  <si>
    <t>19.09.2017</t>
  </si>
  <si>
    <t>20.09.2017</t>
  </si>
  <si>
    <t>21.09.2017</t>
  </si>
  <si>
    <t>22.09.2017</t>
  </si>
  <si>
    <t>25.09.2017</t>
  </si>
  <si>
    <t>27.09.2017</t>
  </si>
  <si>
    <t>28.09.2017</t>
  </si>
  <si>
    <t>29.09.2017</t>
  </si>
  <si>
    <t>12.10.2017</t>
  </si>
  <si>
    <t>Libèrer de la place dans le local envoi marchandises
 et tranasfèrt dans le kardex</t>
  </si>
  <si>
    <t>Doc/Vidéo Crée la vidéo du retour COSC</t>
  </si>
  <si>
    <t>TRAVAIL AVEC SYLVIE THÖNI POUR OF DE REWORK ET EXPLICATION À JENNIFFER POUR LA SUPPRÉSSION DES N° DANS CHRONOTRACK</t>
  </si>
  <si>
    <t xml:space="preserve">Cosc Refaire toute les GRN car je savait pas qu'il fallait les donner aussi à Sabine </t>
  </si>
  <si>
    <t>Atelier&gt;Mettre à jours les DIT et classeurs selon demande de Nadège</t>
  </si>
  <si>
    <t>Divers fête de fin d'année Téléphone et recherche avec email pour la fête de fin d'année</t>
  </si>
  <si>
    <t>Recherche  MVT BASE 1 CAL. A31L01 SC H2 RADO des mvt pour mettre en stock pas de papier.</t>
  </si>
  <si>
    <t>Aide le stock  Ctrl et indication sur la sortie des mvt du stock</t>
  </si>
  <si>
    <t xml:space="preserve">Qualité </t>
  </si>
  <si>
    <t>Aide à la Qualité Pour renvoyer 20.000 rivet sur W16</t>
  </si>
  <si>
    <t>Cosc Retour pas de personnel formé</t>
  </si>
  <si>
    <t>Cosc Scan livraison cosc</t>
  </si>
  <si>
    <t>Cosc Explication et formation des collaborateurs</t>
  </si>
  <si>
    <t>Cosc Livraison client et retour Cosc mise en stock 
et préparer les OF de rework</t>
  </si>
  <si>
    <t>Cosc Préparation de l'envoi de lundi11.09.2017 scannage de 350 pces</t>
  </si>
  <si>
    <t>Cosc Préparer l'envoie cosc depuis le début avec formation de Marcello mise  en caisse et crée le BL</t>
  </si>
  <si>
    <t>QUICK PARTICIPATION</t>
  </si>
  <si>
    <t>EMAIL LECTURE ET RÉPONDRE APRÈS CONGÉ</t>
  </si>
  <si>
    <t>COSC ENVOI ET EMBALLAGES DES ORDRES COSC</t>
  </si>
  <si>
    <t>COSC LIVRAISON CLIENT ET MISE EN STOCK VIA SAP ET CHRONOTRACK</t>
  </si>
  <si>
    <t>COSC CREATION DES COMMANDES VIA SAP</t>
  </si>
  <si>
    <t>QUAI RÉCEPTION DE COLIS POSTE</t>
  </si>
  <si>
    <t>EMAIL LECTURE ET RÉDACTION D'EMAIL</t>
  </si>
  <si>
    <t>INTERFLEX METTRE À JOUR INTERFLEX POUR LES FUTURS CONGÉS</t>
  </si>
  <si>
    <t>TABLEAU ACTIVITÉ MISE à JOUR</t>
  </si>
  <si>
    <t>TELEPHONE ADELINE</t>
  </si>
  <si>
    <t xml:space="preserve">COSC MISE EN STOCK DES OFS ET CRéTION DE LA COMMANDE NB ET SORTIE DE STOCK </t>
  </si>
  <si>
    <t>MONITORING RECHERCHE DES ERREURS DANS SAP</t>
  </si>
  <si>
    <t>COSC REFAIRE MON PROFILE SUR LE POSTE ENVOI ET RETOUR COSC avec Help desk</t>
  </si>
  <si>
    <t>NIVAROX RÉCÉPTION DES COMPOSANTS</t>
  </si>
  <si>
    <t>COSC ENREGISTREMENT DES ENVOI COSC</t>
  </si>
  <si>
    <t>COSC RÉCÉPTION DE SABINE</t>
  </si>
  <si>
    <t>COSC EXPLICATION DU FLUX COSC</t>
  </si>
  <si>
    <t>COSC CONFIGURATION PC SABINE</t>
  </si>
  <si>
    <t xml:space="preserve">COSC EXPLICATION ET FORMATION SUR LES TOOLS </t>
  </si>
  <si>
    <t>COSC MIGO,AVANCEMENT, MISE EN STOCK,SORTIE MIGO SUR IO POUR CONSOMMATION DES CONDITIONNEMENTS</t>
  </si>
  <si>
    <t>COSC CONTRÔLES DES DROITS CHRONOTRACK</t>
  </si>
  <si>
    <t>MONITORING VL10B ET VL06I ET SUR LES OFS</t>
  </si>
  <si>
    <t>COSC AVEC LONGINES EXPLICATION DU DOCUMENT (COMXXXXX)</t>
  </si>
  <si>
    <t>EMAIL LECTURE ET REPONSE</t>
  </si>
  <si>
    <t>Doc/Vidéo TEST AVEC GILBERT SUR LA DATE DE MANUFACTURE</t>
  </si>
  <si>
    <t>COSC Sabine LIVRAISON CLIENT (chronotrack et mise en stock migo)</t>
  </si>
  <si>
    <t>COSC INSTRUCTION SUR LES DIVERS DOCUMENTS SUR SP</t>
  </si>
  <si>
    <t>COSC RETOUR COSC SABINE AVEC TRI, MISE EN STOCK, LANCEMENT OF ET CONTRÔLE DES DROIT PLUS DEMANDE DE CEUX-CI</t>
  </si>
  <si>
    <t>RH SEANCE AVEC CLÉMENT /SILVER ET SYLVIE</t>
  </si>
  <si>
    <t>6M ET ORGANISATION DES OF DE CONVERSION A16 AVEC LA PLANIF</t>
  </si>
  <si>
    <t>METTRE A JOUR LE FICHIER ACTIVITÉ</t>
  </si>
  <si>
    <t xml:space="preserve">CHANGEMENT DE LA ROUTING DE L'OF 101086027 </t>
  </si>
  <si>
    <t>Administration</t>
  </si>
  <si>
    <t>Phone/Email</t>
  </si>
  <si>
    <t>CRÉE ET REMPLACER LES ROUTING A02 (4)</t>
  </si>
  <si>
    <t>13.10.2017</t>
  </si>
  <si>
    <t>METTRE A JOUR LE FICHIER D'ACTIVITÉ</t>
  </si>
  <si>
    <t>CRÉE ET REMPLACER LES ROUTING A02 (6)</t>
  </si>
  <si>
    <t xml:space="preserve">SYNC ES13 / ES06 SAP </t>
  </si>
  <si>
    <t>CRÉE ET REMPLACER LES ROUTING A02 (7)</t>
  </si>
  <si>
    <t>16.10.2017</t>
  </si>
  <si>
    <t>LECTURE ET RÉPONDRE</t>
  </si>
  <si>
    <t>CTRL DES PV, BOM ET ROUTING SELON FICHIEZ DES MODIFS</t>
  </si>
  <si>
    <t>ZQ_MAT_02A LIER BOM ET ROUTING A15 NEWS ITEM</t>
  </si>
  <si>
    <t>CRÉE ET LIER DES NEWS ITEM POUR LE SAV</t>
  </si>
  <si>
    <t>LIVRAISON CLIENT EN PRODUCTION</t>
  </si>
  <si>
    <t>LIVRAISON CLIENT EN PRODUCTION (2)</t>
  </si>
  <si>
    <t>RECHERCHE POUR ROUTING A15 SELON DEMANDE DE L'ORDO</t>
  </si>
  <si>
    <t>RENSEIGNEMENTS SUR LES TRANSACTIONS DEMANDES QC A15</t>
  </si>
  <si>
    <t>AVEC SABINE POUR COMMANDE COSC FAUSSES</t>
  </si>
  <si>
    <t>17.10.2017</t>
  </si>
  <si>
    <t>CRÉE ET LIER LA BOM ET ROUTING SUR ES06 MOD.REM.NEWS ITEM</t>
  </si>
  <si>
    <t>METTRE À JOUR (LOKED)  DES PV ET DES ROUTING A02 DE VENDREDI</t>
  </si>
  <si>
    <t>CHANGEMENT EN ATLIER DES DIT DANS LES CLASSEURS</t>
  </si>
  <si>
    <t xml:space="preserve">DISCUTION AVEC L'ORDO POUR LE RETOUR DE COMPOSANTS A16 EN SURPLUS </t>
  </si>
  <si>
    <t>INSCRIPTION AUX COURS DE FORMATION Mr.PALERMO</t>
  </si>
  <si>
    <t>EXPLICATION DE SAP ET INTRANET POUR FAIRE LES ÉTIQUETTES AUX STOCK ES13</t>
  </si>
  <si>
    <t>FAIRE DIVERS ESSAIS AVEC DES COMPOSANTS AVEC UNE ERREUR D'ÉTIQUETTAGE</t>
  </si>
  <si>
    <t xml:space="preserve">(VC) ENVOI DE PCES POUR ANALYSE SUR IO </t>
  </si>
  <si>
    <t>(CS) ANALYSE ET MISE À JOURS DES BLISTERS DANS LE 3702</t>
  </si>
  <si>
    <t xml:space="preserve">(MM) DISCUTION ET COORDINATION SUR NOUVELLE ROUTING A31 </t>
  </si>
  <si>
    <t xml:space="preserve">(SP) EXPLICATION PAR TÉLÉPHONE POUR ÉCHANGE SUR OF DES MVT KO COSC À REMPLACER SUITE À UNE ERREUR KO&gt;OK EN WIP </t>
  </si>
  <si>
    <t>(VC) FORMATION POUR ECHANGES SUR OFS EXPLICATION ET PRATIQUE</t>
  </si>
  <si>
    <t>18.10.2017</t>
  </si>
  <si>
    <t>CONTRÔLE DONNÉES DE BASE BOM / ROUTING / WORKCENTER</t>
  </si>
  <si>
    <t>(VC) RÈGLER L'OF 101016829 AU TÉLÉPHONE AVEC LA PROD.</t>
  </si>
  <si>
    <t>(SSC)RECHERCHE DES VL71 ET VL32N QUI NE SONT PAS RENTRÉ</t>
  </si>
  <si>
    <t>MODIFIER LE LONG TEXTE POUR LE BLOQUAGE DES N° CONSÉQUITIF SUR ES13</t>
  </si>
  <si>
    <t>RECHERCHE ET INVESTIGATION POUR LA NON RENTRÉE D'ETA BOX SUR ES13</t>
  </si>
  <si>
    <t>(ML) EXPLICATION POUR NE PAS RENVOYER LES COMPOSANTS MANQUANT SUR LES DN</t>
  </si>
  <si>
    <t>(MM) EXPLICATION DU % DE FOURNITURE BOM SUR LE SCRAP</t>
  </si>
  <si>
    <t>(AS) ECHANGE DANS SAP 309 POUR ANCRES 596230&gt;631693</t>
  </si>
  <si>
    <t>(RS &amp; GP) RECHERCHE SOLUTION POUR L'ENVOI COSC DE LA SEMAINE 43</t>
  </si>
  <si>
    <t>19.10.2017</t>
  </si>
  <si>
    <t>LECTURE ET RÉPONSE</t>
  </si>
  <si>
    <t>(MB) CRÉE ET LIER BOM ET ROUTING POUR REWORK MVT BASE COSC A15</t>
  </si>
  <si>
    <t xml:space="preserve">(SS) PRéPARATION POUR L' ORGANISATION AVEC LES STOCK POUR LES SORTIE DES COMPOSANTS REWORK DU 3701 OU 0901 </t>
  </si>
  <si>
    <t>(SC) MISE À JOUR DU STOCK 3702 DES BLISTER EN ATELIER</t>
  </si>
  <si>
    <t>(RS) ORGANISATION DE MES FORMATIONS DANS LE MOIS DE NOVEMBRE</t>
  </si>
  <si>
    <t>(GP) MISE EN PLACE POUR LA SUITE DU JOB STOCK ET ORDO</t>
  </si>
  <si>
    <t xml:space="preserve">ZQ_MAT_02A PAS DE BOM ET ROUTING </t>
  </si>
  <si>
    <t>(SS) PRÉPARATION POUR L’ORGANISATION AVEC LES STOCK POUR LES SORTIE DES COMPOSANTS REWORK DU 3701 OU 0901</t>
  </si>
  <si>
    <t>(RS) TEST POUR LES SCANNER DIVERS MAGNIERE DE CHARGER</t>
  </si>
  <si>
    <t>(MM) SUR LES WC SUR LE TABLEAU DE COLAPRETE</t>
  </si>
  <si>
    <t>MONITORING JOURNALIER</t>
  </si>
  <si>
    <t>AIDE EN PRODUCTION POUR LES TOOLS, LAYOUT, ET TRANSACTIONS.</t>
  </si>
  <si>
    <t xml:space="preserve">(MB) ORGANISATION AVEC LES STOCK POUR LES SORTIE DES COMPOSANTS REWORK DU 3701 OU 0901 </t>
  </si>
  <si>
    <t>DISCUTION AVEC SABINE POUR LE COSC SUR ES06 DES COMMANDES</t>
  </si>
  <si>
    <t xml:space="preserve">(cl) AIDE POUR MISE EN STOCK MVT A31 VENU DE ASSEMTI VIA IO </t>
  </si>
  <si>
    <t>20.10.2017</t>
  </si>
  <si>
    <t>MISE À JOURS DE TOUS LES TOOLS</t>
  </si>
  <si>
    <t>(RS) MISE à JOUR DU FICHIER INVENTAIRE ET ANALYSE DES SCRAPP ET DES MI10</t>
  </si>
  <si>
    <t>MONITORING AVEC EMAIL POUR LA PROD.</t>
  </si>
  <si>
    <t xml:space="preserve">(CS) RECHERCHE DE LA BOM 571315 ET 571314 </t>
  </si>
  <si>
    <t xml:space="preserve">(AS) ORGANISATION AVEC LES STOCK POUR LES SORTIE DES COMPOSANTS REWORK DU 3701 OU 0901 </t>
  </si>
  <si>
    <t xml:space="preserve">MISE À JOUR DES ERREUR INFO DE LA LOG CENTRALE selon leur fichiez </t>
  </si>
  <si>
    <t xml:space="preserve">MISE À JOUR DES ERREUR INFO DE LA LOG CENTRALE SELON LEUR FICHIEZ </t>
  </si>
  <si>
    <t>MISE À JOUR DE MON OUTLOOK</t>
  </si>
  <si>
    <t>Sterchi Christine</t>
  </si>
  <si>
    <t>Perrenoud Sabine</t>
  </si>
  <si>
    <t>Scheidegger Silver</t>
  </si>
  <si>
    <t>Wingeier Monique</t>
  </si>
  <si>
    <t>Mendes Marcello</t>
  </si>
  <si>
    <t>Santoro Roberto</t>
  </si>
  <si>
    <t>Balanche Grégory</t>
  </si>
  <si>
    <t>Baumann Marie-Lyse</t>
  </si>
  <si>
    <t xml:space="preserve">Laude Christine </t>
  </si>
  <si>
    <t>Sautebin Alizée</t>
  </si>
  <si>
    <t>Schaer Stéphanie</t>
  </si>
  <si>
    <t>Lambert Monique</t>
  </si>
  <si>
    <t>Plumat Gilbert</t>
  </si>
  <si>
    <t xml:space="preserve">Challandes Valérie </t>
  </si>
  <si>
    <t>Demande par qui</t>
  </si>
  <si>
    <t>23.10.2017</t>
  </si>
  <si>
    <t>VACANCES</t>
  </si>
  <si>
    <t>24.10.2017</t>
  </si>
  <si>
    <t>25.10.2017</t>
  </si>
  <si>
    <t>26.10.2017</t>
  </si>
  <si>
    <t>27.10.2017</t>
  </si>
  <si>
    <t>30.10.2017</t>
  </si>
  <si>
    <t>31.10.2017</t>
  </si>
  <si>
    <t>01.11.2017</t>
  </si>
  <si>
    <t>02.11.2017</t>
  </si>
  <si>
    <t>03.11.2017</t>
  </si>
  <si>
    <t>06.11.2017</t>
  </si>
  <si>
    <t>07.11.2017</t>
  </si>
  <si>
    <t>LECTURE APRÈS VACANCES</t>
  </si>
  <si>
    <t>FORMATION AVEC MM POUR LES OP CHARGER/DECHARGER</t>
  </si>
  <si>
    <t xml:space="preserve">MISE A JOUR DU FICHIER DES HEURES </t>
  </si>
  <si>
    <t xml:space="preserve">CORRECTION INVENTAIRE PEUT PAS FAIRE </t>
  </si>
  <si>
    <t>RECHERCHE DES INSTRUCTIONS DANS INTRANET SUR SAP</t>
  </si>
  <si>
    <t>Seiller Nicolas</t>
  </si>
  <si>
    <t>Voirol Didier</t>
  </si>
  <si>
    <t>Miazza Clément</t>
  </si>
  <si>
    <t xml:space="preserve">RECHERCHE ET CONTRÔLE DES DROIT SUR SP POUR LES GAMMES </t>
  </si>
  <si>
    <t>CTRL DU MONITORING</t>
  </si>
  <si>
    <t>FAIRE LA ZQ_MAT_02A ET CTRL DES ITEM</t>
  </si>
  <si>
    <t>ECHANGE SUR OF POUR DES BARILLET TYPE 7&gt;9 ET CRÉATION DE BATCH POUR RETOUR ASSEMTI</t>
  </si>
  <si>
    <t>Mathey Aline</t>
  </si>
  <si>
    <t xml:space="preserve">CRÉATION BATCH DEFAUT FONCTION </t>
  </si>
  <si>
    <t>CRÉE ET LIÉES LES BOM ET ROUTING AVEC PV DES CAL. A15 ET A31</t>
  </si>
  <si>
    <t>CONTRÔLE DES EMAIL ET QUITTANCEMENT DES OP ENCORE A FAIRE  BARILLET A31</t>
  </si>
  <si>
    <t>Peters Adeline</t>
  </si>
  <si>
    <t>Jean-Maire Fanny</t>
  </si>
  <si>
    <t>Bernardi Nadège</t>
  </si>
  <si>
    <t>Thöni Sylvie</t>
  </si>
  <si>
    <t>Schwab Julien</t>
  </si>
  <si>
    <t>Steiner Lucie</t>
  </si>
  <si>
    <t xml:space="preserve">Crevoisier Jennifer </t>
  </si>
  <si>
    <t>Faynot Sophie</t>
  </si>
  <si>
    <t>Piquerez Nathalie</t>
  </si>
  <si>
    <t>Planification</t>
  </si>
  <si>
    <t>Gyger Joanne</t>
  </si>
  <si>
    <t>Boichat Mélanie</t>
  </si>
  <si>
    <t>MISE à JOUR DU FICHIER DE SUIVI ACTIVITÉ</t>
  </si>
  <si>
    <t>ERREUR SUR OF A31 POUR ECHANGE BARILLETS TYPE7&gt;TYPE9</t>
  </si>
  <si>
    <t>RECHERCHE DES INBOUND SELON DEMANDE "RAPPEL ONLINE FORMS"</t>
  </si>
  <si>
    <t xml:space="preserve">PRÉPARTION POUR MA FORMATION (INTRODUCTION À LA MÉTHODOLOGIE/DIDACTIQUE) </t>
  </si>
  <si>
    <t>PRÉPARATION POUR MON EVAL</t>
  </si>
  <si>
    <t>08.11.2017</t>
  </si>
  <si>
    <t>PRÉPARER ET FAIRE MON DOSSIER DE FORMATION DE CE JOUR</t>
  </si>
  <si>
    <t>TRANSFERT SUR L'USINE 2</t>
  </si>
  <si>
    <t>FORMATION à GRANGE (INTRODUCTION À LA MÉTHODOLOGIE/DIDACTIQUE)</t>
  </si>
  <si>
    <t>FW: EINFÜHRUNG KURS COSC</t>
  </si>
  <si>
    <t xml:space="preserve">EXPLICATION ET DEMONSTRATION SCANNER </t>
  </si>
  <si>
    <t>09.11.2017</t>
  </si>
  <si>
    <t>LECTURE MAIL ET MISE A JOUR D'INTERFLEX</t>
  </si>
  <si>
    <t>TEST AVEC BMBC</t>
  </si>
  <si>
    <t>RECHERCHE ERREUR DANS LA BMBC DE LAYOUT SUR SAP</t>
  </si>
  <si>
    <t>CRÉATION DU FICHIER MAINTENANCE DES DOCS</t>
  </si>
  <si>
    <t>EVALUATION</t>
  </si>
  <si>
    <t>RECHERCHE DE L'ERREUR DE LIVRAISON OMEGA AVEC L'OME 69401</t>
  </si>
  <si>
    <t>Perricone Nadia</t>
  </si>
  <si>
    <t>Gascoin Joanna</t>
  </si>
  <si>
    <t>RECHERCHE DE LA BOM DU A02A73</t>
  </si>
  <si>
    <t>METTRE DES ALERTES SUR LES FICHIERS SHAREPOINT</t>
  </si>
  <si>
    <t>CONTRÔLE D'UN OF EN TECO FAUX DE LA PART DU SAV</t>
  </si>
  <si>
    <t>10.11.2017</t>
  </si>
  <si>
    <t xml:space="preserve">Sync ES13 / ES06 SAP </t>
  </si>
  <si>
    <t>13.11.2017</t>
  </si>
  <si>
    <t>RECHERCHE DES RESPONSABLES STOCK SAP</t>
  </si>
  <si>
    <t>PREPARTION 6M</t>
  </si>
  <si>
    <t>6M</t>
  </si>
  <si>
    <t xml:space="preserve">AIDE AUX ORDO POUR DIVERS DEMANDES </t>
  </si>
  <si>
    <t>Collègues Ordo.</t>
  </si>
  <si>
    <t>CREE ET LIER LES NEWS ROUTING A15 ES13</t>
  </si>
  <si>
    <t>PRÉPARATION DE MA FORMATION DE MERCREDI</t>
  </si>
  <si>
    <t>CHANGEMENT DE LA DOC ET VIDÉO POUR BLOQUER UN N° CONCÉCUTIF DANS CHRONOTRACK</t>
  </si>
  <si>
    <t>FAIRE LA ZQ_MAT_02A ET CTRL DES ITEM LIER ET FAIRE LE PV A15521</t>
  </si>
  <si>
    <t xml:space="preserve">EXPLICATION ET DISCUTION AVEC LA PRODUCTION POUR OF DE CONV.QUANT. A02 ET FAIRE LES ÉTTIQUETTES DES PLATEAUX DE MBT BASE COSC </t>
  </si>
  <si>
    <t xml:space="preserve">REMPLIR LE FICHIER ACTIVITÉ ROB </t>
  </si>
  <si>
    <t>14.11.2017</t>
  </si>
  <si>
    <t>DISCUTION POUR LE REWORK A02 CHANG.QUANT.</t>
  </si>
  <si>
    <t>REPRENDRE LA DOC BLOQUER CT</t>
  </si>
  <si>
    <t xml:space="preserve">CONFIGURER LE PC POUR SAP (MET ET MEP) ET LES FAVORITS </t>
  </si>
  <si>
    <t>Fermeture OF en REL</t>
  </si>
  <si>
    <t>FORMATION SELON MATRICE DE POLYVALENCE</t>
  </si>
  <si>
    <t>DISCUTION POUR OF REWORK A16A33</t>
  </si>
  <si>
    <t>DISCUTION AVEC MARCELLO POUR LE FLUX ET LA STRATÉGIE DE FORMATION EN PRODUCTION</t>
  </si>
  <si>
    <t>HEBDO BILAN</t>
  </si>
  <si>
    <t>FAIRE L'OF DE FINITION A02 CHANGEMENT DE QUANTIEME ET MISE EN STOCK OF</t>
  </si>
  <si>
    <t>TEST AVEC CHRONOTRACK POUR LIVRAISON LONGINES</t>
  </si>
  <si>
    <t>15.11.2017</t>
  </si>
  <si>
    <t>Introduction à la méthodologie/didactique</t>
  </si>
  <si>
    <t>Voyage pour l'Introduction à la méthodologie/didactique</t>
  </si>
  <si>
    <t>Préparation Voyage pour l'Introduction à la méthodologie/didactique</t>
  </si>
  <si>
    <t>Faire la routing et le PV  A16 _ 29 mvts bloqués 636636/PE 15-089 "hybride" lot C</t>
  </si>
  <si>
    <t>Crée l'OF de mvt de base du  A16 _ 29 mvts bloqués 636636/PE 15-089 "hybride" lot C</t>
  </si>
  <si>
    <t>TEST DES SCANNER AU QUAI</t>
  </si>
  <si>
    <t>16.11.2017</t>
  </si>
  <si>
    <t xml:space="preserve">COPIE DE DOCUMENT FORMATION MÉTHODIQUE DIDACTIQUE ETA </t>
  </si>
  <si>
    <t>MSS SCRIPT SAP</t>
  </si>
  <si>
    <t>AIDE AVEC JENNIFFER POUR LA CLASSIFICATION BATCH</t>
  </si>
  <si>
    <t xml:space="preserve">COMPRENDRE LE FLUX D'ECHANGE DE MVT SUR DES OF </t>
  </si>
  <si>
    <t>PRÉPARATION DU LA SÉANCE DU FLUX DE LUNDI</t>
  </si>
  <si>
    <t>SUPPRESSION D'UN OF 101051781</t>
  </si>
  <si>
    <t>AVEC MARCELLO POUR SAVOIR SI LA VARIANTE ZQ_MAT_02A AVAIT ÉTÉ CHANGÉ</t>
  </si>
  <si>
    <t>PRÉPARER LES DOCUMENTS POUR LA LEÇON 3 DU INTRODUCTION À LA MÉTHODOLOGIE/DIDACTIQUE</t>
  </si>
  <si>
    <t>AMMENER LES SCANNER EN PRODUCTION</t>
  </si>
  <si>
    <t xml:space="preserve">CREE ET LIER LES NEWS ROUTING A31L02 ES06 </t>
  </si>
  <si>
    <t>17.11.2017</t>
  </si>
  <si>
    <t>Décosterd Brigitte</t>
  </si>
  <si>
    <t>CHANGER LES STOCKS SUR BOM ES06</t>
  </si>
  <si>
    <t>QUICK ATELIER</t>
  </si>
  <si>
    <t xml:space="preserve">AIDE AUX TRANSACTIONS DE RETOUR DE COMPOSANTS SUR OF </t>
  </si>
  <si>
    <t>DISCUTION AVEC L'ENVOI COSC POUR PCE CAMBUIS</t>
  </si>
  <si>
    <t>DISCUTION ETPRéPARATION DU FLUX RETOURS DES MODULES A31</t>
  </si>
  <si>
    <t>METTRE À JOUR FICHIEZ  POUR METTRE LES IMPRIMANTES SUR LES SCANNER</t>
  </si>
  <si>
    <t>RECHERCHE DES INFORMATIONS SUR LES BARILLETS QUI N'ON PAS DE PRIX DU A31</t>
  </si>
  <si>
    <t>Etther Kathrin</t>
  </si>
  <si>
    <t>DISCUTION AVEC SABINE POUR FÊTE DE NOËL</t>
  </si>
  <si>
    <t>METTRE À JOUR MON BUREAU PC</t>
  </si>
  <si>
    <t>CRÉE ET LIER LES GAMMES A15 NEWS SELON LA ZQ_MAT_02A</t>
  </si>
  <si>
    <t>FÊTE DE NOËL AVEC LES FOURNISSEURS ET INTENDANCES</t>
  </si>
  <si>
    <t>AIDER POUR ECHANGE DE MVT POUR LA FINITION</t>
  </si>
  <si>
    <t>LIER ET CRÉE GAMME A15 SAV</t>
  </si>
  <si>
    <t>CHANGEMENT  ES TEMPS SCHEDUL SUR GAMME SAV</t>
  </si>
  <si>
    <t>20.11.2017</t>
  </si>
  <si>
    <t>PREPARATION DE LA FORMATION ENVOI COSC</t>
  </si>
  <si>
    <t>FORMATION SUR LE TERRAIN POUR ENVOI COSC N°1 ES06</t>
  </si>
  <si>
    <t>FLUX ÉCHANGE OF SUR ES13</t>
  </si>
  <si>
    <t>PRÉPARATION DE L'ENVOIE COSC DE MARDI SUR ES06 POUR FORMATION</t>
  </si>
  <si>
    <t>21.11.2017</t>
  </si>
  <si>
    <t>PRÉPARTION FORMATION RETOUR MRD.REM CHEZ ESAS</t>
  </si>
  <si>
    <t xml:space="preserve">EXPLICATION FLUX ENVOI COSC </t>
  </si>
  <si>
    <t>FORMATION SUR LE TERRAIN POUR ENVOI COSC N°2 ES06</t>
  </si>
  <si>
    <t>HEBDO BILAN ST-IMIER</t>
  </si>
  <si>
    <t>ENVOYER À ANIS TOUTES LES BOMS CONCERANT LES REWORKS</t>
  </si>
  <si>
    <t>FÊTE DE NOËL DISCUTION AVEC FOURNISSEURS</t>
  </si>
  <si>
    <t>LIVRAISON CLIENT SUR ES06</t>
  </si>
  <si>
    <t>22.11.2017</t>
  </si>
  <si>
    <t xml:space="preserve">PRÉPARATION DE LA FORMATION POUR JEUDI À GRANGE INTRODUCTION À LA MÉTHODOLOGIE/DIDACTIQUE </t>
  </si>
  <si>
    <t>PRÉPARATION DE L'ENVOIE COSC DE MERCREDI SUR ES06 POUR FORMATION</t>
  </si>
  <si>
    <t xml:space="preserve">FORMATION SUR LE TERRAIN POUR ENVOI COSC N°3 ES06 AVEC COMMANDE ET MISE EN STOCK </t>
  </si>
  <si>
    <t>EXPLICATION VIA TÉLÉPHONE POUR TROUVER L'HISTORIQUE DES COMPOSANTS SORTI SUR UN ITEM DE FINITION (MB56)</t>
  </si>
  <si>
    <t>EXERCICE DU MB56 SELON DEMANDE DE L'ORDO</t>
  </si>
  <si>
    <t>FORMATION SUR LE TERRAIN POUR RETOUR N°1 ES06 AVEC COMMANDE ET MISE EN STOCK DU COSC</t>
  </si>
  <si>
    <t>24.11.2017</t>
  </si>
  <si>
    <t>FORMATION RETOUR MRD.REM CHEZ ESAS</t>
  </si>
  <si>
    <t>23.11.2017</t>
  </si>
  <si>
    <t>INTRODUCTION À LA MÉTHODOLOGIE/DIDACTIQUE</t>
  </si>
  <si>
    <t>FORMATION SUR LE TERRAIN POUR RETOUR N°2 ES06 AVEC COMMANDE ET MISE EN STOCK DU COSC</t>
  </si>
  <si>
    <t>RANGER LES DOCUMENTS POUR LA LEÇON 3 DU INTRODUCTION À LA MÉTHODOLOGIE/DIDACTIQUE</t>
  </si>
  <si>
    <t>RECHERCHE DU LIEN FAUX DE CHRISTINE</t>
  </si>
  <si>
    <t>RECHERCHE ET DONNEZ LA SOLUTION  AU STOCK ERREUR DE BATCH ES13</t>
  </si>
  <si>
    <t>Farhat Anis</t>
  </si>
  <si>
    <t>CRÉE ET PRÉPARER UN FICHIER AVEC TOUTES LES BOM ET REWORK QUI TOURNENT SUR ES06 CAL A20</t>
  </si>
  <si>
    <t>EXPLICATION SUR LE FICHIEZ ENVOYER CE MATIN À ANIS</t>
  </si>
  <si>
    <t>Tommasini Fabio</t>
  </si>
  <si>
    <t>MODIFICATION GAMME SAV. ES13</t>
  </si>
  <si>
    <t>ZQ_MAT_02A</t>
  </si>
  <si>
    <t>AIDE POUR LA PE17-096 CRÉE ET RELESED UN OF</t>
  </si>
  <si>
    <t>CREE ET LIER LES NEWS ROUTING REWORK  A15 ES13</t>
  </si>
  <si>
    <t>TOLLS COSC AVEC SANDRO ET GILBERT</t>
  </si>
  <si>
    <t>FORMATION SUR LE TERRAIN POUR RETOUR N°3 ES06 AVEC COMMANDE ET MISE EN STOCK DU COSC</t>
  </si>
  <si>
    <t>FAIRE UN FICHIER AVEC TOUTES LES ROUTING QUI TOURNENT STANDARD AUTRE QUE DANS LE SHARE</t>
  </si>
  <si>
    <t>27.11.2017</t>
  </si>
  <si>
    <t>CTRL WIP SUR TOOLS SUR LES 2 SITES</t>
  </si>
  <si>
    <t>LIRE ET RÉPONDRE AUX MAILS</t>
  </si>
  <si>
    <t>RECHERCHE DES INFO POUR LES GAMMES SAV 13</t>
  </si>
  <si>
    <t>CTRL DES ROUTINGS SAV DANS INTRANET</t>
  </si>
  <si>
    <t>CTRL DES TRANSACTIONS COSC (LIVRAISON CLIENT ET ENVOI)</t>
  </si>
  <si>
    <t>EXPLICATION CHANGEMENT PV DANS OF EN CRTD AU SAV</t>
  </si>
  <si>
    <t>RECHERCHE QUEL DATE RETOUR COSC 48725</t>
  </si>
  <si>
    <t>MISE EN PLACE DE L'IMPRIMANTE ZEBRA LIVRAISON LONGINES</t>
  </si>
  <si>
    <t>ANALYSE ET CHANGEMENT POUR LES WC DU SAV</t>
  </si>
  <si>
    <t>LIVRAISON CLIENT ES13 EN SOUTIENT (SAP ET CT)</t>
  </si>
  <si>
    <t>28.11.2017</t>
  </si>
  <si>
    <t>MISE EN PLACE DE L'IMPRIMANTE ZEBRA POUR ÉTIQUETTES LONGINES (REGLAGE ET TEST)</t>
  </si>
  <si>
    <t>TOPO APRES JOURS DE VACANCES AVEC MARCELLO</t>
  </si>
  <si>
    <t>CTRL DES TRANSACTIONS COMMANDE COSC</t>
  </si>
  <si>
    <t xml:space="preserve">DISCUTION AVEC SABINE POUR LE RENSEIGNEMENT DES (PE) </t>
  </si>
  <si>
    <t>CRÉE ET LIÉE A15AXX REWORK ECHANGE PT.BAL (MVT COSC)</t>
  </si>
  <si>
    <t>CHANGEMENT SUR LE TABLEAU DU SUIVI DES GAMMES</t>
  </si>
  <si>
    <t>CRÉE ET LIER DES CHAUSSÉES A31</t>
  </si>
  <si>
    <t>ESSAIS AVEC IMPRIMANTE LONGINES POUR ÉTIQUETTE LIVRAISON</t>
  </si>
  <si>
    <t>Landry Philippe</t>
  </si>
  <si>
    <t xml:space="preserve">SAV CONTRÔLE DES TRANSACTIONS SUR L'ITEM 304922 PERDU </t>
  </si>
  <si>
    <t>FORMATION SUR LE TERRAIN POUR RETOUR N°4 ES06 AVEC COMMANDE ET MISE EN STOCK DU COSC</t>
  </si>
  <si>
    <t>RECHERCHE VIA TELEPHONE PARAMETRE IMPRIMANTE</t>
  </si>
  <si>
    <t>PREPARATION DU LOT DU TEST VIEILLISSEMENT ETIQUETTES</t>
  </si>
  <si>
    <t>COSC PROCEDURE D'ESSAI (PE)</t>
  </si>
  <si>
    <t>A16XXX-PREPARATION DES ROUTING POUR REWORK CAMBOUIS</t>
  </si>
  <si>
    <t>Althaus Dominique</t>
  </si>
  <si>
    <t>MISE À JOUR DE MA JOURNÉE DE JEUDI</t>
  </si>
  <si>
    <t>29.11.2017</t>
  </si>
  <si>
    <t>ESSAIS AVEC IMPRIMANTE LONGINES POUR ÉTIQUETTE LIVRAISON(2)</t>
  </si>
  <si>
    <t>Quick</t>
  </si>
  <si>
    <t>AVEC MARCELLO TOPO ROUTING</t>
  </si>
  <si>
    <t>TEST AVEC IMPRIMANTE LONGINES POUR ÉTIQUETTE LIVRAISON(3) SUR IMPRIMANTE ASTI ET LUCCA</t>
  </si>
  <si>
    <t>AIDE POUR RETROUVER LES OP SUR COOIS INFO A LA QUALITÉ</t>
  </si>
  <si>
    <t xml:space="preserve">REPARTION TOOL WIP ET EXPLICATION DES COLONNES </t>
  </si>
  <si>
    <t xml:space="preserve">PRÉPARER LE DOSSIER POUR ETIQUETTES À SABINE </t>
  </si>
  <si>
    <t>CTRL DES PARAMÈTRE SAP POUR LE BON FONCTIONNEMENT DES TOOLS CHEZ PAULINE ET FANNY</t>
  </si>
  <si>
    <t xml:space="preserve">DEMANDE DE L'ATELIER POUR LA RÉCLAMATION DE LONGINES </t>
  </si>
  <si>
    <t xml:space="preserve">REGLAGE ET CTL PARAMÈTRE SAP </t>
  </si>
  <si>
    <t>Maire Fanny</t>
  </si>
  <si>
    <t xml:space="preserve">CRéE ET LIER LES BOM REWORK CAMBOUIS SUR ES13 ET TEST POUR LES PV </t>
  </si>
  <si>
    <t xml:space="preserve">A P.STEINER CAR POUR PV REWORK CAMBOUIS NE FONCTIONNE PAS </t>
  </si>
  <si>
    <t>INTRODUCTION À LA MÉTHODOLOGIE/DIDACTIQUE AVEC VOYAGE ET LUNCH</t>
  </si>
  <si>
    <t xml:space="preserve">MI10 </t>
  </si>
  <si>
    <t>04.12.2017</t>
  </si>
  <si>
    <t>FAIRE LA LIVRAISON CLIENT ES13</t>
  </si>
  <si>
    <t>MISE À JOUR DOSSIER FORMATION</t>
  </si>
  <si>
    <t>ENVOI COSC ES13</t>
  </si>
  <si>
    <t xml:space="preserve">FAIRE LES COMMANDES RETOUR COSC </t>
  </si>
  <si>
    <t>AIDE MARCELLO RETOUR COSC ES13</t>
  </si>
  <si>
    <t>FAIRE LES COMMANDES COSC PAS PASSÉ VENDREDI SUR ES13</t>
  </si>
  <si>
    <t>REPONDRE AUX DIFFÉRENTS MAIL DE VENDREDI</t>
  </si>
  <si>
    <t>REMPLIRE LA PE17-096 AVEC MAIL</t>
  </si>
  <si>
    <t>REMPLIRE FICHIER ONLINE PCE URGENTES</t>
  </si>
  <si>
    <t>EXPLICATION DE L'ENVOI COSC DE VENDREDI</t>
  </si>
  <si>
    <t>PROBLÈME AVEC LE MT SÉRIES</t>
  </si>
  <si>
    <t>création de batch selon liste envoyer par email</t>
  </si>
  <si>
    <t>CTRL TRANSACTOIN QUI NE PASSE PAS</t>
  </si>
  <si>
    <t>LIVRAISON CLIENT CHEZ JENNY</t>
  </si>
  <si>
    <t>05.12.2017</t>
  </si>
  <si>
    <t xml:space="preserve">CHANGEMENT SUR LA PLACE DE MONIQUE </t>
  </si>
  <si>
    <t>CONTRÔLE ET PRÉPARATION REWORK NIVA+ BALANCIER KO</t>
  </si>
  <si>
    <t>RECHERCHE N° QUI PASSE PAS SUR ES06 ENVOI COSC</t>
  </si>
  <si>
    <t>REWORK NIVA+ BALANCIER KO</t>
  </si>
  <si>
    <t>SAV_ A31L01 CRÉATION OF</t>
  </si>
  <si>
    <t xml:space="preserve">RECHERCHE DES INFO POUR LIER UN ITEM SAV </t>
  </si>
  <si>
    <t>ÉCHANGE DES DOCUMENTS (DIT)</t>
  </si>
  <si>
    <t xml:space="preserve">VOIR POURQUOI UN WBS NE FONCTIONNE PAS </t>
  </si>
  <si>
    <t>DISCUTION DES FLUX POUR LIVRAISON CLIENT</t>
  </si>
  <si>
    <t>EXPLICATION DES ERREUR SUR LE FICHIEZ JOINT POUR REWORK SAV A15</t>
  </si>
  <si>
    <t xml:space="preserve">AIDE POUR LANCER UNE PE17-093 </t>
  </si>
  <si>
    <t>AIDE POUR FERMER UN OF QUI ÉTAIT FAUX</t>
  </si>
  <si>
    <t>LIVRAISON CLIENT ES13</t>
  </si>
  <si>
    <t>06.12.2017</t>
  </si>
  <si>
    <t>CONTRÔLE DU MAIL À NATH POUR LES 150PCES PLATINES KO SUR A02</t>
  </si>
  <si>
    <t>MI10</t>
  </si>
  <si>
    <t>AVEC MARCELLO POUR COMPRENDRE LE SPLIT D'UN OF</t>
  </si>
  <si>
    <t>6M SUR A02</t>
  </si>
  <si>
    <t>SUPPRIMER UN COMPOSANT DANS LES BOM DE REWORK BARILLET</t>
  </si>
  <si>
    <t>EXPLICATION DU POURQUOI QU'ON PEUT PAS FAIRE DE REWORK CAMBOUIS SUITE À LA DEMANDE FAITE À P.STEINER</t>
  </si>
  <si>
    <t>TEST DU SPLIT SUR SAP TEST</t>
  </si>
  <si>
    <t>COMPRENDRE LES COMPOSANTS POURQUOI ILS SORTENT FAUX DANS L'OF CAMBOUIS</t>
  </si>
  <si>
    <t xml:space="preserve">BLOQUAGE DES ROUTING POUR EFFECTUER LES REWORK </t>
  </si>
  <si>
    <t>CRéE ET LIER LES BOM ET ROUTING POUR LE CAMBOUIS</t>
  </si>
  <si>
    <t>CRÉE ET LIER LES BOM ET ROUTING POUR LE CAMBOUIS</t>
  </si>
  <si>
    <t>CRÉE ET LIÉE BOM ET ROUTING REWORK POUR ITEM 596813</t>
  </si>
  <si>
    <t>CRÉE ET LIÉE BOM ET ROUTING SAV</t>
  </si>
  <si>
    <t>AJUSTEMENT DES STOCK BLISTER ES13</t>
  </si>
  <si>
    <t xml:space="preserve">CRÉE ET LIÉE BOM ET ROUTING REWORK A16 MOD.REM.DEF FONCT.T1 </t>
  </si>
  <si>
    <t>CRÉE ET LIÉE NOUVEAU ITEM A15</t>
  </si>
  <si>
    <t>07.12.2017</t>
  </si>
  <si>
    <t>RéPONDRE AUX EMAIL ET SUIVI DES ACTIONS</t>
  </si>
  <si>
    <t>MONITORING DES SCRAPP ET INVENTAIRE</t>
  </si>
  <si>
    <t xml:space="preserve">AIDE AU QUAI POUR LE PARTAGE DES OME AVEC EXPLICATION </t>
  </si>
  <si>
    <t>Journot Claudine</t>
  </si>
  <si>
    <t>EXPLICATION ET AIDE POUR RÉIMPRIMER UN MIGO OU CO27</t>
  </si>
  <si>
    <t>CONFIGURATION DES DOUCHETTES EN ATELIER</t>
  </si>
  <si>
    <t>CRÉE ET LIÉE BOM ET ROUTING SAV_REWORK A15A21</t>
  </si>
  <si>
    <t xml:space="preserve">MONITORING DES ORDO </t>
  </si>
  <si>
    <t>DISCUTION POUR LE SPLIT ET TRIGERPOINT</t>
  </si>
  <si>
    <t xml:space="preserve">EXPLICATION DU +/- SUR OF </t>
  </si>
  <si>
    <t>TEST SUR OF POUR SPLIT EN PROD</t>
  </si>
  <si>
    <t>08.12.2017</t>
  </si>
  <si>
    <t xml:space="preserve">LECTURE ET REPONSE </t>
  </si>
  <si>
    <t>MONITORING ES06 ET ES13</t>
  </si>
  <si>
    <t>ESSAIS DES ETIQUETTES LONGINES ES06</t>
  </si>
  <si>
    <t>11.12.2017</t>
  </si>
  <si>
    <t xml:space="preserve">LECTURE ET RÉPONSE </t>
  </si>
  <si>
    <t>MI10 SELON FEUILLE</t>
  </si>
  <si>
    <t>RECHERCHE AVEC PHILIPPE ET MARCELLO POUR LE COMPTE DÉFAILLANT DE S.SCHAER</t>
  </si>
  <si>
    <t>PRÉPARATION DE LA PETITE SÉANCE DE 11H (EXPLICATION DES FEUILLES QUI SUIVENT LES REWORK)</t>
  </si>
  <si>
    <t xml:space="preserve">CRÉE UN OF SPLIT POUR A02A03 PROBLÈME DE PLATINES </t>
  </si>
  <si>
    <t>RECHERCHE ERREUR D'ÉTIQUETTES SUR LIVRAISON CLIENT</t>
  </si>
  <si>
    <t>CRÉATION DU BATCH CAMBOUIS POUR A16</t>
  </si>
  <si>
    <t>FAIRE LA  LISTE IMPRIMANTES ES13 POUR TRACKER</t>
  </si>
  <si>
    <t xml:space="preserve">IDE AU QUAI POUR LE PARTAGE DES OME </t>
  </si>
  <si>
    <t>EXPLICATION DES FORMULAIRES FOURNI PAR LES ATPPOUR OF REWORK</t>
  </si>
  <si>
    <t>EXPLICATION AVEC VISUEL POUR LES OF SPLIT SELON L'OF TEST</t>
  </si>
  <si>
    <t>TRANSFERT SUR ES06</t>
  </si>
  <si>
    <t xml:space="preserve">EXPLICATION DU FLUX PAR MARCELLO </t>
  </si>
  <si>
    <t>EXPLICATION DES OFS DE REWORK PT BAR SUR ES06 CAL. A31</t>
  </si>
  <si>
    <t>EXPLICATION POUR RÉIMPRIMER UN DOCUMENT</t>
  </si>
  <si>
    <t>PRÉPARATION DE L'INFO  SPLIT SUR ES06</t>
  </si>
  <si>
    <t>Leuba-Steiner Lucie</t>
  </si>
  <si>
    <t>CRÉE ET LIÉE LES BOM ET ROUTING +PV POUR SAV</t>
  </si>
  <si>
    <t>EXPLICATION AVEC VISUEL POUR LES OF SPLIT SELON L'OF TEST SUR ES06</t>
  </si>
  <si>
    <t>RECHERCHE DES DOC POUR LIVRAISON CLIENTS</t>
  </si>
  <si>
    <t>TEST AVEC LES ÉTIQUETTES LONGINES ET LES NÔTRE TEST ENCRE,</t>
  </si>
  <si>
    <t>12.12.2017</t>
  </si>
  <si>
    <t>CHANGEMENT DANS LES GAMMES SAP REWORK CAMBOUIS NOM ET PV(1)</t>
  </si>
  <si>
    <t>6M A02</t>
  </si>
  <si>
    <t>A16AXX_BARILLETS NON ÉPARGNÉS EN STOCK CHANGEMENT D'ITEM</t>
  </si>
  <si>
    <t>Vuillemin Baptiste</t>
  </si>
  <si>
    <t>DISCUTION AVEC L'ORDO POUR LES PT BARILLET A20</t>
  </si>
  <si>
    <t xml:space="preserve">RECHERCHE DES GAMMES REWORK </t>
  </si>
  <si>
    <t>AVEC LE BTO POUR OF SPLIT</t>
  </si>
  <si>
    <t>RECHECHE DES ERREURS DANS MON PREMIER OF DE SPLIT</t>
  </si>
  <si>
    <t>CRÉATION DE BATCH POUR LE A15 (MVT BASE COSC RAYÉ T1 &gt;42 ITEM DIFFÉRENTS&gt;)</t>
  </si>
  <si>
    <t>MISE EN PLACE DES DOC. FOURNI PAR L'AVOR</t>
  </si>
  <si>
    <t>CRÉE ET LIER ROUTING REWORK MASSE ET ROULEMENT A02</t>
  </si>
  <si>
    <t>LIVRAISON A02 EN PRODUCTION</t>
  </si>
  <si>
    <t>13.12.2017</t>
  </si>
  <si>
    <t>DÉPANNER LE RETOUR COSC ES06</t>
  </si>
  <si>
    <t>Costa Sandro</t>
  </si>
  <si>
    <t>CRÉATION GAMME REWORK OBLONG EN ATELIER (ROOM SUZE)</t>
  </si>
  <si>
    <t>CTRL EN ATELIER DU COOIS (SAP ET TOOLS)</t>
  </si>
  <si>
    <t>RECHERCHE DE TOUS LES STOCK SELON DEMANDE DE LA PRODUCTION</t>
  </si>
  <si>
    <t>Corpateaux Chloé</t>
  </si>
  <si>
    <t xml:space="preserve">PRÉPARATION DE LA FORMATION VL10B </t>
  </si>
  <si>
    <t>DEBRIF VACANCES MARCELLO</t>
  </si>
  <si>
    <t>DOC TRACKER CONFIGURATION</t>
  </si>
  <si>
    <t>MISE EN GARDE DES TRANSACTIONS SUR OF MIGO ET RITURN</t>
  </si>
  <si>
    <t>CRÉATION DES BATCH POUR CAMBOUIS A02</t>
  </si>
  <si>
    <t xml:space="preserve">DEMANDES ETATS DES STOCKS EN ATELIER </t>
  </si>
  <si>
    <t>CS03 PRÉPARATION DE LA VIDÉO</t>
  </si>
  <si>
    <t>CRÉATION DES BATCH POUR CAMBOUIS A15</t>
  </si>
  <si>
    <t>14.12.2017</t>
  </si>
  <si>
    <t>TRANSFERT DES TRACKER DEPUIS OPEN SPACE EN ATELIER ET BRANCHEMENT</t>
  </si>
  <si>
    <t>6M A16(Attente Et Personne)</t>
  </si>
  <si>
    <t xml:space="preserve">EXPLICATION DE LA MD04 (LARGE) ET DU COOIS </t>
  </si>
  <si>
    <t>TRACKER AVEC BTO</t>
  </si>
  <si>
    <t>CTRL DE L'EUB DE AMMADUCCI A.</t>
  </si>
  <si>
    <t>TEST TRACKER</t>
  </si>
  <si>
    <t>PREPARATION DE LA FORMATION VL10B</t>
  </si>
  <si>
    <t>AIDE POUR MISE EN STOCK DE COMPOSANTS DES PE 17-094 ET 17-095</t>
  </si>
  <si>
    <t>VL10B</t>
  </si>
  <si>
    <t>EXPLICATION OUTROUVER LES INFO POUR SAVOIR QUI A CHANGER UN OF</t>
  </si>
  <si>
    <t>CHANGEMENT DES COULERS DU TEST SUR SAP</t>
  </si>
  <si>
    <t>CRÉE ET LIER GAMMES REWORK A02 SELON FICHIEZ</t>
  </si>
  <si>
    <t>PRÉPARER LA 6M DE DEMAIN</t>
  </si>
  <si>
    <t>15.12.2017</t>
  </si>
  <si>
    <t>PRÉPARATION DE LA SORTIE DES VL10B EN PRODUCTION</t>
  </si>
  <si>
    <t>ANALYSE D'UNE ERREUR DANS UN OF SELON DEMANDE DE MR.SCHORPP</t>
  </si>
  <si>
    <t>PRÉPARATION DE LA PLACE DE SORTIE VL10B</t>
  </si>
  <si>
    <t>OUVRIR LES PV DES REWORK A02</t>
  </si>
  <si>
    <t>CTRL DES LAYOUT VL10B DES COLLÈGUES STOCK</t>
  </si>
  <si>
    <t>Mailler Léa</t>
  </si>
  <si>
    <t>VL10B.</t>
  </si>
  <si>
    <t xml:space="preserve">COLLABORATION AVEC MR. SCHROPP POUR OF REWORK FAUX </t>
  </si>
  <si>
    <t>RéPONSE PAR EMAIL POUR RéSOLUTION DE L'OF REWORK FAUX</t>
  </si>
  <si>
    <t>CHANGER LES STOCK DANS LA EUB DE AMADUCCI A</t>
  </si>
  <si>
    <t>FÊTE APRO NOËL ES13 ET ES06</t>
  </si>
  <si>
    <t>18.12.2017</t>
  </si>
  <si>
    <t>PROBLÈME AVEC SAP</t>
  </si>
  <si>
    <t>AIDE POUR RENTRÉ DES PCES EN REWORK</t>
  </si>
  <si>
    <t>EXPLICATION COMMENT RENTRÉ DES PCES EN STOCK AVEC PROBLÈME BT BARILLET ES06</t>
  </si>
  <si>
    <t>LIVRAISONS CLIENTS A16</t>
  </si>
  <si>
    <t>CTRL DES OF FEUILLE DE PICKING</t>
  </si>
  <si>
    <t>SORTIE DES VL10BSUR ES13</t>
  </si>
  <si>
    <t>CONFIGURATION DE L'IMPRIMANTE PAR DÉFAUT PULPRINT</t>
  </si>
  <si>
    <t>PRÉPARATION DU DOCUMENT USE ID CODE BARRE_1</t>
  </si>
  <si>
    <t>PRÉPARATION DU DOCUMENT USE ID CODE BARRE_2</t>
  </si>
  <si>
    <t>AIDE POUR UNE COMMANDE QUI AVAIT UNE ÉRREUR</t>
  </si>
  <si>
    <t xml:space="preserve">METTRE DES CHAUSSÉES EN STOC OUVRIR LE BIN ET FAIRE ÉTIQUETTE </t>
  </si>
  <si>
    <t>LIVRAISON CLIENT A15</t>
  </si>
  <si>
    <t>CTRL DES OF FEUILLE DE PICKING_2</t>
  </si>
  <si>
    <t>19.12.2017</t>
  </si>
  <si>
    <t>SORTIE DES VL10B ET PRÉPARER</t>
  </si>
  <si>
    <t>RECHERCHE OF EN COURT POUR ENVOI COSC  A02</t>
  </si>
  <si>
    <t>Prétot Fred.</t>
  </si>
  <si>
    <t>EXPLICATION DU REPORT 1101 POUR FAIRE DES CODE BARRE EN MASSE SAV</t>
  </si>
  <si>
    <t>LIVRAISON CLIENT A16</t>
  </si>
  <si>
    <t>CRÉATION DE BATCH  POUR MANQUE LUB.3 CALIBRES</t>
  </si>
  <si>
    <t>RECHERCHE DES ROUTING RECOND. A02 DANS SAP</t>
  </si>
  <si>
    <t>TEST AVEC ÉTIQUETTES POUR LONGINES</t>
  </si>
  <si>
    <t>SCRAPP DE COMPOSANTS STOCK Q</t>
  </si>
  <si>
    <t>EXPLICATION DU FLUX DES REWORK PT BAR KO ES06</t>
  </si>
  <si>
    <t>RECHERCHE DES WC POUR LA FORMATION DANS SAP</t>
  </si>
  <si>
    <t xml:space="preserve">REFAIRE UN OME POUR SOPHIE OME EFFACE CHEZ OMEGA </t>
  </si>
  <si>
    <t xml:space="preserve">PRENDRE CONTACT AVEC LONGINES POUR LES ÉTIQUETTES </t>
  </si>
  <si>
    <t xml:space="preserve">COURIEL FAIT POUR LONGINES POUR LES ÉTIQUETTES </t>
  </si>
  <si>
    <t>20.12.2017</t>
  </si>
  <si>
    <t>METTING KEYUSER STOCK W06 AVEC DÉPLACEMENT</t>
  </si>
  <si>
    <t>AIDE POUR RETOUR COSC ES06</t>
  </si>
  <si>
    <t>RÉPONDRE AUX DIVERS EMAIL</t>
  </si>
  <si>
    <t>FAIRE UN 309 SUR STOCK 3753</t>
  </si>
  <si>
    <t>Moussaoui Sofiane</t>
  </si>
  <si>
    <t>FAIRE UN 309 SUR STOCK 0973</t>
  </si>
  <si>
    <t>DISCUTION AVEC JOANNA POUR REWORK FORMATION</t>
  </si>
  <si>
    <t>AIDE POUR LIRE LA VA05</t>
  </si>
  <si>
    <t>DISCUTION AVEC FRED POUR OF DE REWORK A02</t>
  </si>
  <si>
    <t>CRÉE ET LIER REWORK A02 POUR FORMATION ET CO01</t>
  </si>
  <si>
    <t>CRÉE ET LIÉE PV A02 ET A31</t>
  </si>
  <si>
    <t>21.12.2017</t>
  </si>
  <si>
    <t xml:space="preserve">SUPPLY CHAIN DASCHBORD </t>
  </si>
  <si>
    <t>VL10B ET CHANGEMENT DANS LES COMMANDES A14 DE AMADUCCI A</t>
  </si>
  <si>
    <t>MISE A JOURS DES VL32N ET VL02N SUR ES13</t>
  </si>
  <si>
    <t>ERREUR SUR BATCH KO PT BAL RAYÉE</t>
  </si>
  <si>
    <t>RECHERCHE DES ERREUR DANS CHRONOTRACK SUR ES06</t>
  </si>
  <si>
    <t>EXPLICATION PAR MAILCOMMENT FAIRE POUR METTRE 3 OF EN 0904 SELON LES OP FAIT DANS L'OF ES06</t>
  </si>
  <si>
    <t>AIDE POUR 2 OF A02 POUR METTRE EN STOCK 3704 NC EILAME PLATINES</t>
  </si>
  <si>
    <t>EXPLICATION POUR LES OFS QUI SONT EN RETARD DANS LE COOIS (ZP02) ES06</t>
  </si>
  <si>
    <t>ENVOI DES RAPPEL À L'AVOR</t>
  </si>
  <si>
    <t>PRÉPARATION DE LA FORMATION DE JOËL LE 03.01.2018</t>
  </si>
  <si>
    <t>RÈGLER L'ERREUR DE CHRONOTRACK SUR ES06</t>
  </si>
  <si>
    <t>CRÉE ET LIÉE PV SAV ES13</t>
  </si>
  <si>
    <t>EXPLICATION AVEC GILBERT VL71</t>
  </si>
  <si>
    <t>Mourot Pauline</t>
  </si>
  <si>
    <t>FAIRE LES TRANSACTIONS POUR LE MIGO 313 DES VIS 544602(1)</t>
  </si>
  <si>
    <t>FAIRE LES TRANSACTIONS POUR LE MIGO 313 DES VIS 544602(2)</t>
  </si>
  <si>
    <t>CRÉE BIN ES13</t>
  </si>
  <si>
    <t>MI10 ES13 A15</t>
  </si>
  <si>
    <t>PRÉPARATION DES OUTILS INFORMATIQUE POUR FAIRE UN POSTE EN ATELIER</t>
  </si>
  <si>
    <t>22.12.2017</t>
  </si>
  <si>
    <t>VL10B JOURNALIER</t>
  </si>
  <si>
    <t>MISE A JOUR DES FICHIERS SUIVI MI10 ET INVENTAIRE</t>
  </si>
  <si>
    <t>CTRL DES OFS DANS COOIS</t>
  </si>
  <si>
    <t>MISE à JOUR DES PE17-094 ET 17-095</t>
  </si>
  <si>
    <t>DÉPLACEMENT SUR ES06</t>
  </si>
  <si>
    <t>ESSAIS DE SCRIPT</t>
  </si>
  <si>
    <t>Phillips Anne</t>
  </si>
  <si>
    <t xml:space="preserve">MISE À JOUR DES PE17-094 ET 17-095(2) CORRECTION DU WBS </t>
  </si>
  <si>
    <t>REPARATION  TOOL MONITORING PAS FINI</t>
  </si>
  <si>
    <t>03.01.2018</t>
  </si>
  <si>
    <t>CTRL DES TOOLS APRÈS 2017</t>
  </si>
  <si>
    <t>PREPARATION DE LA FORMATION DE JOËL</t>
  </si>
  <si>
    <t>Ferriot Joël</t>
  </si>
  <si>
    <t>MIGO 321-313-315- VL32N (THEORIE)</t>
  </si>
  <si>
    <t>MIGO 321-313-315- VL32N (PRATIQUE)</t>
  </si>
  <si>
    <t xml:space="preserve">PRÉPARER LE FICHIER ZLOG_SCDASH </t>
  </si>
  <si>
    <t xml:space="preserve">PREPARATION DES DOSSIERS FORMATION </t>
  </si>
  <si>
    <t>04.01.2018</t>
  </si>
  <si>
    <t>PRÉPARER LE FICHIER ZLOG_SCDASH</t>
  </si>
  <si>
    <t>SUITE AU FICHIER ZLOG_SCDASH RECHERCHE DES COMPOSANTS TRANSACTIONS PAS FAITES</t>
  </si>
  <si>
    <t>REIMPRIMER LES INDBOUND PAS FAITE</t>
  </si>
  <si>
    <t>CTRL DES ROUTINGS A31 POUR NOUVEAUX ITEM</t>
  </si>
  <si>
    <t>MISE À JOUR DU FICHIER ACTIVITÉ ROB</t>
  </si>
  <si>
    <t>DISCUTION AVEC L'AVOR POUR LES 2 COMPOSANTS À FAIRE LES GAMMES A31</t>
  </si>
  <si>
    <t>RECHERCHE MVT HORS SAP A02</t>
  </si>
  <si>
    <t>MISE À JOUR FICHIER MAINTENANCE GAMME ES13 ET ES06</t>
  </si>
  <si>
    <t>CRéE ET LIER BOM ET ROUTING A31 PLATINES</t>
  </si>
  <si>
    <t>BRANCHER ET MISE EN PLACE DU POSTE DE TRAVAIL EN ATELIER</t>
  </si>
  <si>
    <t>Vasilescu Agnès</t>
  </si>
  <si>
    <t>CTRL AVEC JOËL POUR LA MISE EN PRATIQUE DU 315</t>
  </si>
  <si>
    <t>RECHERCHE DES FICHIER POUR LES SCANNER</t>
  </si>
  <si>
    <t>PROBLÈME CHRONOTRACK OME A15 DISPARU ET PCE EN STATUT 39</t>
  </si>
  <si>
    <t>Cristofori Mario</t>
  </si>
  <si>
    <t>05.01.2018</t>
  </si>
  <si>
    <t>FAIRE LIVRAISONS PROBLÈME CHRONOTRACK OME A15 DISPARU ET PCE EN STATUT 39</t>
  </si>
  <si>
    <t xml:space="preserve">AIDE POUR LE VL32N PAS POSSIBLE DE FAIRE </t>
  </si>
  <si>
    <t>LETTRE +MAIL ET DOCUMENT POUR PROBLÈME CHRONOTRACK OME A15 DISPARU ET PCE EN STATUT 39</t>
  </si>
  <si>
    <t>FAIRE LES ENTRÉE EN STOCK VL71 ET VL32N (EXTERNE) QUE JEAN-MI NE SAIS PAS FAIRE</t>
  </si>
  <si>
    <t>Klaey Jean-Michèle</t>
  </si>
  <si>
    <t>RÈGLER PROBLÈME D'ENTRÉE VL32N SUR D'AUTRE PLAINT (K)</t>
  </si>
  <si>
    <t>VL71 QUAI</t>
  </si>
  <si>
    <t xml:space="preserve">VL31N ENTRÉE NIVAROX </t>
  </si>
  <si>
    <t>08.01.2018</t>
  </si>
  <si>
    <t>MISE À JOUR DU FICHIER INVENTAIRE</t>
  </si>
  <si>
    <t>A16</t>
  </si>
  <si>
    <t>A02</t>
  </si>
  <si>
    <t>CRÉE ET LIÉE LES BOM ET ROUTING A20 REWORK OBLONG</t>
  </si>
  <si>
    <t>MIGO261_262_IO</t>
  </si>
  <si>
    <t>MISE EN LIGNE DANS SHAREPOINT DU MIGO 261-262</t>
  </si>
  <si>
    <t>Torrani Stéphane</t>
  </si>
  <si>
    <t>09.01.2018</t>
  </si>
  <si>
    <t>FINALISER LA DOC ET VIDÉO MIGO 261-262 SUR IO</t>
  </si>
  <si>
    <t>CHANGEMENT DANS LA PE18-001 PT ANCRE HORS SAP</t>
  </si>
  <si>
    <t xml:space="preserve">AIDE POUR ENTRÉE DES DN QUI PASSE PAS </t>
  </si>
  <si>
    <t>AIDE POUR MISE EN STOCK SUR IO VIA EUB STATUT F</t>
  </si>
  <si>
    <t>AIDE POUR FAIRE LES TRANSACTIONS DANS LES OF POUR ANNE PHILLIPS</t>
  </si>
  <si>
    <t>RECHERCHE POURQUOI LA LIVRAISON SAV BLOQUE SUR CHRONOTRACK</t>
  </si>
  <si>
    <t>PRéPARATION DES FICHIER D'INVENTAIRE 2018</t>
  </si>
  <si>
    <t>AIDE POUR DÉMÉNAGEMENT D'UNE MACHINE EN PROD.</t>
  </si>
  <si>
    <t>TRANSFERT DE LA LICENCE MSPROJECT</t>
  </si>
  <si>
    <t>TRAVAIL SUR LA VIDEO .MIGO 221 ET 222 (1)</t>
  </si>
  <si>
    <t>TRAVAIL SUR LA DOC. MIGO 221 ET 222 (1)</t>
  </si>
  <si>
    <t>10.01.2018</t>
  </si>
  <si>
    <t>PRÉPARER LA PLACE DE TRAVAIL À LA PLANIF.</t>
  </si>
  <si>
    <t>AIDE +CONTRÔLE DES 313 ET 315</t>
  </si>
  <si>
    <t>INSTALLATION DU POSTE DE TRAVAIL AU STOCK</t>
  </si>
  <si>
    <t>CONTRÔLE INFORMATIQUEMENT DES COMPOSANTS A14 SUR ES13 (1)</t>
  </si>
  <si>
    <t>CRÉE ET EXPLIQUER LES OF DE REWORK KO PLATINE A02</t>
  </si>
  <si>
    <t>CHANGER AVEC ÉXPLICATION LA BOM D'UN OF DE REWORK SPÉCIAL PT BARILLETS A16</t>
  </si>
  <si>
    <t>CRÉE ET LIER LES BOM ET ROUTING A15 NEW ITEM</t>
  </si>
  <si>
    <t>CRÉE ET LIER LES BOM ET ROUTING SAV</t>
  </si>
  <si>
    <t>CRÉE ET LIÉE BOM ET ROUTING SAV (PAS PU FINIR PAS DE BOM)</t>
  </si>
  <si>
    <t>CRéE ET LIéE BOM ROUTING REWORK A16</t>
  </si>
  <si>
    <t>AIDE POUR LE COOIS ET LES PCES AU COSC A02</t>
  </si>
  <si>
    <t>CONTRÔLE INFORMATIQUEMENT DES COMPOSANTS A14 SUR ES13 (2)</t>
  </si>
  <si>
    <t>CRÉE ET LIER LES BOM ET ROUTING SAV (2)</t>
  </si>
  <si>
    <t>SORTIE DE MVT SUR UN OF AVEC ANALYSE DES TRANSACTIONS FAITE ET SORTIE INFORMATIQUEMENT DES MVT SUR IO</t>
  </si>
  <si>
    <t>RÉPONDRE POUR LA DEMANDE SUR OF CHAUSSÉES OUVERT EN A02</t>
  </si>
  <si>
    <t>INVITATION DES 2 PLANT POUR FORMATION MIGO SUR IO POUR QUALITÉ</t>
  </si>
  <si>
    <t>Torriani Stéphane</t>
  </si>
  <si>
    <t>11.01.2018</t>
  </si>
  <si>
    <t>PROBLÈME CHRONOTRACK</t>
  </si>
  <si>
    <t>AIDE SUR DIVERS QUESTIONS SUR ENTRÉE EN STOCK</t>
  </si>
  <si>
    <t>RÉDUIRE UN OF DE CHAUSSÉE A02 ENCORE OUVERT DEPUIS 08.2017</t>
  </si>
  <si>
    <t>CTR DU MT-SÉRIES</t>
  </si>
  <si>
    <t>DEBRIF AVEC MARCELLO</t>
  </si>
  <si>
    <t xml:space="preserve">MISE À JOUR DU FICHIER INVENTAIRE </t>
  </si>
  <si>
    <t xml:space="preserve">ORGANISER LE RAPTRIEMENT SELON EUB DE MARIO CRISTOFORI </t>
  </si>
  <si>
    <t>MISE À JOUR DES VARRIANTE SUR SAP POUR LES TOOLS</t>
  </si>
  <si>
    <t>TEST DES TOOLS ET RÉPARATIONS DES BUGS</t>
  </si>
  <si>
    <t>FEEDBACK DU MEETING KEYUSER AVEC EXPLICATION DU DASBAORD ZLOG_SCDASH</t>
  </si>
  <si>
    <t>12.01.2018</t>
  </si>
  <si>
    <t>CTRL DES VL10B ET REMISE À L'ORDRE DU FLUX</t>
  </si>
  <si>
    <t>CRÉE OF DE REWORK SPÉCIAL POUR A02</t>
  </si>
  <si>
    <t>TRANSFERT SUR ES06 SYNC BTO</t>
  </si>
  <si>
    <t>Cardello Salvatore</t>
  </si>
  <si>
    <t>15.01.2018</t>
  </si>
  <si>
    <t>RÉGLAGE DU PC DE JOËL POUR L'IMPRÉSSION</t>
  </si>
  <si>
    <t>RECHERCHE DU DISFONCTIONNEMENT SUR UNE DN DE INSM</t>
  </si>
  <si>
    <t>PRÉPARATION DES MIGO IO ET WBS</t>
  </si>
  <si>
    <t>MIGO 261/262IO ET WBS 221/222</t>
  </si>
  <si>
    <t>CONTRÔLE DES DOC SELON DEMANDE DE LA QUALITÉ</t>
  </si>
  <si>
    <t>FAIRE LE LAYOUT DU ZPPROUTLIST</t>
  </si>
  <si>
    <t>MISE À JOUR DU MIGO 261_262</t>
  </si>
  <si>
    <t>16.01.2018</t>
  </si>
  <si>
    <t xml:space="preserve">RECHERCHE OF DE REWORK A02A03 </t>
  </si>
  <si>
    <t xml:space="preserve">RÈGLER JUSTE LES OF DE REWORK SUR LE A02 EN TRAVAIL </t>
  </si>
  <si>
    <t>MONITORING 313-315</t>
  </si>
  <si>
    <t>MISE EN PLACE DES POSTES DE TRAVAIL ET DES éCRANS EN PRODUCTION POUR MOI, LE STOCK ET LA PLANIF.</t>
  </si>
  <si>
    <t>AIDE POUR CLORE JUSTE UN OF</t>
  </si>
  <si>
    <t>CHANGEMENT DES MD D'UN ITEM (CHANGEMENT DU STOCK RECEPT ET SORTIE MISE À JOURS DES OF</t>
  </si>
  <si>
    <t>17.01.2018</t>
  </si>
  <si>
    <t>ENREGISTREMENT DE LA VIDÉO LIVRAISON CLIENT CT</t>
  </si>
  <si>
    <t>QUICK ES06</t>
  </si>
  <si>
    <t>TEST ÉTIQUETTES POUR LONGINES</t>
  </si>
  <si>
    <t xml:space="preserve">CRÉE LA LIVRAISON CLIENT LONGINE DE CE JOUR POUR SOUMETTRE LE FLUX </t>
  </si>
  <si>
    <t>PRÉPARATION DE LA FORMATION SORTIE SUR IO ET WBS</t>
  </si>
  <si>
    <t>MISE EN PLACE ET LIVRAISON DANS LES NOUVEAUX CONDITIONNMENTS DES MVT LONGINES</t>
  </si>
  <si>
    <t>MIGO 261-262 ET 221-222</t>
  </si>
  <si>
    <t>MAIL DE CONFIRMATION À Mme VON NIEDERHAEUSERN DE LONGINE POUR LA LIVRAISON</t>
  </si>
  <si>
    <t>COSC CHRONOTRACK</t>
  </si>
  <si>
    <t>18.01.2018</t>
  </si>
  <si>
    <t>MISE À JOUR DES TABLEAUX VACANCES</t>
  </si>
  <si>
    <t>RÉPONDRE AUX MAIL</t>
  </si>
  <si>
    <t>AIDE EN PRODUCTION POUR ECHANGE DE COMPOSANTS A02</t>
  </si>
  <si>
    <t>EXPLICATION DES FLUX DE COMPOSANTS SUR UN OF</t>
  </si>
  <si>
    <t>RECHERCHE DES BOM FAUSSE SUR ES13</t>
  </si>
  <si>
    <t>RECHERCHE SUR UNE COMMANDE QUE LE VL31N NE PASSE PAS (VU AVEC SABINE)</t>
  </si>
  <si>
    <t>19.01.2018</t>
  </si>
  <si>
    <t>PRÉPARATION DES TRACKER AU STOCK ES13</t>
  </si>
  <si>
    <t>CTRL DU MAIL SCRAP</t>
  </si>
  <si>
    <t>TEST TRACKERS ES13</t>
  </si>
  <si>
    <t>FAIRE UN LAYOUT POUR LE COOIS</t>
  </si>
  <si>
    <t>FAIRE DES LAYOUT POUR LE COOIS</t>
  </si>
  <si>
    <t>CTRL DE LA LIVRAISON LONGINES COSC AVEC SANDRO</t>
  </si>
  <si>
    <t>FINALISER LA VIDÉO CHRONOTRACK LIVRAISON</t>
  </si>
  <si>
    <t>LIÉE MASSES MONTÉRE SUR A02A43</t>
  </si>
  <si>
    <t>22.01.2018</t>
  </si>
  <si>
    <t xml:space="preserve">REWORK </t>
  </si>
  <si>
    <t>23.01.2018</t>
  </si>
  <si>
    <t>FAIRE LA DOC POUR CHRONOTRACK</t>
  </si>
  <si>
    <t>AIDE POUR UN OF EN TECO</t>
  </si>
  <si>
    <t>LECTURE ET REPONSE</t>
  </si>
  <si>
    <t xml:space="preserve">MISE À JOUR DES DOCUMENTS DE FORMNATION </t>
  </si>
  <si>
    <t xml:space="preserve">RECHERCHE POUR SAVOIR COMMENT CRÉE ET RÉIMPRIMER DES MIGO </t>
  </si>
  <si>
    <t>CRÉE ET LIER BOM A02</t>
  </si>
  <si>
    <t>MISE À JOUR DU M-COSC</t>
  </si>
  <si>
    <t>AIDE POUR MIGO 262</t>
  </si>
  <si>
    <t>METTRE À JOUR DES TRACKER AU STOCK</t>
  </si>
  <si>
    <t>TROUVER UNE SOLUTION POUR L'OF 101097098</t>
  </si>
  <si>
    <t>Prieur Thomas</t>
  </si>
  <si>
    <t>EXPLICATION DES STOCK MRP ET NON MRP</t>
  </si>
  <si>
    <t xml:space="preserve">CRÉE LE FICHIER DES MACRO </t>
  </si>
  <si>
    <t>MISE À JOUR DU M-QUALITÉ</t>
  </si>
  <si>
    <t>24.01.2018</t>
  </si>
  <si>
    <t>MONTER SUR SHARE LES DOSC  LIVRAISON CLIENT CT</t>
  </si>
  <si>
    <t>VIDÉO CO11N</t>
  </si>
  <si>
    <t>RECHERCHE DE CHAUSSÉES LOT HORS SAP</t>
  </si>
  <si>
    <t>CRéE ET LIéE REWORK MVT BASE COSC A02</t>
  </si>
  <si>
    <t>CRéE BOM ET ROUTING ET LIER PV SAV</t>
  </si>
  <si>
    <t>AIDE POUR OUTLOOK</t>
  </si>
  <si>
    <t>FAIRE FILM TRACKER LIVRAISON</t>
  </si>
  <si>
    <t>25.01.2018</t>
  </si>
  <si>
    <t>FAIRE LES VIDÉO ET LES DOC POUR LIVRAISON SHIPPING</t>
  </si>
  <si>
    <t>LIVRAISON SHIPPING CHRONOTRACK EMMA</t>
  </si>
  <si>
    <t>AIDE POUR OF DE REWORK A02</t>
  </si>
  <si>
    <t>26.01.2018</t>
  </si>
  <si>
    <t xml:space="preserve">AIDE POUR LIVRAISON COSC SORTIR FEUILLE MIGO </t>
  </si>
  <si>
    <t>02:35:mm</t>
  </si>
  <si>
    <t>PRéPARATION DES FUTURS FORMATIONS AVEC GILBERT</t>
  </si>
  <si>
    <t xml:space="preserve">LIER LES DOC DANS LE SHAER </t>
  </si>
  <si>
    <t>FAIRE UN FICHIER EXCEL AVEC MACRO</t>
  </si>
  <si>
    <t>Key user</t>
  </si>
  <si>
    <t>ONLINE FORMS - RAPPEL</t>
  </si>
  <si>
    <t>Online ETA</t>
  </si>
  <si>
    <t>CRÉE BATCH POUR MI10</t>
  </si>
  <si>
    <t>AIDE POUR MISE EN STOCK SUR OF</t>
  </si>
  <si>
    <t>SCRAPP DU 3780 SELON DEMANDE DE LA PLANIF.</t>
  </si>
  <si>
    <t>CTRL DES OF DE REWORK CAMBOUIS A02</t>
  </si>
  <si>
    <t>MISE À JOUR SELON DISCUTION CHRONOTRACK LIVRAISON CLIENT</t>
  </si>
  <si>
    <t>AIDE POUR VL10B FAUX</t>
  </si>
  <si>
    <t>AIDE POUR FAIRE LES TRANSACTION DE STOCK</t>
  </si>
  <si>
    <t>PRéPARATION DU FICHIER D'INVENTAIRE 2018</t>
  </si>
  <si>
    <t xml:space="preserve">EXPLICATION DES MACROS </t>
  </si>
  <si>
    <t>29.01.2018</t>
  </si>
  <si>
    <t>CHANGEMENT DES DOCUMENTS DANS CLASSEURS</t>
  </si>
  <si>
    <t xml:space="preserve">AIDE A LA CONNEXION </t>
  </si>
  <si>
    <t>CRÉE BOM ET ROUTING REWORK A15 (FAUX ITEM DEPUIS LE DOCUMENT)</t>
  </si>
  <si>
    <t>RECTIFICATION DE LA VIDÉO TRACKER</t>
  </si>
  <si>
    <t>CRÉE BOM ET ROUTING REWORK A15 (2)</t>
  </si>
  <si>
    <t>CHANGEMENT DE WC SUR ROUTING REWORK</t>
  </si>
  <si>
    <t>METTRE À JOUR LES VIDÉO</t>
  </si>
  <si>
    <t>MI10 SUR LE STOCK ATELIER</t>
  </si>
  <si>
    <t>ENTRÉE SUR IO PE18-002</t>
  </si>
  <si>
    <t>RECTIFIER L'EXTENSSION DES VIDÉO SUR SHAREPOINT</t>
  </si>
  <si>
    <t>30.01.2018</t>
  </si>
  <si>
    <t>MISE EN PLACE DES PRISES ÉLÉCTRIQUE</t>
  </si>
  <si>
    <t>OUVRIR DES BATCH SUR STOCK 3750</t>
  </si>
  <si>
    <t>PRÉPARATION DU FICHIER INVENTAIRE</t>
  </si>
  <si>
    <t>AIDE POUR SUPPRIMER UN AVANCEMENT</t>
  </si>
  <si>
    <t>RÉPARER UN VL10B</t>
  </si>
  <si>
    <t>FINIR LE FICHIER INVENTAIRE</t>
  </si>
  <si>
    <t>CONCERTATION POUR UNE PE SUR LE A02</t>
  </si>
  <si>
    <t>MISE EN PRATIQUE FORMATION DES MACROS</t>
  </si>
  <si>
    <t>31.01.2018</t>
  </si>
  <si>
    <t>DISCUTER SUR FLUX VL10B SUR 3770</t>
  </si>
  <si>
    <t>FINALISER LES FICHIER POUR LES INVENTAIRES ES06 ET ES13</t>
  </si>
  <si>
    <t>TEST ET MISE à JOUR DES FICHIER INVENTAIRE</t>
  </si>
  <si>
    <t>TEST SUR SAP POUR INVENTAIRE</t>
  </si>
  <si>
    <t xml:space="preserve">LANCEMENET DES INVENTAIRES </t>
  </si>
  <si>
    <t>01.02.2018</t>
  </si>
  <si>
    <t>RECHERCHE PQ LE VL71 PASSE PAS</t>
  </si>
  <si>
    <t>TROUVER PQ LE VL10B FONCTIONNE PAS</t>
  </si>
  <si>
    <t>MI04/MI20/ZMM_INV_RESULT 1</t>
  </si>
  <si>
    <t>TEST SUR SAP POUR INVENTAIRE 2</t>
  </si>
  <si>
    <t>VOIR ET COMPRENDRE LE FLUX DU VL10B</t>
  </si>
  <si>
    <t>COMPRENDRE LE FLUX SAV POUR L'INVENTAIRE</t>
  </si>
  <si>
    <t>CTRL DES VL10B EN SUS</t>
  </si>
  <si>
    <t>MI04/MI20/ZMM_INV_RESULT 2 (SAV)</t>
  </si>
  <si>
    <t xml:space="preserve">LANCEMENT DES INVENTAIRES </t>
  </si>
  <si>
    <t>LANCEMENT DES INVENTAIRE HORS PLANNING</t>
  </si>
  <si>
    <t>RECHERCHE D'ITEM À INVENTORIER EN PLUS QUE LE PLANNING</t>
  </si>
  <si>
    <t>PRÉPARATION DU FLUX TRACKER SHIPPING</t>
  </si>
  <si>
    <t>EXERCICE POUR FAIRE DES PIVOT</t>
  </si>
  <si>
    <t>LANCEMENT DES INVENTAIRES SAV</t>
  </si>
  <si>
    <t>02.02.2018</t>
  </si>
  <si>
    <t>Répondre aux divers mail</t>
  </si>
  <si>
    <t xml:space="preserve">MI04/MI20/ZMM_INV_RESULT </t>
  </si>
  <si>
    <t>AIDE POUR LA PE18-002 MISE EN STOCK ET SORTIE</t>
  </si>
  <si>
    <t>CTRL DES TRANSACTIONS MIGO 262</t>
  </si>
  <si>
    <t>AIDE POUR FINIR UN OF EN REL CNF SELON DOC</t>
  </si>
  <si>
    <t>CRÉE ET LIÉE BOM ET ROUTING SAV ES13</t>
  </si>
  <si>
    <t>MISE EN STOCK 3700 DANS SAP ET  CT</t>
  </si>
  <si>
    <t>CRÉE ET LIÉE BOM ET ROUTING  A15 (1)</t>
  </si>
  <si>
    <t>CRÉE ET LIÉE BOM ET ROUTING  A15 (2)</t>
  </si>
  <si>
    <t>CHANGEMENT DES GAMMES PRÉPARAGE A15</t>
  </si>
  <si>
    <t xml:space="preserve">CHANGEMENT DES ROUTING SUR OF EN CRTD EN MASSE SELON FICHIER AVOR </t>
  </si>
  <si>
    <t>05.02.2018</t>
  </si>
  <si>
    <t>DEMANDE POUR ACCÈS LOCAL MARCHANDISE</t>
  </si>
  <si>
    <t>MI04/MI20/ZMM_INV_RESULT (SAV)</t>
  </si>
  <si>
    <t>CRÉATION D'UN BATCH MVT RAYÉ POUR LE A15 AVEC RECHERCHE !!</t>
  </si>
  <si>
    <t>MI04/MI20/ZMM_INV_RESULT</t>
  </si>
  <si>
    <t>MI04/MI20/ZMM_INV_RESULT 2</t>
  </si>
  <si>
    <t>MISE EN PLACE DU TRACKER (PEU PAS FAIRE PAS DE LIVRAISON)</t>
  </si>
  <si>
    <t>RECHERCHE POUR FAIRE DES INVENTAIRES EN PLUS</t>
  </si>
  <si>
    <t>RECHERCHE DES INVENTAIRES A SORTIR EN PLUS</t>
  </si>
  <si>
    <t xml:space="preserve">RECHERCHE SUR UN OF A20 FINAL PAS FAIT ET FAUX </t>
  </si>
  <si>
    <t>AIDE A FERMER DES OFS OU IL Y A DES ERREURS DANS L'ANNULATION DES OP (DOC PAS REGARDÉ)</t>
  </si>
  <si>
    <t>AIDE POUR LES ENTRÉE EN STOCK AVEC TRACKER</t>
  </si>
  <si>
    <t>CTRL ET CRÉE DES BATCH DANS SAP</t>
  </si>
  <si>
    <t>06.02.2018</t>
  </si>
  <si>
    <t xml:space="preserve">RECHERCHE D'INBOUND PAS ENTRÉE ET AIDE AVEC EXPLICATION </t>
  </si>
  <si>
    <t>TEST DES LOGIN SUR LES TRACKER ET MIS À JOUR DU FICHIER AVEC CODE BARRE</t>
  </si>
  <si>
    <t>Aide pour la PE18-012</t>
  </si>
  <si>
    <t>Problème avec un retour Cosc coordiantion avec le Cosc</t>
  </si>
  <si>
    <t>Zq_mat_02A</t>
  </si>
  <si>
    <t>Analyse des mvts qui sont en Statut B dans les stocks</t>
  </si>
  <si>
    <t>RH Sylvie</t>
  </si>
  <si>
    <t>Test et apprentissage des tools</t>
  </si>
  <si>
    <t>07.02.2018</t>
  </si>
  <si>
    <t xml:space="preserve">Monitoring </t>
  </si>
  <si>
    <t>Flux livraison shipping</t>
  </si>
  <si>
    <t>Livraison client depuis le stock shipping avec le tracker</t>
  </si>
  <si>
    <t>Crée la routing pour ABLATION BALANCIER POUR CS</t>
  </si>
  <si>
    <t>Livraison du stock shipping de Shaer Stéphanie</t>
  </si>
  <si>
    <t>RECHERCHE PROBLÈME AVEC OF ZP51 A02</t>
  </si>
  <si>
    <t>08.02.2018</t>
  </si>
  <si>
    <t>Problème avec OF  de la PE18-012 pas de prix de composant</t>
  </si>
  <si>
    <t>Ctrl MD de l'item 206965 sur ES06 faux</t>
  </si>
  <si>
    <t>Refaire le fichier Excl des livraisons longine seu ES06</t>
  </si>
  <si>
    <t>Zq_mat_02A avec erreur dans les Bom pas pu tout faire.</t>
  </si>
  <si>
    <t>Discution pour un Of de SAV concernant la Bom</t>
  </si>
  <si>
    <t>Recherche pour liée des pv au SAV</t>
  </si>
  <si>
    <t>Recherche pour lié des pv sur ES06 A31</t>
  </si>
  <si>
    <t xml:space="preserve">Explication flux Of rework avec déféct </t>
  </si>
  <si>
    <t>Suite à une erreur sur les pces Ok cosc echange sur OF</t>
  </si>
  <si>
    <t>Explication et mise en pratique des commandes qui ne passes pas au retour cosc</t>
  </si>
  <si>
    <t>Faire PV pour un item A15 echec cosc</t>
  </si>
  <si>
    <t>Lancement des inventaires du jour</t>
  </si>
  <si>
    <t>Améliorer le fichier inventaire</t>
  </si>
  <si>
    <t>09.02.2018</t>
  </si>
  <si>
    <t>Explication des routing à Sabine</t>
  </si>
  <si>
    <t xml:space="preserve">OF de rework A02 </t>
  </si>
  <si>
    <t>Mise à jour du fichier excel</t>
  </si>
  <si>
    <t xml:space="preserve">Séance mensuel avec BTO </t>
  </si>
  <si>
    <t>Mise à jour du fichier</t>
  </si>
  <si>
    <t>12.02.2018</t>
  </si>
  <si>
    <t>Ctrl du PC de Carina</t>
  </si>
  <si>
    <t>Configuration pour impréssion SAP</t>
  </si>
  <si>
    <t>Refaire les dates de planification pour finir avant les vacances.</t>
  </si>
  <si>
    <t>Aide pour tracker au cosc</t>
  </si>
  <si>
    <t>Nogueira Carina</t>
  </si>
  <si>
    <t>Aide pour le lancement des OF cambouis A02</t>
  </si>
  <si>
    <t>ZMMSLOCPERS  pour la résponsabilité des stocks</t>
  </si>
  <si>
    <t>Lancer les inventaires du jour</t>
  </si>
  <si>
    <t>OF de rework check avec Ordo</t>
  </si>
  <si>
    <t>Recher avec Nicolas Forster pour le OME 72017</t>
  </si>
  <si>
    <t>Refaire le fichier de suivi d'inventaire es06</t>
  </si>
  <si>
    <t xml:space="preserve">Discution pour les calottes A20 L11 </t>
  </si>
  <si>
    <t>13.02.2018</t>
  </si>
  <si>
    <t>Ctrl des données dans CT</t>
  </si>
  <si>
    <t>Forster Nicolas</t>
  </si>
  <si>
    <t>Mise à jour de  la liste imprimantes tracker</t>
  </si>
  <si>
    <t>Ctrl des scrapp sur 3750 janv.</t>
  </si>
  <si>
    <t>Explication pour réeimprimer un migo</t>
  </si>
  <si>
    <t>Crée un batch pour A16 avec demande d'éxplication</t>
  </si>
  <si>
    <t>Aide à crée des OF camboui zp22 A02</t>
  </si>
  <si>
    <t>Faire un code barre pour ce souvenir du login</t>
  </si>
  <si>
    <t>Remplir un document selon demande des RH</t>
  </si>
  <si>
    <t>Crée et liée bom et routing rework A15</t>
  </si>
  <si>
    <t>Livraison client</t>
  </si>
  <si>
    <t>14.02.2018</t>
  </si>
  <si>
    <t>Livraison client CT et SAP</t>
  </si>
  <si>
    <t>Préparation de mon poste de travail aide A02</t>
  </si>
  <si>
    <t>Branchement de tracker</t>
  </si>
  <si>
    <t>Lancement des inventaires selon planning</t>
  </si>
  <si>
    <t>Aide à l'ordo pour les transactions</t>
  </si>
  <si>
    <t>15.02.2018</t>
  </si>
  <si>
    <t>Chronotrack</t>
  </si>
  <si>
    <t>Aide et voir le flux A02 Ordo</t>
  </si>
  <si>
    <t>16.02.2018</t>
  </si>
  <si>
    <t>Tirer des inventaire en plus du planning</t>
  </si>
  <si>
    <t>Alarme feu</t>
  </si>
  <si>
    <t>Aide et comprendre le flux A02</t>
  </si>
  <si>
    <t>Explication des OF de chaussée</t>
  </si>
  <si>
    <t>Production A02</t>
  </si>
  <si>
    <t>Recherche d'info pour envoi cosc</t>
  </si>
  <si>
    <t>Crée et lié un mvt pour cosc A16</t>
  </si>
  <si>
    <t>Essais sur les étiquettes longines ES06</t>
  </si>
  <si>
    <t xml:space="preserve">Recherche pourquoi les feuilles ne sortent pas </t>
  </si>
  <si>
    <t xml:space="preserve">Déplacement sur les 2 sites  allez&gt;retour </t>
  </si>
  <si>
    <t>Débrife pour coatch Valérie</t>
  </si>
  <si>
    <t xml:space="preserve">Lancement et mail des inventaires </t>
  </si>
  <si>
    <t>19.02.2018</t>
  </si>
  <si>
    <t xml:space="preserve">2018   INVENTUREN VON ARTIKEL IM WARENLAGER DES UHRENBEREICHES UND DER BERTRIEBSMITTEL </t>
  </si>
  <si>
    <t>Delfini Marco</t>
  </si>
  <si>
    <t>Lancer les inventaires</t>
  </si>
  <si>
    <t>Faire le programme pour ES06</t>
  </si>
  <si>
    <t>20.02.2018</t>
  </si>
  <si>
    <t>Mise en place de mon poste de travail en prod</t>
  </si>
  <si>
    <t>Monitoring</t>
  </si>
  <si>
    <t>Mise à jour des codes coffres</t>
  </si>
  <si>
    <t>Aide à Valérie</t>
  </si>
  <si>
    <t>Crée et liée Bom et routing pour A15 echec cosc</t>
  </si>
  <si>
    <t>Mettre à jour le compte CT de Emma</t>
  </si>
  <si>
    <t>Ouverture et fermeture des coffres</t>
  </si>
  <si>
    <t>Recherche formule et test pour TDC</t>
  </si>
  <si>
    <t>21.02.2018</t>
  </si>
  <si>
    <t>22.02.2018</t>
  </si>
  <si>
    <t>Après congé</t>
  </si>
  <si>
    <t>Préparer les document pour signature Silver</t>
  </si>
  <si>
    <t xml:space="preserve">Aide pour Valérie </t>
  </si>
  <si>
    <t>Réservation voiture meeting grange Key user</t>
  </si>
  <si>
    <t>Aide pour OF A15 sortie de 10mvt analyse</t>
  </si>
  <si>
    <t>Allez chercher MM voiture en panne</t>
  </si>
  <si>
    <t>Aide pour mise en stock avec tracker livraison client</t>
  </si>
  <si>
    <t>Contrôle avec le tracker des quantités suite au co11n</t>
  </si>
  <si>
    <t>MSC2N Vidéo</t>
  </si>
  <si>
    <t xml:space="preserve">Organisation pour les étiquettes Longines </t>
  </si>
  <si>
    <t>Crée et liée la doc MSC2N dans Word et share point</t>
  </si>
  <si>
    <t>Crée et liée bom et routing A31 et A16</t>
  </si>
  <si>
    <t>23.02.2018</t>
  </si>
  <si>
    <t>Aide Valérie</t>
  </si>
  <si>
    <t xml:space="preserve">discuter pour les rework pt balanciers </t>
  </si>
  <si>
    <t>Ctrl du 3701 suite à l'oubli des inbound</t>
  </si>
  <si>
    <t>Pour étiquettage en atellier avec étiquettes longines</t>
  </si>
  <si>
    <t>Trouver et mise en place du flux livraison client sur es06</t>
  </si>
  <si>
    <t>Réglage et test des étiquettes longines pour scanner</t>
  </si>
  <si>
    <t>Monitoring es06</t>
  </si>
  <si>
    <t>Lancer les inventaires de lundi</t>
  </si>
  <si>
    <t>26.02.2018</t>
  </si>
  <si>
    <t>Ctrl des Of qui ne vont pas sur ES06</t>
  </si>
  <si>
    <t>Aide à Chronotrack A02</t>
  </si>
  <si>
    <t>Téléphone avec BTO pour les Pt bal OR A16 du 3704</t>
  </si>
  <si>
    <t>KPI Stock</t>
  </si>
  <si>
    <t>Crée bom et routing ainsi que le PV OF rework pt bal OR A16</t>
  </si>
  <si>
    <t>Aide pour les Ofs de rework A16</t>
  </si>
  <si>
    <t>Lancer les inventaires mardi</t>
  </si>
  <si>
    <t>Lancer les inventaires hors planning 3701</t>
  </si>
  <si>
    <t>Recherche et mise à dispo des gamme A02 Rework</t>
  </si>
  <si>
    <t>Lozach Isabelle</t>
  </si>
  <si>
    <t>Crée et liée des routing et PV news item A31</t>
  </si>
  <si>
    <t>Ctrl des fichiez tools</t>
  </si>
  <si>
    <t>27.02.2018</t>
  </si>
  <si>
    <t>Préparer le meeting du 23.03.2018 à W04</t>
  </si>
  <si>
    <t>Steiner Peter</t>
  </si>
  <si>
    <t>Ctrl des inventaires en cours</t>
  </si>
  <si>
    <t>Quick ES06</t>
  </si>
  <si>
    <t>Voir le flux pour l'envoi des mvt au client via CT et renfer</t>
  </si>
  <si>
    <t>Actualisé le fichier M_OF</t>
  </si>
  <si>
    <t>Explication comment supprimer un OF ou réduire la quantité</t>
  </si>
  <si>
    <t>Mettre à jour les OFs qui possent problème sur ES06 suite à des erreurs de transactions SAP</t>
  </si>
  <si>
    <t xml:space="preserve">MI10 de plus de 1000.- </t>
  </si>
  <si>
    <t>Meyrat Emmanuelle</t>
  </si>
  <si>
    <t>Hebdo bilan es06</t>
  </si>
  <si>
    <t>Créer et liée PV echec es13</t>
  </si>
  <si>
    <t>Lancer les inventaires et email</t>
  </si>
  <si>
    <t>Recherche pourquoi on arrive pas à mettre en stock des composants de CHH</t>
  </si>
  <si>
    <t>Règlages imprimantes sur ES06 pour livraison longines et ettiquette batch</t>
  </si>
  <si>
    <t>28.02.2018</t>
  </si>
  <si>
    <t>Aide pour transactions SAP</t>
  </si>
  <si>
    <t>Recherche et voir pourquoi Monique n'arrive pas à rentrer les composants VL31N déjà fait</t>
  </si>
  <si>
    <t>Aide pour trouver la statistique d'un MVT dans CT</t>
  </si>
  <si>
    <t>Recherche des inventaire ouvert sur ES13</t>
  </si>
  <si>
    <t>Faire comprendre l'erreur à Monique pour sont vl31N</t>
  </si>
  <si>
    <t>Lancement des inventaires hors planning</t>
  </si>
  <si>
    <t>Mise en place d'un layout pour les commandes NB</t>
  </si>
  <si>
    <t>Aide pour transactions SAP (1)</t>
  </si>
  <si>
    <t>A02A03 KO C0SC_REW_PT_ANCRE_GOL_GATE  discution et  mise en place de la strtégie</t>
  </si>
  <si>
    <t>Crée et liée bom et routing rework sur les pt ancre golden gate</t>
  </si>
  <si>
    <t>01.03.2018</t>
  </si>
  <si>
    <t>Essais sur tracker HU miste avec MM</t>
  </si>
  <si>
    <t>Faires transaction urgente pour la production</t>
  </si>
  <si>
    <t>Crée et liée bom et routing A02</t>
  </si>
  <si>
    <t>Aide pour les transactions Valérie</t>
  </si>
  <si>
    <t>Faire un layout dans le MMBE</t>
  </si>
  <si>
    <t>Explication de MIGO sur IO</t>
  </si>
  <si>
    <t>Refaire le BL de livraison Longines</t>
  </si>
  <si>
    <t>02.03.2018</t>
  </si>
  <si>
    <t>Explication et règlage des script pour tools avec visu</t>
  </si>
  <si>
    <t>Ctrl du lien pour le fichier Longines</t>
  </si>
  <si>
    <t>Crée et liée pv rework A15</t>
  </si>
  <si>
    <t>Crée et liée gamme A02A03 KO C0SC_REW_CAMBOUIS_ECHAPP</t>
  </si>
  <si>
    <t>Ctrl. des transactions selon demande</t>
  </si>
  <si>
    <t>05.03.2018</t>
  </si>
  <si>
    <t xml:space="preserve">Aide pour des pces A16A42 avec erreur de calibre </t>
  </si>
  <si>
    <t>Transfert de composants pour golden gate</t>
  </si>
  <si>
    <t>Crée et Liée les routing et bom rework A15 platines</t>
  </si>
  <si>
    <t>Crée et Liée bom routing C223 pour SAV</t>
  </si>
  <si>
    <t>Aide à l'ordo SAV pour crée des OF et changer routing fausses</t>
  </si>
  <si>
    <t>Ctrl des transactions sur ES06</t>
  </si>
  <si>
    <t>Comprendre le travail de Valérie</t>
  </si>
  <si>
    <t>Lancement des inventaires</t>
  </si>
  <si>
    <t>06.03.2018</t>
  </si>
  <si>
    <t xml:space="preserve">Ctrl du tools inventaire </t>
  </si>
  <si>
    <t xml:space="preserve"> SAV Discution pour le A31 sur ES06</t>
  </si>
  <si>
    <t>Aide pour faire le Vl10B et VL02N</t>
  </si>
  <si>
    <t>Monitoring des MI10 ES13 et ES06</t>
  </si>
  <si>
    <t>Crée des batch pour retour assemti A31</t>
  </si>
  <si>
    <t>Règlage et  Mise en marche des imprimantes Longines avec Landry P</t>
  </si>
  <si>
    <t>07.03.2018</t>
  </si>
  <si>
    <t>Lancer les inventaires sur ES13</t>
  </si>
  <si>
    <t xml:space="preserve">Discution sur WC et temps shedulling A20 </t>
  </si>
  <si>
    <t>Recherche pour entrer une GR en stock</t>
  </si>
  <si>
    <t>Préparation des documents d'inventaire pour signatures</t>
  </si>
  <si>
    <t>Contrôles des inventaires ouverts sur les 2 sites</t>
  </si>
  <si>
    <t>Ctrl du calendrier Vacances</t>
  </si>
  <si>
    <t>Lancement inventaires hors planning</t>
  </si>
  <si>
    <t>Contrôle du fichier inventaire données fausses</t>
  </si>
  <si>
    <t>Trier les feuilles pour envoi Delfini</t>
  </si>
  <si>
    <t>Crée et liée PV selon la ZQ_MAT_02</t>
  </si>
  <si>
    <t>08.03.2018</t>
  </si>
  <si>
    <t>Explication des macros sur les tools</t>
  </si>
  <si>
    <t>Lancer les inventaires journalier</t>
  </si>
  <si>
    <t>Aide pour changement d'item sur OF de rework</t>
  </si>
  <si>
    <t>Crée et liée les bom et routing pour changement d'item</t>
  </si>
  <si>
    <t>Recherche d'une erreur dans un VL32N qui ne passe pas sur ES13</t>
  </si>
  <si>
    <t>Changement d'usine pour séance</t>
  </si>
  <si>
    <t>A20_Problèmatique amplitude faible</t>
  </si>
  <si>
    <t>Aide pour faire des Ofs en changement d'item</t>
  </si>
  <si>
    <t xml:space="preserve">Recherche des entrées et mise en stock pces shipping dans SAP et mise en tableau des demande de la qualité suite à la séance de ce matin </t>
  </si>
  <si>
    <t>09.03.2018</t>
  </si>
  <si>
    <t>Aide pour recherche d'un pont bal informatiquemenent</t>
  </si>
  <si>
    <t>Crée et liée routings et bom  changement d'item sur des balanciers 1</t>
  </si>
  <si>
    <t>Key User</t>
  </si>
  <si>
    <t>Sync ES13 / ES06 SAP AVEC BTO GRANGE</t>
  </si>
  <si>
    <t>MI04/MI20/ZMM_INV_RESULT (ES06)</t>
  </si>
  <si>
    <t>Visite et discution avec BTO pour les kardex</t>
  </si>
  <si>
    <t>Lancer les inventaires sur ES06 et ES13</t>
  </si>
  <si>
    <t>12.03.2018</t>
  </si>
  <si>
    <t>Crée et Liée BOM et Routing  SAV (Urgent mais pas de BOM ) comme d'hab!</t>
  </si>
  <si>
    <t>MI10 de plus de 1000.-</t>
  </si>
  <si>
    <t>Aide pour lancer les OF de Camboui A02</t>
  </si>
  <si>
    <t xml:space="preserve">challandes Valérie </t>
  </si>
  <si>
    <t>Lancer inventaires hors planning</t>
  </si>
  <si>
    <t>Crée et liée routing Urgent SAV</t>
  </si>
  <si>
    <t>Explication via Email pour la cancelation d'un MIGO</t>
  </si>
  <si>
    <t>Lancer les inventaires es13</t>
  </si>
  <si>
    <t>Travail sur les macro et TDC</t>
  </si>
  <si>
    <t>13.03.2018</t>
  </si>
  <si>
    <t>Recherche des rappel selon mail onlineForms@ETA.ch</t>
  </si>
  <si>
    <t>Problème lors de la sortie d'un VL10b</t>
  </si>
  <si>
    <t>ZQ_MAT_02A A20 et A31</t>
  </si>
  <si>
    <t>MI04/MI20/ZMM_INV_RESULT ES06</t>
  </si>
  <si>
    <t xml:space="preserve">Préparation de la formation de ce jour </t>
  </si>
  <si>
    <t>Préparation de la formation annulation d'un migo sur ES06</t>
  </si>
  <si>
    <t>Aide pour un OF (pce à sortir pour rework) sur le A16</t>
  </si>
  <si>
    <t>Hébdo Bilan</t>
  </si>
  <si>
    <t>Aide et accompagnement pour OF rework A16 finition</t>
  </si>
  <si>
    <t>Refaire les invitation des formations suite au malhaise de Emma</t>
  </si>
  <si>
    <t>Recherche des indbound ETA Priority Delivery	PRI-00000000174</t>
  </si>
  <si>
    <t>Travail sur les macro</t>
  </si>
  <si>
    <t>14.03.2018</t>
  </si>
  <si>
    <t>Préparation de la formation Quick instruction cancelation</t>
  </si>
  <si>
    <t>Préparation de commande pour test livraison 3700</t>
  </si>
  <si>
    <t>Demande SAOP pour rôle ES09</t>
  </si>
  <si>
    <t>Quick instruction cancelation</t>
  </si>
  <si>
    <t>Supprimer des OF en REL selon la DOC</t>
  </si>
  <si>
    <t>Aide et discution sur les entrée et sortie des stock ES13</t>
  </si>
  <si>
    <t>Commencement faire routin rework A20</t>
  </si>
  <si>
    <t>Lancement inventaires</t>
  </si>
  <si>
    <t>15.03.2018</t>
  </si>
  <si>
    <t>16.03.2018</t>
  </si>
  <si>
    <t>Stock pour amélioration de la BPG</t>
  </si>
  <si>
    <t xml:space="preserve">Ctrl des inventaires sur SAP ES06 </t>
  </si>
  <si>
    <t>Etudier les rework A16A62</t>
  </si>
  <si>
    <t>Crée et faire le changement d'item de balancier</t>
  </si>
  <si>
    <t>Aide pour crée un OF avec PE18-016</t>
  </si>
  <si>
    <t>Ctrl de la PE18-016 et concertation avec l'avor</t>
  </si>
  <si>
    <t>A15 Modifier la Gamme OP. selon fichier avor et changement des routings sur tout les OFs en CRTD.</t>
  </si>
  <si>
    <t xml:space="preserve">Crée et liée les routings et BOM  rework A20 </t>
  </si>
  <si>
    <t>19.03.2018</t>
  </si>
  <si>
    <t>Lecture et réponse aux mail suite au congé</t>
  </si>
  <si>
    <t>Ctrl des gammes rework selon fichier tommasini</t>
  </si>
  <si>
    <t>Crée et Lié les bom et routing selon plande ATM A20 (Partie 1)</t>
  </si>
  <si>
    <t>Rework A20L11 pour SAV et envoie Cosc</t>
  </si>
  <si>
    <t>20.03.2018</t>
  </si>
  <si>
    <t>Crée et lier les bom et routing SAV A20</t>
  </si>
  <si>
    <t>Crée et Liée les routing pour rework A20L11 Urgent</t>
  </si>
  <si>
    <t>Livraison client avec tracker</t>
  </si>
  <si>
    <t>Crée l'OF de Rework pour A20L11 avec changement dans la bom</t>
  </si>
  <si>
    <t xml:space="preserve">Mettre à jour des batch </t>
  </si>
  <si>
    <t>Discution pour le rework A02 622pce envoi au cosc</t>
  </si>
  <si>
    <t>Lemaître Bruno</t>
  </si>
  <si>
    <t>Aide pour faire chronotrack sur l'OF des 622pces</t>
  </si>
  <si>
    <t>LeMaître Bruno</t>
  </si>
  <si>
    <t xml:space="preserve">Refaire un MN° OME qui ne passe pas </t>
  </si>
  <si>
    <t>Lancer les inventaire selon planning</t>
  </si>
  <si>
    <t>21.03.2018</t>
  </si>
  <si>
    <t>Inscription au olympeta</t>
  </si>
  <si>
    <t>Faire ZQ_MAT_02</t>
  </si>
  <si>
    <t>Crée et liéer BOM et routing pour les rework A20 ampl.faible</t>
  </si>
  <si>
    <t xml:space="preserve">Crée et liéer item pour echec cosc </t>
  </si>
  <si>
    <t>22.03.2018</t>
  </si>
  <si>
    <t>Discution et recherche pour les futurs rework A16A62</t>
  </si>
  <si>
    <t>Flux COSC Chrono 4</t>
  </si>
  <si>
    <t>Changement da les BOM A15 pour les rework</t>
  </si>
  <si>
    <t>Aide à installer LINK</t>
  </si>
  <si>
    <t>Crée et liée BOM et routing rework A15 news item</t>
  </si>
  <si>
    <t>congé</t>
  </si>
  <si>
    <t>Crée et liée Bom et routing SAV conversion A20L01 et A20L11</t>
  </si>
  <si>
    <t>Crée et liée bom et routing rework A16 pt bar.</t>
  </si>
  <si>
    <t>Recherche dans chronotrack et T1 d'une pces qui passe pas en finition A02</t>
  </si>
  <si>
    <t>Changer les gammes A15A11 et changement dans les OFs</t>
  </si>
  <si>
    <t>Contrôles des inventaires encore à faire et informer les collègues de la prochaine date</t>
  </si>
  <si>
    <t>23.03.2018</t>
  </si>
  <si>
    <t xml:space="preserve">Sortie de stock pour Nivarox selon demande </t>
  </si>
  <si>
    <t>Ctrl des transactions SAP Inventaire et migo Supply Chain Dashboard</t>
  </si>
  <si>
    <t>Maintenance Routing (KeyUser Meeting F) avec déplacement sur ES04</t>
  </si>
  <si>
    <t>Peter Steiner</t>
  </si>
  <si>
    <t>Crée et liéer BOM et routing pour les rework A20 ampl.faible 2</t>
  </si>
  <si>
    <t>(Tous)</t>
  </si>
  <si>
    <t>26.03.2018</t>
  </si>
  <si>
    <t>Changement des BOM dans SAP pour le A20</t>
  </si>
  <si>
    <t>Ctrl du fichier Activité</t>
  </si>
  <si>
    <t>Quick Instruction – COSC4 (1)</t>
  </si>
  <si>
    <t xml:space="preserve">A16A62 Conversions </t>
  </si>
  <si>
    <t>Crée et Lié les gammes OP du SAV</t>
  </si>
  <si>
    <t>Recherche des chauséées hors système sur le A02 item 584252</t>
  </si>
  <si>
    <t>Réserver la voiture pour Keyuser metting ES01</t>
  </si>
  <si>
    <t xml:space="preserve">Lancer  les inventaires </t>
  </si>
  <si>
    <t>Recherche des bom et routing selon base de données avor</t>
  </si>
  <si>
    <t>Faire fonctionner un tracker defectueux</t>
  </si>
  <si>
    <t>27.03.2018</t>
  </si>
  <si>
    <t>Trackers</t>
  </si>
  <si>
    <t>Ctrl des OFs avec les mise en stock sur faux stock</t>
  </si>
  <si>
    <t xml:space="preserve">Test Login des collègues </t>
  </si>
  <si>
    <t xml:space="preserve">Faire les Login avec le 2D </t>
  </si>
  <si>
    <t>Demande via formulaire pour accès chronotrack</t>
  </si>
  <si>
    <t>A15 Crée et liée des bom et routing rework</t>
  </si>
  <si>
    <t>Repousser la formation de Emma pour cette après midi</t>
  </si>
  <si>
    <t>A15 Changer le WC des routing rework</t>
  </si>
  <si>
    <t>Hebdo Bilan</t>
  </si>
  <si>
    <t>Refrech de brigitte pour livraison client avec mise en place du PC</t>
  </si>
  <si>
    <t>Lancer les inventaires et donner via email</t>
  </si>
  <si>
    <t>Projets</t>
  </si>
  <si>
    <t>28.03.2018</t>
  </si>
  <si>
    <t>Activer le compte Chronotrack</t>
  </si>
  <si>
    <t>Faire les demandes divers pour la livraison client</t>
  </si>
  <si>
    <t xml:space="preserve">Demande de déstructions qui ne fonctionne pas </t>
  </si>
  <si>
    <t>Aide  pour OF avec composants défect.</t>
  </si>
  <si>
    <t>Débriefing Maintenance Routing (KeyUser Meeting F) Avor du 23.03.2018</t>
  </si>
  <si>
    <t>Formation pour la Livraison</t>
  </si>
  <si>
    <t>Mise à jours des tâches future dans outlook</t>
  </si>
  <si>
    <t>ZQ_MAT_2A</t>
  </si>
  <si>
    <t>Ctrl et test pour code bare email collègues</t>
  </si>
  <si>
    <t>29.03.2018</t>
  </si>
  <si>
    <t>ZQ_MAT_A02</t>
  </si>
  <si>
    <t>A16AA3 Lier routing selon zq_mat_02 mais pas de routing existante.</t>
  </si>
  <si>
    <t>A31L02_Crée et liée bom et routing ZQ_mat_02</t>
  </si>
  <si>
    <t>A16AA3 Faire email pour Lier routing mais pas de routing existante.</t>
  </si>
  <si>
    <t>Demande d'ajouter une imprimante sur le trackers</t>
  </si>
  <si>
    <t xml:space="preserve">A16AA3 Lier routing selon zq_mat_02 </t>
  </si>
  <si>
    <t xml:space="preserve">Monitoring KPI </t>
  </si>
  <si>
    <t xml:space="preserve">Envoi des inventaires à signer </t>
  </si>
  <si>
    <t>Key User Meeting Production ES01</t>
  </si>
  <si>
    <t>Muller Fabian</t>
  </si>
  <si>
    <t xml:space="preserve">Déplacement sur es01 Key User Meeting Production </t>
  </si>
  <si>
    <t>30.03.2018</t>
  </si>
  <si>
    <t>PÂQUES</t>
  </si>
  <si>
    <t>02.04.2018</t>
  </si>
  <si>
    <t>03.04.2018</t>
  </si>
  <si>
    <t>Organisation avec Jean-Mi pces cosc</t>
  </si>
  <si>
    <t>Pour les QP718 avec les nouveaux codes selon demande de Mr Delfini</t>
  </si>
  <si>
    <t xml:space="preserve">Préparer l'aide des ordo pour es06 avec déplacement </t>
  </si>
  <si>
    <t>05.04.2018</t>
  </si>
  <si>
    <t>06.04.2018</t>
  </si>
  <si>
    <t>Aide pour rentrer des platines manque le batch déscription email à Judith Winzenried</t>
  </si>
  <si>
    <t>Faire un OF avec routing et bom lier et faire les transaction pour des chaussées 584260</t>
  </si>
  <si>
    <t>Mise en place de mon profile sur le PC cosc</t>
  </si>
  <si>
    <t xml:space="preserve">Aide pour la livraison des pces pour le SAV </t>
  </si>
  <si>
    <t xml:space="preserve">Recherche sur les erreurs suite à la livraison SAV repport 1108 </t>
  </si>
  <si>
    <t>Recherche des commandes à sortir du stock</t>
  </si>
  <si>
    <t>Info à Forster et Fabianna pour cette erreur</t>
  </si>
  <si>
    <t>Aide pour le flux du retour cosc ES06 via ES13</t>
  </si>
  <si>
    <t>Discition avec la planif pour règler certain item et bom</t>
  </si>
  <si>
    <t>04.04.2018</t>
  </si>
  <si>
    <t xml:space="preserve">Lecture et réponse des demandes </t>
  </si>
  <si>
    <t>Recherche des infos sur un mvt ko cosc A02</t>
  </si>
  <si>
    <t>Ciccarelli Angelo</t>
  </si>
  <si>
    <t>Recherche sur le MM02 pour changer les BIN</t>
  </si>
  <si>
    <t xml:space="preserve">Faire l'envoi COSC dans CT pour Longines </t>
  </si>
  <si>
    <t>Crée la commande COSC pour ES06</t>
  </si>
  <si>
    <t>Mise en place avec l'IT pour la police des code barre ETA</t>
  </si>
  <si>
    <t xml:space="preserve">Recherche des item A20Lxx pour changement des BOM avec nouvel ancre </t>
  </si>
  <si>
    <t>Crée et liée les bom et routing A15 rework pt bal rayée</t>
  </si>
  <si>
    <t>A31L02 Crée et lier les bom et routing c223</t>
  </si>
  <si>
    <t xml:space="preserve">SAV_Crée et lier les bom et routing  295995 </t>
  </si>
  <si>
    <t xml:space="preserve">A02_Explication sur les bloquer et supprimer CT  </t>
  </si>
  <si>
    <t>Chef de groupe A02</t>
  </si>
  <si>
    <t>Chef de groupe A16</t>
  </si>
  <si>
    <t>Chef de groupe A15</t>
  </si>
  <si>
    <t>Chef de groupe A20</t>
  </si>
  <si>
    <t>Chef de groupe A31</t>
  </si>
  <si>
    <t>09.04.2018</t>
  </si>
  <si>
    <t>Lecture des email et réponse après congé</t>
  </si>
  <si>
    <t>Discution pour les scrapp des QP718/818</t>
  </si>
  <si>
    <t>Contrôle et régler le problème du A31L11 suite à l'erreur du triangle</t>
  </si>
  <si>
    <t>Invitation pour un meeting des scrapp</t>
  </si>
  <si>
    <t xml:space="preserve">A02A03 Contrôle et recherche pourr le retour COSC des 622pces </t>
  </si>
  <si>
    <t>Mise à jour du fichiez vacances</t>
  </si>
  <si>
    <t>Refaire la feuille pour un MIGO 313 pas imprimé</t>
  </si>
  <si>
    <t xml:space="preserve">Changement sur les différents RDV avec les meeting </t>
  </si>
  <si>
    <t>Recherche des layout faux selon info de Salvatore Cardello</t>
  </si>
  <si>
    <t>Lancement des inventaires selon planning avec Email</t>
  </si>
  <si>
    <t>Congé</t>
  </si>
  <si>
    <t>Livraison client A15 manque personnel</t>
  </si>
  <si>
    <t>Livraison client A02 manque de personnel</t>
  </si>
  <si>
    <t>10.04.2018</t>
  </si>
  <si>
    <t>Livraison client A16 et A02</t>
  </si>
  <si>
    <t>Mise à jour du fichier imprimantes</t>
  </si>
  <si>
    <t>Explication via email pour erreur de date dans un batch</t>
  </si>
  <si>
    <t>Faire les étiquettes pour la livraison Longines</t>
  </si>
  <si>
    <t>Ticket helpdesck</t>
  </si>
  <si>
    <t>A31L02_Crée_lier_BOM_et_Routin_PV dans SAP</t>
  </si>
  <si>
    <t>A31L01_Supprimer_BOM_Routing_PV_561987_</t>
  </si>
  <si>
    <t>Recherche erreur pour barillets huiler et non huiler</t>
  </si>
  <si>
    <t>Préparation de l'email journalier à envoyer</t>
  </si>
  <si>
    <t>Contrôle de la demande pour rework A02</t>
  </si>
  <si>
    <t>11.04.2018</t>
  </si>
  <si>
    <t>Aide pour supprimer des migo sur of</t>
  </si>
  <si>
    <t>Coaching - Ordo migo et transactions sur OF</t>
  </si>
  <si>
    <t>A16 Crée et lier rework test viellissement</t>
  </si>
  <si>
    <t>Test pour faire layout A16 mvt cosc</t>
  </si>
  <si>
    <t>Coatching ordo</t>
  </si>
  <si>
    <t>Recherche erreur sur commande cosc  (Nadia)</t>
  </si>
  <si>
    <t xml:space="preserve">Mettre à jour la commande du cosc </t>
  </si>
  <si>
    <t>Faire des test pour layout SAP</t>
  </si>
  <si>
    <t>A16 Aide pour mise en stock pce rework</t>
  </si>
  <si>
    <t>Explication de la demande de destruction ENA00000000159_REASON_101 à Mr Delfini</t>
  </si>
  <si>
    <t>Faire test migo531 sur MET</t>
  </si>
  <si>
    <t>12.04.2018</t>
  </si>
  <si>
    <t>Répondre à Sabine pour mod.rem anne phillips</t>
  </si>
  <si>
    <t>Explication sur les pces à rentrer en stock pour scrapp depuis rework</t>
  </si>
  <si>
    <t>A02_Modifier_routing_crée_bom_rework_mod_rem</t>
  </si>
  <si>
    <t>Aide et recherche pour explication OF Anne Phillips)</t>
  </si>
  <si>
    <t>Refaire un OME suite à une erreur OME73857</t>
  </si>
  <si>
    <t>A20 Faire un changement d'item pour QP818</t>
  </si>
  <si>
    <t>A16A03 Faire gamme proto avec OF fantôme</t>
  </si>
  <si>
    <t xml:space="preserve">A02 Recherche mvt passé 2x au cosc </t>
  </si>
  <si>
    <t>13.04.2018</t>
  </si>
  <si>
    <t>Es06 MI10 code 10 avec mail à Delfini</t>
  </si>
  <si>
    <t>Contrôle d'un tracker qui est au stock</t>
  </si>
  <si>
    <t>MI04/MI20/ZMM_INV_RESULT 1 avec recomptage et variance +/-1000</t>
  </si>
  <si>
    <t>A15 Crée et liée PV rework changement item</t>
  </si>
  <si>
    <t>Recherche sur les pces GG pour faire les transactions</t>
  </si>
  <si>
    <t>Monitoring des pces dans le3704</t>
  </si>
  <si>
    <t>Faire les transaction pour of rework golden gate</t>
  </si>
  <si>
    <t>16.04.2018</t>
  </si>
  <si>
    <t>Préparer formation cosc Monique Lambert</t>
  </si>
  <si>
    <t>Envoie COSC Monique Lambert 1</t>
  </si>
  <si>
    <t>Envoie COSC Monique Lambert 2</t>
  </si>
  <si>
    <t>Mise à jour des OF rework chang. quant.</t>
  </si>
  <si>
    <t>Crée  et lier bom rework A02 pour changement item</t>
  </si>
  <si>
    <t>MI04/MI20/ZMM_INV_RESULT  ES13</t>
  </si>
  <si>
    <t>MI04/MI20/ZMM_INV_RESULT  ES06</t>
  </si>
  <si>
    <t>Lancement des inventaires selon planning avec Email ES06</t>
  </si>
  <si>
    <t>Lancement des inventaires selon planning avec Email ES13</t>
  </si>
  <si>
    <t>18.04.2018</t>
  </si>
  <si>
    <t>19.04.2018</t>
  </si>
  <si>
    <t>20.04.2018</t>
  </si>
  <si>
    <t>A15 Crée et Liée un PV Rework</t>
  </si>
  <si>
    <t>17.04.2018</t>
  </si>
  <si>
    <t>CTRL pour la formation spécifique de monique a au cosc</t>
  </si>
  <si>
    <t>A20 Crée et liéer routing et BOM rework</t>
  </si>
  <si>
    <t>Faire des essais pour split d'OF en production</t>
  </si>
  <si>
    <t>A16 Faire split sur un OF de production</t>
  </si>
  <si>
    <t>A02 aide pour OF de Formation avec création et finition des OFs</t>
  </si>
  <si>
    <t>A02 Recherche pour changer les BOM en masse dans le système (rien en CRTD)</t>
  </si>
  <si>
    <t>A02 recherche Cal.A02, mélange calotte</t>
  </si>
  <si>
    <t>Rochat Quentin</t>
  </si>
  <si>
    <t>23.04.2018</t>
  </si>
  <si>
    <t xml:space="preserve">Après vacances </t>
  </si>
  <si>
    <t>Split d'un OF rework echec cosc DI</t>
  </si>
  <si>
    <t>A15 Split d'un OF suite problème DI</t>
  </si>
  <si>
    <t>Mise en place des tracker venu en retour de ES04</t>
  </si>
  <si>
    <t>Faire les divers demandes SAP et LOG pour que Fannie soit OP envoie COSC ES06</t>
  </si>
  <si>
    <t>Faire la demande avec le formulaire CT pour Fannie</t>
  </si>
  <si>
    <t>Lancement des inventaires selon le planning</t>
  </si>
  <si>
    <t>24.04.2018</t>
  </si>
  <si>
    <t>Problème d'impréssion BL SAP</t>
  </si>
  <si>
    <t>Faire les étiquettes pour OF rework changement H1&gt;H2</t>
  </si>
  <si>
    <t>Faire étiquettes sur le LOG1101 Carina et Vallérie</t>
  </si>
  <si>
    <t>MI04/MI20/ZMM_INV_RESULT  ES13 (1)</t>
  </si>
  <si>
    <t>Activation des comptes pour Fannie</t>
  </si>
  <si>
    <t>A15 Changement dans les bom pour rework</t>
  </si>
  <si>
    <t>SAP</t>
  </si>
  <si>
    <t xml:space="preserve">A02 Recherche suite à une pce en trop dans l'envoie cosc </t>
  </si>
  <si>
    <t>A20 Mettre en place pour faire les gamme de rework</t>
  </si>
  <si>
    <t>A02 Rework  changement dans les BOM et Routing  ctrl des PV Mod.rem.ko fonct.</t>
  </si>
  <si>
    <t>25.04.2018</t>
  </si>
  <si>
    <t>A20L01_MaJ des routings et des Ofs en CRTD (finition)</t>
  </si>
  <si>
    <t>Correction des congé dans interflex</t>
  </si>
  <si>
    <t>A20L01_MaJ des routings et des Ofs en CRTD (Mvt de base)</t>
  </si>
  <si>
    <t>A02 Faire les transactions selon info de Delfini pour scrapp après demande de destruction</t>
  </si>
  <si>
    <t>A02 Crée batch avec mise en stock 1208 (MI10)</t>
  </si>
  <si>
    <t>A02 Recheche des balanciers en stock pour prochaine demande de destruction</t>
  </si>
  <si>
    <t xml:space="preserve">Ctrl et test avec les dates </t>
  </si>
  <si>
    <t>26.04.2018</t>
  </si>
  <si>
    <t>MaJ du fichier activité</t>
  </si>
  <si>
    <t>A02 Aide pour un OF de rework 101198406</t>
  </si>
  <si>
    <t>A02 Changer et mise à jour de l'OF 101198406</t>
  </si>
  <si>
    <t>A02 Mise à jours des ancres dans les stock 3751 et 3772</t>
  </si>
  <si>
    <t>A16 Crée et lier BOM et Routing sur des mvt echec cosc cambouis</t>
  </si>
  <si>
    <t>A15 Crée et lier PV pour echec COSC</t>
  </si>
  <si>
    <t>Lancement des inventaires selon le planning et e-mail</t>
  </si>
  <si>
    <t>A16 Recherche pour Lier et crée PV echec COSC  (pas besoin déjà dans le système)</t>
  </si>
  <si>
    <t>Cosc Aide pour mettre des batch dans les commandes (erreur SC)</t>
  </si>
  <si>
    <t>Recherche des erreur dans mon fichier activité</t>
  </si>
  <si>
    <t>Mise à jour du fichiez CC01 dans MSS</t>
  </si>
  <si>
    <t>27.04.2018</t>
  </si>
  <si>
    <t>Discution avec Marcello conceranant le MI20</t>
  </si>
  <si>
    <t>30.04.2018</t>
  </si>
  <si>
    <t xml:space="preserve">A15A11_Problème de livraison avec nouvel item (erreur aiguillage) </t>
  </si>
  <si>
    <t>Recherche des inventaire encore ouvert avant la fin du mois</t>
  </si>
  <si>
    <t>A31LXX mise à jour des Plan.Order avec PV1001</t>
  </si>
  <si>
    <t>A15A11 Explication avec  Grange pour l'erruer d'aiguillage</t>
  </si>
  <si>
    <t>Montuano Fabiana</t>
  </si>
  <si>
    <t xml:space="preserve">A15A11_Problème de livraison résolu avec nouvel item (erreur aiguillage) </t>
  </si>
  <si>
    <t>Piqure de RAPPEL pour recevoir les inventaires en retour</t>
  </si>
  <si>
    <t>A20 Retour des pces directement de Longines en SAV contrôle du flux</t>
  </si>
  <si>
    <t xml:space="preserve">ES13 Contrôle pour les inventaire encore ouvert </t>
  </si>
  <si>
    <t>PE18-049 Comprendre la PE et discution avec Anis</t>
  </si>
  <si>
    <t xml:space="preserve">A15A11_Problème de livraison résolu contrôle de la livraison client et feedback à Fabiana </t>
  </si>
  <si>
    <t>A20_discution du flux pour le split_des_mvt_SAV</t>
  </si>
  <si>
    <t>Changement dans les PV pour des mvt A31Lxx</t>
  </si>
  <si>
    <t>Fair le flux pour les pces SAV concernant le flux de traitement</t>
  </si>
  <si>
    <t>MI04/MI20/ZMM_INV_RESULT  ES13 (2)</t>
  </si>
  <si>
    <t>A16Axx Crée des batch pour rework</t>
  </si>
  <si>
    <t>A15Axx Crée Routing +Bom et PV item 692321</t>
  </si>
  <si>
    <t>A20LXX Coordonner avec l'ordo la marche à suivre pour les pces en SAV</t>
  </si>
  <si>
    <t>01.05.2018</t>
  </si>
  <si>
    <t>Coordination avec la prod pour les Ofs deSAV PE18-049</t>
  </si>
  <si>
    <t xml:space="preserve">A15Axx Cré et lier PV pour echec cosc 694572 </t>
  </si>
  <si>
    <t>(vide)</t>
  </si>
  <si>
    <t>Explication comment forcer le système à faire les avancements dans SAP jour de congé</t>
  </si>
  <si>
    <t>Déplacement sur ES13</t>
  </si>
  <si>
    <t>Crée les nouveaux documents pour les inventaires pas fait le mois d'avril</t>
  </si>
  <si>
    <t xml:space="preserve">A15Axx Crée Batch </t>
  </si>
  <si>
    <t>Discution avec le SAV pour les inventaires</t>
  </si>
  <si>
    <t>A20 Crée le chantier Split des Ofs suit au SAV et de la PE18-049</t>
  </si>
  <si>
    <t>Lancer les inventaires selon le planning</t>
  </si>
  <si>
    <t>A15Axx Crée et lier PV pour echec cosc (il était déjà fait)</t>
  </si>
  <si>
    <t>A15 Crée et liée routing et PV echec cosc</t>
  </si>
  <si>
    <t>A02 Recherche des indication concernat des échec cosc avec mélange de calottess</t>
  </si>
  <si>
    <t>A15 Crée et liée bom-routing et PV pour rework</t>
  </si>
  <si>
    <t>02.05.2018</t>
  </si>
  <si>
    <t>Ctrl avec Monique pour les accès MM02 changement BIN</t>
  </si>
  <si>
    <t>Discution et recherche  de l'OF rework A02 en CRTD</t>
  </si>
  <si>
    <t>Recherche des pces qui ne passent pas dans CT suite à l'OF formation</t>
  </si>
  <si>
    <t>Aide à Joël pour rentrer des pces en 321 suite à un message d'erreur</t>
  </si>
  <si>
    <t xml:space="preserve">A20 Ctrl des Ofs split de hier </t>
  </si>
  <si>
    <t>Explication des titres sur les OF (Statut d'OF)</t>
  </si>
  <si>
    <t>A16 Explication avec création de la bom et routing  pour rework changement de quantième (conversion)</t>
  </si>
  <si>
    <t>A02 Coatching pour échange composant sur OF</t>
  </si>
  <si>
    <t>Recherche des Item étiquettes pour calotte du COSC pour Mr.Allieri, Oscar</t>
  </si>
  <si>
    <t>Coaching - Ordo</t>
  </si>
  <si>
    <t>Aide pour faire fonctionner SAP imprimer</t>
  </si>
  <si>
    <t>Reponse à Didier pour les MaJ des routing A20</t>
  </si>
  <si>
    <t>Lancer les inventaires selon planning</t>
  </si>
  <si>
    <t>Ctrl VL10B pour Milena selon sa demande</t>
  </si>
  <si>
    <t>Discution pour les pt qui sont en NF et statut B</t>
  </si>
  <si>
    <t>Mise à jour du fichiez activité</t>
  </si>
  <si>
    <t xml:space="preserve">Des Wip </t>
  </si>
  <si>
    <t>03.05.2018</t>
  </si>
  <si>
    <t>Explication comment remplir le document inventaire SAV</t>
  </si>
  <si>
    <t>Ctrl et rappel pour les inventaires en retard</t>
  </si>
  <si>
    <t>A20 MaJ de toute les routing selon demande de Didier et Nico</t>
  </si>
  <si>
    <t>A20 MaJ des Ofs en CRTD apès avoir mis à jour les routings</t>
  </si>
  <si>
    <t>04.05.2018</t>
  </si>
  <si>
    <t>Supprimer les inventaires du jour</t>
  </si>
  <si>
    <t>Refaire le planning pour les jour ou on ne fait pas d'inventaires</t>
  </si>
  <si>
    <t>SAV_Explication des changement dans la routing</t>
  </si>
  <si>
    <t xml:space="preserve">Mise à jour des nom dans outlook pour inventaires </t>
  </si>
  <si>
    <t xml:space="preserve">Livraison Client manque de personnel </t>
  </si>
  <si>
    <t>Quai Aide pour la rentrée de composants</t>
  </si>
  <si>
    <t>Ctrl des inventaires ES13</t>
  </si>
  <si>
    <t>MI04/MI20/ZMM_INV_RESULT  ES13 (ES06)</t>
  </si>
  <si>
    <t>07.05.2018</t>
  </si>
  <si>
    <t>Livraison client manque de personnel (1)</t>
  </si>
  <si>
    <t xml:space="preserve">Aide pour l'ordo </t>
  </si>
  <si>
    <t>Test sur trackers( imprimantes)</t>
  </si>
  <si>
    <t>Livraison client manque de personnel (2)</t>
  </si>
  <si>
    <t>Déplacement de tables dans le local stock</t>
  </si>
  <si>
    <t>Ascension</t>
  </si>
  <si>
    <t>Pont de l'ascention (usine fermée)</t>
  </si>
  <si>
    <t>08.05.2018</t>
  </si>
  <si>
    <t>Resoudre les problème liée à l'of de formation</t>
  </si>
  <si>
    <t>Enregistrment des mvt en SAV pour la livraison client OF formation</t>
  </si>
  <si>
    <t>Problème avec la MaJ des gammes A20 Résolu</t>
  </si>
  <si>
    <t>Aide pour EUB de charlottes</t>
  </si>
  <si>
    <t>Recherche de pces dans une commande cosc ou il manque le co11n et migo d'entrée (50460)</t>
  </si>
  <si>
    <t>09.05.2018</t>
  </si>
  <si>
    <t xml:space="preserve">Recherche sur un EUB avec sortie sur IO </t>
  </si>
  <si>
    <t>Explication des EUB et sortie selon les dates et ctrl des EUB en retard</t>
  </si>
  <si>
    <t>Info concernanant la livraison de cette semaine</t>
  </si>
  <si>
    <t>Rangement des inventaires signé</t>
  </si>
  <si>
    <t>14.05.2018</t>
  </si>
  <si>
    <t>A15 Recherche de l'erreur de Monique L pour un OF en WIP avec un faux N° d'item</t>
  </si>
  <si>
    <t>Organisation pour la semaine de congé de Brigitte</t>
  </si>
  <si>
    <t xml:space="preserve">Lancer les inventaires ES13 selon planning </t>
  </si>
  <si>
    <t>MI04/MI20/ZMM_INV_RESULT  ES13  "1" (ES13)</t>
  </si>
  <si>
    <t>MI04/MI20/ZMM_INV_RESULT  ES13  "2" (ES13)</t>
  </si>
  <si>
    <t>Crée et Liée PV chaussées</t>
  </si>
  <si>
    <t xml:space="preserve">A15 Modification bom pt rayé </t>
  </si>
  <si>
    <t>Préparer le fichier pour les pronostics de la CDM de foot au sein de l'entreprise</t>
  </si>
  <si>
    <t>MI04/MI20/ZMM_INV_RESULT  ES13  "3" (ES13)</t>
  </si>
  <si>
    <t>Retour cosc aide sur une cancellation lors du retour cosc</t>
  </si>
  <si>
    <t>Migo 551ENA00000000132_REASON_101</t>
  </si>
  <si>
    <t>SAV. Crée et lier 5 item aux bom et routing  ainsi que les PV</t>
  </si>
  <si>
    <t>Envoi cosc  sur es06</t>
  </si>
  <si>
    <t>15.05.2018</t>
  </si>
  <si>
    <t>COSC</t>
  </si>
  <si>
    <t>Envoie avec NB pour Fannie</t>
  </si>
  <si>
    <t>A15 Aide pour la livraison client item en rouge dans CT</t>
  </si>
  <si>
    <t>Aide pour connection des LOG dans SSRS pour Fannie</t>
  </si>
  <si>
    <t>Ctrl des accès  pour l'envoie cosc fannie maire</t>
  </si>
  <si>
    <t>Crée layout pour commande NB</t>
  </si>
  <si>
    <t>16.05.2018</t>
  </si>
  <si>
    <t>ES06 Retour cosc + lancement des OFs rework</t>
  </si>
  <si>
    <t xml:space="preserve">Mise en stock et faire un NB pas possible pas asseuz de pces dans SAP </t>
  </si>
  <si>
    <t>Crée et Liée Bom et routing pour échec cosc</t>
  </si>
  <si>
    <t>17.05.2018</t>
  </si>
  <si>
    <t>Explication pour les Ofs en production selon erreur de hier sur A20 envoi cosc</t>
  </si>
  <si>
    <t>Envoi avec CT à Fannie</t>
  </si>
  <si>
    <t>A15 Crée et liée mvt reworck echec cosc</t>
  </si>
  <si>
    <t>SAV Crée et lier les bom, routing, PV de plusieurs item 1</t>
  </si>
  <si>
    <t>SAV Crée et lier les bom, routing, PV de plusieurs item 2</t>
  </si>
  <si>
    <t>ES06 Retour Cosc A20</t>
  </si>
  <si>
    <t>SAV Crée et lier PV pour 5 item</t>
  </si>
  <si>
    <t>18.05.2018</t>
  </si>
  <si>
    <t>21.05.2018</t>
  </si>
  <si>
    <t>Lundi de Pentecôte</t>
  </si>
  <si>
    <t>Demande d'accès pour CT</t>
  </si>
  <si>
    <t>Gindrat Sylvain</t>
  </si>
  <si>
    <t>CT_envoie des demandes pour Sylvain Gindrat</t>
  </si>
  <si>
    <t>Migo551 demande de destruction ENA00000000171_REASON_101</t>
  </si>
  <si>
    <t xml:space="preserve">A15 MaJ_Gamme_finition </t>
  </si>
  <si>
    <t xml:space="preserve">SAV Crée et lier les bom, routing, PV </t>
  </si>
  <si>
    <t xml:space="preserve">A20/A31 envoie pour mardi </t>
  </si>
  <si>
    <t>Ctrl des accès pour idriz et faire le necessaire auprès de helpdesk</t>
  </si>
  <si>
    <t>A20 Retour cosc et mise en stock</t>
  </si>
  <si>
    <t>Ctrl des accès pour idriz et faire le necessaire Saop</t>
  </si>
  <si>
    <t xml:space="preserve">Aide pour faire des étiquettes </t>
  </si>
  <si>
    <t>Breton Morgane</t>
  </si>
  <si>
    <t>Lancer les inventaires sur les plant es13 et es06</t>
  </si>
  <si>
    <t>Mise en place du réseau sur la place de travail es06</t>
  </si>
  <si>
    <t>Migo551 demande de destruction ENA00000000209_REASON_101</t>
  </si>
  <si>
    <t>A15_CREE ET LIER PV SELON ZQ_MAT_02A</t>
  </si>
  <si>
    <t>22.05.2018</t>
  </si>
  <si>
    <t>Lecture et changement dans le programme de formation tracker</t>
  </si>
  <si>
    <t>SAV_Crée en urgence le PV pour le 692260</t>
  </si>
  <si>
    <t>Configuration du compte à Fannie sur le poste CT</t>
  </si>
  <si>
    <t xml:space="preserve">MI04/MI20/ZMM_INV_RESULT  ES13  "2" (ES13)+ faire les erreurs </t>
  </si>
  <si>
    <t>Erreur sur les DD fourni du controling email à la planif pour résolution du problème</t>
  </si>
  <si>
    <t>Faire les commandes pour l'envoi cosc</t>
  </si>
  <si>
    <t>Préparation dans le TEST pour les commandes COSC à Fannie</t>
  </si>
  <si>
    <t xml:space="preserve">Signatures des inventaires </t>
  </si>
  <si>
    <t>Correction d'un OFs  de production complétement faux</t>
  </si>
  <si>
    <t>23.05.2018</t>
  </si>
  <si>
    <t xml:space="preserve">Envoi COSC NB </t>
  </si>
  <si>
    <t>Aide pour entrée en stock</t>
  </si>
  <si>
    <t xml:space="preserve">NB pour envoi cosc </t>
  </si>
  <si>
    <t>Préparation dans le TEST pour faire des commandes NB envoie COSC</t>
  </si>
  <si>
    <t>Aide pour configurer Chronotrack</t>
  </si>
  <si>
    <t>Formation du retour COSC</t>
  </si>
  <si>
    <t>Préparation de la formation retour cosc à Fannie</t>
  </si>
  <si>
    <t>MI04/MI20/ZMM_INV_RESULT  ES13  "1" (ES13 et ES06)</t>
  </si>
  <si>
    <t>24.05.2018</t>
  </si>
  <si>
    <t>Formation du retour COSC Fannie</t>
  </si>
  <si>
    <t>25.05.2018</t>
  </si>
  <si>
    <t xml:space="preserve">A16 Crée et lier Bom touting et PV echec cosc </t>
  </si>
  <si>
    <t xml:space="preserve">SAV Aide pour une pce qui passe pas </t>
  </si>
  <si>
    <t>MI04/MI20/ZMM_INV_RESULT  ES13  "2" (ES13 et ES06)</t>
  </si>
  <si>
    <t>Formation du retour COSC Fannie/ 2</t>
  </si>
  <si>
    <t>Lancement des inventaire selon planning</t>
  </si>
  <si>
    <t xml:space="preserve">SAV.Crée et lier BOM et routing avec PV </t>
  </si>
  <si>
    <t>Ctlr. des inventaires encore ouvert sur les 2 plant</t>
  </si>
  <si>
    <t>Faire un layout pour le rerour COSC</t>
  </si>
  <si>
    <t>A Fannie pour la création des OFs de rework echec COSC</t>
  </si>
  <si>
    <t>Formation du retour COSC Fannie/ 3</t>
  </si>
  <si>
    <t xml:space="preserve">Problème avec étiquettes plateaux </t>
  </si>
  <si>
    <t>A15XXX_REWORK_698010 Crée BOM et Routing liée PV</t>
  </si>
  <si>
    <t>A15XXX_REWORK_698010 Crée BOM et Routing liée PV (oubli de donner des info sur les composants)</t>
  </si>
  <si>
    <t>MI04/MI20/ZMM_INV_RESULT  ES13  "2 (ES13 et ES06)</t>
  </si>
  <si>
    <t>Ctrl et audit de l'envoi et  retour cosc</t>
  </si>
  <si>
    <t xml:space="preserve">Recherche sur des OFS selon demande </t>
  </si>
  <si>
    <t>Monitoring 1</t>
  </si>
  <si>
    <t>SAV_Crée et lier BOM et routing</t>
  </si>
  <si>
    <t>A31_ Of mélangé pour la commande recherche et aide pour faire les commandes</t>
  </si>
  <si>
    <t>A31Crée et lier PV dans SAP</t>
  </si>
  <si>
    <t>Lancer les inventaires sur ES13 selon planning</t>
  </si>
  <si>
    <t>28.05.2018</t>
  </si>
  <si>
    <t>Discution avec les stock pour les inventaire et mise à niveau des divers demandes suite à mon retour sur ES13</t>
  </si>
  <si>
    <t>Crée un OF de split sur des defaut DI</t>
  </si>
  <si>
    <t>Aide pour un EUB qui est sorti pas juste</t>
  </si>
  <si>
    <t>A02 Aide pour des point ouvert de la semaine passé</t>
  </si>
  <si>
    <t>MI04/MI20/ZMM_INV_RESULT  ES13  "3" (ES13 et ES06)</t>
  </si>
  <si>
    <t>A31L11_Faire_bom_routing_A31L11_REWORK_CHANGEMENT_PLATINES</t>
  </si>
  <si>
    <t>MI04/MI20/ZMM_INV_RESULT  ES13  "4" (ES13 et ES06)</t>
  </si>
  <si>
    <t>A02A03_A02A03 REW_KO C0SC_PT_ANCRE_GOL_GATE</t>
  </si>
  <si>
    <t>A02AXX_CRéE ET LIéE BOM ROUTING  REWORK_DECHAS_AMORT_TUBES.</t>
  </si>
  <si>
    <t>A16 Crée un batch pour des rework</t>
  </si>
  <si>
    <t>A02_Crée  Bom Routing et PV Rework</t>
  </si>
  <si>
    <t>Refaire des feuilles de sortie MIGO</t>
  </si>
  <si>
    <t>29.05.2018</t>
  </si>
  <si>
    <t>Aide pour la livraison de l'OF formation avec instruction de travail</t>
  </si>
  <si>
    <t>Discution pour comprendre le split des OFs</t>
  </si>
  <si>
    <t xml:space="preserve">Aide à comprendre comment reworker les mvt dans le 3704 OF Formation </t>
  </si>
  <si>
    <t>Anne phillipsTR: 2000 / Assembler quelques mouvements</t>
  </si>
  <si>
    <t>A20L11 CRÉE  ROUTING 50006320/05</t>
  </si>
  <si>
    <t>MI04/MI20/ZMM_INV_RESULT  ES13  "4 Urgent" (ES13 et ES06)</t>
  </si>
  <si>
    <t>SAV Crée Routing et PV  de 2 item A02</t>
  </si>
  <si>
    <t>MI10 + de 1000.-</t>
  </si>
  <si>
    <t>ZQ-MAT_A02 6 item</t>
  </si>
  <si>
    <t>30.05.2018</t>
  </si>
  <si>
    <t>Recherche pourquoi les mvts des sales order stock font pas partie de l'inventiare demande de:</t>
  </si>
  <si>
    <t xml:space="preserve">Refaire faire un document car il x a des inscription dessus du SAV </t>
  </si>
  <si>
    <t>A15 Split d'un OF echec COSC KO_DI</t>
  </si>
  <si>
    <t>A20 MaJ des routing et des temps</t>
  </si>
  <si>
    <t>TR: Coaching - Ordo</t>
  </si>
  <si>
    <t>A20 Faire la recherche de pusieurs item et routing pour pouvoir lier PV et pas fait.</t>
  </si>
  <si>
    <t>2000_Faire la recherche de pusieurs item et routing pour pouvoir lier PV et pas fait.</t>
  </si>
  <si>
    <t>A20L11 Faire la recherche de pusieurs item et routing pour pouvoir lier PV et pas fait.</t>
  </si>
  <si>
    <t>Ctrl des inventaires pas fait</t>
  </si>
  <si>
    <t>Recherche des document dit de travail</t>
  </si>
  <si>
    <t>Rossel Nadège</t>
  </si>
  <si>
    <t>31.05.2018</t>
  </si>
  <si>
    <t xml:space="preserve">A02 Crée routing et bom et PV </t>
  </si>
  <si>
    <t>A02 Crée et supprimer des Ofs pour faire les rework de Goldengate</t>
  </si>
  <si>
    <t>A02 Crée et supprimer des Ofs pour faire les rework de Goldengate (2)</t>
  </si>
  <si>
    <t>Explication pour les OFs de ZP03</t>
  </si>
  <si>
    <t>Faire les archives et les documents pour Mr Delfini</t>
  </si>
  <si>
    <t>Lancement des inventaires selon planning (ES06)</t>
  </si>
  <si>
    <t>01.06.2018</t>
  </si>
  <si>
    <t>A15 Split d'un OF echec COSC KO_DI (1)</t>
  </si>
  <si>
    <t>A15 Split d'un OF echec COSC KO_DI (2)</t>
  </si>
  <si>
    <t>A31_Crée et liée les rework Rework remplacement platine A31L11</t>
  </si>
  <si>
    <t>Léchenne Nicolas</t>
  </si>
  <si>
    <t xml:space="preserve">A31 Crée BOM et Routing et lier les 8 item pour  Rework A31 amplitude faible changement barillet </t>
  </si>
  <si>
    <t>04.06.2018</t>
  </si>
  <si>
    <t>05.06.2018</t>
  </si>
  <si>
    <t>Lecture et réponses suit à mon congé</t>
  </si>
  <si>
    <t>Explication des erreur suite aux OF de rework golden gate 1</t>
  </si>
  <si>
    <t>Explication des erreur suite aux OF de rework golden gate 2</t>
  </si>
  <si>
    <t>Supprimer les inventaires du jour d'avant et replanifier ces derniers</t>
  </si>
  <si>
    <t>A15 Split d'un OF echec COSC KO_DI (2x)</t>
  </si>
  <si>
    <t>Crée bom, routing, et PV Rework A31L11 Platines</t>
  </si>
  <si>
    <t>06.06.2018</t>
  </si>
  <si>
    <t>Ctrl et remetre à jour les bom des OF rework A02 Golden gate</t>
  </si>
  <si>
    <t xml:space="preserve">Crée un Rappel pour la coupe du monde </t>
  </si>
  <si>
    <t xml:space="preserve">Recherche des documents pour accès CT </t>
  </si>
  <si>
    <t>Recherche des erreur pour mélange des N° conséqutif</t>
  </si>
  <si>
    <t xml:space="preserve">Rectifier et MaJ des gammes rework A31 </t>
  </si>
  <si>
    <t xml:space="preserve">Explication du SPLIT et impact  et remise à jour d'un OF </t>
  </si>
  <si>
    <t>Crée et lier BOM et routing faire le PV 705483</t>
  </si>
  <si>
    <t>SAV Rectifier les routingsdes 6 gammes (1)</t>
  </si>
  <si>
    <t>A15 Crée et lié PV et routing changement d'item</t>
  </si>
  <si>
    <t>SAV MAJ et création du Type3 à refaire complétement</t>
  </si>
  <si>
    <t>07.06.2018</t>
  </si>
  <si>
    <t>A02 Comprendre la PE18-052</t>
  </si>
  <si>
    <t>Recherche des imprimantes manquante pour les tracker</t>
  </si>
  <si>
    <t>CS_MaJ_des routing_5004617/50</t>
  </si>
  <si>
    <t>2000-1 Crée BOM et Routing + Liée PV</t>
  </si>
  <si>
    <t>Test pour rentrer dans le stock avec un OF en CRTD</t>
  </si>
  <si>
    <t xml:space="preserve">A15 Split d'un OF echec COSC KO_DI </t>
  </si>
  <si>
    <t>SAV Aide pour recherche CO27 pas possible</t>
  </si>
  <si>
    <t>SAV MAJ et création du Type3 à refaire complétement (1)</t>
  </si>
  <si>
    <t xml:space="preserve">Discution pour les BOM </t>
  </si>
  <si>
    <t>SAV MAJ et création du Type3 à refaire complétement (2)</t>
  </si>
  <si>
    <t>08.06.2018</t>
  </si>
  <si>
    <t>Visite des flux du BO</t>
  </si>
  <si>
    <t>Visite des flux avec le  BO St-Imier</t>
  </si>
  <si>
    <t>Faire l'inventaire des pces A02 dans le 3702</t>
  </si>
  <si>
    <t>Commande EUB Fausse dans le système de A.Amaducci</t>
  </si>
  <si>
    <t>Regarder le flux des item à supprimer (ce qui est interdit) sur es06</t>
  </si>
  <si>
    <t>Lancer les inventaires sur es06 et es 13 selon planning</t>
  </si>
  <si>
    <t>MI04/MI20/ZMM_INV_RESULT  ES13 et es 06 "2" (ES13)</t>
  </si>
  <si>
    <t>11.06.2018</t>
  </si>
  <si>
    <t>Aide pour EUB (VL10B)</t>
  </si>
  <si>
    <t>Recherche des 100 mvt qui manque du COSC</t>
  </si>
  <si>
    <t>Recherche des 100 mvt qui manque du COSC ES06</t>
  </si>
  <si>
    <t>Aide pour envoi COSc Commande fausse</t>
  </si>
  <si>
    <t>12.06.2018</t>
  </si>
  <si>
    <t>Discution avec Anthony et email pour retrouver les 100pces A02A03</t>
  </si>
  <si>
    <t>Téléphone avec le Cosc pour des pces de ES06 qui sont en échec mise en place d'une stratégie</t>
  </si>
  <si>
    <t>Recherche des 100mvt A02 suite</t>
  </si>
  <si>
    <t>Trouver avec l'aide du Cosc des 100mvt A02  avec email et confirmation aux personnel du stock</t>
  </si>
  <si>
    <t>Livraison client avec BL</t>
  </si>
  <si>
    <t>Mise à jour du fichier pour la livraison client</t>
  </si>
  <si>
    <t>13.06.2018</t>
  </si>
  <si>
    <t xml:space="preserve">Explication du VL10B </t>
  </si>
  <si>
    <t>Ctrl avec Monique VL10B</t>
  </si>
  <si>
    <t>Ctrl des OP fait sur le VL10B</t>
  </si>
  <si>
    <t>SAV cré et liée bom et routing 491474 (cela ne marche pas!!!!) manco BOM</t>
  </si>
  <si>
    <t>Refaire le programme worldcup 2018</t>
  </si>
  <si>
    <t xml:space="preserve">A15 Recherche erreur sur BOM </t>
  </si>
  <si>
    <t>Lancer les inventaires sur ES13 et ES06</t>
  </si>
  <si>
    <t>14.06.2018</t>
  </si>
  <si>
    <t>Rapatrier mes affaire pour déscendre à l'openspace</t>
  </si>
  <si>
    <t>TR: Coaching - Ordo St-Imier</t>
  </si>
  <si>
    <t>Ctrl du fichier world cup</t>
  </si>
  <si>
    <t>15.06.2018</t>
  </si>
  <si>
    <t>Explication et ctrl transaction retour</t>
  </si>
  <si>
    <t>Mettre les résultat sur le fichier worldcup</t>
  </si>
  <si>
    <t>Explication du fichier pour la mise à jour</t>
  </si>
  <si>
    <t xml:space="preserve">Réponse à tous les mails </t>
  </si>
  <si>
    <t>TR: Préparation EPR-00000000607 et 18-067</t>
  </si>
  <si>
    <t>Discution et réparation avec mess.excep.52</t>
  </si>
  <si>
    <t xml:space="preserve">Aide pour un EUB qui ne passe pas </t>
  </si>
  <si>
    <t>18.06.2018</t>
  </si>
  <si>
    <t>MI10 Stock 3701</t>
  </si>
  <si>
    <t>Mettre les résultats de foot dans le tableau</t>
  </si>
  <si>
    <t>Livrer les pces aux stocks après MI10</t>
  </si>
  <si>
    <t>Paramètrer les pc de zhana et de Ilam pour les tools</t>
  </si>
  <si>
    <t>Pena Ilam</t>
  </si>
  <si>
    <t xml:space="preserve">MI04/MI20/ZMM_INV_RESULT  ES06  "1" </t>
  </si>
  <si>
    <t>MI04/MI20/ZMM_INV_RESULT  ES13  "1"</t>
  </si>
  <si>
    <t>MI04/MI20/ZMM_INV_RESULT  ES06  "1" (recomptage)</t>
  </si>
  <si>
    <t xml:space="preserve">MI04/MI20/ZMM_INV_RESULT  ES06  "2" </t>
  </si>
  <si>
    <t>Faire les étiquettes pour la livraison client chez Longines</t>
  </si>
  <si>
    <t>19.06.2018</t>
  </si>
  <si>
    <t>Maj Des gammes A15</t>
  </si>
  <si>
    <t>Lancer les inventaires selon planning (ES13-ES06)</t>
  </si>
  <si>
    <t xml:space="preserve">SAV_Liée _bom _routing _avec _pv_(1) </t>
  </si>
  <si>
    <t>Triage et mise en classeur d'archives des inventaires signés</t>
  </si>
  <si>
    <t>MI04/MI20/ZMM_INV_RESULT  ES13  "2"</t>
  </si>
  <si>
    <t>MI04/MI20/ZMM_INV_RESULT  ES13  "3"</t>
  </si>
  <si>
    <t xml:space="preserve">SAV_Liée _bom _routing _avec _pv_(2) </t>
  </si>
  <si>
    <t>Recherche de l'erreur de calculation selon mail de Kathrin Etther</t>
  </si>
  <si>
    <t>MI04/MI20/ZMM_INV_RESULT  ES06  "1"</t>
  </si>
  <si>
    <t>Ctrl des routing de rework cambouis</t>
  </si>
  <si>
    <t>Aide pour les Ofs Cambouis</t>
  </si>
  <si>
    <t>Aide pour la demande à Nath. Changement item sur un mvt de base cosc</t>
  </si>
  <si>
    <t>A20 Changement d'item pour ancre selon demande de Mr Gomes</t>
  </si>
  <si>
    <t>Gomes Daniel</t>
  </si>
  <si>
    <t>Explication et instruction à Sandro selon transaction extraordinaire faite pour Mr Gomes</t>
  </si>
  <si>
    <t>Lancer les inventaires selon planning Es13</t>
  </si>
  <si>
    <t>20.06.2018</t>
  </si>
  <si>
    <t xml:space="preserve">&gt;Ctrl Regarder pour les entrée Nivarox </t>
  </si>
  <si>
    <t>22.06.2018</t>
  </si>
  <si>
    <t>Olympéta</t>
  </si>
  <si>
    <t>25.06.2018</t>
  </si>
  <si>
    <t>Vacances</t>
  </si>
  <si>
    <t>27.06.2018</t>
  </si>
  <si>
    <t>26.06.2018</t>
  </si>
  <si>
    <t>28.06.2018</t>
  </si>
  <si>
    <t>29.06.2018</t>
  </si>
  <si>
    <t>02.07.2018</t>
  </si>
  <si>
    <t>03.07.2018</t>
  </si>
  <si>
    <t>Mise à jour de mes heures pour mes congés</t>
  </si>
  <si>
    <t>Mise à jour de ma boîte outlook</t>
  </si>
  <si>
    <t>Avec le helpdesk pour mon archive Y</t>
  </si>
  <si>
    <t>21.06.2018</t>
  </si>
  <si>
    <t>Coaching - Ordo Villeret</t>
  </si>
  <si>
    <t>Création script SAP et apprendre à faire un tools</t>
  </si>
  <si>
    <t>Explication à faire un tools</t>
  </si>
  <si>
    <t>Mettre mes vacances dans interflex</t>
  </si>
  <si>
    <t>Ctrl de ma boîte email outlook après les réparation de hier (helpdesk) tj pas régler</t>
  </si>
  <si>
    <t>Création script SAP et apprendre à faire un tools(1)</t>
  </si>
  <si>
    <t>Coaching - Ordo St-Imier</t>
  </si>
  <si>
    <t>A16A32  liée la routing-BOM et PV  rework</t>
  </si>
  <si>
    <t>Création script SAP et apprendre à faire un tools(2)</t>
  </si>
  <si>
    <t>04.07.2018</t>
  </si>
  <si>
    <t>Lecture et réponse après vacances</t>
  </si>
  <si>
    <t>Préparation de la sortie filets de perche 2018</t>
  </si>
  <si>
    <t>Haussener Sylvie</t>
  </si>
  <si>
    <t>Ctrl du fichier après vacances</t>
  </si>
  <si>
    <t xml:space="preserve">Ctrl des inventaire encore ouvert et pas fini </t>
  </si>
  <si>
    <t xml:space="preserve">Lancer des inventaire encore ouvert et pas fini </t>
  </si>
  <si>
    <t>Recherche de l'article avec le code client</t>
  </si>
  <si>
    <t>Lancer les inventaire selon planning et mise à jour du fichier</t>
  </si>
  <si>
    <t>Pauffiner le TCD du migo 311</t>
  </si>
  <si>
    <t>05.07.2018</t>
  </si>
  <si>
    <t>Voir pour les pces en Blocked</t>
  </si>
  <si>
    <t>Refaire le fichier TCD du MIGO311 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</si>
</sst>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d/mm/yyyy\ hh:mm:ss"/>
  </numFmts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6"/>
      <color rgb="FF000000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22"/>
      <color rgb="FF00000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1"/>
      <color theme="1" tint="0.249977111117893"/>
      <name val="Calibri"/>
      <family val="2"/>
      <scheme val="minor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73">
    <xf numFmtId="0" fontId="0" fillId="0" borderId="0" xfId="0"/>
    <xf numFmtId="0" fontId="1" fillId="0" borderId="0" xfId="0" applyFont="1"/>
    <xf numFmtId="0" fontId="3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quotePrefix="1" applyFont="1"/>
    <xf numFmtId="0" fontId="1" fillId="0" borderId="0" xfId="0" applyFont="1" applyProtection="1">
      <protection locked="0"/>
    </xf>
    <xf numFmtId="0" fontId="1" fillId="0" borderId="0" xfId="0" applyFont="1" applyBorder="1" applyProtection="1">
      <protection locked="0"/>
    </xf>
    <xf numFmtId="0" fontId="0" fillId="0" borderId="0" xfId="0" applyFill="1"/>
    <xf numFmtId="0" fontId="0" fillId="0" borderId="0" xfId="0" applyFill="1" applyAlignment="1">
      <alignment horizontal="left"/>
    </xf>
    <xf numFmtId="0" fontId="1" fillId="0" borderId="0" xfId="0" applyFont="1" applyAlignment="1" applyProtection="1">
      <alignment horizontal="left"/>
      <protection locked="0"/>
    </xf>
    <xf numFmtId="0" fontId="5" fillId="0" borderId="0" xfId="0" applyNumberFormat="1" applyFont="1" applyAlignment="1" applyProtection="1">
      <alignment horizontal="left"/>
      <protection locked="0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0" fillId="0" borderId="0" xfId="0" applyNumberFormat="1" applyAlignment="1">
      <alignment horizontal="left"/>
    </xf>
    <xf numFmtId="14" fontId="5" fillId="0" borderId="0" xfId="0" applyNumberFormat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2" fontId="5" fillId="0" borderId="0" xfId="0" applyNumberFormat="1" applyFont="1" applyAlignment="1" applyProtection="1">
      <alignment horizontal="left"/>
      <protection locked="0"/>
    </xf>
    <xf numFmtId="2" fontId="5" fillId="0" borderId="0" xfId="0" applyNumberFormat="1" applyFont="1" applyAlignment="1" applyProtection="1">
      <alignment horizontal="left" wrapText="1"/>
      <protection locked="0"/>
    </xf>
    <xf numFmtId="20" fontId="5" fillId="0" borderId="0" xfId="0" applyNumberFormat="1" applyFont="1" applyAlignment="1" applyProtection="1">
      <alignment horizontal="left"/>
      <protection locked="0"/>
    </xf>
    <xf numFmtId="49" fontId="5" fillId="0" borderId="0" xfId="0" applyNumberFormat="1" applyFont="1" applyAlignment="1" applyProtection="1">
      <alignment horizontal="left" wrapText="1"/>
      <protection locked="0"/>
    </xf>
    <xf numFmtId="0" fontId="5" fillId="0" borderId="0" xfId="0" applyNumberFormat="1" applyFont="1" applyAlignment="1" applyProtection="1">
      <alignment horizontal="left" wrapText="1"/>
      <protection locked="0"/>
    </xf>
    <xf numFmtId="0" fontId="0" fillId="0" borderId="0" xfId="0"/>
    <xf numFmtId="0" fontId="1" fillId="0" borderId="0" xfId="0" applyFont="1" applyAlignment="1" applyProtection="1">
      <alignment horizontal="center"/>
      <protection locked="0"/>
    </xf>
    <xf numFmtId="0" fontId="0" fillId="0" borderId="0" xfId="0" pivotButton="1"/>
    <xf numFmtId="4" fontId="0" fillId="0" borderId="0" xfId="0" applyNumberFormat="1"/>
    <xf numFmtId="14" fontId="11" fillId="0" borderId="0" xfId="0" applyNumberFormat="1" applyFont="1" applyAlignment="1" applyProtection="1">
      <alignment horizontal="left"/>
      <protection locked="0"/>
    </xf>
    <xf numFmtId="0" fontId="11" fillId="0" borderId="0" xfId="0" applyFont="1" applyAlignment="1" applyProtection="1">
      <alignment horizontal="left"/>
      <protection locked="0"/>
    </xf>
    <xf numFmtId="0" fontId="11" fillId="0" borderId="0" xfId="0" applyNumberFormat="1" applyFont="1" applyAlignment="1" applyProtection="1">
      <alignment horizontal="left"/>
      <protection locked="0"/>
    </xf>
    <xf numFmtId="2" fontId="11" fillId="0" borderId="0" xfId="0" applyNumberFormat="1" applyFont="1" applyAlignment="1" applyProtection="1">
      <alignment horizontal="left"/>
      <protection locked="0"/>
    </xf>
    <xf numFmtId="20" fontId="11" fillId="0" borderId="0" xfId="0" applyNumberFormat="1" applyFont="1" applyAlignment="1" applyProtection="1">
      <alignment horizontal="left"/>
      <protection locked="0"/>
    </xf>
    <xf numFmtId="14" fontId="12" fillId="0" borderId="0" xfId="0" applyNumberFormat="1" applyFont="1" applyAlignment="1" applyProtection="1">
      <alignment horizontal="left"/>
      <protection locked="0"/>
    </xf>
    <xf numFmtId="0" fontId="12" fillId="0" borderId="0" xfId="0" applyFont="1" applyAlignment="1" applyProtection="1">
      <alignment horizontal="left"/>
      <protection locked="0"/>
    </xf>
    <xf numFmtId="0" fontId="12" fillId="0" borderId="0" xfId="0" applyNumberFormat="1" applyFont="1" applyAlignment="1" applyProtection="1">
      <alignment horizontal="left"/>
      <protection locked="0"/>
    </xf>
    <xf numFmtId="2" fontId="12" fillId="0" borderId="0" xfId="0" applyNumberFormat="1" applyFont="1" applyAlignment="1" applyProtection="1">
      <alignment horizontal="left"/>
      <protection locked="0"/>
    </xf>
    <xf numFmtId="20" fontId="12" fillId="0" borderId="0" xfId="0" applyNumberFormat="1" applyFont="1" applyAlignment="1" applyProtection="1">
      <alignment horizontal="left"/>
      <protection locked="0"/>
    </xf>
    <xf numFmtId="14" fontId="13" fillId="0" borderId="0" xfId="0" applyNumberFormat="1" applyFont="1" applyAlignment="1" applyProtection="1">
      <alignment horizontal="left"/>
      <protection locked="0"/>
    </xf>
    <xf numFmtId="0" fontId="13" fillId="0" borderId="0" xfId="0" applyFont="1" applyAlignment="1" applyProtection="1">
      <alignment horizontal="left"/>
      <protection locked="0"/>
    </xf>
    <xf numFmtId="0" fontId="13" fillId="0" borderId="0" xfId="0" applyNumberFormat="1" applyFont="1" applyAlignment="1" applyProtection="1">
      <alignment horizontal="left"/>
      <protection locked="0"/>
    </xf>
    <xf numFmtId="2" fontId="13" fillId="0" borderId="0" xfId="0" applyNumberFormat="1" applyFont="1" applyAlignment="1" applyProtection="1">
      <alignment horizontal="left"/>
      <protection locked="0"/>
    </xf>
    <xf numFmtId="20" fontId="13" fillId="0" borderId="0" xfId="0" applyNumberFormat="1" applyFont="1" applyAlignment="1" applyProtection="1">
      <alignment horizontal="left"/>
      <protection locked="0"/>
    </xf>
    <xf numFmtId="0" fontId="1" fillId="0" borderId="0" xfId="0" applyFont="1" applyAlignment="1" applyProtection="1">
      <alignment horizontal="left" vertical="top" wrapText="1"/>
      <protection locked="0"/>
    </xf>
    <xf numFmtId="0" fontId="0" fillId="0" borderId="0" xfId="0" pivotButton="1" applyAlignment="1">
      <alignment vertical="top" wrapText="1"/>
    </xf>
    <xf numFmtId="0" fontId="0" fillId="0" borderId="0" xfId="0" applyAlignment="1">
      <alignment vertical="top" wrapText="1"/>
    </xf>
    <xf numFmtId="14" fontId="1" fillId="0" borderId="0" xfId="0" applyNumberFormat="1" applyFont="1" applyAlignment="1" applyProtection="1">
      <alignment horizontal="center" vertical="top" wrapText="1"/>
      <protection locked="0"/>
    </xf>
    <xf numFmtId="0" fontId="8" fillId="2" borderId="0" xfId="2" applyFont="1" applyFill="1" applyBorder="1" applyAlignment="1">
      <alignment horizontal="center" vertical="top" wrapText="1"/>
    </xf>
    <xf numFmtId="0" fontId="1" fillId="0" borderId="0" xfId="0" applyFont="1" applyAlignment="1" applyProtection="1">
      <alignment horizontal="center" vertical="top" wrapText="1"/>
      <protection locked="0"/>
    </xf>
    <xf numFmtId="0" fontId="1" fillId="0" borderId="0" xfId="0" applyNumberFormat="1" applyFont="1" applyAlignment="1" applyProtection="1">
      <alignment horizontal="center" vertical="top" wrapText="1"/>
      <protection locked="0"/>
    </xf>
    <xf numFmtId="2" fontId="1" fillId="0" borderId="0" xfId="0" applyNumberFormat="1" applyFont="1" applyAlignment="1" applyProtection="1">
      <alignment vertical="top" wrapText="1"/>
      <protection locked="0"/>
    </xf>
    <xf numFmtId="0" fontId="1" fillId="0" borderId="0" xfId="0" applyFont="1" applyAlignment="1" applyProtection="1">
      <alignment vertical="top" wrapText="1"/>
      <protection locked="0"/>
    </xf>
    <xf numFmtId="14" fontId="0" fillId="0" borderId="0" xfId="0" applyNumberFormat="1" applyAlignment="1" applyProtection="1">
      <alignment vertical="top" wrapText="1"/>
    </xf>
    <xf numFmtId="0" fontId="1" fillId="0" borderId="0" xfId="0" applyFont="1" applyAlignment="1" applyProtection="1">
      <alignment horizontal="center" vertical="top" wrapText="1"/>
    </xf>
    <xf numFmtId="0" fontId="1" fillId="0" borderId="0" xfId="0" applyNumberFormat="1" applyFont="1" applyAlignment="1" applyProtection="1">
      <alignment horizontal="center" vertical="top" wrapText="1"/>
    </xf>
    <xf numFmtId="0" fontId="0" fillId="0" borderId="0" xfId="0" applyAlignment="1" applyProtection="1">
      <alignment vertical="top" wrapText="1"/>
      <protection locked="0"/>
    </xf>
    <xf numFmtId="0" fontId="6" fillId="0" borderId="0" xfId="0" applyFont="1" applyAlignment="1" applyProtection="1">
      <alignment vertical="top" wrapText="1"/>
      <protection locked="0"/>
    </xf>
    <xf numFmtId="0" fontId="6" fillId="0" borderId="0" xfId="0" applyNumberFormat="1" applyFont="1" applyAlignment="1" applyProtection="1">
      <alignment horizontal="center" vertical="top" wrapText="1"/>
      <protection locked="0"/>
    </xf>
    <xf numFmtId="14" fontId="0" fillId="0" borderId="0" xfId="0" applyNumberFormat="1" applyAlignment="1" applyProtection="1">
      <alignment vertical="top" wrapText="1"/>
      <protection locked="0"/>
    </xf>
    <xf numFmtId="0" fontId="0" fillId="0" borderId="0" xfId="0" pivotButton="1" applyAlignment="1">
      <alignment horizontal="left" vertical="top" wrapText="1"/>
    </xf>
    <xf numFmtId="21" fontId="0" fillId="0" borderId="0" xfId="0" applyNumberFormat="1" applyAlignment="1">
      <alignment vertical="top" wrapText="1"/>
    </xf>
    <xf numFmtId="4" fontId="0" fillId="0" borderId="0" xfId="0" applyNumberFormat="1" applyAlignment="1">
      <alignment vertical="top" wrapText="1"/>
    </xf>
    <xf numFmtId="14" fontId="14" fillId="0" borderId="0" xfId="0" applyNumberFormat="1" applyFont="1" applyAlignment="1" applyProtection="1">
      <alignment horizontal="left"/>
      <protection locked="0"/>
    </xf>
    <xf numFmtId="0" fontId="14" fillId="0" borderId="0" xfId="0" applyFont="1" applyAlignment="1" applyProtection="1">
      <alignment horizontal="left"/>
      <protection locked="0"/>
    </xf>
    <xf numFmtId="0" fontId="14" fillId="0" borderId="0" xfId="0" applyNumberFormat="1" applyFont="1" applyAlignment="1" applyProtection="1">
      <alignment horizontal="left"/>
      <protection locked="0"/>
    </xf>
    <xf numFmtId="2" fontId="14" fillId="0" borderId="0" xfId="0" applyNumberFormat="1" applyFont="1" applyAlignment="1" applyProtection="1">
      <alignment horizontal="left"/>
      <protection locked="0"/>
    </xf>
    <xf numFmtId="20" fontId="14" fillId="0" borderId="0" xfId="0" applyNumberFormat="1" applyFont="1" applyAlignment="1" applyProtection="1">
      <alignment horizontal="left"/>
      <protection locked="0"/>
    </xf>
    <xf numFmtId="14" fontId="15" fillId="0" borderId="0" xfId="0" applyNumberFormat="1" applyFont="1" applyAlignment="1" applyProtection="1">
      <alignment horizontal="left"/>
      <protection locked="0"/>
    </xf>
    <xf numFmtId="0" fontId="15" fillId="0" borderId="0" xfId="0" applyFont="1" applyAlignment="1" applyProtection="1">
      <alignment horizontal="left"/>
      <protection locked="0"/>
    </xf>
    <xf numFmtId="0" fontId="15" fillId="0" borderId="0" xfId="0" applyNumberFormat="1" applyFont="1" applyAlignment="1" applyProtection="1">
      <alignment horizontal="left"/>
      <protection locked="0"/>
    </xf>
    <xf numFmtId="2" fontId="15" fillId="0" borderId="0" xfId="0" applyNumberFormat="1" applyFont="1" applyAlignment="1" applyProtection="1">
      <alignment horizontal="left"/>
      <protection locked="0"/>
    </xf>
    <xf numFmtId="20" fontId="15" fillId="0" borderId="0" xfId="0" applyNumberFormat="1" applyFont="1" applyAlignment="1" applyProtection="1">
      <alignment horizontal="left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left"/>
      <protection locked="0"/>
    </xf>
    <xf numFmtId="14" fontId="16" fillId="0" borderId="0" xfId="0" applyNumberFormat="1" applyFont="1" applyAlignment="1" applyProtection="1">
      <alignment horizontal="left"/>
      <protection locked="0"/>
    </xf>
    <xf numFmtId="0" fontId="16" fillId="0" borderId="0" xfId="0" applyFont="1" applyAlignment="1" applyProtection="1">
      <alignment horizontal="left"/>
      <protection locked="0"/>
    </xf>
    <xf numFmtId="0" fontId="16" fillId="0" borderId="0" xfId="0" applyNumberFormat="1" applyFont="1" applyAlignment="1" applyProtection="1">
      <alignment horizontal="left"/>
      <protection locked="0"/>
    </xf>
    <xf numFmtId="2" fontId="16" fillId="0" borderId="0" xfId="0" applyNumberFormat="1" applyFont="1" applyAlignment="1" applyProtection="1">
      <alignment horizontal="left"/>
      <protection locked="0"/>
    </xf>
    <xf numFmtId="20" fontId="16" fillId="0" borderId="0" xfId="0" applyNumberFormat="1" applyFont="1" applyAlignment="1" applyProtection="1">
      <alignment horizontal="left"/>
      <protection locked="0"/>
    </xf>
    <xf numFmtId="14" fontId="0" fillId="0" borderId="0" xfId="0" applyNumberFormat="1" applyAlignment="1" applyProtection="1">
      <alignment horizontal="center" vertical="top" wrapText="1"/>
    </xf>
    <xf numFmtId="164" fontId="1" fillId="0" borderId="0" xfId="0" applyNumberFormat="1" applyFont="1" applyFill="1" applyAlignment="1" applyProtection="1">
      <alignment horizontal="center" vertical="top" wrapText="1"/>
      <protection locked="0"/>
    </xf>
    <xf numFmtId="14" fontId="0" fillId="0" borderId="0" xfId="0" applyNumberFormat="1" applyAlignment="1" applyProtection="1">
      <alignment horizontal="center" vertical="top" wrapText="1"/>
      <protection locked="0"/>
    </xf>
    <xf numFmtId="0" fontId="10" fillId="0" borderId="0" xfId="0" pivotButton="1" applyFont="1" applyAlignment="1">
      <alignment horizontal="center" vertical="top" wrapText="1"/>
    </xf>
    <xf numFmtId="0" fontId="10" fillId="0" borderId="0" xfId="0" applyFont="1" applyAlignment="1">
      <alignment horizontal="center" vertical="top" wrapText="1"/>
    </xf>
    <xf numFmtId="14" fontId="18" fillId="0" borderId="0" xfId="0" applyNumberFormat="1" applyFont="1" applyAlignment="1" applyProtection="1">
      <alignment horizontal="left"/>
      <protection locked="0"/>
    </xf>
    <xf numFmtId="0" fontId="18" fillId="0" borderId="0" xfId="0" applyFont="1" applyAlignment="1" applyProtection="1">
      <alignment horizontal="left"/>
      <protection locked="0"/>
    </xf>
    <xf numFmtId="0" fontId="18" fillId="0" borderId="0" xfId="0" applyNumberFormat="1" applyFont="1" applyAlignment="1" applyProtection="1">
      <alignment horizontal="left"/>
      <protection locked="0"/>
    </xf>
    <xf numFmtId="2" fontId="18" fillId="0" borderId="0" xfId="0" applyNumberFormat="1" applyFont="1" applyAlignment="1" applyProtection="1">
      <alignment horizontal="left"/>
      <protection locked="0"/>
    </xf>
    <xf numFmtId="20" fontId="18" fillId="0" borderId="0" xfId="0" applyNumberFormat="1" applyFont="1" applyAlignment="1" applyProtection="1">
      <alignment horizontal="left"/>
      <protection locked="0"/>
    </xf>
    <xf numFmtId="14" fontId="19" fillId="0" borderId="0" xfId="0" applyNumberFormat="1" applyFont="1" applyAlignment="1" applyProtection="1">
      <alignment horizontal="left"/>
      <protection locked="0"/>
    </xf>
    <xf numFmtId="0" fontId="19" fillId="0" borderId="0" xfId="0" applyFont="1" applyAlignment="1" applyProtection="1">
      <alignment horizontal="left"/>
      <protection locked="0"/>
    </xf>
    <xf numFmtId="0" fontId="19" fillId="0" borderId="0" xfId="0" applyNumberFormat="1" applyFont="1" applyAlignment="1" applyProtection="1">
      <alignment horizontal="left"/>
      <protection locked="0"/>
    </xf>
    <xf numFmtId="2" fontId="19" fillId="0" borderId="0" xfId="0" applyNumberFormat="1" applyFont="1" applyAlignment="1" applyProtection="1">
      <alignment horizontal="left"/>
      <protection locked="0"/>
    </xf>
    <xf numFmtId="20" fontId="19" fillId="0" borderId="0" xfId="0" applyNumberFormat="1" applyFont="1" applyAlignment="1" applyProtection="1">
      <alignment horizontal="left"/>
      <protection locked="0"/>
    </xf>
    <xf numFmtId="14" fontId="20" fillId="0" borderId="0" xfId="0" applyNumberFormat="1" applyFont="1" applyAlignment="1" applyProtection="1">
      <alignment horizontal="left"/>
      <protection locked="0"/>
    </xf>
    <xf numFmtId="0" fontId="20" fillId="0" borderId="0" xfId="0" applyFont="1" applyAlignment="1" applyProtection="1">
      <alignment horizontal="left"/>
      <protection locked="0"/>
    </xf>
    <xf numFmtId="0" fontId="20" fillId="0" borderId="0" xfId="0" applyNumberFormat="1" applyFont="1" applyAlignment="1" applyProtection="1">
      <alignment horizontal="left"/>
      <protection locked="0"/>
    </xf>
    <xf numFmtId="2" fontId="20" fillId="0" borderId="0" xfId="0" applyNumberFormat="1" applyFont="1" applyAlignment="1" applyProtection="1">
      <alignment horizontal="left"/>
      <protection locked="0"/>
    </xf>
    <xf numFmtId="20" fontId="20" fillId="0" borderId="0" xfId="0" applyNumberFormat="1" applyFont="1" applyAlignment="1" applyProtection="1">
      <alignment horizontal="left"/>
      <protection locked="0"/>
    </xf>
    <xf numFmtId="14" fontId="21" fillId="0" borderId="0" xfId="0" applyNumberFormat="1" applyFont="1" applyAlignment="1" applyProtection="1">
      <alignment horizontal="left"/>
      <protection locked="0"/>
    </xf>
    <xf numFmtId="0" fontId="21" fillId="0" borderId="0" xfId="0" applyFont="1" applyAlignment="1" applyProtection="1">
      <alignment horizontal="left"/>
      <protection locked="0"/>
    </xf>
    <xf numFmtId="0" fontId="21" fillId="0" borderId="0" xfId="0" applyNumberFormat="1" applyFont="1" applyAlignment="1" applyProtection="1">
      <alignment horizontal="left"/>
      <protection locked="0"/>
    </xf>
    <xf numFmtId="2" fontId="21" fillId="0" borderId="0" xfId="0" applyNumberFormat="1" applyFont="1" applyAlignment="1" applyProtection="1">
      <alignment horizontal="left"/>
      <protection locked="0"/>
    </xf>
    <xf numFmtId="20" fontId="21" fillId="0" borderId="0" xfId="0" applyNumberFormat="1" applyFont="1" applyAlignment="1" applyProtection="1">
      <alignment horizontal="left"/>
      <protection locked="0"/>
    </xf>
    <xf numFmtId="14" fontId="22" fillId="0" borderId="0" xfId="0" applyNumberFormat="1" applyFont="1" applyAlignment="1" applyProtection="1">
      <alignment horizontal="left"/>
      <protection locked="0"/>
    </xf>
    <xf numFmtId="0" fontId="22" fillId="0" borderId="0" xfId="0" applyFont="1" applyAlignment="1" applyProtection="1">
      <alignment horizontal="left"/>
      <protection locked="0"/>
    </xf>
    <xf numFmtId="0" fontId="22" fillId="0" borderId="0" xfId="0" applyNumberFormat="1" applyFont="1" applyAlignment="1" applyProtection="1">
      <alignment horizontal="left"/>
      <protection locked="0"/>
    </xf>
    <xf numFmtId="2" fontId="22" fillId="0" borderId="0" xfId="0" applyNumberFormat="1" applyFont="1" applyAlignment="1" applyProtection="1">
      <alignment horizontal="left"/>
      <protection locked="0"/>
    </xf>
    <xf numFmtId="20" fontId="22" fillId="0" borderId="0" xfId="0" applyNumberFormat="1" applyFont="1" applyAlignment="1" applyProtection="1">
      <alignment horizontal="left"/>
      <protection locked="0"/>
    </xf>
    <xf numFmtId="14" fontId="23" fillId="0" borderId="0" xfId="0" applyNumberFormat="1" applyFont="1" applyAlignment="1" applyProtection="1">
      <alignment horizontal="left"/>
      <protection locked="0"/>
    </xf>
    <xf numFmtId="0" fontId="23" fillId="0" borderId="0" xfId="0" applyFont="1" applyAlignment="1" applyProtection="1">
      <alignment horizontal="left"/>
      <protection locked="0"/>
    </xf>
    <xf numFmtId="0" fontId="23" fillId="0" borderId="0" xfId="0" applyNumberFormat="1" applyFont="1" applyAlignment="1" applyProtection="1">
      <alignment horizontal="left"/>
      <protection locked="0"/>
    </xf>
    <xf numFmtId="2" fontId="23" fillId="0" borderId="0" xfId="0" applyNumberFormat="1" applyFont="1" applyAlignment="1" applyProtection="1">
      <alignment horizontal="left"/>
      <protection locked="0"/>
    </xf>
    <xf numFmtId="20" fontId="23" fillId="0" borderId="0" xfId="0" applyNumberFormat="1" applyFont="1" applyAlignment="1" applyProtection="1">
      <alignment horizontal="left"/>
      <protection locked="0"/>
    </xf>
    <xf numFmtId="14" fontId="24" fillId="0" borderId="0" xfId="0" applyNumberFormat="1" applyFont="1" applyAlignment="1" applyProtection="1">
      <alignment horizontal="left"/>
      <protection locked="0"/>
    </xf>
    <xf numFmtId="0" fontId="24" fillId="0" borderId="0" xfId="0" applyFont="1" applyAlignment="1" applyProtection="1">
      <alignment horizontal="left"/>
      <protection locked="0"/>
    </xf>
    <xf numFmtId="0" fontId="24" fillId="0" borderId="0" xfId="0" applyNumberFormat="1" applyFont="1" applyAlignment="1" applyProtection="1">
      <alignment horizontal="left"/>
      <protection locked="0"/>
    </xf>
    <xf numFmtId="2" fontId="24" fillId="0" borderId="0" xfId="0" applyNumberFormat="1" applyFont="1" applyAlignment="1" applyProtection="1">
      <alignment horizontal="left"/>
      <protection locked="0"/>
    </xf>
    <xf numFmtId="20" fontId="24" fillId="0" borderId="0" xfId="0" applyNumberFormat="1" applyFont="1" applyAlignment="1" applyProtection="1">
      <alignment horizontal="left"/>
      <protection locked="0"/>
    </xf>
    <xf numFmtId="14" fontId="25" fillId="0" borderId="0" xfId="0" applyNumberFormat="1" applyFont="1" applyAlignment="1" applyProtection="1">
      <alignment horizontal="left"/>
      <protection locked="0"/>
    </xf>
    <xf numFmtId="0" fontId="25" fillId="0" borderId="0" xfId="0" applyFont="1" applyAlignment="1" applyProtection="1">
      <alignment horizontal="left"/>
      <protection locked="0"/>
    </xf>
    <xf numFmtId="0" fontId="25" fillId="0" borderId="0" xfId="0" applyNumberFormat="1" applyFont="1" applyAlignment="1" applyProtection="1">
      <alignment horizontal="left"/>
      <protection locked="0"/>
    </xf>
    <xf numFmtId="2" fontId="25" fillId="0" borderId="0" xfId="0" applyNumberFormat="1" applyFont="1" applyAlignment="1" applyProtection="1">
      <alignment horizontal="left"/>
      <protection locked="0"/>
    </xf>
    <xf numFmtId="20" fontId="25" fillId="0" borderId="0" xfId="0" applyNumberFormat="1" applyFont="1" applyAlignment="1" applyProtection="1">
      <alignment horizontal="left"/>
      <protection locked="0"/>
    </xf>
    <xf numFmtId="21" fontId="5" fillId="0" borderId="0" xfId="0" applyNumberFormat="1" applyFont="1" applyAlignment="1" applyProtection="1">
      <alignment horizontal="left"/>
      <protection locked="0"/>
    </xf>
    <xf numFmtId="14" fontId="26" fillId="0" borderId="0" xfId="0" applyNumberFormat="1" applyFont="1" applyAlignment="1" applyProtection="1">
      <alignment horizontal="left"/>
      <protection locked="0"/>
    </xf>
    <xf numFmtId="0" fontId="26" fillId="0" borderId="0" xfId="0" applyFont="1" applyAlignment="1" applyProtection="1">
      <alignment horizontal="left"/>
      <protection locked="0"/>
    </xf>
    <xf numFmtId="0" fontId="26" fillId="0" borderId="0" xfId="0" applyNumberFormat="1" applyFont="1" applyAlignment="1" applyProtection="1">
      <alignment horizontal="left"/>
      <protection locked="0"/>
    </xf>
    <xf numFmtId="2" fontId="26" fillId="0" borderId="0" xfId="0" applyNumberFormat="1" applyFont="1" applyAlignment="1" applyProtection="1">
      <alignment horizontal="left"/>
      <protection locked="0"/>
    </xf>
    <xf numFmtId="20" fontId="26" fillId="0" borderId="0" xfId="0" applyNumberFormat="1" applyFont="1" applyAlignment="1" applyProtection="1">
      <alignment horizontal="left"/>
      <protection locked="0"/>
    </xf>
    <xf numFmtId="0" fontId="0" fillId="0" borderId="0" xfId="0" applyAlignment="1">
      <alignment horizontal="left" vertical="top" wrapText="1"/>
    </xf>
    <xf numFmtId="14" fontId="27" fillId="0" borderId="0" xfId="0" applyNumberFormat="1" applyFont="1" applyAlignment="1" applyProtection="1">
      <alignment horizontal="left"/>
      <protection locked="0"/>
    </xf>
    <xf numFmtId="0" fontId="27" fillId="0" borderId="0" xfId="0" applyFont="1" applyAlignment="1" applyProtection="1">
      <alignment horizontal="left"/>
      <protection locked="0"/>
    </xf>
    <xf numFmtId="0" fontId="27" fillId="0" borderId="0" xfId="0" applyNumberFormat="1" applyFont="1" applyAlignment="1" applyProtection="1">
      <alignment horizontal="left"/>
      <protection locked="0"/>
    </xf>
    <xf numFmtId="2" fontId="27" fillId="0" borderId="0" xfId="0" applyNumberFormat="1" applyFont="1" applyAlignment="1" applyProtection="1">
      <alignment horizontal="left"/>
      <protection locked="0"/>
    </xf>
    <xf numFmtId="20" fontId="27" fillId="0" borderId="0" xfId="0" applyNumberFormat="1" applyFont="1" applyAlignment="1" applyProtection="1">
      <alignment horizontal="left"/>
      <protection locked="0"/>
    </xf>
    <xf numFmtId="14" fontId="28" fillId="0" borderId="0" xfId="0" applyNumberFormat="1" applyFont="1" applyAlignment="1" applyProtection="1">
      <alignment horizontal="left"/>
      <protection locked="0"/>
    </xf>
    <xf numFmtId="0" fontId="28" fillId="0" borderId="0" xfId="0" applyFont="1" applyAlignment="1" applyProtection="1">
      <alignment horizontal="left"/>
      <protection locked="0"/>
    </xf>
    <xf numFmtId="0" fontId="28" fillId="0" borderId="0" xfId="0" applyNumberFormat="1" applyFont="1" applyAlignment="1" applyProtection="1">
      <alignment horizontal="left"/>
      <protection locked="0"/>
    </xf>
    <xf numFmtId="2" fontId="28" fillId="0" borderId="0" xfId="0" applyNumberFormat="1" applyFont="1" applyAlignment="1" applyProtection="1">
      <alignment horizontal="left"/>
      <protection locked="0"/>
    </xf>
    <xf numFmtId="20" fontId="28" fillId="0" borderId="0" xfId="0" applyNumberFormat="1" applyFont="1" applyAlignment="1" applyProtection="1">
      <alignment horizontal="left"/>
      <protection locked="0"/>
    </xf>
    <xf numFmtId="14" fontId="29" fillId="0" borderId="0" xfId="0" applyNumberFormat="1" applyFont="1" applyAlignment="1" applyProtection="1">
      <alignment horizontal="left"/>
      <protection locked="0"/>
    </xf>
    <xf numFmtId="0" fontId="29" fillId="0" borderId="0" xfId="0" applyFont="1" applyAlignment="1" applyProtection="1">
      <alignment horizontal="left"/>
      <protection locked="0"/>
    </xf>
    <xf numFmtId="0" fontId="29" fillId="0" borderId="0" xfId="0" applyNumberFormat="1" applyFont="1" applyAlignment="1" applyProtection="1">
      <alignment horizontal="left"/>
      <protection locked="0"/>
    </xf>
    <xf numFmtId="2" fontId="29" fillId="0" borderId="0" xfId="0" applyNumberFormat="1" applyFont="1" applyAlignment="1" applyProtection="1">
      <alignment horizontal="left"/>
      <protection locked="0"/>
    </xf>
    <xf numFmtId="20" fontId="29" fillId="0" borderId="0" xfId="0" applyNumberFormat="1" applyFont="1" applyAlignment="1" applyProtection="1">
      <alignment horizontal="left"/>
      <protection locked="0"/>
    </xf>
    <xf numFmtId="14" fontId="30" fillId="0" borderId="0" xfId="0" applyNumberFormat="1" applyFont="1" applyAlignment="1" applyProtection="1">
      <alignment horizontal="left"/>
      <protection locked="0"/>
    </xf>
    <xf numFmtId="0" fontId="30" fillId="0" borderId="0" xfId="0" applyFont="1" applyAlignment="1" applyProtection="1">
      <alignment horizontal="left"/>
      <protection locked="0"/>
    </xf>
    <xf numFmtId="0" fontId="30" fillId="0" borderId="0" xfId="0" applyNumberFormat="1" applyFont="1" applyAlignment="1" applyProtection="1">
      <alignment horizontal="left"/>
      <protection locked="0"/>
    </xf>
    <xf numFmtId="2" fontId="30" fillId="0" borderId="0" xfId="0" applyNumberFormat="1" applyFont="1" applyAlignment="1" applyProtection="1">
      <alignment horizontal="left"/>
      <protection locked="0"/>
    </xf>
    <xf numFmtId="20" fontId="30" fillId="0" borderId="0" xfId="0" applyNumberFormat="1" applyFont="1" applyAlignment="1" applyProtection="1">
      <alignment horizontal="left"/>
      <protection locked="0"/>
    </xf>
    <xf numFmtId="14" fontId="31" fillId="0" borderId="0" xfId="0" applyNumberFormat="1" applyFont="1" applyAlignment="1" applyProtection="1">
      <alignment horizontal="left"/>
      <protection locked="0"/>
    </xf>
    <xf numFmtId="0" fontId="31" fillId="0" borderId="0" xfId="0" applyFont="1" applyAlignment="1" applyProtection="1">
      <alignment horizontal="left"/>
      <protection locked="0"/>
    </xf>
    <xf numFmtId="0" fontId="31" fillId="0" borderId="0" xfId="0" applyNumberFormat="1" applyFont="1" applyAlignment="1" applyProtection="1">
      <alignment horizontal="left"/>
      <protection locked="0"/>
    </xf>
    <xf numFmtId="2" fontId="31" fillId="0" borderId="0" xfId="0" applyNumberFormat="1" applyFont="1" applyAlignment="1" applyProtection="1">
      <alignment horizontal="left"/>
      <protection locked="0"/>
    </xf>
    <xf numFmtId="20" fontId="31" fillId="0" borderId="0" xfId="0" applyNumberFormat="1" applyFont="1" applyAlignment="1" applyProtection="1">
      <alignment horizontal="left"/>
      <protection locked="0"/>
    </xf>
    <xf numFmtId="14" fontId="32" fillId="0" borderId="0" xfId="0" applyNumberFormat="1" applyFont="1" applyAlignment="1" applyProtection="1">
      <alignment horizontal="left"/>
      <protection locked="0"/>
    </xf>
    <xf numFmtId="0" fontId="32" fillId="0" borderId="0" xfId="0" applyFont="1" applyAlignment="1" applyProtection="1">
      <alignment horizontal="left"/>
      <protection locked="0"/>
    </xf>
    <xf numFmtId="0" fontId="32" fillId="0" borderId="0" xfId="0" applyNumberFormat="1" applyFont="1" applyAlignment="1" applyProtection="1">
      <alignment horizontal="left"/>
      <protection locked="0"/>
    </xf>
    <xf numFmtId="2" fontId="32" fillId="0" borderId="0" xfId="0" applyNumberFormat="1" applyFont="1" applyAlignment="1" applyProtection="1">
      <alignment horizontal="left"/>
      <protection locked="0"/>
    </xf>
    <xf numFmtId="20" fontId="32" fillId="0" borderId="0" xfId="0" applyNumberFormat="1" applyFont="1" applyAlignment="1" applyProtection="1">
      <alignment horizontal="left"/>
      <protection locked="0"/>
    </xf>
    <xf numFmtId="14" fontId="33" fillId="0" borderId="0" xfId="0" applyNumberFormat="1" applyFont="1" applyAlignment="1" applyProtection="1">
      <alignment horizontal="left"/>
      <protection locked="0"/>
    </xf>
    <xf numFmtId="0" fontId="33" fillId="0" borderId="0" xfId="0" applyFont="1" applyAlignment="1" applyProtection="1">
      <alignment horizontal="left"/>
      <protection locked="0"/>
    </xf>
    <xf numFmtId="0" fontId="33" fillId="0" borderId="0" xfId="0" applyNumberFormat="1" applyFont="1" applyAlignment="1" applyProtection="1">
      <alignment horizontal="left"/>
      <protection locked="0"/>
    </xf>
    <xf numFmtId="2" fontId="33" fillId="0" borderId="0" xfId="0" applyNumberFormat="1" applyFont="1" applyAlignment="1" applyProtection="1">
      <alignment horizontal="left"/>
      <protection locked="0"/>
    </xf>
    <xf numFmtId="20" fontId="33" fillId="0" borderId="0" xfId="0" applyNumberFormat="1" applyFont="1" applyAlignment="1" applyProtection="1">
      <alignment horizontal="left"/>
      <protection locked="0"/>
    </xf>
    <xf numFmtId="14" fontId="34" fillId="0" borderId="0" xfId="0" applyNumberFormat="1" applyFont="1" applyAlignment="1" applyProtection="1">
      <alignment horizontal="left"/>
      <protection locked="0"/>
    </xf>
    <xf numFmtId="0" fontId="34" fillId="0" borderId="0" xfId="0" applyFont="1" applyAlignment="1" applyProtection="1">
      <alignment horizontal="left"/>
      <protection locked="0"/>
    </xf>
    <xf numFmtId="0" fontId="34" fillId="0" borderId="0" xfId="0" applyNumberFormat="1" applyFont="1" applyAlignment="1" applyProtection="1">
      <alignment horizontal="left"/>
      <protection locked="0"/>
    </xf>
    <xf numFmtId="2" fontId="34" fillId="0" borderId="0" xfId="0" applyNumberFormat="1" applyFont="1" applyAlignment="1" applyProtection="1">
      <alignment horizontal="left"/>
      <protection locked="0"/>
    </xf>
    <xf numFmtId="20" fontId="34" fillId="0" borderId="0" xfId="0" applyNumberFormat="1" applyFont="1" applyAlignment="1" applyProtection="1">
      <alignment horizontal="left"/>
      <protection locked="0"/>
    </xf>
    <xf numFmtId="0" fontId="0" fillId="0" borderId="0" xfId="0" applyAlignment="1">
      <alignment horizontal="center" vertical="top" wrapText="1"/>
    </xf>
    <xf numFmtId="164" fontId="9" fillId="3" borderId="0" xfId="2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65" fontId="17" fillId="0" borderId="0" xfId="0" applyNumberFormat="1" applyFont="1" applyAlignment="1" applyProtection="1">
      <alignment horizontal="right" vertical="top" wrapText="1"/>
      <protection locked="0"/>
    </xf>
    <xf numFmtId="0" fontId="1" fillId="0" borderId="0" xfId="0" applyFont="1" applyAlignment="1" applyProtection="1">
      <alignment horizontal="left" vertical="top" wrapText="1"/>
      <protection locked="0"/>
    </xf>
  </cellXfs>
  <cellStyles count="3">
    <cellStyle name="Normal" xfId="0" builtinId="0"/>
    <cellStyle name="Normal 2" xfId="2"/>
    <cellStyle name="Standard 2" xfId="1"/>
  </cellStyles>
  <dxfs count="28">
    <dxf>
      <alignment horizontal="left" vertical="bottom" textRotation="0" indent="0" justifyLastLine="0" shrinkToFit="0" readingOrder="0"/>
    </dxf>
    <dxf>
      <numFmt numFmtId="4" formatCode="#,##0.00"/>
      <alignment horizontal="left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25" formatCode="hh:mm"/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2" formatCode="0.00"/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indent="0" justifyLastLine="0" shrinkToFit="0" readingOrder="0"/>
    </dxf>
    <dxf>
      <alignment horizontal="left" vertical="bottom" textRotation="0" indent="0" justifyLastLine="0" shrinkToFit="0" readingOrder="0"/>
    </dxf>
    <dxf>
      <alignment horizontal="left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9" formatCode="dd/mm/yyyy"/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</font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0" readingOrder="0"/>
    </dxf>
    <dxf>
      <alignment wrapText="1" readingOrder="0"/>
    </dxf>
    <dxf>
      <alignment vertical="top" readingOrder="0"/>
    </dxf>
    <dxf>
      <alignment horizontal="right" readingOrder="0"/>
    </dxf>
    <dxf>
      <font>
        <color theme="1" tint="0.249977111117893"/>
      </font>
    </dxf>
    <dxf>
      <numFmt numFmtId="4" formatCode="#,##0.00"/>
    </dxf>
    <dxf>
      <alignment horizontal="left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7/relationships/slicerCache" Target="slicerCaches/slicerCache4.xml"/><Relationship Id="rId18" Type="http://schemas.microsoft.com/office/2007/relationships/slicerCache" Target="slicerCaches/slicerCache9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7/relationships/slicerCache" Target="slicerCaches/slicerCache12.xml"/><Relationship Id="rId7" Type="http://schemas.openxmlformats.org/officeDocument/2006/relationships/worksheet" Target="worksheets/sheet7.xml"/><Relationship Id="rId12" Type="http://schemas.microsoft.com/office/2007/relationships/slicerCache" Target="slicerCaches/slicerCache3.xml"/><Relationship Id="rId17" Type="http://schemas.microsoft.com/office/2007/relationships/slicerCache" Target="slicerCaches/slicerCache8.xml"/><Relationship Id="rId25" Type="http://schemas.microsoft.com/office/2007/relationships/slicerCache" Target="slicerCaches/slicerCache16.xml"/><Relationship Id="rId2" Type="http://schemas.openxmlformats.org/officeDocument/2006/relationships/worksheet" Target="worksheets/sheet2.xml"/><Relationship Id="rId16" Type="http://schemas.microsoft.com/office/2007/relationships/slicerCache" Target="slicerCaches/slicerCache7.xml"/><Relationship Id="rId20" Type="http://schemas.microsoft.com/office/2007/relationships/slicerCache" Target="slicerCaches/slicerCache11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24" Type="http://schemas.microsoft.com/office/2007/relationships/slicerCache" Target="slicerCaches/slicerCache15.xml"/><Relationship Id="rId5" Type="http://schemas.openxmlformats.org/officeDocument/2006/relationships/worksheet" Target="worksheets/sheet5.xml"/><Relationship Id="rId15" Type="http://schemas.microsoft.com/office/2007/relationships/slicerCache" Target="slicerCaches/slicerCache6.xml"/><Relationship Id="rId23" Type="http://schemas.microsoft.com/office/2007/relationships/slicerCache" Target="slicerCaches/slicerCache14.xml"/><Relationship Id="rId28" Type="http://schemas.openxmlformats.org/officeDocument/2006/relationships/sharedStrings" Target="sharedStrings.xml"/><Relationship Id="rId10" Type="http://schemas.microsoft.com/office/2007/relationships/slicerCache" Target="slicerCaches/slicerCache1.xml"/><Relationship Id="rId19" Type="http://schemas.microsoft.com/office/2007/relationships/slicerCache" Target="slicerCaches/slicerCache10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7/relationships/slicerCache" Target="slicerCaches/slicerCache5.xml"/><Relationship Id="rId22" Type="http://schemas.microsoft.com/office/2007/relationships/slicerCache" Target="slicerCaches/slicerCache13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[ACTIVITE_SANTORO.xlsm]TCDy!PivotTable2</c:name>
    <c:fmtId val="9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  <c:dLbl>
          <c:idx val="0"/>
          <c:spPr/>
          <c:txPr>
            <a:bodyPr/>
            <a:lstStyle/>
            <a:p>
              <a:pPr>
                <a:defRPr b="0"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spPr/>
          <c:txPr>
            <a:bodyPr/>
            <a:lstStyle/>
            <a:p>
              <a:pPr>
                <a:defRPr b="0"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ln>
            <a:solidFill>
              <a:schemeClr val="accent1"/>
            </a:solidFill>
          </a:ln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b="0"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 b="0"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marker>
          <c:symbol val="none"/>
        </c:marker>
        <c:dLbl>
          <c:idx val="0"/>
          <c:spPr/>
          <c:txPr>
            <a:bodyPr/>
            <a:lstStyle/>
            <a:p>
              <a:pPr>
                <a:defRPr b="0"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  <c:marker>
          <c:symbol val="none"/>
        </c:marker>
        <c:dLbl>
          <c:idx val="0"/>
          <c:numFmt formatCode="#,##0.00" sourceLinked="0"/>
          <c:spPr/>
          <c:txPr>
            <a:bodyPr/>
            <a:lstStyle/>
            <a:p>
              <a:pPr>
                <a:defRPr b="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9"/>
        <c:spPr>
          <a:ln>
            <a:solidFill>
              <a:schemeClr val="accent1"/>
            </a:solidFill>
          </a:ln>
        </c:spPr>
        <c:marker>
          <c:symbol val="none"/>
        </c:marker>
        <c:dLbl>
          <c:idx val="0"/>
          <c:numFmt formatCode="#,##0.00" sourceLinked="0"/>
          <c:spPr/>
          <c:txPr>
            <a:bodyPr/>
            <a:lstStyle/>
            <a:p>
              <a:pPr>
                <a:defRPr b="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1"/>
        <c:marker>
          <c:symbol val="none"/>
        </c:marker>
        <c:dLbl>
          <c:idx val="0"/>
          <c:numFmt formatCode="#,##0.00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5"/>
        <c:marker>
          <c:symbol val="none"/>
        </c:marker>
        <c:dLbl>
          <c:idx val="0"/>
          <c:spPr/>
          <c:txPr>
            <a:bodyPr/>
            <a:lstStyle/>
            <a:p>
              <a:pPr>
                <a:defRPr b="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6"/>
        <c:marker>
          <c:symbol val="none"/>
        </c:marker>
        <c:dLbl>
          <c:idx val="0"/>
          <c:numFmt formatCode="#,##0.00" sourceLinked="0"/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8"/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dLbl>
          <c:idx val="0"/>
          <c:spPr/>
          <c:txPr>
            <a:bodyPr/>
            <a:lstStyle/>
            <a:p>
              <a:pPr>
                <a:defRPr b="0"/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</c:dLbl>
      </c:pivotFmt>
    </c:pivotFmts>
    <c:plotArea>
      <c:layout>
        <c:manualLayout>
          <c:layoutTarget val="inner"/>
          <c:xMode val="edge"/>
          <c:yMode val="edge"/>
          <c:x val="6.4896700675185645E-2"/>
          <c:y val="1.3785468427911955E-2"/>
          <c:w val="0.75940090942889682"/>
          <c:h val="0.789216555582374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TCDy!$F$7:$F$8</c:f>
              <c:strCache>
                <c:ptCount val="1"/>
                <c:pt idx="0">
                  <c:v>Inventaires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TCDy!$B$9:$E$10</c:f>
              <c:multiLvlStrCache>
                <c:ptCount val="2"/>
                <c:lvl>
                  <c:pt idx="0">
                    <c:v>Roberto Santoro</c:v>
                  </c:pt>
                  <c:pt idx="1">
                    <c:v>Roberto Santoro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</c:lvl>
                <c:lvl>
                  <c:pt idx="0">
                    <c:v>7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TCDy!$F$9:$F$10</c:f>
              <c:numCache>
                <c:formatCode>#,##0.00</c:formatCode>
                <c:ptCount val="2"/>
                <c:pt idx="0">
                  <c:v>3.75</c:v>
                </c:pt>
              </c:numCache>
            </c:numRef>
          </c:val>
        </c:ser>
        <c:ser>
          <c:idx val="1"/>
          <c:order val="1"/>
          <c:tx>
            <c:strRef>
              <c:f>TCDy!$G$7:$G$8</c:f>
              <c:strCache>
                <c:ptCount val="1"/>
                <c:pt idx="0">
                  <c:v>Opérationnel</c:v>
                </c:pt>
              </c:strCache>
            </c:strRef>
          </c:tx>
          <c:spPr>
            <a:ln>
              <a:solidFill>
                <a:schemeClr val="accent1"/>
              </a:solidFill>
            </a:ln>
          </c:spPr>
          <c:invertIfNegative val="0"/>
          <c:dLbls>
            <c:numFmt formatCode="#,##0.00" sourceLinked="0"/>
            <c:spPr/>
            <c:txPr>
              <a:bodyPr/>
              <a:lstStyle/>
              <a:p>
                <a:pPr>
                  <a:defRPr b="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TCDy!$B$9:$E$10</c:f>
              <c:multiLvlStrCache>
                <c:ptCount val="2"/>
                <c:lvl>
                  <c:pt idx="0">
                    <c:v>Roberto Santoro</c:v>
                  </c:pt>
                  <c:pt idx="1">
                    <c:v>Roberto Santoro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</c:lvl>
                <c:lvl>
                  <c:pt idx="0">
                    <c:v>7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TCDy!$G$9:$G$10</c:f>
              <c:numCache>
                <c:formatCode>#,##0.00</c:formatCode>
                <c:ptCount val="2"/>
                <c:pt idx="1">
                  <c:v>1.6666666666666665</c:v>
                </c:pt>
              </c:numCache>
            </c:numRef>
          </c:val>
        </c:ser>
        <c:ser>
          <c:idx val="2"/>
          <c:order val="2"/>
          <c:tx>
            <c:strRef>
              <c:f>TCDy!$H$7:$H$8</c:f>
              <c:strCache>
                <c:ptCount val="1"/>
                <c:pt idx="0">
                  <c:v>Projet</c:v>
                </c:pt>
              </c:strCache>
            </c:strRef>
          </c:tx>
          <c:invertIfNegative val="0"/>
          <c:dLbls>
            <c:numFmt formatCode="#,##0.00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TCDy!$B$9:$E$10</c:f>
              <c:multiLvlStrCache>
                <c:ptCount val="2"/>
                <c:lvl>
                  <c:pt idx="0">
                    <c:v>Roberto Santoro</c:v>
                  </c:pt>
                  <c:pt idx="1">
                    <c:v>Roberto Santoro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</c:lvl>
                <c:lvl>
                  <c:pt idx="0">
                    <c:v>7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TCDy!$H$9:$H$10</c:f>
              <c:numCache>
                <c:formatCode>#,##0.00</c:formatCode>
                <c:ptCount val="2"/>
                <c:pt idx="0">
                  <c:v>3.25</c:v>
                </c:pt>
              </c:numCache>
            </c:numRef>
          </c:val>
        </c:ser>
        <c:ser>
          <c:idx val="3"/>
          <c:order val="3"/>
          <c:tx>
            <c:strRef>
              <c:f>TCDy!$I$7:$I$8</c:f>
              <c:strCache>
                <c:ptCount val="1"/>
                <c:pt idx="0">
                  <c:v>Congés</c:v>
                </c:pt>
              </c:strCache>
            </c:strRef>
          </c:tx>
          <c:invertIfNegative val="0"/>
          <c:dLbls>
            <c:numFmt formatCode="#,##0.00" sourceLinked="0"/>
            <c:spPr>
              <a:noFill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TCDy!$B$9:$E$10</c:f>
              <c:multiLvlStrCache>
                <c:ptCount val="2"/>
                <c:lvl>
                  <c:pt idx="0">
                    <c:v>Roberto Santoro</c:v>
                  </c:pt>
                  <c:pt idx="1">
                    <c:v>Roberto Santoro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</c:lvl>
                <c:lvl>
                  <c:pt idx="0">
                    <c:v>7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TCDy!$I$9:$I$10</c:f>
              <c:numCache>
                <c:formatCode>#,##0.00</c:formatCode>
                <c:ptCount val="2"/>
                <c:pt idx="0">
                  <c:v>16</c:v>
                </c:pt>
              </c:numCache>
            </c:numRef>
          </c:val>
        </c:ser>
        <c:ser>
          <c:idx val="4"/>
          <c:order val="4"/>
          <c:tx>
            <c:strRef>
              <c:f>TCDy!$J$7:$J$8</c:f>
              <c:strCache>
                <c:ptCount val="1"/>
                <c:pt idx="0">
                  <c:v>Divers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TCDy!$B$9:$E$10</c:f>
              <c:multiLvlStrCache>
                <c:ptCount val="2"/>
                <c:lvl>
                  <c:pt idx="0">
                    <c:v>Roberto Santoro</c:v>
                  </c:pt>
                  <c:pt idx="1">
                    <c:v>Roberto Santoro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</c:lvl>
                <c:lvl>
                  <c:pt idx="0">
                    <c:v>7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TCDy!$J$9:$J$10</c:f>
              <c:numCache>
                <c:formatCode>#,##0.00</c:formatCode>
                <c:ptCount val="2"/>
                <c:pt idx="0">
                  <c:v>1.75</c:v>
                </c:pt>
              </c:numCache>
            </c:numRef>
          </c:val>
        </c:ser>
        <c:ser>
          <c:idx val="5"/>
          <c:order val="5"/>
          <c:tx>
            <c:strRef>
              <c:f>TCDy!$K$7:$K$8</c:f>
              <c:strCache>
                <c:ptCount val="1"/>
                <c:pt idx="0">
                  <c:v>Key user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TCDy!$B$9:$E$10</c:f>
              <c:multiLvlStrCache>
                <c:ptCount val="2"/>
                <c:lvl>
                  <c:pt idx="0">
                    <c:v>Roberto Santoro</c:v>
                  </c:pt>
                  <c:pt idx="1">
                    <c:v>Roberto Santoro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</c:lvl>
                <c:lvl>
                  <c:pt idx="0">
                    <c:v>7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TCDy!$K$9:$K$10</c:f>
              <c:numCache>
                <c:formatCode>#,##0.00</c:formatCode>
                <c:ptCount val="2"/>
                <c:pt idx="0">
                  <c:v>2.1666666666666665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33576960"/>
        <c:axId val="133586944"/>
      </c:barChart>
      <c:catAx>
        <c:axId val="133576960"/>
        <c:scaling>
          <c:orientation val="minMax"/>
        </c:scaling>
        <c:delete val="0"/>
        <c:axPos val="b"/>
        <c:majorTickMark val="out"/>
        <c:minorTickMark val="none"/>
        <c:tickLblPos val="nextTo"/>
        <c:crossAx val="133586944"/>
        <c:crosses val="autoZero"/>
        <c:auto val="1"/>
        <c:lblAlgn val="ctr"/>
        <c:lblOffset val="100"/>
        <c:noMultiLvlLbl val="0"/>
      </c:catAx>
      <c:valAx>
        <c:axId val="133586944"/>
        <c:scaling>
          <c:orientation val="minMax"/>
        </c:scaling>
        <c:delete val="0"/>
        <c:axPos val="l"/>
        <c:majorGridlines/>
        <c:numFmt formatCode="#,##0.00" sourceLinked="1"/>
        <c:majorTickMark val="out"/>
        <c:minorTickMark val="none"/>
        <c:tickLblPos val="nextTo"/>
        <c:crossAx val="13357696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[ACTIVITE_SANTORO.xlsm]TCDy2!PivotTable3</c:name>
    <c:fmtId val="14"/>
  </c:pivotSource>
  <c:chart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TCDy2!$F$5:$F$6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TCDy2!$B$7:$E$8</c:f>
              <c:multiLvlStrCache>
                <c:ptCount val="1"/>
                <c:lvl>
                  <c:pt idx="0">
                    <c:v>Roberto Santoro</c:v>
                  </c:pt>
                </c:lvl>
                <c:lvl>
                  <c:pt idx="0">
                    <c:v>27</c:v>
                  </c:pt>
                </c:lvl>
                <c:lvl>
                  <c:pt idx="0">
                    <c:v>7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TCDy2!$F$7:$F$8</c:f>
              <c:numCache>
                <c:formatCode>#,##0.00</c:formatCode>
                <c:ptCount val="1"/>
                <c:pt idx="0">
                  <c:v>26.916666666666664</c:v>
                </c:pt>
              </c:numCache>
            </c:numRef>
          </c:val>
        </c:ser>
        <c:ser>
          <c:idx val="1"/>
          <c:order val="1"/>
          <c:tx>
            <c:strRef>
              <c:f>TCDy2!$G$5:$G$6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TCDy2!$B$7:$E$8</c:f>
              <c:multiLvlStrCache>
                <c:ptCount val="1"/>
                <c:lvl>
                  <c:pt idx="0">
                    <c:v>Roberto Santoro</c:v>
                  </c:pt>
                </c:lvl>
                <c:lvl>
                  <c:pt idx="0">
                    <c:v>27</c:v>
                  </c:pt>
                </c:lvl>
                <c:lvl>
                  <c:pt idx="0">
                    <c:v>7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TCDy2!$G$7:$G$8</c:f>
              <c:numCache>
                <c:formatCode>#,##0.00</c:formatCode>
                <c:ptCount val="1"/>
                <c:pt idx="0">
                  <c:v>1.6666666666666665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33642112"/>
        <c:axId val="133643648"/>
        <c:axId val="0"/>
      </c:bar3DChart>
      <c:catAx>
        <c:axId val="133642112"/>
        <c:scaling>
          <c:orientation val="minMax"/>
        </c:scaling>
        <c:delete val="0"/>
        <c:axPos val="b"/>
        <c:majorTickMark val="out"/>
        <c:minorTickMark val="none"/>
        <c:tickLblPos val="nextTo"/>
        <c:crossAx val="133643648"/>
        <c:crosses val="autoZero"/>
        <c:auto val="1"/>
        <c:lblAlgn val="ctr"/>
        <c:lblOffset val="100"/>
        <c:noMultiLvlLbl val="0"/>
      </c:catAx>
      <c:valAx>
        <c:axId val="133643648"/>
        <c:scaling>
          <c:orientation val="minMax"/>
        </c:scaling>
        <c:delete val="0"/>
        <c:axPos val="l"/>
        <c:majorGridlines/>
        <c:numFmt formatCode="#,##0.00" sourceLinked="1"/>
        <c:majorTickMark val="out"/>
        <c:minorTickMark val="none"/>
        <c:tickLblPos val="nextTo"/>
        <c:crossAx val="1336421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257175</xdr:colOff>
          <xdr:row>0</xdr:row>
          <xdr:rowOff>66675</xdr:rowOff>
        </xdr:from>
        <xdr:to>
          <xdr:col>0</xdr:col>
          <xdr:colOff>2181225</xdr:colOff>
          <xdr:row>4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H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Entrer heures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371475</xdr:colOff>
          <xdr:row>5</xdr:row>
          <xdr:rowOff>104775</xdr:rowOff>
        </xdr:from>
        <xdr:to>
          <xdr:col>0</xdr:col>
          <xdr:colOff>2066925</xdr:colOff>
          <xdr:row>7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LocksWithSheet="0" fPrintsWithSheet="0"/>
      </xdr:twoCellAnchor>
    </mc:Choice>
    <mc:Fallback/>
  </mc:AlternateContent>
  <xdr:twoCellAnchor editAs="oneCell">
    <xdr:from>
      <xdr:col>1</xdr:col>
      <xdr:colOff>856725</xdr:colOff>
      <xdr:row>3</xdr:row>
      <xdr:rowOff>133498</xdr:rowOff>
    </xdr:from>
    <xdr:to>
      <xdr:col>2</xdr:col>
      <xdr:colOff>600075</xdr:colOff>
      <xdr:row>5</xdr:row>
      <xdr:rowOff>19050</xdr:rowOff>
    </xdr:to>
    <xdr:sp macro="[0]!Arrêt" textlink="">
      <xdr:nvSpPr>
        <xdr:cNvPr id="19" name="Text Box 10"/>
        <xdr:cNvSpPr txBox="1">
          <a:spLocks noChangeArrowheads="1"/>
        </xdr:cNvSpPr>
      </xdr:nvSpPr>
      <xdr:spPr bwMode="auto">
        <a:xfrm>
          <a:off x="2885550" y="619273"/>
          <a:ext cx="600600" cy="209402"/>
        </a:xfrm>
        <a:prstGeom prst="rect">
          <a:avLst/>
        </a:prstGeom>
        <a:ln>
          <a:headEnd/>
          <a:tailEnd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CH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STOP</a:t>
          </a:r>
        </a:p>
      </xdr:txBody>
    </xdr:sp>
    <xdr:clientData/>
  </xdr:twoCellAnchor>
  <xdr:twoCellAnchor editAs="oneCell">
    <xdr:from>
      <xdr:col>1</xdr:col>
      <xdr:colOff>952501</xdr:colOff>
      <xdr:row>6</xdr:row>
      <xdr:rowOff>47774</xdr:rowOff>
    </xdr:from>
    <xdr:to>
      <xdr:col>2</xdr:col>
      <xdr:colOff>428625</xdr:colOff>
      <xdr:row>7</xdr:row>
      <xdr:rowOff>57150</xdr:rowOff>
    </xdr:to>
    <xdr:sp macro="[0]!_xludf.Clear" textlink="">
      <xdr:nvSpPr>
        <xdr:cNvPr id="17" name="Text Box 10"/>
        <xdr:cNvSpPr txBox="1">
          <a:spLocks noChangeArrowheads="1"/>
        </xdr:cNvSpPr>
      </xdr:nvSpPr>
      <xdr:spPr bwMode="auto">
        <a:xfrm>
          <a:off x="2981326" y="1019324"/>
          <a:ext cx="428624" cy="199876"/>
        </a:xfrm>
        <a:prstGeom prst="rect">
          <a:avLst/>
        </a:prstGeom>
        <a:ln>
          <a:headEnd/>
          <a:tailEnd/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CH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DEL</a:t>
          </a:r>
        </a:p>
      </xdr:txBody>
    </xdr:sp>
    <xdr:clientData/>
  </xdr:twoCellAnchor>
  <xdr:twoCellAnchor>
    <xdr:from>
      <xdr:col>1</xdr:col>
      <xdr:colOff>533400</xdr:colOff>
      <xdr:row>1</xdr:row>
      <xdr:rowOff>8850</xdr:rowOff>
    </xdr:from>
    <xdr:to>
      <xdr:col>2</xdr:col>
      <xdr:colOff>619125</xdr:colOff>
      <xdr:row>3</xdr:row>
      <xdr:rowOff>0</xdr:rowOff>
    </xdr:to>
    <xdr:sp macro="[0]!Top" textlink="">
      <xdr:nvSpPr>
        <xdr:cNvPr id="18" name="AutoShape 7"/>
        <xdr:cNvSpPr>
          <a:spLocks noChangeArrowheads="1"/>
        </xdr:cNvSpPr>
      </xdr:nvSpPr>
      <xdr:spPr bwMode="auto">
        <a:xfrm>
          <a:off x="2562225" y="170775"/>
          <a:ext cx="1257300" cy="315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CH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TOP</a:t>
          </a:r>
        </a:p>
      </xdr:txBody>
    </xdr:sp>
    <xdr:clientData/>
  </xdr:twoCellAnchor>
  <xdr:twoCellAnchor editAs="oneCell">
    <xdr:from>
      <xdr:col>6</xdr:col>
      <xdr:colOff>200025</xdr:colOff>
      <xdr:row>0</xdr:row>
      <xdr:rowOff>114300</xdr:rowOff>
    </xdr:from>
    <xdr:to>
      <xdr:col>7</xdr:col>
      <xdr:colOff>314325</xdr:colOff>
      <xdr:row>10</xdr:row>
      <xdr:rowOff>304800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15175" y="114300"/>
              <a:ext cx="1704975" cy="190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361949</xdr:colOff>
      <xdr:row>0</xdr:row>
      <xdr:rowOff>104775</xdr:rowOff>
    </xdr:from>
    <xdr:to>
      <xdr:col>8</xdr:col>
      <xdr:colOff>1238249</xdr:colOff>
      <xdr:row>10</xdr:row>
      <xdr:rowOff>279225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39074" y="104775"/>
              <a:ext cx="1895475" cy="190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1333500</xdr:colOff>
      <xdr:row>0</xdr:row>
      <xdr:rowOff>104775</xdr:rowOff>
    </xdr:from>
    <xdr:to>
      <xdr:col>8</xdr:col>
      <xdr:colOff>2238375</xdr:colOff>
      <xdr:row>10</xdr:row>
      <xdr:rowOff>257175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29800" y="104775"/>
              <a:ext cx="904875" cy="1885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38100</xdr:colOff>
      <xdr:row>9</xdr:row>
      <xdr:rowOff>19050</xdr:rowOff>
    </xdr:from>
    <xdr:to>
      <xdr:col>0</xdr:col>
      <xdr:colOff>838200</xdr:colOff>
      <xdr:row>13</xdr:row>
      <xdr:rowOff>133001</xdr:rowOff>
    </xdr:to>
    <xdr:sp macro="" textlink="">
      <xdr:nvSpPr>
        <xdr:cNvPr id="10" name="ZoneTexte 9"/>
        <xdr:cNvSpPr txBox="1"/>
      </xdr:nvSpPr>
      <xdr:spPr>
        <a:xfrm>
          <a:off x="38100" y="1562100"/>
          <a:ext cx="800100" cy="8759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b="1">
              <a:solidFill>
                <a:srgbClr val="C00000"/>
              </a:solidFill>
            </a:rPr>
            <a:t>CODE 1</a:t>
          </a:r>
        </a:p>
        <a:p>
          <a:endParaRPr lang="fr-CH" sz="1100"/>
        </a:p>
        <a:p>
          <a:r>
            <a:rPr lang="fr-CH" sz="1100" b="1"/>
            <a:t>AVOR SYSTEMÈS</a:t>
          </a:r>
        </a:p>
      </xdr:txBody>
    </xdr:sp>
    <xdr:clientData/>
  </xdr:twoCellAnchor>
  <xdr:twoCellAnchor>
    <xdr:from>
      <xdr:col>0</xdr:col>
      <xdr:colOff>914400</xdr:colOff>
      <xdr:row>9</xdr:row>
      <xdr:rowOff>19050</xdr:rowOff>
    </xdr:from>
    <xdr:to>
      <xdr:col>0</xdr:col>
      <xdr:colOff>2009775</xdr:colOff>
      <xdr:row>13</xdr:row>
      <xdr:rowOff>131850</xdr:rowOff>
    </xdr:to>
    <xdr:sp macro="" textlink="">
      <xdr:nvSpPr>
        <xdr:cNvPr id="11" name="ZoneTexte 10"/>
        <xdr:cNvSpPr txBox="1"/>
      </xdr:nvSpPr>
      <xdr:spPr>
        <a:xfrm>
          <a:off x="914400" y="1562100"/>
          <a:ext cx="1095375" cy="87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b="1">
              <a:solidFill>
                <a:srgbClr val="C00000"/>
              </a:solidFill>
            </a:rPr>
            <a:t>CODE 2</a:t>
          </a:r>
        </a:p>
        <a:p>
          <a:endParaRPr lang="fr-CH" sz="1100"/>
        </a:p>
        <a:p>
          <a:r>
            <a:rPr lang="fr-CH" sz="1100" b="1"/>
            <a:t>OPERATIONNEL</a:t>
          </a:r>
        </a:p>
      </xdr:txBody>
    </xdr:sp>
    <xdr:clientData/>
  </xdr:twoCellAnchor>
  <xdr:twoCellAnchor editAs="oneCell">
    <xdr:from>
      <xdr:col>9</xdr:col>
      <xdr:colOff>523875</xdr:colOff>
      <xdr:row>0</xdr:row>
      <xdr:rowOff>85726</xdr:rowOff>
    </xdr:from>
    <xdr:to>
      <xdr:col>11</xdr:col>
      <xdr:colOff>1038226</xdr:colOff>
      <xdr:row>10</xdr:row>
      <xdr:rowOff>260176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Type du Job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u Job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20825" y="85726"/>
              <a:ext cx="1724026" cy="190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3305174</xdr:colOff>
      <xdr:row>0</xdr:row>
      <xdr:rowOff>85726</xdr:rowOff>
    </xdr:from>
    <xdr:to>
      <xdr:col>9</xdr:col>
      <xdr:colOff>485774</xdr:colOff>
      <xdr:row>10</xdr:row>
      <xdr:rowOff>260176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Proje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01474" y="85726"/>
              <a:ext cx="1838325" cy="190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1114425</xdr:colOff>
      <xdr:row>0</xdr:row>
      <xdr:rowOff>85726</xdr:rowOff>
    </xdr:from>
    <xdr:to>
      <xdr:col>15</xdr:col>
      <xdr:colOff>514350</xdr:colOff>
      <xdr:row>10</xdr:row>
      <xdr:rowOff>260176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Demande par qui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mande par qui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021050" y="85726"/>
              <a:ext cx="1781175" cy="190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523875</xdr:colOff>
      <xdr:row>0</xdr:row>
      <xdr:rowOff>123825</xdr:rowOff>
    </xdr:from>
    <xdr:to>
      <xdr:col>6</xdr:col>
      <xdr:colOff>123825</xdr:colOff>
      <xdr:row>10</xdr:row>
      <xdr:rowOff>295274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48400" y="123825"/>
              <a:ext cx="819150" cy="19049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2305050</xdr:colOff>
      <xdr:row>0</xdr:row>
      <xdr:rowOff>114300</xdr:rowOff>
    </xdr:from>
    <xdr:to>
      <xdr:col>8</xdr:col>
      <xdr:colOff>3257550</xdr:colOff>
      <xdr:row>10</xdr:row>
      <xdr:rowOff>247650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01350" y="114300"/>
              <a:ext cx="952500" cy="1866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14477</xdr:colOff>
      <xdr:row>0</xdr:row>
      <xdr:rowOff>169192</xdr:rowOff>
    </xdr:from>
    <xdr:to>
      <xdr:col>8</xdr:col>
      <xdr:colOff>685801</xdr:colOff>
      <xdr:row>30</xdr:row>
      <xdr:rowOff>76199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68916</xdr:colOff>
      <xdr:row>16</xdr:row>
      <xdr:rowOff>44824</xdr:rowOff>
    </xdr:from>
    <xdr:to>
      <xdr:col>10</xdr:col>
      <xdr:colOff>661147</xdr:colOff>
      <xdr:row>30</xdr:row>
      <xdr:rowOff>112059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Semain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26916" y="3092824"/>
              <a:ext cx="1354231" cy="273423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12</xdr:col>
      <xdr:colOff>391281</xdr:colOff>
      <xdr:row>0</xdr:row>
      <xdr:rowOff>141728</xdr:rowOff>
    </xdr:from>
    <xdr:to>
      <xdr:col>14</xdr:col>
      <xdr:colOff>485775</xdr:colOff>
      <xdr:row>15</xdr:row>
      <xdr:rowOff>32691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rojet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35281" y="141728"/>
              <a:ext cx="1618494" cy="27484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13</xdr:col>
      <xdr:colOff>259387</xdr:colOff>
      <xdr:row>31</xdr:row>
      <xdr:rowOff>110362</xdr:rowOff>
    </xdr:from>
    <xdr:to>
      <xdr:col>14</xdr:col>
      <xdr:colOff>753595</xdr:colOff>
      <xdr:row>36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COD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65387" y="6015862"/>
              <a:ext cx="1256208" cy="90881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14</xdr:col>
      <xdr:colOff>752474</xdr:colOff>
      <xdr:row>0</xdr:row>
      <xdr:rowOff>138108</xdr:rowOff>
    </xdr:from>
    <xdr:to>
      <xdr:col>23</xdr:col>
      <xdr:colOff>171449</xdr:colOff>
      <xdr:row>29</xdr:row>
      <xdr:rowOff>161925</xdr:rowOff>
    </xdr:to>
    <xdr:graphicFrame macro="">
      <xdr:nvGraphicFramePr>
        <xdr:cNvPr id="9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400050</xdr:colOff>
      <xdr:row>31</xdr:row>
      <xdr:rowOff>123825</xdr:rowOff>
    </xdr:from>
    <xdr:to>
      <xdr:col>11</xdr:col>
      <xdr:colOff>481343</xdr:colOff>
      <xdr:row>36</xdr:row>
      <xdr:rowOff>47276</xdr:rowOff>
    </xdr:to>
    <xdr:sp macro="" textlink="">
      <xdr:nvSpPr>
        <xdr:cNvPr id="12" name="ZoneTexte 11"/>
        <xdr:cNvSpPr txBox="1"/>
      </xdr:nvSpPr>
      <xdr:spPr>
        <a:xfrm>
          <a:off x="8020050" y="6029325"/>
          <a:ext cx="843293" cy="8759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b="1">
              <a:solidFill>
                <a:srgbClr val="C00000"/>
              </a:solidFill>
            </a:rPr>
            <a:t>CODE 1</a:t>
          </a:r>
        </a:p>
        <a:p>
          <a:endParaRPr lang="fr-CH" sz="1100"/>
        </a:p>
        <a:p>
          <a:r>
            <a:rPr lang="fr-CH" sz="1100" b="1"/>
            <a:t>AVOR SYSTEMÈS</a:t>
          </a:r>
        </a:p>
      </xdr:txBody>
    </xdr:sp>
    <xdr:clientData/>
  </xdr:twoCellAnchor>
  <xdr:twoCellAnchor>
    <xdr:from>
      <xdr:col>11</xdr:col>
      <xdr:colOff>628650</xdr:colOff>
      <xdr:row>31</xdr:row>
      <xdr:rowOff>133350</xdr:rowOff>
    </xdr:from>
    <xdr:to>
      <xdr:col>13</xdr:col>
      <xdr:colOff>200025</xdr:colOff>
      <xdr:row>36</xdr:row>
      <xdr:rowOff>55650</xdr:rowOff>
    </xdr:to>
    <xdr:sp macro="" textlink="">
      <xdr:nvSpPr>
        <xdr:cNvPr id="13" name="ZoneTexte 12"/>
        <xdr:cNvSpPr txBox="1"/>
      </xdr:nvSpPr>
      <xdr:spPr>
        <a:xfrm>
          <a:off x="9010650" y="6038850"/>
          <a:ext cx="1095375" cy="87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b="1">
              <a:solidFill>
                <a:srgbClr val="C00000"/>
              </a:solidFill>
            </a:rPr>
            <a:t>CODE 2</a:t>
          </a:r>
        </a:p>
        <a:p>
          <a:endParaRPr lang="fr-CH" sz="1100"/>
        </a:p>
        <a:p>
          <a:r>
            <a:rPr lang="fr-CH" sz="1100" b="1"/>
            <a:t>OPERATIONNEL</a:t>
          </a:r>
        </a:p>
      </xdr:txBody>
    </xdr:sp>
    <xdr:clientData/>
  </xdr:twoCellAnchor>
  <xdr:twoCellAnchor editAs="oneCell">
    <xdr:from>
      <xdr:col>10</xdr:col>
      <xdr:colOff>590550</xdr:colOff>
      <xdr:row>0</xdr:row>
      <xdr:rowOff>161925</xdr:rowOff>
    </xdr:from>
    <xdr:to>
      <xdr:col>12</xdr:col>
      <xdr:colOff>333375</xdr:colOff>
      <xdr:row>6</xdr:row>
      <xdr:rowOff>28574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Anné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10550" y="161925"/>
              <a:ext cx="1266825" cy="10096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63873</xdr:colOff>
      <xdr:row>0</xdr:row>
      <xdr:rowOff>184897</xdr:rowOff>
    </xdr:from>
    <xdr:to>
      <xdr:col>10</xdr:col>
      <xdr:colOff>661146</xdr:colOff>
      <xdr:row>16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21873" y="184897"/>
              <a:ext cx="1359273" cy="28631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400049</xdr:colOff>
      <xdr:row>15</xdr:row>
      <xdr:rowOff>9525</xdr:rowOff>
    </xdr:from>
    <xdr:to>
      <xdr:col>14</xdr:col>
      <xdr:colOff>485775</xdr:colOff>
      <xdr:row>30</xdr:row>
      <xdr:rowOff>38101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Type du Job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u Job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44049" y="2867025"/>
              <a:ext cx="1609726" cy="28860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695325</xdr:colOff>
      <xdr:row>22</xdr:row>
      <xdr:rowOff>161926</xdr:rowOff>
    </xdr:from>
    <xdr:to>
      <xdr:col>12</xdr:col>
      <xdr:colOff>371475</xdr:colOff>
      <xdr:row>30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Anné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15325" y="4352926"/>
              <a:ext cx="1200150" cy="14477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676836</xdr:colOff>
      <xdr:row>6</xdr:row>
      <xdr:rowOff>64994</xdr:rowOff>
    </xdr:from>
    <xdr:to>
      <xdr:col>12</xdr:col>
      <xdr:colOff>369794</xdr:colOff>
      <xdr:row>22</xdr:row>
      <xdr:rowOff>123265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4" name="Mois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96836" y="1207994"/>
              <a:ext cx="1216958" cy="310627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Santoro, Roberto" refreshedDate="43286.463024305558" createdVersion="4" refreshedVersion="4" minRefreshableVersion="3" recordCount="1931">
  <cacheSource type="worksheet">
    <worksheetSource ref="A1:M1048576" sheet="DATA"/>
  </cacheSource>
  <cacheFields count="13">
    <cacheField name="Date" numFmtId="14">
      <sharedItems containsDate="1" containsBlank="1" containsMixedTypes="1" minDate="2017-09-01T00:00:00" maxDate="2018-12-01T00:00:00" count="231">
        <d v="2017-09-01T00:00:00"/>
        <s v="01.09.2017"/>
        <s v="02.10.2017"/>
        <s v="03.10.2017"/>
        <s v="04.09.2017"/>
        <s v="04.10.2017"/>
        <s v="05.09.2017"/>
        <s v="05.10.2017"/>
        <s v="06.09.2017"/>
        <s v="06.10.2017"/>
        <s v="07.09.2017"/>
        <s v="08.09.2017"/>
        <s v="09.10.2017"/>
        <s v="10.10.2017"/>
        <s v="11.09.2017"/>
        <s v="11.10.2017"/>
        <s v="12.09.2017"/>
        <s v="13.09.2017"/>
        <s v="14.09.2017"/>
        <s v="15.09.2017"/>
        <s v="18.09.2017"/>
        <s v="19.09.2017"/>
        <s v="20.09.2017"/>
        <s v="21.09.2017"/>
        <s v="22.09.2017"/>
        <s v="25.09.2017"/>
        <s v="26.09.2017"/>
        <s v="27.09.2017"/>
        <s v="28.09.2017"/>
        <s v="29.09.2017"/>
        <s v="12.10.2017"/>
        <s v="13.10.2017"/>
        <s v="16.10.2017"/>
        <s v="17.10.2017"/>
        <s v="18.10.2017"/>
        <s v="19.10.2017"/>
        <s v="20.10.2017"/>
        <s v="23.10.2017"/>
        <s v="24.10.2017"/>
        <s v="25.10.2017"/>
        <s v="26.10.2017"/>
        <s v="27.10.2017"/>
        <s v="30.10.2017"/>
        <s v="31.10.2017"/>
        <s v="01.11.2017"/>
        <s v="02.11.2017"/>
        <s v="03.11.2017"/>
        <s v="06.11.2017"/>
        <s v="07.11.2017"/>
        <s v="08.11.2017"/>
        <s v="09.11.2017"/>
        <s v="10.11.2017"/>
        <s v="13.11.2017"/>
        <s v="14.11.2017"/>
        <s v="15.11.2017"/>
        <s v="16.11.2017"/>
        <s v="17.11.2017"/>
        <s v="20.11.2017"/>
        <s v="21.11.2017"/>
        <s v="22.11.2017"/>
        <s v="23.11.2017"/>
        <d v="2017-11-23T00:00:00"/>
        <s v="24.11.2017"/>
        <s v="27.11.2017"/>
        <s v="28.11.2017"/>
        <s v="29.11.2017"/>
        <d v="2017-11-30T00:00:00"/>
        <d v="2017-12-01T00:00:00"/>
        <s v="04.12.2017"/>
        <s v="05.12.2017"/>
        <s v="06.12.2017"/>
        <s v="07.12.2017"/>
        <s v="08.12.2017"/>
        <s v="11.12.2017"/>
        <s v="12.12.2017"/>
        <s v="13.12.2017"/>
        <s v="14.12.2017"/>
        <s v="15.12.2017"/>
        <s v="18.12.2017"/>
        <s v="19.12.2017"/>
        <s v="20.12.2017"/>
        <s v="21.12.2017"/>
        <s v="22.12.2017"/>
        <s v="03.01.2018"/>
        <s v="04.01.2018"/>
        <s v="05.01.2018"/>
        <s v="08.01.2018"/>
        <s v="09.01.2018"/>
        <s v="10.01.2018"/>
        <s v="11.01.2018"/>
        <s v="12.01.2018"/>
        <s v="15.01.2018"/>
        <s v="16.01.2018"/>
        <s v="17.01.2018"/>
        <s v="18.01.2018"/>
        <s v="19.01.2018"/>
        <s v="22.01.2018"/>
        <s v="23.01.2018"/>
        <s v="24.01.2018"/>
        <s v="25.01.2018"/>
        <s v="26.01.2018"/>
        <s v="29.01.2018"/>
        <s v="30.01.2018"/>
        <d v="2018-01-30T00:00:00"/>
        <s v="31.01.2018"/>
        <s v="01.02.2018"/>
        <s v="02.02.2018"/>
        <s v="05.02.2018"/>
        <s v="06.02.2018"/>
        <s v="07.02.2018"/>
        <s v="08.02.2018"/>
        <s v="09.02.2018"/>
        <s v="12.02.2018"/>
        <s v="13.02.2018"/>
        <s v="14.02.2018"/>
        <s v="15.02.2018"/>
        <s v="16.02.2018"/>
        <s v="19.02.2018"/>
        <s v="20.02.2018"/>
        <s v="21.02.2018"/>
        <s v="22.02.2018"/>
        <s v="23.02.2018"/>
        <s v="26.02.2018"/>
        <s v="27.02.2018"/>
        <s v="28.02.2018"/>
        <s v="01.03.2018"/>
        <s v="02.03.2018"/>
        <s v="05.03.2018"/>
        <s v="06.03.2018"/>
        <s v="07.03.2018"/>
        <s v="08.03.2018"/>
        <s v="09.03.2018"/>
        <s v="12.03.2018"/>
        <s v="13.03.2018"/>
        <s v="14.03.2018"/>
        <s v="15.03.2018"/>
        <s v="16.03.2018"/>
        <s v="19.03.2018"/>
        <s v="20.03.2018"/>
        <s v="21.03.2018"/>
        <s v="22.03.2018"/>
        <s v="23.03.2018"/>
        <s v="26.03.2018"/>
        <s v="27.03.2018"/>
        <s v="28.03.2018"/>
        <s v="29.03.2018"/>
        <s v="30.03.2018"/>
        <s v="02.04.2018"/>
        <s v="03.04.2018"/>
        <s v="05.04.2018"/>
        <s v="06.04.2018"/>
        <s v="04.04.2018"/>
        <s v="09.04.2018"/>
        <s v="10.04.2018"/>
        <s v="11.04.2018"/>
        <s v="12.04.2018"/>
        <s v="13.04.2018"/>
        <s v="16.04.2018"/>
        <s v="18.04.2018"/>
        <s v="19.04.2018"/>
        <s v="20.04.2018"/>
        <s v="17.04.2018"/>
        <s v="23.04.2018"/>
        <s v="24.04.2018"/>
        <s v="25.04.2018"/>
        <s v="26.04.2018"/>
        <s v="27.04.2018"/>
        <s v="30.04.2018"/>
        <s v="01.05.2018"/>
        <s v="02.05.2018"/>
        <s v="03.05.2018"/>
        <s v="04.05.2018"/>
        <s v="07.05.2018"/>
        <d v="2018-05-10T00:00:00"/>
        <d v="2018-05-11T00:00:00"/>
        <s v="08.05.2018"/>
        <s v="09.05.2018"/>
        <s v="14.05.2018"/>
        <s v="15.05.2018"/>
        <s v="16.05.2018"/>
        <s v="17.05.2018"/>
        <s v="18.05.2018"/>
        <s v="21.05.2018"/>
        <s v="22.05.2018"/>
        <s v="23.05.2018"/>
        <s v="24.05.2018"/>
        <s v="25.05.2018"/>
        <s v="28.05.2018"/>
        <s v="29.05.2018"/>
        <s v="30.05.2018"/>
        <s v="31.05.2018"/>
        <s v="01.06.2018"/>
        <s v="04.06.2018"/>
        <s v="05.06.2018"/>
        <s v="06.06.2018"/>
        <s v="07.06.2018"/>
        <s v="08.06.2018"/>
        <s v="11.06.2018"/>
        <s v="12.06.2018"/>
        <s v="13.06.2018"/>
        <s v="14.06.2018"/>
        <s v="15.06.2018"/>
        <s v="18.06.2018"/>
        <s v="19.06.2018"/>
        <s v="20.06.2018"/>
        <s v="22.06.2018"/>
        <s v="25.06.2018"/>
        <s v="27.06.2018"/>
        <s v="26.06.2018"/>
        <s v="28.06.2018"/>
        <s v="29.06.2018"/>
        <s v="02.07.2018"/>
        <s v="03.07.2018"/>
        <s v="21.06.2018"/>
        <s v="04.07.2018"/>
        <s v="05.07.2018"/>
        <m/>
        <d v="2018-11-30T00:00:00" u="1"/>
        <d v="2017-09-06T00:00:00" u="1"/>
        <d v="2017-09-04T00:00:00" u="1"/>
        <s v="2.03.2018" u="1"/>
        <s v="30.11.2017" u="1"/>
        <s v="01.12.2017" u="1"/>
        <d v="2018-06-18T00:00:00" u="1"/>
        <d v="2017-09-07T00:00:00" u="1"/>
        <s v="30.01.2019" u="1"/>
        <s v="09.09.2017" u="1"/>
        <d v="2018-01-22T00:00:00" u="1"/>
        <s v="28.03.2018n" u="1"/>
        <d v="2018-01-25T00:00:00" u="1"/>
        <d v="2018-03-28T00:00:00" u="1"/>
      </sharedItems>
    </cacheField>
    <cacheField name="Année" numFmtId="0">
      <sharedItems containsString="0" containsBlank="1" containsNumber="1" containsInteger="1" minValue="2017" maxValue="2019" count="4">
        <n v="2017"/>
        <n v="2018"/>
        <m/>
        <n v="2019" u="1"/>
      </sharedItems>
    </cacheField>
    <cacheField name="Mois" numFmtId="0">
      <sharedItems containsString="0" containsBlank="1" containsNumber="1" containsInteger="1" minValue="1" maxValue="12" count="12">
        <n v="9"/>
        <n v="10"/>
        <n v="11"/>
        <n v="12"/>
        <n v="1"/>
        <n v="2"/>
        <n v="3"/>
        <n v="4"/>
        <n v="5"/>
        <n v="6"/>
        <n v="7"/>
        <m/>
      </sharedItems>
    </cacheField>
    <cacheField name="Semaine" numFmtId="0">
      <sharedItems containsString="0" containsBlank="1" containsNumber="1" containsInteger="1" minValue="1" maxValue="51" count="45">
        <n v="35"/>
        <n v="40"/>
        <n v="36"/>
        <n v="41"/>
        <n v="37"/>
        <n v="38"/>
        <n v="39"/>
        <n v="42"/>
        <n v="43"/>
        <n v="44"/>
        <n v="45"/>
        <n v="46"/>
        <n v="47"/>
        <n v="48"/>
        <n v="49"/>
        <n v="50"/>
        <n v="51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m/>
      </sharedItems>
    </cacheField>
    <cacheField name="Nom" numFmtId="0">
      <sharedItems containsBlank="1" count="3">
        <s v="Roberto Santoro"/>
        <m/>
        <s v="Marcello Mendes" u="1"/>
      </sharedItems>
    </cacheField>
    <cacheField name="Type du Job" numFmtId="0">
      <sharedItems containsBlank="1" count="12">
        <s v="Opérationnel"/>
        <s v="Divers"/>
        <s v="Projet"/>
        <s v="Avor Système"/>
        <s v="Formation"/>
        <s v="Congés"/>
        <s v="Séances"/>
        <s v="Audit"/>
        <s v="Séance"/>
        <s v="Inventaires"/>
        <s v="Key user"/>
        <m/>
      </sharedItems>
    </cacheField>
    <cacheField name="Projet" numFmtId="0">
      <sharedItems containsBlank="1" count="46">
        <s v="Stock"/>
        <s v="Routing/BOM"/>
        <s v="Flux"/>
        <s v="Doc/Vidéo"/>
        <s v="Ordo"/>
        <s v="congé"/>
        <s v="Production"/>
        <s v="Séance"/>
        <m/>
        <s v="Qualité "/>
        <s v="Planif"/>
        <s v="Qualité"/>
        <s v="Administration"/>
        <s v="Phone/Email"/>
        <s v="Divers"/>
        <s v="Inventaires"/>
        <s v="Opérationnel"/>
        <s v="Key User"/>
        <s v="Projets"/>
        <s v="Trackers"/>
        <s v="Monitoring"/>
        <s v="SAP"/>
        <s v="COSC"/>
        <s v="Chronotrack"/>
        <s v="Atelier" u="1"/>
        <s v="MAIL" u="1"/>
        <s v="MSS" u="1"/>
        <s v="RH" u="1"/>
        <s v="QUAI" u="1"/>
        <s v="EMAIL" u="1"/>
        <s v="Recherche " u="1"/>
        <s v="TELEPHONE" u="1"/>
        <s v="Aide à la Qualité " u="1"/>
        <s v="TABLEAU ACTIVITÉ" u="1"/>
        <s v="Bureau" u="1"/>
        <s v="Personnel" u="1"/>
        <s v="COSC " u="1"/>
        <s v="Projet" u="1"/>
        <s v="QUICK" u="1"/>
        <s v="Aide le stock " u="1"/>
        <s v="Tool" u="1"/>
        <s v="NIVAROX" u="1"/>
        <s v="CLIENT" u="1"/>
        <s v="PCE EN SURPLUS" u="1"/>
        <s v="Divers fête de fin d'année" u="1"/>
        <s v="INTERFLEX" u="1"/>
      </sharedItems>
    </cacheField>
    <cacheField name="Description" numFmtId="0">
      <sharedItems containsBlank="1" count="1639">
        <s v="Quik"/>
        <s v="Discution avec Adeline pour échange mvt OK cosc sur OF finition"/>
        <s v="Recherche avec Fanny pourquoi elle reçois des commandes via email"/>
        <s v="Mise à jour de mon tableau de suivi d'activité"/>
        <s v="Répondre aux divers solicitation via Email et aussi dans le secteur logistique"/>
        <s v="Organiser la séance SYNC es13/es06 du 14.09.2017"/>
        <s v="Discution et explication à Adeline pour la livraison client"/>
        <s v="Libèrer de la place dans le local envoi marchandises_x000a_ et tranasfèrt dans le kardex"/>
        <s v="Mise en place de la balance et des outils informatique local envoi marchandise"/>
        <s v="Retour Cosc voir avec Nadège, Sophie et Alizée via téléphone comment faire "/>
        <s v="Cosc retour avec Fanny"/>
        <s v="Doc/Vidéo Crée la vidéo du retour COSC"/>
        <s v="Ctrl du monitoring ES06"/>
        <s v="Congé"/>
        <s v="EMBALLAGES AVEC CONDITIONNEMENT DE LONGINES"/>
        <s v="HEBDO BILAN ES06"/>
        <s v="VT01N POUR GILBERT SUR ES06"/>
        <s v="CLASSEURS ET AUTRES EMPLACEMENT OU CE TROUVES LES DIT ET CLASSEURS"/>
        <s v="Crée et lier des routing news SAV ES13"/>
        <s v="Correction Gamme A16 selon demande de Greg."/>
        <s v="Retour COSC manque de personnel"/>
        <s v="Lancement des Ofs de rework"/>
        <s v="Divers Téléphones"/>
        <s v="Aide de mise en stock des composants manque de personnel"/>
        <s v="Lecture de mes Email"/>
        <s v="Création d'un batch 0904/0951"/>
        <s v="DISCUTION ET PROPOSITION AVEC CHRISTINE POUR LA FÊTE DE NOËL DU 15 DÉC."/>
        <s v="MONITORING ES13"/>
        <s v="USINE AVEC MARCELLO"/>
        <s v="TRAVAIL AVEC SYLVIE THÖNI POUR OF DE REWORK ET EXPLICATION À JENNIFFER POUR LA SUPPRÉSSION DES N° DANS CHRONOTRACK"/>
        <s v="CRÉE ET LIER BOM ET ROUTING SAV "/>
        <s v="PREPARER ET SCANNER AVEC CONDITIONNEMENT PCES LONGINES COSC"/>
        <s v="LIVRAISON PHYSIQUE DE 18K CHEZ LONGINES AVEC EMPL. DE STOCK"/>
        <s v="Lecture Email et répondre"/>
        <s v="Suite au manque de personnel séance de crise pour savoir qui fait quoi."/>
        <s v="Séance avec Marcello pour discution ORDO"/>
        <s v="Mise en caisse des plateaux cosc et email de COM. au BOSI selon la demande de Julien Schwab"/>
        <s v="Préparation de la livraison Longines manque de personnel  (top prio 1)"/>
        <s v="Livraison chez Longines mvts cosc"/>
        <s v="Contrôle des monitoring"/>
        <s v="Envoie de Email pour le reporting"/>
        <s v="Séance pour savoir qui fait quoi sur es06/es13 après avoir discuté avec CM"/>
        <s v="SAV lier la bom sur l’article 639366 plant ES06"/>
        <s v="Essai de reprise du retour COSC aucune donnée dans le portail donc remis à demain "/>
        <s v="Recherche des erreur sur les demande de lucie pas possible de lancer un Of SAV"/>
        <s v="CRÉE ET LIER BOM ET ROUTING SAV"/>
        <s v="CRÉE BOM ET ROUTING POUR PRODUCTION DIVERS CALIBRES."/>
        <s v="CTRL DES GAMMES OP REWORK A02 CHANGEMENT DE H"/>
        <s v="CRÉE ET LIER BOM ET ROUTING RECONVERSION A02"/>
        <s v="CHANGEMENT DANS LES ROUTINGS SAV SELON FICHIER DE GREG CRÉE ET LIER PCES COSC"/>
        <s v="CRÉE DES GAMMES SUR DE NOUVEAU ARTICLES SUR ES13"/>
        <s v="Récéption de Brigitte sur ES06"/>
        <s v="Lecture des Email et téléphone avec la planif pour le problème chronotrack"/>
        <s v="Retour COSC du jour d'avant 700pces"/>
        <s v="Cosc Refaire toute les GRN car je savait pas qu'il fallait les donner aussi à Sabine "/>
        <s v="Atelier&gt;Mettre à jours les DIT et classeurs selon demande de Nadège"/>
        <s v="Préparation des caisses pour le COSC avec des plateaux selon demande de julien "/>
        <s v="CTL DES REF A15 SELON ERREUR CT ET MAIL DE SUIVI À NF"/>
        <s v="RÉCTICATION D'UNE ERREUR SUR UN OF AU A16."/>
        <s v="CRÉE ET LIÉE LES BOM ET ROUTING NOUVEAUX ITEM DEMANDÉ PAR LA PLANIF."/>
        <s v="MODIFIER LES ROUTING A16 SELON DEMANDE DE GREG."/>
        <s v="CHANGEMENT DES ETIQUETTES SUR DU A15 H3 EN H1"/>
        <s v="GÉRER LES OFS DE REWORK A02 AIDE POUR LE CRTD DES OFS"/>
        <s v="MODIFICATION DES GAMMES DE FINITION SELON FICHIER EXCEL (ONGLET MFX NEW)"/>
        <s v="Divers fête de fin d'année Téléphone et recherche avec email pour la fête de fin d'année"/>
        <s v="Ctrl des transaction chronotrack envoi cosc"/>
        <s v="Saisi du fichier Activités ES13"/>
        <s v="Recherche  MVT BASE 1 CAL. A31L01 SC H2 RADO des mvt pour mettre en stock pas de papier."/>
        <s v="Aide le stock  Ctrl et indication sur la sortie des mvt du stock"/>
        <s v="Règler la demande du COSC pour l'ordre à avoir avec les envoi au cosc"/>
        <s v="Aide à la Qualité Pour renvoyer 20.000 rivet sur W16"/>
        <s v="Cosc Retour pas de personnel formé"/>
        <s v="Cosc Scan livraison cosc"/>
        <s v="Cosc Explication et formation des collaborateurs"/>
        <s v="Cosc Livraison client et retour Cosc mise en stock _x000a_et préparer les OF de rework"/>
        <s v="Cosc Préparation de l'envoi de lundi11.09.2017 scannage de 350 pces"/>
        <s v="CRÉE ET REMPLACER LES ROUTING A02"/>
        <s v="ENVOI COSC EN DÉPANNAGE JENNIFER "/>
        <s v="CHANGEMENT DES BOM REWORK ROULEMENTS (1)"/>
        <s v="CHANGEMENT DES BOM REWORK ROULEMENTS (2)"/>
        <s v="CHANGEMENT DES BOM REWORK ROULEMENTS (3)"/>
        <s v="LIVRAISON CLIENT A15 "/>
        <s v="LIVRAISON CLIENT A02"/>
        <s v="RETOUR COSC A02"/>
        <s v="DONNER À LA PLANIF POUR RECALCULATION DE TOUS LES ITEMS"/>
        <s v="FAIRE LA ZQ_MAT_02A CRÉE ET LIÉE."/>
        <s v="MONITORING SUR LES TRANSACTIONS ES13"/>
        <s v="MISE A JOUR DU FICHIER RESULTAT INVENTAIRE"/>
        <s v="CTRL DES MI10 ET SCRAPP"/>
        <s v="CTRL DES INVENTAIRES "/>
        <s v="MISE A JOUR DU TABLEAU VACANCES"/>
        <s v="CTRL DES TOOLS WIP ET STOCK"/>
        <s v="CREE  LES NEWS ROUTING A02 ES13"/>
        <s v="Cosc Préparer l'envoie cosc depuis le début avec formation de Marcello mise  en caisse et crée le BL"/>
        <s v="Mise à jour du fichier des livraison Longine avec les item du COSC"/>
        <s v="Préparation et donner la formation sur le Processus Zébulon"/>
        <s v="Monitoring contrôle "/>
        <s v="Recherche et contrôle des doc pour la supprimer un VL32N"/>
        <s v="LECTURE DES EMAILS"/>
        <s v="PCE EN SCRAP TÉLÉPHONE AVEC ES06 "/>
        <s v="VERIFICATION STOCK REWORK ES06/ES13"/>
        <s v="UTILISATION DU MIGO552 APRÈS EMAIL DE HIER"/>
        <s v="UTILISATION AD-HOC CRÉATION FORMULAIRE REWORK"/>
        <s v="TÉLÉPHONE AVEC MONIQUE ERREUR DANS LE STOCK"/>
        <s v="VERIFICATION ET MISE  À JOUR DU STOCK REWORK ES06/ES13 (1)"/>
        <s v="A16/ 14 MOUVEMNTS À CONVERTIR SUITE A LA DEMANDE DE LA PROD. DUSCUTER AVEC LA PLANIF POUR COORDONNER L'OF  FUTUR A FAIRE"/>
        <s v="CRÉE ET REMPLACER LES ROUTING A02 (3)"/>
        <s v="Privé"/>
        <s v="QUICK PARTICIPATION"/>
        <s v="EMAIL LECTURE ET RÉPONDRE APRÈS CONGÉ"/>
        <s v="COSC ENVOI ET EMBALLAGES DES ORDRES COSC"/>
        <s v="COSC LIVRAISON CLIENT ET MISE EN STOCK VIA SAP ET CHRONOTRACK"/>
        <s v="COSC CREATION DES COMMANDES VIA SAP"/>
        <s v="RECHERCHE DES PCES EN SURPLUS HORS SAP"/>
        <s v="QUAI RÉCEPTION DE COLIS POSTE"/>
        <s v="EMAIL LECTURE ET RÉDACTION D'EMAIL"/>
        <s v="INTERFLEX METTRE À JOUR INTERFLEX POUR LES FUTURS CONGÉS"/>
        <s v="LIVRAISON CLIENT CHRONOTRACK"/>
        <s v="TABLEAU ACTIVITÉ MISE à JOUR"/>
        <s v="TELEPHONE ADELINE"/>
        <s v="MODIF GAMME A15 (GREG)"/>
        <s v="COSC MISE EN STOCK DES OFS ET CRéTION DE LA COMMANDE NB ET SORTIE DE STOCK "/>
        <s v="HELPDESK  CHRONOTRACK FONCTIONNE PAS FAIRE DES ESSAIS SUR MON COMPTE"/>
        <s v="MONITORING RECHERCHE DES ERREURS DANS SAP"/>
        <s v="COSC REFAIRE MON PROFILE SUR LE POSTE ENVOI ET RETOUR COSC avec Help desk"/>
        <s v="RECHERCHE ET REGARDER AVEC LONGINES POUR LES FUTUR LIVRAISON DES MVT COSC VOIR EMAIL À LONGINES"/>
        <s v="MISE À JOUR DU FICJHIER DES VACANCES POUR METTRE DANS L'EMPLACEMENT POUR LE QUICK"/>
        <s v="NIVAROX RÉCÉPTION DES COMPOSANTS"/>
        <s v="USINE FERMÉE"/>
        <s v="SAV CRÉE ET LIÉE (C223)"/>
        <s v="COSC ENREGISTREMENT DES ENVOI COSC"/>
        <s v="COSC RÉCÉPTION DE SABINE"/>
        <s v="COSC EXPLICATION DU FLUX COSC"/>
        <s v="SAV CRÉE ET LIER BOM (C223)"/>
        <s v="COSC CONFIGURATION PC SABINE"/>
        <s v="COSC EXPLICATION ET FORMATION SUR LES TOOLS "/>
        <s v="COSC MIGO,AVANCEMENT, MISE EN STOCK,SORTIE MIGO SUR IO POUR CONSOMMATION DES CONDITIONNEMENTS"/>
        <s v="COSC CONTRÔLES DES DROITS CHRONOTRACK"/>
        <s v="MONITORING VL10B ET VL06I ET SUR LES OFS"/>
        <s v="COSC AVEC LONGINES EXPLICATION DU DOCUMENT (COMXXXXX)"/>
        <s v="EMAIL LECTURE ET REPONSE"/>
        <s v="Doc/Vidéo TEST AVEC GILBERT SUR LA DATE DE MANUFACTURE"/>
        <s v="QUICK"/>
        <s v="COSC Sabine LIVRAISON CLIENT (chronotrack et mise en stock migo)"/>
        <s v="COSC INSTRUCTION SUR LES DIVERS DOCUMENTS SUR SP"/>
        <s v="RèGLER LE PROBLèME AVEC NATH POUR TRPIS PCES EN STATUT B DANS LE STOCK3700 "/>
        <s v="PAR TÉLÉPHONE AVEC MARCELLO ET SABINE POUR LE A31L81 FAIT CHEZ NOVI"/>
        <s v="COSC RETOUR COSC SABINE AVEC TRI, MISE EN STOCK, LANCEMENT OF ET CONTRÔLE DES DROIT PLUS DEMANDE DE CEUX-CI"/>
        <s v="Changement Calendar factory ES07/ES13 --&gt; WorkCenter "/>
        <s v="GÉRÉRER LA 1ÈRE COMMANDE DE A31L81 AVEC SABINE ET CLÉMENT."/>
        <s v="Téphone pour la commande A31L81"/>
        <s v="RETOUR COSC SABINE ET CRÉATION DES OF DE REWORK"/>
        <s v="MONTÉ ET CHERCHER LA LIVRAISON EN ATELIER (MANQUE DE PERSONNEL STOCK)"/>
        <s v="MONITORING"/>
        <s v="TÉLÉPNHONE AVEC MM POUR LES WC SELON INFO DE LA LOG CENTRAL "/>
        <s v="LIER ET CRÉATION DIVERS ITEM SAV"/>
        <s v="CRÉE DES GAMMES DE REWORK A02A03"/>
        <s v="CRÉE ET LIER LES BOMS ET ROUTING PT BAR. RAYÉE.A31 ET A20"/>
        <s v="SORTIE STOCK 0971 DE MVT SELON DEMANDE DE JOANNE"/>
        <s v="ORGANISER LE FLUX POUR LE QUAI AVEC LA SORTIE OUT CHEZ CLAUDINE"/>
        <s v="PRÉPARATION DE LA FORMATION VT01N"/>
        <s v="RECHERCHE ET FAIRE EMAIL POUR REPONDRE DEMANDE SILVER PCE SUPLUS"/>
        <s v="COSC SABINE RETOUR"/>
        <s v="PREPARATION DE LA FORMATION VT01N "/>
        <s v="TEST DU VT01N SELON LA DOC."/>
        <s v="VT01N PAQUET SAP"/>
        <s v="ENVOI COSC AVEC SABINE VIA CHRONOTRACK"/>
        <s v="RECHERCHE DES ROUTING ET BOM SUR LES NOUVEAUX CALIBRES SELON DEMANDE DE SOPHIE FAYNOT"/>
        <s v="CRÉE GAMME REWORK A02"/>
        <s v="METTRE À JOUR LES WC AVEC LES CALENDRIERS"/>
        <s v="QUICK ET INFO DE C.M POUR LE LICENCIEMENT DE &gt;MICHELE"/>
        <s v="AVEC LONGINES POUR LE COSC"/>
        <s v="RH SEANCE AVEC CLÉMENT /SILVER ET SYLVIE"/>
        <s v="COSC AVEC SABINE"/>
        <s v="COORDINATION CONVERTION MVT A16 AVEC LA PLANIF."/>
        <s v="CRÉE ET REMPLACER LES ROUTING A02 (4)"/>
        <s v="6M ET ORGANISATION DES OF DE CONVERSION A16 AVEC LA PLANIF"/>
        <s v="METTRE A JOUR LE FICHIER ACTIVITÉ"/>
        <s v="CHANGEMENT DE LA ROUTING DE L'OF 101086027 "/>
        <s v="METTRE A JOUR LE FICHIER D'ACTIVITÉ"/>
        <s v="CRÉE ET REMPLACER LES ROUTING A02 (6)"/>
        <s v="SYNC ES13 / ES06 SAP "/>
        <s v="CRÉE ET REMPLACER LES ROUTING A02 (7)"/>
        <s v="LECTURE ET RÉPONDRE"/>
        <s v="CTRL DES PV, BOM ET ROUTING SELON FICHIEZ DES MODIFS"/>
        <s v="ZQ_MAT_02A LIER BOM ET ROUTING A15 NEWS ITEM"/>
        <s v="CRÉE ET LIER DES NEWS ITEM POUR LE SAV"/>
        <s v="LIVRAISON CLIENT EN PRODUCTION"/>
        <s v="LIVRAISON CLIENT EN PRODUCTION (2)"/>
        <s v="RECHERCHE POUR ROUTING A15 SELON DEMANDE DE L'ORDO"/>
        <s v="RENSEIGNEMENTS SUR LES TRANSACTIONS DEMANDES QC A15"/>
        <s v="AVEC SABINE POUR COMMANDE COSC FAUSSES"/>
        <s v="CRÉE ET LIER LA BOM ET ROUTING SUR ES06 MOD.REM.NEWS ITEM"/>
        <s v="METTRE À JOUR (LOKED)  DES PV ET DES ROUTING A02 DE VENDREDI"/>
        <s v="CHANGEMENT EN ATLIER DES DIT DANS LES CLASSEURS"/>
        <s v="DISCUTION AVEC L'ORDO POUR LE RETOUR DE COMPOSANTS A16 EN SURPLUS "/>
        <s v="INSCRIPTION AUX COURS DE FORMATION Mr.PALERMO"/>
        <s v="EXPLICATION DE SAP ET INTRANET POUR FAIRE LES ÉTIQUETTES AUX STOCK ES13"/>
        <s v="FAIRE DIVERS ESSAIS AVEC DES COMPOSANTS AVEC UNE ERREUR D'ÉTIQUETTAGE"/>
        <s v="(VC) ENVOI DE PCES POUR ANALYSE SUR IO "/>
        <s v="(CS) ANALYSE ET MISE À JOURS DES BLISTERS DANS LE 3702"/>
        <s v="(MM) DISCUTION ET COORDINATION SUR NOUVELLE ROUTING A31 "/>
        <s v="(SP) EXPLICATION PAR TÉLÉPHONE POUR ÉCHANGE SUR OF DES MVT KO COSC À REMPLACER SUITE À UNE ERREUR KO&gt;OK EN WIP "/>
        <s v="(VC) FORMATION POUR ECHANGES SUR OFS EXPLICATION ET PRATIQUE"/>
        <s v="CONTRÔLE DONNÉES DE BASE BOM / ROUTING / WORKCENTER"/>
        <s v="(VC) RÈGLER L'OF 101016829 AU TÉLÉPHONE AVEC LA PROD."/>
        <s v="(SSC)RECHERCHE DES VL71 ET VL32N QUI NE SONT PAS RENTRÉ"/>
        <s v="MODIFIER LE LONG TEXTE POUR LE BLOQUAGE DES N° CONSÉQUITIF SUR ES13"/>
        <s v="RECHERCHE ET INVESTIGATION POUR LA NON RENTRÉE D'ETA BOX SUR ES13"/>
        <s v="(ML) EXPLICATION POUR NE PAS RENVOYER LES COMPOSANTS MANQUANT SUR LES DN"/>
        <s v="(MM) EXPLICATION DU % DE FOURNITURE BOM SUR LE SCRAP"/>
        <s v="(AS) ECHANGE DANS SAP 309 POUR ANCRES 596230&gt;631693"/>
        <s v="(RS &amp; GP) RECHERCHE SOLUTION POUR L'ENVOI COSC DE LA SEMAINE 43"/>
        <s v="LECTURE ET RÉPONSE"/>
        <s v="(MB) CRÉE ET LIER BOM ET ROUTING POUR REWORK MVT BASE COSC A15"/>
        <s v="(SS) PRéPARATION POUR L' ORGANISATION AVEC LES STOCK POUR LES SORTIE DES COMPOSANTS REWORK DU 3701 OU 0901 "/>
        <s v="(SC) MISE À JOUR DU STOCK 3702 DES BLISTER EN ATELIER"/>
        <s v="(RS) ORGANISATION DE MES FORMATIONS DANS LE MOIS DE NOVEMBRE"/>
        <s v="(GP) MISE EN PLACE POUR LA SUITE DU JOB STOCK ET ORDO"/>
        <s v="ZQ_MAT_02A PAS DE BOM ET ROUTING "/>
        <s v="(SS) PRÉPARATION POUR L’ORGANISATION AVEC LES STOCK POUR LES SORTIE DES COMPOSANTS REWORK DU 3701 OU 0901"/>
        <s v="(RS) TEST POUR LES SCANNER DIVERS MAGNIERE DE CHARGER"/>
        <s v="(MM) SUR LES WC SUR LE TABLEAU DE COLAPRETE"/>
        <s v="MONITORING JOURNALIER"/>
        <s v="(MB) ORGANISATION AVEC LES STOCK POUR LES SORTIE DES COMPOSANTS REWORK DU 3701 OU 0901 "/>
        <s v="AIDE EN PRODUCTION POUR LES TOOLS, LAYOUT, ET TRANSACTIONS."/>
        <s v="DISCUTION AVEC SABINE POUR LE COSC SUR ES06 DES COMMANDES"/>
        <s v="(cl) AIDE POUR MISE EN STOCK MVT A31 VENU DE ASSEMTI VIA IO "/>
        <s v="MISE À JOURS DE TOUS LES TOOLS"/>
        <s v="(RS) MISE à JOUR DU FICHIER INVENTAIRE ET ANALYSE DES SCRAPP ET DES MI10"/>
        <s v="MONITORING AVEC EMAIL POUR LA PROD."/>
        <s v="MISE À JOUR DES ERREUR INFO DE LA LOG CENTRALE selon leur fichiez "/>
        <s v="(CS) RECHERCHE DE LA BOM 571315 ET 571314 "/>
        <s v="(AS) ORGANISATION AVEC LES STOCK POUR LES SORTIE DES COMPOSANTS REWORK DU 3701 OU 0901 "/>
        <s v="MISE À JOUR DE MON OUTLOOK"/>
        <s v="VACANCES"/>
        <s v="LECTURE APRÈS VACANCES"/>
        <s v="FORMATION AVEC MM POUR LES OP CHARGER/DECHARGER"/>
        <s v="MISE A JOUR DU FICHIER DES HEURES "/>
        <s v="CORRECTION INVENTAIRE PEUT PAS FAIRE "/>
        <s v="RECHERCHE DES INSTRUCTIONS DANS INTRANET SUR SAP"/>
        <s v="RECHERCHE ET CONTRÔLE DES DROIT SUR SP POUR LES GAMMES "/>
        <s v="CTRL DU MONITORING"/>
        <s v="FAIRE LA ZQ_MAT_02A ET CTRL DES ITEM"/>
        <s v="ECHANGE SUR OF POUR DES BARILLET TYPE 7&gt;9 ET CRÉATION DE BATCH POUR RETOUR ASSEMTI"/>
        <s v="CRÉATION BATCH DEFAUT FONCTION "/>
        <s v="CRÉE ET LIÉES LES BOM ET ROUTING AVEC PV DES CAL. A15 ET A31"/>
        <s v="CONTRÔLE DES EMAIL ET QUITTANCEMENT DES OP ENCORE A FAIRE  BARILLET A31"/>
        <s v="PRÉPARATION POUR MON EVAL"/>
        <s v="MISE à JOUR DU FICHIER DE SUIVI ACTIVITÉ"/>
        <s v="ERREUR SUR OF A31 POUR ECHANGE BARILLETS TYPE7&gt;TYPE9"/>
        <s v="RECHERCHE DES INBOUND SELON DEMANDE &quot;RAPPEL ONLINE FORMS&quot;"/>
        <s v="PRÉPARTION POUR MA FORMATION (INTRODUCTION À LA MÉTHODOLOGIE/DIDACTIQUE) "/>
        <s v="PRÉPARER ET FAIRE MON DOSSIER DE FORMATION DE CE JOUR"/>
        <s v="TRANSFERT SUR L'USINE 2"/>
        <s v="FORMATION à GRANGE (INTRODUCTION À LA MÉTHODOLOGIE/DIDACTIQUE)"/>
        <s v="FW: EINFÜHRUNG KURS COSC"/>
        <s v="EXPLICATION ET DEMONSTRATION SCANNER "/>
        <s v="LECTURE MAIL ET MISE A JOUR D'INTERFLEX"/>
        <s v="TEST AVEC BMBC"/>
        <s v="RECHERCHE ERREUR DANS LA BMBC DE LAYOUT SUR SAP"/>
        <s v="CRÉATION DU FICHIER MAINTENANCE DES DOCS"/>
        <s v="EVALUATION"/>
        <s v="RECHERCHE DE L'ERREUR DE LIVRAISON OMEGA AVEC L'OME 69401"/>
        <s v="RECHERCHE DE LA BOM DU A02A73"/>
        <s v="METTRE DES ALERTES SUR LES FICHIERS SHAREPOINT"/>
        <s v="CONTRÔLE D'UN OF EN TECO FAUX DE LA PART DU SAV"/>
        <s v="RECHERCHE DES RESPONSABLES STOCK SAP"/>
        <s v="PREPARTION 6M"/>
        <s v="6M"/>
        <s v="AIDE AUX ORDO POUR DIVERS DEMANDES "/>
        <s v="CREE ET LIER LES NEWS ROUTING A15 ES13"/>
        <s v="PRÉPARATION DE MA FORMATION DE MERCREDI"/>
        <s v="CHANGEMENT DE LA DOC ET VIDÉO POUR BLOQUER UN N° CONCÉCUTIF DANS CHRONOTRACK"/>
        <s v="FAIRE LA ZQ_MAT_02A ET CTRL DES ITEM LIER ET FAIRE LE PV A15521"/>
        <s v="EXPLICATION ET DISCUTION AVEC LA PRODUCTION POUR OF DE CONV.QUANT. A02 ET FAIRE LES ÉTTIQUETTES DES PLATEAUX DE MBT BASE COSC "/>
        <s v="REMPLIR LE FICHIER ACTIVITÉ ROB "/>
        <s v="DISCUTION POUR LE REWORK A02 CHANG.QUANT."/>
        <s v="REPRENDRE LA DOC BLOQUER CT"/>
        <s v="CONFIGURER LE PC POUR SAP (MET ET MEP) ET LES FAVORITS "/>
        <s v="Fermeture OF en REL"/>
        <s v="FORMATION SELON MATRICE DE POLYVALENCE"/>
        <s v="DISCUTION POUR OF REWORK A16A33"/>
        <s v="DISCUTION AVEC MARCELLO POUR LE FLUX ET LA STRATÉGIE DE FORMATION EN PRODUCTION"/>
        <s v="HEBDO BILAN"/>
        <s v="FAIRE L'OF DE FINITION A02 CHANGEMENT DE QUANTIEME ET MISE EN STOCK OF"/>
        <s v="TEST AVEC CHRONOTRACK POUR LIVRAISON LONGINES"/>
        <s v="Introduction à la méthodologie/didactique"/>
        <s v="Voyage pour l'Introduction à la méthodologie/didactique"/>
        <s v="Préparation Voyage pour l'Introduction à la méthodologie/didactique"/>
        <s v="Faire la routing et le PV  A16 _ 29 mvts bloqués 636636/PE 15-089 &quot;hybride&quot; lot C"/>
        <s v="Crée l'OF de mvt de base du  A16 _ 29 mvts bloqués 636636/PE 15-089 &quot;hybride&quot; lot C"/>
        <s v="TEST DES SCANNER AU QUAI"/>
        <s v="COPIE DE DOCUMENT FORMATION MÉTHODIQUE DIDACTIQUE ETA "/>
        <s v="MSS SCRIPT SAP"/>
        <s v="AIDE AVEC JENNIFFER POUR LA CLASSIFICATION BATCH"/>
        <s v="COMPRENDRE LE FLUX D'ECHANGE DE MVT SUR DES OF "/>
        <s v="PRÉPARATION DU LA SÉANCE DU FLUX DE LUNDI"/>
        <s v="SUPPRESSION D'UN OF 101051781"/>
        <s v="AVEC MARCELLO POUR SAVOIR SI LA VARIANTE ZQ_MAT_02A AVAIT ÉTÉ CHANGÉ"/>
        <s v="PRÉPARER LES DOCUMENTS POUR LA LEÇON 3 DU INTRODUCTION À LA MÉTHODOLOGIE/DIDACTIQUE"/>
        <s v="AMMENER LES SCANNER EN PRODUCTION"/>
        <s v="CREE ET LIER LES NEWS ROUTING A31L02 ES06 "/>
        <s v="CHANGER LES STOCKS SUR BOM ES06"/>
        <s v="QUICK ATELIER"/>
        <s v="AIDE AUX TRANSACTIONS DE RETOUR DE COMPOSANTS SUR OF "/>
        <s v="DISCUTION AVEC L'ENVOI COSC POUR PCE CAMBUIS"/>
        <s v="DISCUTION ETPRéPARATION DU FLUX RETOURS DES MODULES A31"/>
        <s v="METTRE À JOUR FICHIEZ  POUR METTRE LES IMPRIMANTES SUR LES SCANNER"/>
        <s v="RECHERCHE DES INFORMATIONS SUR LES BARILLETS QUI N'ON PAS DE PRIX DU A31"/>
        <s v="DISCUTION AVEC SABINE POUR FÊTE DE NOËL"/>
        <s v="METTRE À JOUR MON BUREAU PC"/>
        <s v="CRÉE ET LIER LES GAMMES A15 NEWS SELON LA ZQ_MAT_02A"/>
        <s v="FÊTE DE NOËL AVEC LES FOURNISSEURS ET INTENDANCES"/>
        <s v="AIDER POUR ECHANGE DE MVT POUR LA FINITION"/>
        <s v="LIER ET CRÉE GAMME A15 SAV"/>
        <s v="CHANGEMENT  ES TEMPS SCHEDUL SUR GAMME SAV"/>
        <s v="PREPARATION DE LA FORMATION ENVOI COSC"/>
        <s v="FORMATION SUR LE TERRAIN POUR ENVOI COSC N°1 ES06"/>
        <s v="FLUX ÉCHANGE OF SUR ES13"/>
        <s v="LIVRAISON CLIENT SUR ES06"/>
        <s v="PRÉPARATION DE L'ENVOIE COSC DE MARDI SUR ES06 POUR FORMATION"/>
        <s v="PRÉPARTION FORMATION RETOUR MRD.REM CHEZ ESAS"/>
        <s v="EXPLICATION FLUX ENVOI COSC "/>
        <s v="FORMATION SUR LE TERRAIN POUR ENVOI COSC N°2 ES06"/>
        <s v="HEBDO BILAN ST-IMIER"/>
        <s v="ENVOYER À ANIS TOUTES LES BOMS CONCERANT LES REWORKS"/>
        <s v="FÊTE DE NOËL DISCUTION AVEC FOURNISSEURS"/>
        <s v="PRÉPARATION DE LA FORMATION POUR JEUDI À GRANGE INTRODUCTION À LA MÉTHODOLOGIE/DIDACTIQUE "/>
        <s v="PRÉPARATION DE L'ENVOIE COSC DE MERCREDI SUR ES06 POUR FORMATION"/>
        <s v="FORMATION SUR LE TERRAIN POUR ENVOI COSC N°3 ES06 AVEC COMMANDE ET MISE EN STOCK "/>
        <s v="EXPLICATION VIA TÉLÉPHONE POUR TROUVER L'HISTORIQUE DES COMPOSANTS SORTI SUR UN ITEM DE FINITION (MB56)"/>
        <s v="EXERCICE DU MB56 SELON DEMANDE DE L'ORDO"/>
        <s v="FORMATION SUR LE TERRAIN POUR RETOUR N°1 ES06 AVEC COMMANDE ET MISE EN STOCK DU COSC"/>
        <s v="FORMATION RETOUR MRD.REM CHEZ ESAS"/>
        <s v="FORMATION SUR LE TERRAIN POUR RETOUR N°2 ES06 AVEC COMMANDE ET MISE EN STOCK DU COSC"/>
        <s v="RANGER LES DOCUMENTS POUR LA LEÇON 3 DU INTRODUCTION À LA MÉTHODOLOGIE/DIDACTIQUE"/>
        <s v="RECHERCHE DU LIEN FAUX DE CHRISTINE"/>
        <s v="RECHERCHE ET DONNEZ LA SOLUTION  AU STOCK ERREUR DE BATCH ES13"/>
        <s v="CRÉE ET PRÉPARER UN FICHIER AVEC TOUTES LES BOM ET REWORK QUI TOURNENT SUR ES06 CAL A20"/>
        <s v="EXPLICATION SUR LE FICHIEZ ENVOYER CE MATIN À ANIS"/>
        <s v="MODIFICATION GAMME SAV. ES13"/>
        <s v="ZQ_MAT_02A"/>
        <s v="AIDE POUR LA PE17-096 CRÉE ET RELESED UN OF"/>
        <s v="CREE ET LIER LES NEWS ROUTING REWORK  A15 ES13"/>
        <s v="TOLLS COSC AVEC SANDRO ET GILBERT"/>
        <s v="FORMATION SUR LE TERRAIN POUR RETOUR N°3 ES06 AVEC COMMANDE ET MISE EN STOCK DU COSC"/>
        <s v="FAIRE UN FICHIER AVEC TOUTES LES ROUTING QUI TOURNENT STANDARD AUTRE QUE DANS LE SHARE"/>
        <s v="CTRL WIP SUR TOOLS SUR LES 2 SITES"/>
        <s v="LIRE ET RÉPONDRE AUX MAILS"/>
        <s v="RECHERCHE DES INFO POUR LES GAMMES SAV 13"/>
        <s v="ANALYSE ET CHANGEMENT POUR LES WC DU SAV"/>
        <s v="CTRL DES ROUTINGS SAV DANS INTRANET"/>
        <s v="CTRL DES TRANSACTIONS COSC (LIVRAISON CLIENT ET ENVOI)"/>
        <s v="EXPLICATION CHANGEMENT PV DANS OF EN CRTD AU SAV"/>
        <s v="RECHERCHE QUEL DATE RETOUR COSC 48725"/>
        <s v="MISE EN PLACE DE L'IMPRIMANTE ZEBRA LIVRAISON LONGINES"/>
        <s v="LIVRAISON CLIENT ES13 EN SOUTIENT (SAP ET CT)"/>
        <s v="MISE EN PLACE DE L'IMPRIMANTE ZEBRA POUR ÉTIQUETTES LONGINES (REGLAGE ET TEST)"/>
        <s v="TOPO APRES JOURS DE VACANCES AVEC MARCELLO"/>
        <s v="CTRL DES TRANSACTIONS COMMANDE COSC"/>
        <s v="DISCUTION AVEC SABINE POUR LE RENSEIGNEMENT DES (PE) "/>
        <s v="CRÉE ET LIÉE A15AXX REWORK ECHANGE PT.BAL (MVT COSC)"/>
        <s v="CHANGEMENT SUR LE TABLEAU DU SUIVI DES GAMMES"/>
        <s v="CRÉE ET LIER DES CHAUSSÉES A31"/>
        <s v="FORMATION SUR LE TERRAIN POUR RETOUR N°4 ES06 AVEC COMMANDE ET MISE EN STOCK DU COSC"/>
        <s v="ESSAIS AVEC IMPRIMANTE LONGINES POUR ÉTIQUETTE LIVRAISON"/>
        <s v="SAV CONTRÔLE DES TRANSACTIONS SUR L'ITEM 304922 PERDU "/>
        <s v="RECHERCHE VIA TELEPHONE PARAMETRE IMPRIMANTE"/>
        <s v="PREPARATION DU LOT DU TEST VIEILLISSEMENT ETIQUETTES"/>
        <s v="COSC PROCEDURE D'ESSAI (PE)"/>
        <s v="A16XXX-PREPARATION DES ROUTING POUR REWORK CAMBOUIS"/>
        <s v="MISE À JOUR DE MA JOURNÉE DE JEUDI"/>
        <s v="ESSAIS AVEC IMPRIMANTE LONGINES POUR ÉTIQUETTE LIVRAISON(2)"/>
        <s v="AVEC MARCELLO TOPO ROUTING"/>
        <s v="TEST AVEC IMPRIMANTE LONGINES POUR ÉTIQUETTE LIVRAISON(3) SUR IMPRIMANTE ASTI ET LUCCA"/>
        <s v="AIDE POUR RETROUVER LES OP SUR COOIS INFO A LA QUALITÉ"/>
        <s v="REPARTION TOOL WIP ET EXPLICATION DES COLONNES "/>
        <s v="PRÉPARER LE DOSSIER POUR ETIQUETTES À SABINE "/>
        <s v="CTRL DES PARAMÈTRE SAP POUR LE BON FONCTIONNEMENT DES TOOLS CHEZ PAULINE ET FANNY"/>
        <s v="DEMANDE DE L'ATELIER POUR LA RÉCLAMATION DE LONGINES "/>
        <s v="REGLAGE ET CTL PARAMÈTRE SAP "/>
        <s v="CRéE ET LIER LES BOM REWORK CAMBOUIS SUR ES13 ET TEST POUR LES PV "/>
        <s v="A P.STEINER CAR POUR PV REWORK CAMBOUIS NE FONCTIONNE PAS "/>
        <s v="INTRODUCTION À LA MÉTHODOLOGIE/DIDACTIQUE AVEC VOYAGE ET LUNCH"/>
        <s v="MI10 "/>
        <s v="FAIRE LA LIVRAISON CLIENT ES13"/>
        <s v="MISE À JOUR DOSSIER FORMATION"/>
        <s v="ENVOI COSC ES13"/>
        <s v="FAIRE LES COMMANDES RETOUR COSC "/>
        <s v="AIDE MARCELLO RETOUR COSC ES13"/>
        <s v="FAIRE LES COMMANDES COSC PAS PASSÉ VENDREDI SUR ES13"/>
        <s v="REPONDRE AUX DIFFÉRENTS MAIL DE VENDREDI"/>
        <s v="REMPLIRE LA PE17-096 AVEC MAIL"/>
        <s v="REMPLIRE FICHIER ONLINE PCE URGENTES"/>
        <s v="EXPLICATION DE L'ENVOI COSC DE VENDREDI"/>
        <s v="PROBLÈME AVEC LE MT SÉRIES"/>
        <s v="création de batch selon liste envoyer par email"/>
        <s v="CTRL TRANSACTOIN QUI NE PASSE PAS"/>
        <s v="LIVRAISON CLIENT CHEZ JENNY"/>
        <s v="CHANGEMENT SUR LA PLACE DE MONIQUE "/>
        <s v="CONTRÔLE ET PRÉPARATION REWORK NIVA+ BALANCIER KO"/>
        <s v="RECHERCHE N° QUI PASSE PAS SUR ES06 ENVOI COSC"/>
        <s v="REWORK NIVA+ BALANCIER KO"/>
        <s v="SAV_ A31L01 CRÉATION OF"/>
        <s v="RECHERCHE DES INFO POUR LIER UN ITEM SAV "/>
        <s v="ÉCHANGE DES DOCUMENTS (DIT)"/>
        <s v="VOIR POURQUOI UN WBS NE FONCTIONNE PAS "/>
        <s v="DISCUTION DES FLUX POUR LIVRAISON CLIENT"/>
        <s v="EXPLICATION DES ERREUR SUR LE FICHIEZ JOINT POUR REWORK SAV A15"/>
        <s v="AIDE POUR LANCER UNE PE17-093 "/>
        <s v="AIDE POUR FERMER UN OF QUI ÉTAIT FAUX"/>
        <s v="LIVRAISON CLIENT ES13"/>
        <s v="CONTRÔLE DU MAIL À NATH POUR LES 150PCES PLATINES KO SUR A02"/>
        <s v="MI10"/>
        <s v="AVEC MARCELLO POUR COMPRENDRE LE SPLIT D'UN OF"/>
        <s v="6M SUR A02"/>
        <s v="SUPPRIMER UN COMPOSANT DANS LES BOM DE REWORK BARILLET"/>
        <s v="EXPLICATION DU POURQUOI QU'ON PEUT PAS FAIRE DE REWORK CAMBOUIS SUITE À LA DEMANDE FAITE À P.STEINER"/>
        <s v="TEST DU SPLIT SUR SAP TEST"/>
        <s v="COMPRENDRE LES COMPOSANTS POURQUOI ILS SORTENT FAUX DANS L'OF CAMBOUIS"/>
        <s v="BLOQUAGE DES ROUTING POUR EFFECTUER LES REWORK "/>
        <s v="CRéE ET LIER LES BOM ET ROUTING POUR LE CAMBOUIS"/>
        <s v="CRÉE ET LIÉE BOM ET ROUTING REWORK POUR ITEM 596813"/>
        <s v="CRÉE ET LIÉE BOM ET ROUTING SAV"/>
        <s v="AJUSTEMENT DES STOCK BLISTER ES13"/>
        <s v="CRÉE ET LIÉE BOM ET ROUTING REWORK A16 MOD.REM.DEF FONCT.T1 "/>
        <s v="CRÉE ET LIÉE NOUVEAU ITEM A15"/>
        <s v="RéPONDRE AUX EMAIL ET SUIVI DES ACTIONS"/>
        <s v="MONITORING DES SCRAPP ET INVENTAIRE"/>
        <s v="AIDE AU QUAI POUR LE PARTAGE DES OME AVEC EXPLICATION "/>
        <s v="EXPLICATION ET AIDE POUR RÉIMPRIMER UN MIGO OU CO27"/>
        <s v="CONFIGURATION DES DOUCHETTES EN ATELIER"/>
        <s v="CRÉE ET LIÉE BOM ET ROUTING SAV_REWORK A15A21"/>
        <s v="MONITORING DES ORDO "/>
        <s v="DISCUTION POUR LE SPLIT ET TRIGERPOINT"/>
        <s v="EXPLICATION DU +/- SUR OF "/>
        <s v="TEST SUR OF POUR SPLIT EN PROD"/>
        <s v="LECTURE ET REPONSE "/>
        <s v="MONITORING ES06 ET ES13"/>
        <s v="FAIRE LA  LISTE IMPRIMANTES ES13 POUR TRACKER"/>
        <s v="ESSAIS DES ETIQUETTES LONGINES ES06"/>
        <s v="LECTURE ET RÉPONSE "/>
        <s v="MI10 SELON FEUILLE"/>
        <s v="RECHERCHE AVEC PHILIPPE ET MARCELLO POUR LE COMPTE DÉFAILLANT DE S.SCHAER"/>
        <s v="PRÉPARATION DE LA PETITE SÉANCE DE 11H (EXPLICATION DES FEUILLES QUI SUIVENT LES REWORK)"/>
        <s v="CRÉE UN OF SPLIT POUR A02A03 PROBLÈME DE PLATINES "/>
        <s v="RECHERCHE ERREUR D'ÉTIQUETTES SUR LIVRAISON CLIENT"/>
        <s v="CRÉATION DU BATCH CAMBOUIS POUR A16"/>
        <s v="IDE AU QUAI POUR LE PARTAGE DES OME "/>
        <s v="EXPLICATION DES FORMULAIRES FOURNI PAR LES ATPPOUR OF REWORK"/>
        <s v="EXPLICATION AVEC VISUEL POUR LES OF SPLIT SELON L'OF TEST"/>
        <s v="TRANSFERT SUR ES06"/>
        <s v="EXPLICATION DU FLUX PAR MARCELLO "/>
        <s v="EXPLICATION DES OFS DE REWORK PT BAR SUR ES06 CAL. A31"/>
        <s v="EXPLICATION POUR RÉIMPRIMER UN DOCUMENT"/>
        <s v="PRÉPARATION DE L'INFO  SPLIT SUR ES06"/>
        <s v="CRÉE ET LIÉE LES BOM ET ROUTING +PV POUR SAV"/>
        <s v="EXPLICATION AVEC VISUEL POUR LES OF SPLIT SELON L'OF TEST SUR ES06"/>
        <s v="RECHERCHE DES DOC POUR LIVRAISON CLIENTS"/>
        <s v="TEST AVEC LES ÉTIQUETTES LONGINES ET LES NÔTRE TEST ENCRE,"/>
        <s v="CHANGEMENT DANS LES GAMMES SAP REWORK CAMBOUIS NOM ET PV(1)"/>
        <s v="6M A02"/>
        <s v="A16AXX_BARILLETS NON ÉPARGNÉS EN STOCK CHANGEMENT D'ITEM"/>
        <s v="DISCUTION AVEC L'ORDO POUR LES PT BARILLET A20"/>
        <s v="RECHERCHE DES GAMMES REWORK "/>
        <s v="AVEC LE BTO POUR OF SPLIT"/>
        <s v="RECHECHE DES ERREURS DANS MON PREMIER OF DE SPLIT"/>
        <s v="CRÉATION DE BATCH POUR LE A15 (MVT BASE COSC RAYÉ T1 &gt;42 ITEM DIFFÉRENTS&gt;)"/>
        <s v="MISE EN PLACE DES DOC. FOURNI PAR L'AVOR"/>
        <s v="CRÉE ET LIER ROUTING REWORK MASSE ET ROULEMENT A02"/>
        <s v="LIVRAISON A02 EN PRODUCTION"/>
        <s v="DÉPANNER LE RETOUR COSC ES06"/>
        <s v="CRÉATION GAMME REWORK OBLONG EN ATELIER (ROOM SUZE)"/>
        <s v="CTRL EN ATELIER DU COOIS (SAP ET TOOLS)"/>
        <s v="RECHERCHE DE TOUS LES STOCK SELON DEMANDE DE LA PRODUCTION"/>
        <s v="PRÉPARATION DE LA FORMATION VL10B "/>
        <s v="DEBRIF VACANCES MARCELLO"/>
        <s v="DOC TRACKER CONFIGURATION"/>
        <s v="MISE EN GARDE DES TRANSACTIONS SUR OF MIGO ET RITURN"/>
        <s v="CRÉATION DES BATCH POUR CAMBOUIS A02"/>
        <s v="DEMANDES ETATS DES STOCKS EN ATELIER "/>
        <s v="CS03 PRÉPARATION DE LA VIDÉO"/>
        <s v="CRÉATION DES BATCH POUR CAMBOUIS A15"/>
        <s v="TRANSFERT DES TRACKER DEPUIS OPEN SPACE EN ATELIER ET BRANCHEMENT"/>
        <s v="6M A16(Attente Et Personne)"/>
        <s v="EXPLICATION DE LA MD04 (LARGE) ET DU COOIS "/>
        <s v="TRACKER AVEC BTO"/>
        <s v="CTRL DE L'EUB DE AMMADUCCI A."/>
        <s v="TEST TRACKER"/>
        <s v="PREPARATION DE LA FORMATION VL10B"/>
        <s v="AIDE POUR MISE EN STOCK DE COMPOSANTS DES PE 17-094 ET 17-095"/>
        <s v="VL10B"/>
        <s v="EXPLICATION OUTROUVER LES INFO POUR SAVOIR QUI A CHANGER UN OF"/>
        <s v="CHANGEMENT DES COULERS DU TEST SUR SAP"/>
        <s v="CRÉE ET LIER GAMMES REWORK A02 SELON FICHIEZ"/>
        <s v="PRÉPARER LA 6M DE DEMAIN"/>
        <s v="PRÉPARATION DE LA SORTIE DES VL10B EN PRODUCTION"/>
        <s v="ANALYSE D'UNE ERREUR DANS UN OF SELON DEMANDE DE MR.SCHORPP"/>
        <s v="PRÉPARATION DE LA PLACE DE SORTIE VL10B"/>
        <s v="OUVRIR LES PV DES REWORK A02"/>
        <s v="CTRL DES LAYOUT VL10B DES COLLÈGUES STOCK"/>
        <s v="VL10B."/>
        <s v="COLLABORATION AVEC MR. SCHROPP POUR OF REWORK FAUX "/>
        <s v="RéPONSE PAR EMAIL POUR RéSOLUTION DE L'OF REWORK FAUX"/>
        <s v="CHANGER LES STOCK DANS LA EUB DE AMADUCCI A"/>
        <s v="FÊTE APRO NOËL ES13 ET ES06"/>
        <s v="PROBLÈME AVEC SAP"/>
        <s v="AIDE POUR RENTRÉ DES PCES EN REWORK"/>
        <s v="EXPLICATION COMMENT RENTRÉ DES PCES EN STOCK AVEC PROBLÈME BT BARILLET ES06"/>
        <s v="LIVRAISONS CLIENTS A16"/>
        <s v="CTRL DES OF FEUILLE DE PICKING"/>
        <s v="SORTIE DES VL10BSUR ES13"/>
        <s v="CONFIGURATION DE L'IMPRIMANTE PAR DÉFAUT PULPRINT"/>
        <s v="PRÉPARATION DU DOCUMENT USE ID CODE BARRE_1"/>
        <s v="PRÉPARATION DU DOCUMENT USE ID CODE BARRE_2"/>
        <s v="AIDE POUR UNE COMMANDE QUI AVAIT UNE ÉRREUR"/>
        <s v="METTRE DES CHAUSSÉES EN STOC OUVRIR LE BIN ET FAIRE ÉTIQUETTE "/>
        <s v="LIVRAISON CLIENT A15"/>
        <s v="CTRL DES OF FEUILLE DE PICKING_2"/>
        <s v="SORTIE DES VL10B ET PRÉPARER"/>
        <s v="RECHERCHE OF EN COURT POUR ENVOI COSC  A02"/>
        <s v="EXPLICATION DU REPORT 1101 POUR FAIRE DES CODE BARRE EN MASSE SAV"/>
        <s v="LIVRAISON CLIENT A16"/>
        <s v="CRÉATION DE BATCH  POUR MANQUE LUB.3 CALIBRES"/>
        <s v="RECHERCHE DES ROUTING RECOND. A02 DANS SAP"/>
        <s v="TEST AVEC ÉTIQUETTES POUR LONGINES"/>
        <s v="SCRAPP DE COMPOSANTS STOCK Q"/>
        <s v="EXPLICATION DU FLUX DES REWORK PT BAR KO ES06"/>
        <s v="RECHERCHE DES WC POUR LA FORMATION DANS SAP"/>
        <s v="REFAIRE UN OME POUR SOPHIE OME EFFACE CHEZ OMEGA "/>
        <s v="PRENDRE CONTACT AVEC LONGINES POUR LES ÉTIQUETTES "/>
        <s v="COURIEL FAIT POUR LONGINES POUR LES ÉTIQUETTES "/>
        <s v="METTING KEYUSER STOCK W06 AVEC DÉPLACEMENT"/>
        <s v="AIDE POUR RETOUR COSC ES06"/>
        <s v="RÉPONDRE AUX DIVERS EMAIL"/>
        <s v="FAIRE UN 309 SUR STOCK 3753"/>
        <s v="FAIRE UN 309 SUR STOCK 0973"/>
        <s v="DISCUTION AVEC JOANNA POUR REWORK FORMATION"/>
        <s v="AIDE POUR LIRE LA VA05"/>
        <s v="DISCUTION AVEC FRED POUR OF DE REWORK A02"/>
        <s v="CRÉE ET LIER REWORK A02 POUR FORMATION ET CO01"/>
        <s v="CRÉE ET LIÉE PV A02 ET A31"/>
        <s v="SUPPLY CHAIN DASCHBORD "/>
        <s v="VL10B ET CHANGEMENT DANS LES COMMANDES A14 DE AMADUCCI A"/>
        <s v="MISE A JOURS DES VL32N ET VL02N SUR ES13"/>
        <s v="ERREUR SUR BATCH KO PT BAL RAYÉE"/>
        <s v="RECHERCHE DES ERREUR DANS CHRONOTRACK SUR ES06"/>
        <s v="EXPLICATION PAR MAILCOMMENT FAIRE POUR METTRE 3 OF EN 0904 SELON LES OP FAIT DANS L'OF ES06"/>
        <s v="AIDE POUR 2 OF A02 POUR METTRE EN STOCK 3704 NC EILAME PLATINES"/>
        <s v="EXPLICATION POUR LES OFS QUI SONT EN RETARD DANS LE COOIS (ZP02) ES06"/>
        <s v="ENVOI DES RAPPEL À L'AVOR"/>
        <s v="PRÉPARATION DE LA FORMATION DE JOËL LE 03.01.2018"/>
        <s v="RÈGLER L'ERREUR DE CHRONOTRACK SUR ES06"/>
        <s v="CRÉE ET LIÉE PV SAV ES13"/>
        <s v="EXPLICATION AVEC GILBERT VL71"/>
        <s v="FAIRE LES TRANSACTIONS POUR LE MIGO 313 DES VIS 544602(1)"/>
        <s v="FAIRE LES TRANSACTIONS POUR LE MIGO 313 DES VIS 544602(2)"/>
        <s v="CRÉE BIN ES13"/>
        <s v="MI10 ES13 A15"/>
        <s v="PRÉPARATION DES OUTILS INFORMATIQUE POUR FAIRE UN POSTE EN ATELIER"/>
        <s v="VL10B JOURNALIER"/>
        <s v="MISE A JOUR DES FICHIERS SUIVI MI10 ET INVENTAIRE"/>
        <s v="CTRL DES OFS DANS COOIS"/>
        <s v="MISE à JOUR DES PE17-094 ET 17-095"/>
        <s v="DÉPLACEMENT SUR ES06"/>
        <s v="ESSAIS DE SCRIPT"/>
        <s v="MISE À JOUR DES PE17-094 ET 17-095(2) CORRECTION DU WBS "/>
        <s v="REPARATION  TOOL MONITORING PAS FINI"/>
        <s v="CTRL DES TOOLS APRÈS 2017"/>
        <s v="PREPARATION DE LA FORMATION DE JOËL"/>
        <s v="MIGO 321-313-315- VL32N (THEORIE)"/>
        <s v="MIGO 321-313-315- VL32N (PRATIQUE)"/>
        <s v="PRÉPARER LE FICHIER ZLOG_SCDASH "/>
        <s v="PREPARATION DES DOSSIERS FORMATION "/>
        <s v="PRÉPARER LE FICHIER ZLOG_SCDASH"/>
        <s v="SUITE AU FICHIER ZLOG_SCDASH RECHERCHE DES COMPOSANTS TRANSACTIONS PAS FAITES"/>
        <s v="REIMPRIMER LES INDBOUND PAS FAITE"/>
        <s v="CTRL DES ROUTINGS A31 POUR NOUVEAUX ITEM"/>
        <s v="MISE À JOUR DU FICHIER ACTIVITÉ ROB"/>
        <s v="DISCUTION AVEC L'AVOR POUR LES 2 COMPOSANTS À FAIRE LES GAMMES A31"/>
        <s v="RECHERCHE MVT HORS SAP A02"/>
        <s v="MISE À JOUR FICHIER MAINTENANCE GAMME ES13 ET ES06"/>
        <s v="CRéE ET LIER BOM ET ROUTING A31 PLATINES"/>
        <s v="BRANCHER ET MISE EN PLACE DU POSTE DE TRAVAIL EN ATELIER"/>
        <s v="CTRL AVEC JOËL POUR LA MISE EN PRATIQUE DU 315"/>
        <s v="RECHERCHE DES FICHIER POUR LES SCANNER"/>
        <s v="PROBLÈME CHRONOTRACK OME A15 DISPARU ET PCE EN STATUT 39"/>
        <s v="FAIRE LIVRAISONS PROBLÈME CHRONOTRACK OME A15 DISPARU ET PCE EN STATUT 39"/>
        <s v="AIDE POUR LE VL32N PAS POSSIBLE DE FAIRE "/>
        <s v="LETTRE +MAIL ET DOCUMENT POUR PROBLÈME CHRONOTRACK OME A15 DISPARU ET PCE EN STATUT 39"/>
        <s v="FAIRE LES ENTRÉE EN STOCK VL71 ET VL32N (EXTERNE) QUE JEAN-MI NE SAIS PAS FAIRE"/>
        <s v="RÈGLER PROBLÈME D'ENTRÉE VL32N SUR D'AUTRE PLAINT (K)"/>
        <s v="VL71 QUAI"/>
        <s v="VL31N ENTRÉE NIVAROX "/>
        <s v="MISE À JOUR DU FICHIER INVENTAIRE"/>
        <s v="CRÉE ET LIÉE LES BOM ET ROUTING A20 REWORK OBLONG"/>
        <s v="MIGO261_262_IO"/>
        <s v="MISE EN LIGNE DANS SHAREPOINT DU MIGO 261-262"/>
        <s v="FINALISER LA DOC ET VIDÉO MIGO 261-262 SUR IO"/>
        <s v="CHANGEMENT DANS LA PE18-001 PT ANCRE HORS SAP"/>
        <s v="AIDE POUR ENTRÉE DES DN QUI PASSE PAS "/>
        <s v="AIDE POUR MISE EN STOCK SUR IO VIA EUB STATUT F"/>
        <s v="AIDE POUR FAIRE LES TRANSACTIONS DANS LES OF POUR ANNE PHILLIPS"/>
        <s v="TRAVAIL SUR LA VIDEO .MIGO 221 ET 222 (1)"/>
        <s v="RECHERCHE POURQUOI LA LIVRAISON SAV BLOQUE SUR CHRONOTRACK"/>
        <s v="PRéPARATION DES FICHIER D'INVENTAIRE 2018"/>
        <s v="AIDE POUR DÉMÉNAGEMENT D'UNE MACHINE EN PROD."/>
        <s v="TRANSFERT DE LA LICENCE MSPROJECT"/>
        <s v="TRAVAIL SUR LA DOC. MIGO 221 ET 222 (1)"/>
        <s v="PRÉPARER LA PLACE DE TRAVAIL À LA PLANIF."/>
        <s v="AIDE +CONTRÔLE DES 313 ET 315"/>
        <s v="CRÉE ET EXPLIQUER LES OF DE REWORK KO PLATINE A02"/>
        <s v="INSTALLATION DU POSTE DE TRAVAIL AU STOCK"/>
        <s v="CHANGER AVEC ÉXPLICATION LA BOM D'UN OF DE REWORK SPÉCIAL PT BARILLETS A16"/>
        <s v="CONTRÔLE INFORMATIQUEMENT DES COMPOSANTS A14 SUR ES13 (1)"/>
        <s v="CRÉE ET LIER LES BOM ET ROUTING A15 NEW ITEM"/>
        <s v="CRÉE ET LIER LES BOM ET ROUTING SAV"/>
        <s v="CRÉE ET LIÉE BOM ET ROUTING SAV (PAS PU FINIR PAS DE BOM)"/>
        <s v="CRéE ET LIéE BOM ROUTING REWORK A16"/>
        <s v="AIDE POUR LE COOIS ET LES PCES AU COSC A02"/>
        <s v="CONTRÔLE INFORMATIQUEMENT DES COMPOSANTS A14 SUR ES13 (2)"/>
        <s v="CRÉE ET LIER LES BOM ET ROUTING SAV (2)"/>
        <s v="SORTIE DE MVT SUR UN OF AVEC ANALYSE DES TRANSACTIONS FAITE ET SORTIE INFORMATIQUEMENT DES MVT SUR IO"/>
        <s v="RÉPONDRE POUR LA DEMANDE SUR OF CHAUSSÉES OUVERT EN A02"/>
        <s v="INVITATION DES 2 PLANT POUR FORMATION MIGO SUR IO POUR QUALITÉ"/>
        <s v="PROBLÈME CHRONOTRACK"/>
        <s v="AIDE SUR DIVERS QUESTIONS SUR ENTRÉE EN STOCK"/>
        <s v="RÉDUIRE UN OF DE CHAUSSÉE A02 ENCORE OUVERT DEPUIS 08.2017"/>
        <s v="CTR DU MT-SÉRIES"/>
        <s v="DEBRIF AVEC MARCELLO"/>
        <s v="MISE À JOUR DU FICHIER INVENTAIRE "/>
        <s v="ORGANISER LE RAPTRIEMENT SELON EUB DE MARIO CRISTOFORI "/>
        <s v="MISE À JOUR DES VARRIANTE SUR SAP POUR LES TOOLS"/>
        <s v="TEST DES TOOLS ET RÉPARATIONS DES BUGS"/>
        <s v="FEEDBACK DU MEETING KEYUSER AVEC EXPLICATION DU DASBAORD ZLOG_SCDASH"/>
        <s v="CTRL DES VL10B ET REMISE À L'ORDRE DU FLUX"/>
        <s v="CRÉE OF DE REWORK SPÉCIAL POUR A02"/>
        <s v="TRANSFERT SUR ES06 SYNC BTO"/>
        <s v="RÉGLAGE DU PC DE JOËL POUR L'IMPRÉSSION"/>
        <s v="RECHERCHE DU DISFONCTIONNEMENT SUR UNE DN DE INSM"/>
        <s v="PRÉPARATION DES MIGO IO ET WBS"/>
        <s v="MIGO 261/262IO ET WBS 221/222"/>
        <s v="CONTRÔLE DES DOC SELON DEMANDE DE LA QUALITÉ"/>
        <s v="FAIRE LE LAYOUT DU ZPPROUTLIST"/>
        <s v="MISE À JOUR DU MIGO 261_262"/>
        <s v="RECHERCHE OF DE REWORK A02A03 "/>
        <s v="RÈGLER JUSTE LES OF DE REWORK SUR LE A02 EN TRAVAIL "/>
        <s v="MONITORING 313-315"/>
        <s v="MISE EN PLACE DES POSTES DE TRAVAIL ET DES éCRANS EN PRODUCTION POUR MOI, LE STOCK ET LA PLANIF."/>
        <s v="AIDE POUR CLORE JUSTE UN OF"/>
        <s v="CHANGEMENT DES MD D'UN ITEM (CHANGEMENT DU STOCK RECEPT ET SORTIE MISE À JOURS DES OF"/>
        <s v="ENREGISTREMENT DE LA VIDÉO LIVRAISON CLIENT CT"/>
        <s v="QUICK ES06"/>
        <s v="TEST ÉTIQUETTES POUR LONGINES"/>
        <s v="CRÉE LA LIVRAISON CLIENT LONGINE DE CE JOUR POUR SOUMETTRE LE FLUX "/>
        <s v="PRÉPARATION DE LA FORMATION SORTIE SUR IO ET WBS"/>
        <s v="MISE EN PLACE ET LIVRAISON DANS LES NOUVEAUX CONDITIONNMENTS DES MVT LONGINES"/>
        <s v="MIGO 261-262 ET 221-222"/>
        <s v="MAIL DE CONFIRMATION À Mme VON NIEDERHAEUSERN DE LONGINE POUR LA LIVRAISON"/>
        <s v="COSC CHRONOTRACK"/>
        <s v="MISE À JOUR DES TABLEAUX VACANCES"/>
        <s v="RÉPONDRE AUX MAIL"/>
        <s v="AIDE EN PRODUCTION POUR ECHANGE DE COMPOSANTS A02"/>
        <s v="EXPLICATION DES FLUX DE COMPOSANTS SUR UN OF"/>
        <s v="RECHERCHE DES BOM FAUSSE SUR ES13"/>
        <s v="RECHERCHE SUR UNE COMMANDE QUE LE VL31N NE PASSE PAS (VU AVEC SABINE)"/>
        <s v="PRÉPARATION DES TRACKER AU STOCK ES13"/>
        <s v="CTRL DU MAIL SCRAP"/>
        <s v="TEST TRACKERS ES13"/>
        <s v="FAIRE UN LAYOUT POUR LE COOIS"/>
        <s v="FAIRE DES LAYOUT POUR LE COOIS"/>
        <s v="CTRL DE LA LIVRAISON LONGINES COSC AVEC SANDRO"/>
        <s v="FINALISER LA VIDÉO CHRONOTRACK LIVRAISON"/>
        <s v="LIÉE MASSES MONTÉRE SUR A02A43"/>
        <s v="REWORK "/>
        <s v="AIDE POUR UN OF EN TECO"/>
        <s v="LECTURE ET REPONSE"/>
        <s v="MISE À JOUR DES DOCUMENTS DE FORMNATION "/>
        <s v="RECHERCHE POUR SAVOIR COMMENT CRÉE ET RÉIMPRIMER DES MIGO "/>
        <s v="CRÉE ET LIER BOM A02"/>
        <s v="MISE À JOUR DU M-COSC"/>
        <s v="AIDE POUR MIGO 262"/>
        <s v="METTRE À JOUR DES TRACKER AU STOCK"/>
        <s v="TROUVER UNE SOLUTION POUR L'OF 101097098"/>
        <s v="EXPLICATION DES STOCK MRP ET NON MRP"/>
        <s v="CRÉE LE FICHIER DES MACRO "/>
        <s v="MISE À JOUR DU M-QUALITÉ"/>
        <s v="MONTER SUR SHARE LES DOSC  LIVRAISON CLIENT CT"/>
        <s v="VIDÉO CO11N"/>
        <s v="RECHERCHE DE CHAUSSÉES LOT HORS SAP"/>
        <s v="CRéE ET LIéE REWORK MVT BASE COSC A02"/>
        <s v="CRéE BOM ET ROUTING ET LIER PV SAV"/>
        <s v="AIDE POUR OUTLOOK"/>
        <s v="FAIRE FILM TRACKER LIVRAISON"/>
        <s v="FAIRE LES VIDÉO ET LES DOC POUR LIVRAISON SHIPPING"/>
        <s v="LIVRAISON SHIPPING CHRONOTRACK EMMA"/>
        <s v="AIDE POUR OF DE REWORK A02"/>
        <s v="AIDE POUR LIVRAISON COSC SORTIR FEUILLE MIGO "/>
        <s v="FAIRE LA DOC POUR CHRONOTRACK"/>
        <s v="PRéPARATION DES FUTURS FORMATIONS AVEC GILBERT"/>
        <s v="LIER LES DOC DANS LE SHAER "/>
        <s v="FAIRE UN FICHIER EXCEL AVEC MACRO"/>
        <s v="ONLINE FORMS - RAPPEL"/>
        <s v="CRÉE BATCH POUR MI10"/>
        <s v="AIDE POUR MISE EN STOCK SUR OF"/>
        <s v="SCRAPP DU 3780 SELON DEMANDE DE LA PLANIF."/>
        <s v="CTRL DES OF DE REWORK CAMBOUIS A02"/>
        <s v="MISE À JOUR SELON DISCUTION CHRONOTRACK LIVRAISON CLIENT"/>
        <s v="AIDE POUR VL10B FAUX"/>
        <s v="AIDE POUR FAIRE LES TRANSACTION DE STOCK"/>
        <s v="PRéPARATION DU FICHIER D'INVENTAIRE 2018"/>
        <s v="EXPLICATION DES MACROS "/>
        <s v="CHANGEMENT DES DOCUMENTS DANS CLASSEURS"/>
        <s v="AIDE A LA CONNEXION "/>
        <s v="CRÉE BOM ET ROUTING REWORK A15 (FAUX ITEM DEPUIS LE DOCUMENT)"/>
        <s v="RECTIFICATION DE LA VIDÉO TRACKER"/>
        <s v="CRÉE BOM ET ROUTING REWORK A15 (2)"/>
        <s v="CHANGEMENT DE WC SUR ROUTING REWORK"/>
        <s v="METTRE À JOUR LES VIDÉO"/>
        <s v="MI10 SUR LE STOCK ATELIER"/>
        <s v="ENTRÉE SUR IO PE18-002"/>
        <s v="RECTIFIER L'EXTENSSION DES VIDÉO SUR SHAREPOINT"/>
        <s v="MISE EN PLACE DES PRISES ÉLÉCTRIQUE"/>
        <s v="OUVRIR DES BATCH SUR STOCK 3750"/>
        <s v="PRÉPARATION DU FICHIER INVENTAIRE"/>
        <s v="MISE EN PRATIQUE FORMATION DES MACROS"/>
        <s v="AIDE POUR SUPPRIMER UN AVANCEMENT"/>
        <s v="RÉPARER UN VL10B"/>
        <s v="FINIR LE FICHIER INVENTAIRE"/>
        <s v="CONCERTATION POUR UNE PE SUR LE A02"/>
        <s v="DISCUTER SUR FLUX VL10B SUR 3770"/>
        <s v="FINALISER LES FICHIER POUR LES INVENTAIRES ES06 ET ES13"/>
        <s v="TEST SUR SAP POUR INVENTAIRE 2"/>
        <s v="TEST ET MISE à JOUR DES FICHIER INVENTAIRE"/>
        <s v="TEST SUR SAP POUR INVENTAIRE"/>
        <s v="LANCEMENET DES INVENTAIRES "/>
        <s v="RECHERCHE PQ LE VL71 PASSE PAS"/>
        <s v="TROUVER PQ LE VL10B FONCTIONNE PAS"/>
        <s v="MI04/MI20/ZMM_INV_RESULT 1"/>
        <s v="VOIR ET COMPRENDRE LE FLUX DU VL10B"/>
        <s v="COMPRENDRE LE FLUX SAV POUR L'INVENTAIRE"/>
        <s v="CTRL DES VL10B EN SUS"/>
        <s v="MI04/MI20/ZMM_INV_RESULT 2 (SAV)"/>
        <s v="LANCEMENT DES INVENTAIRES "/>
        <s v="LANCEMENT DES INVENTAIRE HORS PLANNING"/>
        <s v="RECHERCHE D'ITEM À INVENTORIER EN PLUS QUE LE PLANNING"/>
        <s v="PRÉPARATION DU FLUX TRACKER SHIPPING"/>
        <s v="EXERCICE POUR FAIRE DES PIVOT"/>
        <s v="LANCEMENT DES INVENTAIRES SAV"/>
        <s v="Répondre aux divers mail"/>
        <s v="MI04/MI20/ZMM_INV_RESULT "/>
        <s v="AIDE POUR LA PE18-002 MISE EN STOCK ET SORTIE"/>
        <s v="CTRL DES TRANSACTIONS MIGO 262"/>
        <s v="AIDE POUR FINIR UN OF EN REL CNF SELON DOC"/>
        <s v="CRÉE ET LIÉE BOM ET ROUTING SAV ES13"/>
        <s v="MISE EN STOCK 3700 DANS SAP ET  CT"/>
        <s v="CRÉE ET LIÉE BOM ET ROUTING  A15 (1)"/>
        <s v="CRÉE ET LIÉE BOM ET ROUTING  A15 (2)"/>
        <s v="CHANGEMENT DES GAMMES PRÉPARAGE A15"/>
        <s v="CHANGEMENT DES ROUTING SUR OF EN CRTD EN MASSE SELON FICHIER AVOR "/>
        <s v="DEMANDE POUR ACCÈS LOCAL MARCHANDISE"/>
        <s v="MI04/MI20/ZMM_INV_RESULT (SAV)"/>
        <s v="CRÉATION D'UN BATCH MVT RAYÉ POUR LE A15 AVEC RECHERCHE !!"/>
        <s v="MI04/MI20/ZMM_INV_RESULT"/>
        <s v="MI04/MI20/ZMM_INV_RESULT 2"/>
        <s v="MISE EN PLACE DU TRACKER (PEU PAS FAIRE PAS DE LIVRAISON)"/>
        <s v="RECHERCHE POUR FAIRE DES INVENTAIRES EN PLUS"/>
        <s v="RECHERCHE DES INVENTAIRES A SORTIR EN PLUS"/>
        <s v="RECHERCHE SUR UN OF A20 FINAL PAS FAIT ET FAUX "/>
        <s v="AIDE A FERMER DES OFS OU IL Y A DES ERREURS DANS L'ANNULATION DES OP (DOC PAS REGARDÉ)"/>
        <s v="AIDE POUR LES ENTRÉE EN STOCK AVEC TRACKER"/>
        <s v="CTRL ET CRÉE DES BATCH DANS SAP"/>
        <s v="RECHERCHE D'INBOUND PAS ENTRÉE ET AIDE AVEC EXPLICATION "/>
        <s v="TEST DES LOGIN SUR LES TRACKER ET MIS À JOUR DU FICHIER AVEC CODE BARRE"/>
        <s v="Aide pour la PE18-012"/>
        <s v="Problème avec un retour Cosc coordiantion avec le Cosc"/>
        <s v="Analyse des mvts qui sont en Statut B dans les stocks"/>
        <s v="RH Sylvie"/>
        <s v="Test et apprentissage des tools"/>
        <s v="Monitoring "/>
        <s v="Flux livraison shipping"/>
        <s v="Livraison client depuis le stock shipping avec le tracker"/>
        <s v="Crée la routing pour ABLATION BALANCIER POUR CS"/>
        <s v="Livraison du stock shipping de Shaer Stéphanie"/>
        <s v="RECHERCHE PROBLÈME AVEC OF ZP51 A02"/>
        <s v="Problème avec OF  de la PE18-012 pas de prix de composant"/>
        <s v="Ctrl MD de l'item 206965 sur ES06 faux"/>
        <s v="Refaire le fichier Excl des livraisons longine seu ES06"/>
        <s v="Zq_mat_02A avec erreur dans les Bom pas pu tout faire."/>
        <s v="Discution pour un Of de SAV concernant la Bom"/>
        <s v="Recherche pour liée des pv au SAV"/>
        <s v="Recherche pour lié des pv sur ES06 A31"/>
        <s v="Explication flux Of rework avec déféct "/>
        <s v="Suite à une erreur sur les pces Ok cosc echange sur OF"/>
        <s v="Explication et mise en pratique des commandes qui ne passes pas au retour cosc"/>
        <s v="Faire PV pour un item A15 echec cosc"/>
        <s v="Lancement des inventaires du jour"/>
        <s v="Améliorer le fichier inventaire"/>
        <s v="Explication des routing à Sabine"/>
        <s v="OF de rework A02 "/>
        <s v="Mise à jour du fichier excel"/>
        <s v="Séance mensuel avec BTO "/>
        <s v="Mise à jour du fichier"/>
        <s v="Ctrl du PC de Carina"/>
        <s v="Configuration pour impréssion SAP"/>
        <s v="Refaire les dates de planification pour finir avant les vacances."/>
        <s v="Aide pour tracker au cosc"/>
        <s v="Aide pour le lancement des OF cambouis A02"/>
        <s v="ZMMSLOCPERS  pour la résponsabilité des stocks"/>
        <s v="Lancer les inventaires du jour"/>
        <s v="OF de rework check avec Ordo"/>
        <s v="Recher avec Nicolas Forster pour le OME 72017"/>
        <s v="Refaire le fichier de suivi d'inventaire es06"/>
        <s v="Discution pour les calottes A20 L11 "/>
        <s v="Ctrl des données dans CT"/>
        <s v="Mise à jour de  la liste imprimantes tracker"/>
        <s v="Ctrl des scrapp sur 3750 janv."/>
        <s v="Explication pour réeimprimer un migo"/>
        <s v="Crée un batch pour A16 avec demande d'éxplication"/>
        <s v="Aide à crée des OF camboui zp22 A02"/>
        <s v="Faire un code barre pour ce souvenir du login"/>
        <s v="Remplir un document selon demande des RH"/>
        <s v="Crée et liée bom et routing rework A15"/>
        <s v="Livraison client"/>
        <s v="Livraison client CT et SAP"/>
        <s v="Préparation de mon poste de travail aide A02"/>
        <s v="Branchement de tracker"/>
        <s v="Lancement des inventaires selon planning"/>
        <s v="Aide à l'ordo pour les transactions"/>
        <s v="Chronotrack"/>
        <s v="Aide et voir le flux A02 Ordo"/>
        <s v="Tirer des inventaire en plus du planning"/>
        <s v="Alarme feu"/>
        <s v="Aide et comprendre le flux A02"/>
        <s v="Explication des OF de chaussée"/>
        <s v="Recherche d'info pour envoi cosc"/>
        <s v="Crée et lié un mvt pour cosc A16"/>
        <s v="Essais sur les étiquettes longines ES06"/>
        <s v="Recherche pourquoi les feuilles ne sortent pas "/>
        <s v="Déplacement sur les 2 sites  allez&gt;retour "/>
        <s v="Débrife pour coatch Valérie"/>
        <s v="Lancement et mail des inventaires "/>
        <s v="2018   INVENTUREN VON ARTIKEL IM WARENLAGER DES UHRENBEREICHES UND DER BERTRIEBSMITTEL "/>
        <s v="Lancer les inventaires"/>
        <s v="Faire le programme pour ES06"/>
        <s v="Mise en place de mon poste de travail en prod"/>
        <s v="Mise à jour des codes coffres"/>
        <s v="Aide à Valérie"/>
        <s v="Crée et liée Bom et routing pour A15 echec cosc"/>
        <s v="Mettre à jour le compte CT de Emma"/>
        <s v="Ouverture et fermeture des coffres"/>
        <s v="Recherche formule et test pour TDC"/>
        <s v="Après congé"/>
        <s v="Préparer les document pour signature Silver"/>
        <s v="Aide pour Valérie "/>
        <s v="Réservation voiture meeting grange Key user"/>
        <s v="Aide pour OF A15 sortie de 10mvt analyse"/>
        <s v="Allez chercher MM voiture en panne"/>
        <s v="Aide pour mise en stock avec tracker livraison client"/>
        <s v="Contrôle avec le tracker des quantités suite au co11n"/>
        <s v="MSC2N Vidéo"/>
        <s v="Organisation pour les étiquettes Longines "/>
        <s v="Crée et liée la doc MSC2N dans Word et share point"/>
        <s v="Crée et liée bom et routing A31 et A16"/>
        <s v="Aide Valérie"/>
        <s v="discuter pour les rework pt balanciers "/>
        <s v="Ctrl du 3701 suite à l'oubli des inbound"/>
        <s v="Pour étiquettage en atellier avec étiquettes longines"/>
        <s v="Trouver et mise en place du flux livraison client sur es06"/>
        <s v="Réglage et test des étiquettes longines pour scanner"/>
        <s v="Monitoring es06"/>
        <s v="Lancer les inventaires de lundi"/>
        <s v="Ctrl des Of qui ne vont pas sur ES06"/>
        <s v="Aide à Chronotrack A02"/>
        <s v="Téléphone avec BTO pour les Pt bal OR A16 du 3704"/>
        <s v="KPI Stock"/>
        <s v="Crée bom et routing ainsi que le PV OF rework pt bal OR A16"/>
        <s v="Aide pour les Ofs de rework A16"/>
        <s v="Lancer les inventaires mardi"/>
        <s v="Lancer les inventaires hors planning 3701"/>
        <s v="Recherche et mise à dispo des gamme A02 Rework"/>
        <s v="Crée et liée des routing et PV news item A31"/>
        <s v="Ctrl des fichiez tools"/>
        <s v="Préparer le meeting du 23.03.2018 à W04"/>
        <s v="Ctrl des inventaires en cours"/>
        <s v="Voir le flux pour l'envoi des mvt au client via CT et renfer"/>
        <s v="Actualisé le fichier M_OF"/>
        <s v="Explication comment supprimer un OF ou réduire la quantité"/>
        <s v="Mettre à jour les OFs qui possent problème sur ES06 suite à des erreurs de transactions SAP"/>
        <s v="MI10 de plus de 1000.- "/>
        <s v="Créer et liée PV echec es13"/>
        <s v="Lancer les inventaires et email"/>
        <s v="Recherche pourquoi on arrive pas à mettre en stock des composants de CHH"/>
        <s v="Règlages imprimantes sur ES06 pour livraison longines et ettiquette batch"/>
        <s v="Aide pour transactions SAP"/>
        <s v="Aide pour transactions SAP (1)"/>
        <s v="Recherche et voir pourquoi Monique n'arrive pas à rentrer les composants VL31N déjà fait"/>
        <s v="Aide pour trouver la statistique d'un MVT dans CT"/>
        <s v="Recherche des inventaire ouvert sur ES13"/>
        <s v="Faire comprendre l'erreur à Monique pour sont vl31N"/>
        <s v="Lancement des inventaires hors planning"/>
        <s v="Mise en place d'un layout pour les commandes NB"/>
        <s v="A02A03 KO C0SC_REW_PT_ANCRE_GOL_GATE  discution et  mise en place de la strtégie"/>
        <s v="Crée et liée bom et routing rework sur les pt ancre golden gate"/>
        <s v="Essais sur tracker HU miste avec MM"/>
        <s v="Faires transaction urgente pour la production"/>
        <s v="Crée et liée bom et routing A02"/>
        <s v="Aide pour les transactions Valérie"/>
        <s v="Faire un layout dans le MMBE"/>
        <s v="Explication de MIGO sur IO"/>
        <s v="Refaire le BL de livraison Longines"/>
        <s v="Explication et règlage des script pour tools avec visu"/>
        <s v="Ctrl du lien pour le fichier Longines"/>
        <s v="Crée et liée pv rework A15"/>
        <s v="Crée et liée gamme A02A03 KO C0SC_REW_CAMBOUIS_ECHAPP"/>
        <s v="Ctrl. des transactions selon demande"/>
        <s v="Aide pour des pces A16A42 avec erreur de calibre "/>
        <s v="Transfert de composants pour golden gate"/>
        <s v="Crée et Liée les routing et bom rework A15 platines"/>
        <s v="Crée et Liée bom routing C223 pour SAV"/>
        <s v="Aide à l'ordo SAV pour crée des OF et changer routing fausses"/>
        <s v="Ctrl des transactions sur ES06"/>
        <s v="Comprendre le travail de Valérie"/>
        <s v="Lancement des inventaires"/>
        <s v="Ctrl du tools inventaire "/>
        <s v=" SAV Discution pour le A31 sur ES06"/>
        <s v="Aide pour faire le Vl10B et VL02N"/>
        <s v="Monitoring des MI10 ES13 et ES06"/>
        <s v="Crée des batch pour retour assemti A31"/>
        <s v="Règlage et  Mise en marche des imprimantes Longines avec Landry P"/>
        <s v="Lancer les inventaires sur ES13"/>
        <s v="Discution sur WC et temps shedulling A20 "/>
        <s v="Recherche pour entrer une GR en stock"/>
        <s v="Préparation des documents d'inventaire pour signatures"/>
        <s v="Contrôles des inventaires ouverts sur les 2 sites"/>
        <s v="Ctrl du calendrier Vacances"/>
        <s v="Lancement inventaires hors planning"/>
        <s v="Contrôle du fichier inventaire données fausses"/>
        <s v="Trier les feuilles pour envoi Delfini"/>
        <s v="Crée et liée PV selon la ZQ_MAT_02"/>
        <s v="Explication des macros sur les tools"/>
        <s v="Lancer les inventaires journalier"/>
        <s v="Aide pour changement d'item sur OF de rework"/>
        <s v="Crée et liée les bom et routing pour changement d'item"/>
        <s v="Recherche d'une erreur dans un VL32N qui ne passe pas sur ES13"/>
        <s v="Changement d'usine pour séance"/>
        <s v="A20_Problèmatique amplitude faible"/>
        <s v="Aide pour faire des Ofs en changement d'item"/>
        <s v="Recherche des entrées et mise en stock pces shipping dans SAP et mise en tableau des demande de la qualité suite à la séance de ce matin "/>
        <s v="Aide pour recherche d'un pont bal informatiquemenent"/>
        <s v="Crée et liée routings et bom  changement d'item sur des balanciers 1"/>
        <s v="Sync ES13 / ES06 SAP AVEC BTO GRANGE"/>
        <s v="MI04/MI20/ZMM_INV_RESULT (ES06)"/>
        <s v="Visite et discution avec BTO pour les kardex"/>
        <s v="Lancer les inventaires sur ES06 et ES13"/>
        <s v="Crée et Liée BOM et Routing  SAV (Urgent mais pas de BOM ) comme d'hab!"/>
        <s v="MI10 de plus de 1000.-"/>
        <s v="Aide pour lancer les OF de Camboui A02"/>
        <s v="Lancer inventaires hors planning"/>
        <s v="Crée et liée routing Urgent SAV"/>
        <s v="Explication via Email pour la cancelation d'un MIGO"/>
        <s v="Lancer les inventaires es13"/>
        <s v="Travail sur les macro et TDC"/>
        <s v="Recherche des rappel selon mail onlineForms@ETA.ch"/>
        <s v="Problème lors de la sortie d'un VL10b"/>
        <s v="ZQ_MAT_02A A20 et A31"/>
        <s v="MI04/MI20/ZMM_INV_RESULT ES06"/>
        <s v="Préparation de la formation de ce jour "/>
        <s v="Préparation de la formation annulation d'un migo sur ES06"/>
        <s v="Aide pour un OF (pce à sortir pour rework) sur le A16"/>
        <s v="Hébdo Bilan"/>
        <s v="Aide et accompagnement pour OF rework A16 finition"/>
        <s v="Refaire les invitation des formations suite au malhaise de Emma"/>
        <s v="Recherche des indbound ETA Priority Delivery_x0009_PRI-00000000174"/>
        <s v="Travail sur les macro"/>
        <s v="Préparation de la formation Quick instruction cancelation"/>
        <s v="Préparation de commande pour test livraison 3700"/>
        <s v="Demande SAOP pour rôle ES09"/>
        <s v="Quick instruction cancelation"/>
        <s v="Supprimer des OF en REL selon la DOC"/>
        <s v="Aide et discution sur les entrée et sortie des stock ES13"/>
        <s v="Commencement faire routin rework A20"/>
        <s v="Lancement inventaires"/>
        <s v="Stock pour amélioration de la BPG"/>
        <s v="Ctrl des inventaires sur SAP ES06 "/>
        <s v="Etudier les rework A16A62"/>
        <s v="Crée et faire le changement d'item de balancier"/>
        <s v="Aide pour crée un OF avec PE18-016"/>
        <s v="Ctrl de la PE18-016 et concertation avec l'avor"/>
        <s v="A15 Modifier la Gamme OP. selon fichier avor et changement des routings sur tout les OFs en CRTD."/>
        <s v="Crée et liée les routings et BOM  rework A20 "/>
        <s v="Lecture et réponse aux mail suite au congé"/>
        <s v="Ctrl des gammes rework selon fichier tommasini"/>
        <s v="Crée et Lié les bom et routing selon plande ATM A20 (Partie 1)"/>
        <s v="Rework A20L11 pour SAV et envoie Cosc"/>
        <s v="Crée et lier les bom et routing SAV A20"/>
        <s v="Crée et Liée les routing pour rework A20L11 Urgent"/>
        <s v="Livraison client avec tracker"/>
        <s v="Crée l'OF de Rework pour A20L11 avec changement dans la bom"/>
        <s v="Mettre à jour des batch "/>
        <s v="Discution pour le rework A02 622pce envoi au cosc"/>
        <s v="Aide pour faire chronotrack sur l'OF des 622pces"/>
        <s v="Refaire un MN° OME qui ne passe pas "/>
        <s v="Lancer les inventaire selon planning"/>
        <s v="Inscription au olympeta"/>
        <s v="Faire ZQ_MAT_02"/>
        <s v="Crée et liéer BOM et routing pour les rework A20 ampl.faible"/>
        <s v="Crée et liéer item pour echec cosc "/>
        <s v="Discution et recherche pour les futurs rework A16A62"/>
        <s v="Flux COSC Chrono 4"/>
        <s v="Changement da les BOM A15 pour les rework"/>
        <s v="Aide à installer LINK"/>
        <s v="Crée et liée BOM et routing rework A15 news item"/>
        <s v="Crée et liée Bom et routing SAV conversion A20L01 et A20L11"/>
        <s v="Crée et liée bom et routing rework A16 pt bar."/>
        <s v="Recherche dans chronotrack et T1 d'une pces qui passe pas en finition A02"/>
        <s v="Changer les gammes A15A11 et changement dans les OFs"/>
        <s v="Contrôles des inventaires encore à faire et informer les collègues de la prochaine date"/>
        <s v="Sortie de stock pour Nivarox selon demande "/>
        <s v="Ctrl des transactions SAP Inventaire et migo Supply Chain Dashboard"/>
        <s v="Maintenance Routing (KeyUser Meeting F) avec déplacement sur ES04"/>
        <s v="Crée et liéer BOM et routing pour les rework A20 ampl.faible 2"/>
        <s v="Changement des BOM dans SAP pour le A20"/>
        <s v="Ctrl du fichier Activité"/>
        <s v="Quick Instruction – COSC4 (1)"/>
        <s v="A16A62 Conversions "/>
        <s v="Crée et Lié les gammes OP du SAV"/>
        <s v="Recherche des chauséées hors système sur le A02 item 584252"/>
        <s v="Réserver la voiture pour Keyuser metting ES01"/>
        <s v="Lancer  les inventaires "/>
        <s v="Recherche des bom et routing selon base de données avor"/>
        <s v="Faire fonctionner un tracker defectueux"/>
        <s v="Ctrl des OFs avec les mise en stock sur faux stock"/>
        <s v="Repousser la formation de Emma pour cette après midi"/>
        <s v="Test Login des collègues "/>
        <s v="Faire les Login avec le 2D "/>
        <s v="Demande via formulaire pour accès chronotrack"/>
        <s v="A15 Crée et liée des bom et routing rework"/>
        <s v="A15 Changer le WC des routing rework"/>
        <s v="Refrech de brigitte pour livraison client avec mise en place du PC"/>
        <s v="Lancer les inventaires et donner via email"/>
        <s v="Activer le compte Chronotrack"/>
        <s v="Faire les demandes divers pour la livraison client"/>
        <s v="Demande de déstructions qui ne fonctionne pas "/>
        <s v="Aide  pour OF avec composants défect."/>
        <s v="Débriefing Maintenance Routing (KeyUser Meeting F) Avor du 23.03.2018"/>
        <s v="Formation pour la Livraison"/>
        <s v="Mise à jours des tâches future dans outlook"/>
        <s v="ZQ_MAT_2A"/>
        <s v="Ctrl et test pour code bare email collègues"/>
        <s v="ZQ_MAT_A02"/>
        <s v="A16AA3 Lier routing selon zq_mat_02 mais pas de routing existante."/>
        <s v="A31L02_Crée et liée bom et routing ZQ_mat_02"/>
        <s v="A16AA3 Faire email pour Lier routing mais pas de routing existante."/>
        <s v="Demande d'ajouter une imprimante sur le trackers"/>
        <s v="A16AA3 Lier routing selon zq_mat_02 "/>
        <s v="Monitoring KPI "/>
        <s v="Envoi des inventaires à signer "/>
        <s v="Key User Meeting Production ES01"/>
        <s v="Déplacement sur es01 Key User Meeting Production "/>
        <s v="PÂQUES"/>
        <s v="Organisation avec Jean-Mi pces cosc"/>
        <s v="Faire un OF avec routing et bom lier et faire les transaction pour des chaussées 584260"/>
        <s v="Pour les QP718 avec les nouveaux codes selon demande de Mr Delfini"/>
        <s v="Préparer l'aide des ordo pour es06 avec déplacement "/>
        <s v="Aide pour rentrer des platines manque le batch déscription email à Judith Winzenried"/>
        <s v="Mise en place de mon profile sur le PC cosc"/>
        <s v="Aide pour la livraison des pces pour le SAV "/>
        <s v="Recherche sur les erreurs suite à la livraison SAV repport 1108 "/>
        <s v="Recherche des commandes à sortir du stock"/>
        <s v="Info à Forster et Fabianna pour cette erreur"/>
        <s v="Aide pour le flux du retour cosc ES06 via ES13"/>
        <s v="Discition avec la planif pour règler certain item et bom"/>
        <s v="Lecture et réponse des demandes "/>
        <s v="Recherche des infos sur un mvt ko cosc A02"/>
        <s v="Recherche sur le MM02 pour changer les BIN"/>
        <s v="Faire l'envoi COSC dans CT pour Longines "/>
        <s v="Crée la commande COSC pour ES06"/>
        <s v="Mise en place avec l'IT pour la police des code barre ETA"/>
        <s v="Recherche des item A20Lxx pour changement des BOM avec nouvel ancre "/>
        <s v="Crée et liée les bom et routing A15 rework pt bal rayée"/>
        <s v="A31L02 Crée et lier les bom et routing c223"/>
        <s v="SAV_Crée et lier les bom et routing  295995 "/>
        <s v="A02_Explication sur les bloquer et supprimer CT  "/>
        <s v="Lecture des email et réponse après congé"/>
        <s v="Discution pour les scrapp des QP718/818"/>
        <s v="Contrôle et régler le problème du A31L11 suite à l'erreur du triangle"/>
        <s v="Invitation pour un meeting des scrapp"/>
        <s v="A02A03 Contrôle et recherche pourr le retour COSC des 622pces "/>
        <s v="Mise à jour du fichiez vacances"/>
        <s v="Refaire la feuille pour un MIGO 313 pas imprimé"/>
        <s v="Changement sur les différents RDV avec les meeting "/>
        <s v="Recherche des layout faux selon info de Salvatore Cardello"/>
        <s v="Lancement des inventaires selon planning avec Email"/>
        <s v="Livraison client A15 manque personnel"/>
        <s v="Livraison client A02 manque de personnel"/>
        <s v="Livraison client A16 et A02"/>
        <s v="Mise à jour du fichier imprimantes"/>
        <s v="Explication via email pour erreur de date dans un batch"/>
        <s v="Faire les étiquettes pour la livraison Longines"/>
        <s v="Ticket helpdesck"/>
        <s v="A31L02_Crée_lier_BOM_et_Routin_PV dans SAP"/>
        <s v="A31L01_Supprimer_BOM_Routing_PV_561987_"/>
        <s v="Recherche erreur pour barillets huiler et non huiler"/>
        <s v="Préparation de l'email journalier à envoyer"/>
        <s v="Contrôle de la demande pour rework A02"/>
        <s v="Aide pour supprimer des migo sur of"/>
        <s v="Coaching - Ordo migo et transactions sur OF"/>
        <s v="A16 Crée et lier rework test viellissement"/>
        <s v="Test pour faire layout A16 mvt cosc"/>
        <s v="Coatching ordo"/>
        <s v="Recherche erreur sur commande cosc  (Nadia)"/>
        <s v="Mettre à jour la commande du cosc "/>
        <s v="Faire des test pour layout SAP"/>
        <s v="A16 Aide pour mise en stock pce rework"/>
        <s v="Explication de la demande de destruction ENA00000000159_REASON_101 à Mr Delfini"/>
        <s v="Faire test migo531 sur MET"/>
        <s v="Répondre à Sabine pour mod.rem anne phillips"/>
        <s v="Explication sur les pces à rentrer en stock pour scrapp depuis rework"/>
        <s v="A02_Modifier_routing_crée_bom_rework_mod_rem"/>
        <s v="Aide et recherche pour explication OF Anne Phillips)"/>
        <s v="Refaire un OME suite à une erreur OME73857"/>
        <s v="A20 Faire un changement d'item pour QP818"/>
        <s v="A16A03 Faire gamme proto avec OF fantôme"/>
        <s v="A02 Recherche mvt passé 2x au cosc "/>
        <s v="Es06 MI10 code 10 avec mail à Delfini"/>
        <s v="Contrôle d'un tracker qui est au stock"/>
        <s v="MI04/MI20/ZMM_INV_RESULT 1 avec recomptage et variance +/-1000"/>
        <s v="A15 Crée et liée PV rework changement item"/>
        <s v="Recherche sur les pces GG pour faire les transactions"/>
        <s v="Monitoring des pces dans le3704"/>
        <s v="Faire les transaction pour of rework golden gate"/>
        <s v="Préparer formation cosc Monique Lambert"/>
        <s v="Envoie COSC Monique Lambert 1"/>
        <s v="Envoie COSC Monique Lambert 2"/>
        <s v="Mise à jour des OF rework chang. quant."/>
        <s v="Crée  et lier bom rework A02 pour changement item"/>
        <s v="MI04/MI20/ZMM_INV_RESULT  ES13"/>
        <s v="MI04/MI20/ZMM_INV_RESULT  ES06"/>
        <s v="Lancement des inventaires selon planning avec Email ES06"/>
        <s v="Lancement des inventaires selon planning avec Email ES13"/>
        <s v="A15 Crée et Liée un PV Rework"/>
        <s v="CTRL pour la formation spécifique de monique a au cosc"/>
        <s v="A20 Crée et liéer routing et BOM rework"/>
        <s v="Faire des essais pour split d'OF en production"/>
        <s v="A16 Faire split sur un OF de production"/>
        <s v="A02 aide pour OF de Formation avec création et finition des OFs"/>
        <s v="A02 Recherche pour changer les BOM en masse dans le système (rien en CRTD)"/>
        <s v="A02 recherche Cal.A02, mélange calotte"/>
        <s v="Après vacances "/>
        <s v="Split d'un OF rework echec cosc DI"/>
        <s v="A15 Split d'un OF suite problème DI"/>
        <s v="Faire les divers demandes SAP et LOG pour que Fannie soit OP envoie COSC ES06"/>
        <s v="Mise en place des tracker venu en retour de ES04"/>
        <s v="Faire la demande avec le formulaire CT pour Fannie"/>
        <s v="Lancement des inventaires selon le planning"/>
        <s v="Problème d'impréssion BL SAP"/>
        <s v="Faire les étiquettes pour OF rework changement H1&gt;H2"/>
        <s v="Faire étiquettes sur le LOG1101 Carina et Vallérie"/>
        <s v="MI04/MI20/ZMM_INV_RESULT  ES13 (1)"/>
        <s v="Activation des comptes pour Fannie"/>
        <s v="A15 Changement dans les bom pour rework"/>
        <s v="A02 Recherche suite à une pce en trop dans l'envoie cosc "/>
        <s v="A20 Mettre en place pour faire les gamme de rework"/>
        <s v="A20L01_MaJ des routings et des Ofs en CRTD (finition)"/>
        <s v="Correction des congé dans interflex"/>
        <s v="A20L01_MaJ des routings et des Ofs en CRTD (Mvt de base)"/>
        <s v="A02 Faire les transactions selon info de Delfini pour scrapp après demande de destruction"/>
        <s v="A02 Crée batch avec mise en stock 1208 (MI10)"/>
        <s v="A02 Recheche des balanciers en stock pour prochaine demande de destruction"/>
        <s v="A02 Rework  changement dans les BOM et Routing  ctrl des PV Mod.rem.ko fonct."/>
        <s v="Ctrl et test avec les dates "/>
        <s v="MaJ du fichier activité"/>
        <s v="A02 Aide pour un OF de rework 101198406"/>
        <s v="A02 Changer et mise à jour de l'OF 101198406"/>
        <s v="A02 Mise à jours des ancres dans les stock 3751 et 3772"/>
        <s v="A16 Crée et lier BOM et Routing sur des mvt echec cosc cambouis"/>
        <s v="A15 Crée et lier PV pour echec COSC"/>
        <s v="Lancement des inventaires selon le planning et e-mail"/>
        <s v="A16 Recherche pour Lier et crée PV echec COSC  (pas besoin déjà dans le système)"/>
        <s v="Cosc Aide pour mettre des batch dans les commandes (erreur SC)"/>
        <s v="Recherche des erreur dans mon fichier activité"/>
        <s v="Mise à jour du fichiez CC01 dans MSS"/>
        <m/>
        <s v="Discution avec Marcello conceranant le MI20"/>
        <s v="A15A11_Problème de livraison avec nouvel item (erreur aiguillage) "/>
        <s v="Recherche des inventaire encore ouvert avant la fin du mois"/>
        <s v="A31LXX mise à jour des Plan.Order avec PV1001"/>
        <s v="A15A11 Explication avec  Grange pour l'erruer d'aiguillage"/>
        <s v="A15A11_Problème de livraison résolu avec nouvel item (erreur aiguillage) "/>
        <s v="Piqure de RAPPEL pour recevoir les inventaires en retour"/>
        <s v="A20 Retour des pces directement de Longines en SAV contrôle du flux"/>
        <s v="ES13 Contrôle pour les inventaire encore ouvert "/>
        <s v="PE18-049 Comprendre la PE et discution avec Anis"/>
        <s v="A15A11_Problème de livraison résolu contrôle de la livraison client et feedback à Fabiana "/>
        <s v="A20_discution du flux pour le split_des_mvt_SAV"/>
        <s v="Changement dans les PV pour des mvt A31Lxx"/>
        <s v="Fair le flux pour les pces SAV concernant le flux de traitement"/>
        <s v="MI04/MI20/ZMM_INV_RESULT  ES13 (2)"/>
        <s v="A16Axx Crée des batch pour rework"/>
        <s v="A15Axx Crée Routing +Bom et PV item 692321"/>
        <s v="A20LXX Coordonner avec l'ordo la marche à suivre pour les pces en SAV"/>
        <s v="Coordination avec la prod pour les Ofs deSAV PE18-049"/>
        <s v="A15Axx Cré et lier PV pour echec cosc 694572 "/>
        <s v="Explication comment forcer le système à faire les avancements dans SAP jour de congé"/>
        <s v="Déplacement sur ES13"/>
        <s v="Crée les nouveaux documents pour les inventaires pas fait le mois d'avril"/>
        <s v="A15Axx Crée Batch "/>
        <s v="Discution avec le SAV pour les inventaires"/>
        <s v="A20 Crée le chantier Split des Ofs suit au SAV et de la PE18-049"/>
        <s v="Lancer les inventaires selon le planning"/>
        <s v="A15Axx Crée et lier PV pour echec cosc (il était déjà fait)"/>
        <s v="A15 Crée et liée routing et PV echec cosc"/>
        <s v="A02 Recherche des indication concernat des échec cosc avec mélange de calottess"/>
        <s v="A15 Crée et liée bom-routing et PV pour rework"/>
        <s v="Ctrl avec Monique pour les accès MM02 changement BIN"/>
        <s v="Discution et recherche  de l'OF rework A02 en CRTD"/>
        <s v="Recherche des pces qui ne passent pas dans CT suite à l'OF formation"/>
        <s v="Aide à Joël pour rentrer des pces en 321 suite à un message d'erreur"/>
        <s v="A20 Ctrl des Ofs split de hier "/>
        <s v="Explication des titres sur les OF (Statut d'OF)"/>
        <s v="A16 Explication avec création de la bom et routing  pour rework changement de quantième (conversion)"/>
        <s v="A02 Coatching pour échange composant sur OF"/>
        <s v="Recherche des Item étiquettes pour calotte du COSC pour Mr.Allieri, Oscar"/>
        <s v="Coaching - Ordo"/>
        <s v="Aide pour faire fonctionner SAP imprimer"/>
        <s v="Reponse à Didier pour les MaJ des routing A20"/>
        <s v="Lancer les inventaires selon planning"/>
        <s v="Ctrl VL10B pour Milena selon sa demande"/>
        <s v="Discution pour les pt qui sont en NF et statut B"/>
        <s v="Mise à jour du fichiez activité"/>
        <s v="Des Wip "/>
        <s v="Explication comment remplir le document inventaire SAV"/>
        <s v="Ctrl et rappel pour les inventaires en retard"/>
        <s v="A20 MaJ de toute les routing selon demande de Didier et Nico"/>
        <s v="A20 MaJ des Ofs en CRTD apès avoir mis à jour les routings"/>
        <s v="Supprimer les inventaires du jour"/>
        <s v="Refaire le planning pour les jour ou on ne fait pas d'inventaires"/>
        <s v="SAV_Explication des changement dans la routing"/>
        <s v="Mise à jour des nom dans outlook pour inventaires "/>
        <s v="Livraison Client manque de personnel "/>
        <s v="Quai Aide pour la rentrée de composants"/>
        <s v="Ctrl des inventaires ES13"/>
        <s v="MI04/MI20/ZMM_INV_RESULT  ES13 (ES06)"/>
        <s v="Livraison client manque de personnel (1)"/>
        <s v="Aide pour l'ordo "/>
        <s v="Test sur trackers( imprimantes)"/>
        <s v="Livraison client manque de personnel (2)"/>
        <s v="Déplacement de tables dans le local stock"/>
        <s v="Ascension"/>
        <s v="Pont de l'ascention (usine fermée)"/>
        <s v="Resoudre les problème liée à l'of de formation"/>
        <s v="Enregistrment des mvt en SAV pour la livraison client OF formation"/>
        <s v="Problème avec la MaJ des gammes A20 Résolu"/>
        <s v="Aide pour EUB de charlottes"/>
        <s v="Recherche de pces dans une commande cosc ou il manque le co11n et migo d'entrée (50460)"/>
        <s v="Recherche sur un EUB avec sortie sur IO "/>
        <s v="Explication des EUB et sortie selon les dates et ctrl des EUB en retard"/>
        <s v="Info concernanant la livraison de cette semaine"/>
        <s v="Rangement des inventaires signé"/>
        <s v="A15 Recherche de l'erreur de Monique L pour un OF en WIP avec un faux N° d'item"/>
        <s v="SAV. Crée et lier 5 item aux bom et routing  ainsi que les PV"/>
        <s v="Organisation pour la semaine de congé de Brigitte"/>
        <s v="Lancer les inventaires ES13 selon planning "/>
        <s v="MI04/MI20/ZMM_INV_RESULT  ES13  &quot;1&quot; (ES13)"/>
        <s v="MI04/MI20/ZMM_INV_RESULT  ES13  &quot;2&quot; (ES13)"/>
        <s v="Crée et Liée PV chaussées"/>
        <s v="A15 Modification bom pt rayé "/>
        <s v="SAP"/>
        <s v="Préparer le fichier pour les pronostics de la CDM de foot au sein de l'entreprise"/>
        <s v="MI04/MI20/ZMM_INV_RESULT  ES13  &quot;3&quot; (ES13)"/>
        <s v="Retour cosc aide sur une cancellation lors du retour cosc"/>
        <s v="Migo 551ENA00000000132_REASON_101"/>
        <s v="Envoi cosc  sur es06"/>
        <s v="Envoie avec NB pour Fannie"/>
        <s v="A15 Aide pour la livraison client item en rouge dans CT"/>
        <s v="Aide pour connection des LOG dans SSRS pour Fannie"/>
        <s v="Ctrl des accès  pour l'envoie cosc fannie maire"/>
        <s v="Crée layout pour commande NB"/>
        <s v="ES06 Retour cosc + lancement des OFs rework"/>
        <s v="Mise en stock et faire un NB pas possible pas asseuz de pces dans SAP "/>
        <s v="Crée et Liée Bom et routing pour échec cosc"/>
        <s v="Explication pour les Ofs en production selon erreur de hier sur A20 envoi cosc"/>
        <s v="Envoi avec CT à Fannie"/>
        <s v="A15 Crée et liée mvt reworck echec cosc"/>
        <s v="SAV Crée et lier les bom, routing, PV de plusieurs item 1"/>
        <s v="SAV Crée et lier les bom, routing, PV de plusieurs item 2"/>
        <s v="ES06 Retour Cosc A20"/>
        <s v="SAV Crée et lier PV pour 5 item"/>
        <s v="Lundi de Pentecôte"/>
        <s v="Demande d'accès pour CT"/>
        <s v="CT_envoie des demandes pour Sylvain Gindrat"/>
        <s v="Migo551 demande de destruction ENA00000000171_REASON_101"/>
        <s v="A15 MaJ_Gamme_finition "/>
        <s v="SAV Crée et lier les bom, routing, PV "/>
        <s v="A20/A31 envoie pour mardi "/>
        <s v="Ctrl des accès pour idriz et faire le necessaire auprès de helpdesk"/>
        <s v="A20 Retour cosc et mise en stock"/>
        <s v="Ctrl des accès pour idriz et faire le necessaire Saop"/>
        <s v="Aide pour faire des étiquettes "/>
        <s v="Lancer les inventaires sur les plant es13 et es06"/>
        <s v="Mise en place du réseau sur la place de travail es06"/>
        <s v="Migo551 demande de destruction ENA00000000209_REASON_101"/>
        <s v="A15_CREE ET LIER PV SELON ZQ_MAT_02A"/>
        <s v="Lecture et changement dans le programme de formation tracker"/>
        <s v="SAV_Crée en urgence le PV pour le 692260"/>
        <s v="Configuration du compte à Fannie sur le poste CT"/>
        <s v="Erreur sur les DD fourni du controling email à la planif pour résolution du problème"/>
        <s v="MI04/MI20/ZMM_INV_RESULT  ES13  &quot;2&quot; (ES13)+ faire les erreurs "/>
        <s v="Faire les commandes pour l'envoi cosc"/>
        <s v="Préparation dans le TEST pour les commandes COSC à Fannie"/>
        <s v="Signatures des inventaires "/>
        <s v="Correction d'un OFs  de production complétement faux"/>
        <s v="Envoi COSC NB "/>
        <s v="Aide pour entrée en stock"/>
        <s v="NB pour envoi cosc "/>
        <s v="Préparation dans le TEST pour faire des commandes NB envoie COSC"/>
        <s v="Aide pour configurer Chronotrack"/>
        <s v="Formation du retour COSC"/>
        <s v="Préparation de la formation retour cosc à Fannie"/>
        <s v="MI04/MI20/ZMM_INV_RESULT  ES13  &quot;1&quot; (ES13 et ES06)"/>
        <s v="Formation du retour COSC Fannie"/>
        <s v="A16 Crée et lier Bom touting et PV echec cosc "/>
        <s v="SAV Aide pour une pce qui passe pas "/>
        <s v="MI04/MI20/ZMM_INV_RESULT  ES13  &quot;2&quot; (ES13 et ES06)"/>
        <s v="Formation du retour COSC Fannie/ 2"/>
        <s v="Lancement des inventaire selon planning"/>
        <s v="SAV.Crée et lier BOM et routing avec PV "/>
        <s v="Formation du retour COSC Fannie/ 3"/>
        <s v="Ctlr. des inventaires encore ouvert sur les 2 plant"/>
        <s v="Faire un layout pour le rerour COSC"/>
        <s v="A Fannie pour la création des OFs de rework echec COSC"/>
        <s v="Problème avec étiquettes plateaux "/>
        <s v="A15XXX_REWORK_698010 Crée BOM et Routing liée PV"/>
        <s v="A15XXX_REWORK_698010 Crée BOM et Routing liée PV (oubli de donner des info sur les composants)"/>
        <s v="MI04/MI20/ZMM_INV_RESULT  ES13  &quot;2 (ES13 et ES06)"/>
        <s v="Ctrl et audit de l'envoi et  retour cosc"/>
        <s v="Recherche sur des OFS selon demande "/>
        <s v="Monitoring 1"/>
        <s v="SAV_Crée et lier BOM et routing"/>
        <s v="A31_ Of mélangé pour la commande recherche et aide pour faire les commandes"/>
        <s v="A31Crée et lier PV dans SAP"/>
        <s v="Lancer les inventaires sur ES13 selon planning"/>
        <s v="Discution avec les stock pour les inventaire et mise à niveau des divers demandes suite à mon retour sur ES13"/>
        <s v="Crée un OF de split sur des defaut DI"/>
        <s v="Aide pour un EUB qui est sorti pas juste"/>
        <s v="A02 Aide pour des point ouvert de la semaine passé"/>
        <s v="MI04/MI20/ZMM_INV_RESULT  ES13  &quot;3&quot; (ES13 et ES06)"/>
        <s v="A31L11_Faire_bom_routing_A31L11_REWORK_CHANGEMENT_PLATINES"/>
        <s v="MI04/MI20/ZMM_INV_RESULT  ES13  &quot;4&quot; (ES13 et ES06)"/>
        <s v="A02A03_A02A03 REW_KO C0SC_PT_ANCRE_GOL_GATE"/>
        <s v="A02AXX_CRéE ET LIéE BOM ROUTING  REWORK_DECHAS_AMORT_TUBES."/>
        <s v="A16 Crée un batch pour des rework"/>
        <s v="A02_Crée  Bom Routing et PV Rework"/>
        <s v="Refaire des feuilles de sortie MIGO"/>
        <s v="Aide pour la livraison de l'OF formation avec instruction de travail"/>
        <s v="Discution pour comprendre le split des OFs"/>
        <s v="Aide à comprendre comment reworker les mvt dans le 3704 OF Formation "/>
        <s v="Anne phillipsTR: 2000 / Assembler quelques mouvements"/>
        <s v="A20L11 CRÉE  ROUTING 50006320/05"/>
        <s v="MI04/MI20/ZMM_INV_RESULT  ES13  &quot;4 Urgent&quot; (ES13 et ES06)"/>
        <s v="SAV Crée Routing et PV  de 2 item A02"/>
        <s v="MI10 + de 1000.-"/>
        <s v="ZQ-MAT_A02 6 item"/>
        <s v="Recherche pourquoi les mvts des sales order stock font pas partie de l'inventiare demande de:"/>
        <s v="Refaire faire un document car il x a des inscription dessus du SAV "/>
        <s v="A15 Split d'un OF echec COSC KO_DI"/>
        <s v="A20 MaJ des routing et des temps"/>
        <s v="TR: Coaching - Ordo"/>
        <s v="A20 Faire la recherche de pusieurs item et routing pour pouvoir lier PV et pas fait."/>
        <s v="2000_Faire la recherche de pusieurs item et routing pour pouvoir lier PV et pas fait."/>
        <s v="A20L11 Faire la recherche de pusieurs item et routing pour pouvoir lier PV et pas fait."/>
        <s v="Ctrl des inventaires pas fait"/>
        <s v="Recherche des document dit de travail"/>
        <s v="A02 Crée routing et bom et PV "/>
        <s v="A02 Crée et supprimer des Ofs pour faire les rework de Goldengate"/>
        <s v="A02 Crée et supprimer des Ofs pour faire les rework de Goldengate (2)"/>
        <s v="Explication pour les OFs de ZP03"/>
        <s v="Faire les archives et les documents pour Mr Delfini"/>
        <s v="Lancement des inventaires selon planning (ES06)"/>
        <s v="A15 Split d'un OF echec COSC KO_DI (1)"/>
        <s v="A15 Split d'un OF echec COSC KO_DI (2)"/>
        <s v="A31_Crée et liée les rework Rework remplacement platine A31L11"/>
        <s v="A31 Crée BOM et Routing et lier les 8 item pour  Rework A31 amplitude faible changement barillet "/>
        <s v="Lecture et réponses suit à mon congé"/>
        <s v="Explication des erreur suite aux OF de rework golden gate 1"/>
        <s v="Explication des erreur suite aux OF de rework golden gate 2"/>
        <s v="Supprimer les inventaires du jour d'avant et replanifier ces derniers"/>
        <s v="A15 Split d'un OF echec COSC KO_DI (2x)"/>
        <s v="Crée bom, routing, et PV Rework A31L11 Platines"/>
        <s v="Ctrl et remetre à jour les bom des OF rework A02 Golden gate"/>
        <s v="Recherche des erreur pour mélange des N° conséqutif"/>
        <s v="Crée un Rappel pour la coupe du monde "/>
        <s v="Recherche des documents pour accès CT "/>
        <s v="Rectifier et MaJ des gammes rework A31 "/>
        <s v="Explication du SPLIT et impact  et remise à jour d'un OF "/>
        <s v="Crée et lier BOM et routing faire le PV 705483"/>
        <s v="SAV Rectifier les routingsdes 6 gammes (1)"/>
        <s v="A15 Crée et lié PV et routing changement d'item"/>
        <s v="SAV MAJ et création du Type3 à refaire complétement"/>
        <s v="A02 Comprendre la PE18-052"/>
        <s v="Recherche des imprimantes manquante pour les tracker"/>
        <s v="CS_MaJ_des routing_5004617/50"/>
        <s v="2000-1 Crée BOM et Routing + Liée PV"/>
        <s v="Test pour rentrer dans le stock avec un OF en CRTD"/>
        <s v="A15 Split d'un OF echec COSC KO_DI "/>
        <s v="SAV Aide pour recherche CO27 pas possible"/>
        <s v="SAV MAJ et création du Type3 à refaire complétement (1)"/>
        <s v="Discution pour les BOM "/>
        <s v="SAV MAJ et création du Type3 à refaire complétement (2)"/>
        <s v="Visite des flux du BO"/>
        <s v="Visite des flux avec le  BO St-Imier"/>
        <s v="Faire l'inventaire des pces A02 dans le 3702"/>
        <s v="Commande EUB Fausse dans le système de A.Amaducci"/>
        <s v="Regarder le flux des item à supprimer (ce qui est interdit) sur es06"/>
        <s v="Planification"/>
        <s v="MI04/MI20/ZMM_INV_RESULT  ES13 et es 06 &quot;2&quot; (ES13)"/>
        <s v="Lancer les inventaires sur es06 et es 13 selon planning"/>
        <s v="Aide pour EUB (VL10B)"/>
        <s v="Recherche des 100 mvt qui manque du COSC"/>
        <s v="Recherche des 100 mvt qui manque du COSC ES06"/>
        <s v="Aide pour envoi COSc Commande fausse"/>
        <s v="Discution avec Anthony et email pour retrouver les 100pces A02A03"/>
        <s v="Téléphone avec le Cosc pour des pces de ES06 qui sont en échec mise en place d'une stratégie"/>
        <s v="Recherche des 100mvt A02 suite"/>
        <s v="Trouver avec l'aide du Cosc des 100mvt A02  avec email et confirmation aux personnel du stock"/>
        <s v="Livraison client avec BL"/>
        <s v="Mise à jour du fichier pour la livraison client"/>
        <s v="Explication du VL10B "/>
        <s v="Ctrl avec Monique VL10B"/>
        <s v="Ctrl des OP fait sur le VL10B"/>
        <s v="SAV cré et liée bom et routing 491474 (cela ne marche pas!!!!) manco BOM"/>
        <s v="Refaire le programme worldcup 2018"/>
        <s v="A15 Recherche erreur sur BOM "/>
        <s v="Lancer les inventaires sur ES13 et ES06"/>
        <s v="Rapatrier mes affaire pour déscendre à l'openspace"/>
        <s v="TR: Coaching - Ordo St-Imier"/>
        <s v="Ctrl du fichier world cup"/>
        <s v="Mettre les résultat sur le fichier worldcup"/>
        <s v="Explication et ctrl transaction retour"/>
        <s v="Explication du fichier pour la mise à jour"/>
        <s v="Réponse à tous les mails "/>
        <s v="TR: Préparation EPR-00000000607 et 18-067"/>
        <s v="Discution et réparation avec mess.excep.52"/>
        <s v="Aide pour un EUB qui ne passe pas "/>
        <s v="MI10 Stock 3701"/>
        <s v="Mettre les résultats de foot dans le tableau"/>
        <s v="Livrer les pces aux stocks après MI10"/>
        <s v="Paramètrer les pc de zhana et de Ilam pour les tools"/>
        <s v="MI04/MI20/ZMM_INV_RESULT  ES13  &quot;1&quot;"/>
        <s v="MI04/MI20/ZMM_INV_RESULT  ES06  &quot;1&quot; "/>
        <s v="MI04/MI20/ZMM_INV_RESULT  ES06  &quot;1&quot; (recomptage)"/>
        <s v="MI04/MI20/ZMM_INV_RESULT  ES06  &quot;2&quot; "/>
        <s v="Faire les étiquettes pour la livraison client chez Longines"/>
        <s v="Maj Des gammes A15"/>
        <s v="Lancer les inventaires selon planning (ES13-ES06)"/>
        <s v="SAV_Liée _bom _routing _avec _pv_(1) "/>
        <s v="Triage et mise en classeur d'archives des inventaires signés"/>
        <s v="MI04/MI20/ZMM_INV_RESULT  ES13  &quot;2&quot;"/>
        <s v="MI04/MI20/ZMM_INV_RESULT  ES13  &quot;3&quot;"/>
        <s v="SAV_Liée _bom _routing _avec _pv_(2) "/>
        <s v="Recherche de l'erreur de calculation selon mail de Kathrin Etther"/>
        <s v="MI04/MI20/ZMM_INV_RESULT  ES06  &quot;1&quot;"/>
        <s v="Ctrl des routing de rework cambouis"/>
        <s v="Aide pour les Ofs Cambouis"/>
        <s v="Aide pour la demande à Nath. Changement item sur un mvt de base cosc"/>
        <s v="A20 Changement d'item pour ancre selon demande de Mr Gomes"/>
        <s v="Explication et instruction à Sandro selon transaction extraordinaire faite pour Mr Gomes"/>
        <s v="Lancer les inventaires selon planning Es13"/>
        <s v="&gt;Ctrl Regarder pour les entrée Nivarox "/>
        <s v="Olympéta"/>
        <s v="Mise à jour de mes heures pour mes congés"/>
        <s v="Mise à jour de ma boîte outlook"/>
        <s v="Avec le helpdesk pour mon archive Y"/>
        <s v="Coaching - Ordo Villeret"/>
        <s v="Explication à faire un tools"/>
        <s v="Création script SAP et apprendre à faire un tools"/>
        <s v="Mettre mes vacances dans interflex"/>
        <s v="Ctrl de ma boîte email outlook après les réparation de hier (helpdesk) tj pas régler"/>
        <s v="Création script SAP et apprendre à faire un tools(1)"/>
        <s v="Coaching - Ordo St-Imier"/>
        <s v="A16A32  liée la routing-BOM et PV  rework"/>
        <s v="Création script SAP et apprendre à faire un tools(2)"/>
        <s v="Lecture et réponse après vacances"/>
        <s v="Préparation de la sortie filets de perche 2018"/>
        <s v="Ctrl du fichier après vacances"/>
        <s v="Ctrl des inventaire encore ouvert et pas fini "/>
        <s v="Lancer des inventaire encore ouvert et pas fini "/>
        <s v="Recherche de l'article avec le code client"/>
        <s v="Lancer les inventaire selon planning et mise à jour du fichier"/>
        <s v="Pauffiner le TCD du migo 311"/>
        <s v="Voir pour les pces en Blocked"/>
        <s v="Refaire le fichier TCD du MIGO311 (1)"/>
        <s v="Livrer les pces aux stocks" u="1"/>
        <s v="Recherche des sommandes à sortir du stock" u="1"/>
        <s v="CORRECTION DE STOCK" u="1"/>
        <s v="Mettre à jours les DIT et classeurs selon demande de Nadège" u="1"/>
        <s v="Refaire toute les GRN car je savait pas qu'il fallait les donner aussi à Sabine " u="1"/>
        <s v="EXPLICATION ET FORMATION SUR LES TOOLS " u="1"/>
        <s v="(SSC)RECHERCHE DES VL71 ET VL32N QUI NE SONT PAS RENTRé " u="1"/>
        <s v="MIGO 321-313-315- VL32N" u="1"/>
        <s v="AIDE POUR L'ENVOI COSC POUR SORTIR LES FEUILLES" u="1"/>
        <s v="Erreur tool FLASH COCKPIT" u="1"/>
        <s v="ccvbdsfbg" u="1"/>
        <s v="LECTURE ET RÉPONDRE APRÈS CONGÉ" u="1"/>
        <s v="TRAVAIL AVEC SYLVIE THÖNI POUR OF DE REWORK ET EXPLICATION À JENNIFFER POUR LA SUPPRÉSSION DES N° DANS CRONOTRACK" u="1"/>
        <s v="SAV Crée et lier les bom, routing, PV de plusieurs item" u="1"/>
        <s v="LIVRAISON CLIENT SUR ES16" u="1"/>
        <s v="Recherche sur mon fichier des erreur sur le TDC" u="1"/>
        <s v="RECHERCHE D'INBOUND PAS ENTRÉE" u="1"/>
        <s v="INSTRUCTION SUR LES DIVERS DOCUMENTS SUR SP" u="1"/>
        <s v="CONTRÔLES DES DROITS CHRONOTRACK" u="1"/>
        <s v="LECTURE ET RÉDACTION D'EMAIL" u="1"/>
        <s v="PREPARATION DES FUTURS FORMATION  AVEC GILBERT" u="1"/>
        <s v="ES13" u="1"/>
        <s v="ENVOI ET EMBALLAGES DES ORDRES COSC" u="1"/>
        <s v="CONFIGURATION PC SABINE" u="1"/>
        <s v="Livraison client et retour Cosc mise en stock _x000a_et préparer les OF de rework" u="1"/>
        <s v="CRÉE ET LIÉE BOM ET ROUTING SAV_2" u="1"/>
        <s v="Fichier Activitié" u="1"/>
        <s v="Recherche des item pour les étiquettes des calottes COSC pour Allieri, Oscar &lt;Oscar.Allieri@eta.ch&gt; " u="1"/>
        <s v="Erreur TOOL SMT_MSS_IN_OUT.xlsm" u="1"/>
        <s v="RÉCÉPTION DE SABINE" u="1"/>
        <s v="Faire les divers demandes pour que Fannie soit OP envoie COSC ES06" u="1"/>
        <s v="Contrôle d'entrée" u="1"/>
        <s v="Préparation de l'envoi de lundi11.09.2017 scannage de 350 pces" u="1"/>
        <s v="EXPLICATION DU FLUX COSC" u="1"/>
        <s v="Faire un OF avec routing et bom lier et faire les transaction pour des chgaussées 584260" u="1"/>
        <s v="Modifier la Gamme OP. selon fichier avor et changement des routings sur tout les OFs en CRTD." u="1"/>
        <s v="FAIRE LES TRANSACTIONS POUR LE MIGO 313 DES VIS 544602" u="1"/>
        <s v="Ctrl des transactions SAP Inventaire et migo " u="1"/>
        <s v="Retour pas de personnel formé" u="1"/>
        <s v="RENTRéE LES DONNéES ET MISE à JOUR DES STOCK" u="1"/>
        <s v="(SS) ORGANISATION AVEC LES STOCK POUR LES SORTIE DES COMPOSANTS REWORK DU 3701 OU 0901 " u="1"/>
        <s v="FASIRE LISTE IMPRIMANTES ES13 POUR TRACKER" u="1"/>
        <s v="ANALYSE POUR LES WC DU SAV" u="1"/>
        <s v="MISE EN PLACE DE L'IMPRIMANTE ZEBRA POUR ÉTIQUETTES LONGINES (RèGLAGE ET TEST)" u="1"/>
        <s v="ALLEZ À ES06 " u="1"/>
        <s v="Crée la vidéo du retour COSC" u="1"/>
        <s v="PRÉPARATION POUR MOPN EVAL" u="1"/>
        <s v="Key User Meeting Production #2" u="1"/>
        <s v="Reffaire le planning pour les jour ou on ne fait pas d'inventaires" u="1"/>
        <s v="MISE À JOUR DES PE17-094 ET 17-095(2)" u="1"/>
        <s v="VL10B ET VL06I ET SUR LES OFS" u="1"/>
        <s v="Explication et formation des collaborateurs" u="1"/>
        <s v="fegergregt" u="1"/>
        <s v="DFGBEDFHG" u="1"/>
        <s v="SAV. Crée et lier 5 item aux bom et routing  ainssi que les PV" u="1"/>
        <s v="MISE À JOUR DES ERREUR INFO DE LA LOG CENTRALE" u="1"/>
        <s v="RECHERCHE DES DEMANDES FAIT PAR LE A31 ET LE A20  REWORK PT BAR." u="1"/>
        <s v="Chronomètre fichier activité" u="1"/>
        <s v="Test" u="1"/>
        <s v="MISE à JOUR" u="1"/>
        <s v="MI04/MI20/ZMM_INV_RESULT  ES06  &quot;1&quot; (ES13)" u="1"/>
        <s v="Scan livraison cosc" u="1"/>
        <s v="PAR TÉLÉPHONE AVEC SABINE" u="1"/>
        <s v="PARTICIPATION" u="1"/>
        <s v="MISE EN PLACE DE L'IMPRIMANTE ZEBRA POUR ÉTIQUETTES LONGINES" u="1"/>
        <s v="COSC avec Nicolas Forster" u="1"/>
        <s v="PE avec Marie-Lyse" u="1"/>
        <s v="Recherche des Allieri, Oscar" u="1"/>
        <s v="RETOUR COSC SABINE AVEC TRI, MISE EN STOCK, LANCEMENT OF ET CONTRÔLE DES DROIT PLUS DEMANDE DE CEUX-CI" u="1"/>
        <s v="Travail dur les macro et TDC" u="1"/>
        <s v="MIGO,AVANCEMENT, MISE EN STOCK,SORTIE MIGO SUR IO POUR CONSOMMATION DES CONDITIONNEMENTS" u="1"/>
        <s v="RÉCÉPTION DES COMPOSANTS" u="1"/>
        <s v="CHANGEMENT DANS LES GAMMES SAP REWORK CAMBOUIS NOM ET PV" u="1"/>
        <s v="A02A03 KO C0SC_REW_PT_ANCRE_GOL_GATE" u="1"/>
        <s v="TOPO AVEC SABINE POUR VENDREDI" u="1"/>
        <s v="METTRE À JOUR INTERFLEX POUR LES FUTURS CONGÉS" u="1"/>
        <s v="YXCVXYVX" u="1"/>
        <s v="Crée BOM et Routing liée PV" u="1"/>
        <s v="Migo en masse (MB52) avec Jennifer" u="1"/>
        <s v="Libèrer de la place dans le local envoi marchandises  et tranasfèrt dans le kardex" u="1"/>
        <s v="RECHERCHE DES ERREURS DANS SAP" u="1"/>
        <s v="Essais" u="1"/>
        <s v="Erruer sur les DD fourni du controling email à la planif pour résolution du problème" u="1"/>
        <s v="qsafwsadfsfw" u="1"/>
        <s v="CRÉE BOM ET ROUTING REWORK A15" u="1"/>
        <s v="Ctrl et indication sur la sortie des mvt du stock" u="1"/>
        <s v="Ctrl des transactions SAP " u="1"/>
        <s v="Explications Agnès" u="1"/>
        <s v="SEANCE AVEC CLÉMENT /SILVER ET SYLVIE" u="1"/>
        <s v="TRAVAIL SUR LA DOC.MIGO 221 ET 222 (1)" u="1"/>
        <s v="TEST AVEC GILBERT SUR LA DATE DE MANUFACTURE" u="1"/>
        <s v="Visual Supplay Chain (Diantus)" u="1"/>
        <s v="Lancer les inventaires selon planning (Es06-ES13)" u="1"/>
        <s v="A02 Coaching pour echange de composants sur OF" u="1"/>
        <s v="Explication des macro sur les tools " u="1"/>
        <s v="CREATION DES COMMANDES VIA SAP" u="1"/>
        <s v="Key User Meeting Production #2 Grange" u="1"/>
        <s v="FORMATION SUR LE TERRAIN POUR ENVOI COSC ES06" u="1"/>
        <s v="A15 Split d'un OF echec COSC KO_DI (3x)" u="1"/>
        <s v="Envoi COSC sur NB" u="1"/>
        <s v="LIVRAISON CLIENT ET MISE EN STOCK VIA SAP ET CHRONOTRACK" u="1"/>
        <s v="Pour renvoyer 20.000 rivet sur W16" u="1"/>
        <s v="TOPO APRES JOURS DE VACANCES" u="1"/>
        <s v="CONGéS" u="1"/>
        <s v="J-2" u="1"/>
        <s v="MISE EN STOCK DES OFS ET CRéTION DE LA COMMANDE NB ET SORTIE DE STOCK " u="1"/>
        <s v="Pour le flux de la livraison client" u="1"/>
        <s v="Reche des erreur pour mélange des N° conséqutif" u="1"/>
        <s v="dfhbgfdhfhdrfh" u="1"/>
        <s v="ENREGISTREMENT DES ENVOI COSC" u="1"/>
        <s v="Sabine LIVRAISON CLIENT (chronotrack et mise en stock migo)" u="1"/>
        <s v="Préparation docs formation Ordo" u="1"/>
        <s v="crée et expliqueer les of de rework ko platine A02 " u="1"/>
        <s v="EXPLICATION DE SAP ET INTRANET POUR FAIRE LES ÉTIQUETTES " u="1"/>
        <s v="LECTURE DES EMAIL" u="1"/>
        <s v="MISE À JOUR DES DOSSIER DE FORMATION" u="1"/>
        <s v="Crée et Liée BOM et Routing  SAV (Urgent mais pas de BOM ) comme d'hab....." u="1"/>
        <s v="AVEC LONGINES EXPLICATION DU DOCUMENT (COMXXXXX)" u="1"/>
        <s v="Cré l'OF de Rework pour A20L11 avec changement dans la bom" u="1"/>
        <s v="Trouver avec l'aide du Cosc des 100mvt A02 suite" u="1"/>
        <s v="Envoie COSC Monique Lambert" u="1"/>
        <s v="bla bla" u="1"/>
        <s v="(GP) RANGER LES INVENTAIRES DANS LES CLASSEURS" u="1"/>
        <s v="Replacement Ordo ES06/ES13" u="1"/>
        <s v="Préparation de la formation de Emma pour cette après midi" u="1"/>
        <s v="Pour retrouver les 100pces A02A03" u="1"/>
        <s v="ADELINE" u="1"/>
        <s v="FAIRE LES COMMANDES COSC PAS PASSÉ VENDREDI " u="1"/>
        <s v="A02 / MVT DE BASE" u="1"/>
        <s v="Pnt de l'ascention (usine fermée)" u="1"/>
        <s v="PRÉPARATION DU DOCUMENT USE ID CODE BARRE" u="1"/>
        <s v="Ctrl patentes pêche canton berne" u="1"/>
        <s v="Téléphone et recherche avec email pour la fête de fin d'année" u="1"/>
        <s v="Formation Ordo J-1" u="1"/>
        <s v="Préparer l'envoie cosc depuis le début avec formation de Marcello mise  en caisse et crée le BL" u="1"/>
        <s v="MODIFICATION DES ROUTING  A16/A15/A31" u="1"/>
        <s v="DYVBDSYFBG" u="1"/>
        <s v="VL10B JOURNLIER" u="1"/>
        <s v="COSC ES06" u="1"/>
        <s v="MVT BASE 1 CAL. A31L01 SC H2 RADO des mvt pour mettre en stock pas de papier." u="1"/>
        <s v="Crée et liée les bom et routing pour SAV A20L11" u="1"/>
        <s v="TRAVAIL SUR LE MIGO 221 ET 222 (1)" u="1"/>
        <s v="REFAIRE MON PROFILE SUR LE POSTE ENVOI ET RETOUR COSC avec Help desk" u="1"/>
        <s v="Ctrl des Ofs " u="1"/>
        <s v="RÉCEPTION DE COLIS POSTE" u="1"/>
      </sharedItems>
    </cacheField>
    <cacheField name="Heures" numFmtId="0">
      <sharedItems containsDate="1" containsBlank="1" containsMixedTypes="1" minDate="1899-12-30T00:01:00" maxDate="1900-01-01T00:00:00" count="111">
        <d v="1899-12-30T00:15:00"/>
        <d v="1899-12-30T00:45:00"/>
        <d v="1899-12-30T00:30:00"/>
        <d v="1899-12-30T00:20:00"/>
        <d v="1899-12-30T01:30:00"/>
        <d v="1899-12-30T01:00:00"/>
        <d v="1899-12-30T00:35:00"/>
        <d v="1899-12-30T08:00:00"/>
        <d v="1899-12-30T00:25:00"/>
        <d v="1899-12-30T03:23:00"/>
        <d v="1899-12-30T01:40:00"/>
        <d v="1899-12-30T00:40:00"/>
        <d v="1899-12-30T02:15:00"/>
        <d v="1899-12-30T00:10:00"/>
        <d v="1899-12-30T01:15:00"/>
        <d v="1899-12-30T01:05:00"/>
        <d v="1899-12-30T00:43:00"/>
        <d v="1899-12-30T01:20:00"/>
        <d v="1899-12-30T00:17:00"/>
        <d v="1899-12-30T01:10:00"/>
        <d v="1899-12-30T01:45:00"/>
        <d v="1899-12-30T00:50:00"/>
        <d v="1899-12-30T04:20:00"/>
        <d v="1899-12-30T02:27:00"/>
        <d v="1899-12-30T01:50:00"/>
        <d v="1899-12-30T02:35:00"/>
        <d v="1899-12-30T02:55:00"/>
        <d v="1899-12-30T02:37:00"/>
        <d v="1899-12-30T03:25:00"/>
        <d v="1899-12-30T02:10:00"/>
        <d v="1899-12-30T00:55:00"/>
        <d v="1899-12-30T00:33:00"/>
        <d v="1899-12-30T03:45:00"/>
        <d v="1899-12-30T00:05:00"/>
        <d v="1899-12-30T00:18:00"/>
        <d v="1899-12-30T00:08:00"/>
        <d v="1899-12-30T00:13:00"/>
        <d v="1899-12-30T00:22:00"/>
        <d v="1899-12-30T00:01:00"/>
        <d v="1899-12-30T01:25:00"/>
        <d v="1899-12-30T01:55:00"/>
        <d v="1899-12-30T00:51:00"/>
        <d v="1899-12-30T03:05:00"/>
        <d v="1899-12-30T02:32:00"/>
        <d v="1899-12-30T03:35:00"/>
        <d v="1899-12-30T04:40:00"/>
        <d v="1899-12-30T00:31:00"/>
        <d v="1899-12-30T03:15:00"/>
        <d v="1899-12-30T02:31:00"/>
        <d v="1899-12-30T02:30:00"/>
        <d v="1899-12-30T01:12:00"/>
        <d v="1899-12-30T01:35:00"/>
        <d v="1899-12-30T00:12:00"/>
        <d v="1899-12-30T02:05:00"/>
        <d v="1899-12-30T02:00:00"/>
        <d v="1899-12-30T04:00:00"/>
        <d v="1899-12-30T01:02:00"/>
        <d v="1899-12-30T00:38:00"/>
        <d v="1899-12-30T00:52:00"/>
        <d v="1899-12-30T03:40:00"/>
        <d v="1899-12-30T05:10:00"/>
        <d v="1899-12-30T06:00:00"/>
        <d v="1899-12-30T04:15:00"/>
        <d v="1899-12-30T00:47:00"/>
        <d v="1899-12-30T00:21:00"/>
        <d v="1899-12-30T02:20:00"/>
        <d v="1899-12-30T00:44:00"/>
        <d v="1899-12-30T07:00:00"/>
        <d v="1899-12-30T03:20:00"/>
        <d v="1899-12-30T01:16:00"/>
        <d v="1899-12-30T00:04:00"/>
        <d v="1899-12-30T04:30:00"/>
        <d v="1899-12-30T00:42:00"/>
        <d v="1899-12-30T02:50:00"/>
        <d v="1899-12-30T02:40:00"/>
        <s v="02:35:mm"/>
        <d v="1899-12-30T02:45:00"/>
        <d v="1899-12-30T05:50:00"/>
        <d v="1899-12-30T05:00:00"/>
        <d v="1899-12-30T03:30:00"/>
        <d v="1899-12-30T03:55:00"/>
        <d v="1899-12-30T03:00:00"/>
        <d v="1899-12-30T03:10:00"/>
        <d v="1899-12-30T04:10:00"/>
        <d v="1899-12-30T06:50:00"/>
        <d v="1899-12-30T00:24:00"/>
        <d v="1899-12-30T03:50:00"/>
        <d v="1899-12-30T02:25:00"/>
        <m/>
        <d v="1899-12-30T04:50:00" u="1"/>
        <s v="001:55" u="1"/>
        <d v="1899-12-31T00:00:00" u="1"/>
        <s v="hh:mm" u="1"/>
        <d v="1899-12-30T02:47:00" u="1"/>
        <d v="1899-12-30T00:39:00" u="1"/>
        <d v="1899-12-31T10:48:00" u="1"/>
        <d v="1899-12-30T08:24:00" u="1"/>
        <d v="1899-12-31T01:40:00" u="1"/>
        <d v="1899-12-31T07:12:00" u="1"/>
        <d v="1899-12-30T00:36:00" u="1"/>
        <s v="001:10" u="1"/>
        <d v="1899-12-30T01:36:00" u="1"/>
        <d v="1899-12-30T00:28:00" u="1"/>
        <d v="1899-12-30T04:48:00" u="1"/>
        <d v="1899-12-30T07:10:00" u="1"/>
        <d v="1899-12-30T09:15:00" u="1"/>
        <d v="1899-12-30T05:30:00" u="1"/>
        <d v="1899-12-30T07:30:00" u="1"/>
        <d v="1899-12-31T03:36:00" u="1"/>
        <d v="1899-12-30T03:12:00" u="1"/>
        <d v="1899-12-30T06:40:00" u="1"/>
      </sharedItems>
    </cacheField>
    <cacheField name="CODE" numFmtId="0">
      <sharedItems containsString="0" containsBlank="1" containsNumber="1" containsInteger="1" minValue="1" maxValue="2" count="3">
        <n v="2"/>
        <n v="1"/>
        <m/>
      </sharedItems>
    </cacheField>
    <cacheField name="Demande par qui" numFmtId="0">
      <sharedItems containsBlank="1" count="88">
        <m/>
        <s v="Peters Adeline"/>
        <s v="Jean-Maire Fanny"/>
        <s v="Scheidegger Silver"/>
        <s v="Bernardi Nadège"/>
        <s v="Perrenoud Sabine"/>
        <s v="Balanche Grégory"/>
        <s v="Mendes Marcello"/>
        <s v="Thöni Sylvie"/>
        <s v="Schwab Julien"/>
        <s v="Miazza Clément"/>
        <s v="Steiner Lucie"/>
        <s v="Crevoisier Jennifer "/>
        <s v="Wingeier Monique"/>
        <s v="Planification"/>
        <s v="Gyger Joanne"/>
        <s v="Faynot Sophie"/>
        <s v="Boichat Mélanie"/>
        <s v="Challandes Valérie "/>
        <s v="Sterchi Christine"/>
        <s v="Schaer Stéphanie"/>
        <s v="Lambert Monique"/>
        <s v="Sautebin Alizée"/>
        <s v="Baumann Marie-Lyse"/>
        <s v="Plumat Gilbert"/>
        <s v="Laude Christine "/>
        <s v="Voirol Didier"/>
        <s v="Mathey Aline"/>
        <s v="Gascoin Joanna"/>
        <s v="Perricone Nadia"/>
        <s v="Collègues Ordo."/>
        <s v="Piquerez Nathalie"/>
        <s v="Décosterd Brigitte"/>
        <s v="Etther Kathrin"/>
        <s v="Seiller Nicolas"/>
        <s v="Farhat Anis"/>
        <s v="Tommasini Fabio"/>
        <s v="ZQ_MAT_02A"/>
        <s v="Landry Philippe"/>
        <s v="Althaus Dominique"/>
        <s v="Maire Fanny"/>
        <s v="Journot Claudine"/>
        <s v="Vuillemin Baptiste"/>
        <s v="Costa Sandro"/>
        <s v="Corpateaux Chloé"/>
        <s v="Mailler Léa"/>
        <s v="Prétot Fred."/>
        <s v="Leuba-Steiner Lucie"/>
        <s v="Moussaoui Sofiane"/>
        <s v="Mourot Pauline"/>
        <s v="Phillips Anne"/>
        <s v="Ferriot Joël"/>
        <s v="Vasilescu Agnès"/>
        <s v="Cristofori Mario"/>
        <s v="Klaey Jean-Michèle"/>
        <s v="Torrani Stéphane"/>
        <s v="Torriani Stéphane"/>
        <s v="Cardello Salvatore"/>
        <s v="Prieur Thomas"/>
        <s v="Online ETA"/>
        <s v="Nogueira Carina"/>
        <s v="Forster Nicolas"/>
        <s v="Production A02"/>
        <s v="Delfini Marco"/>
        <s v="Lozach Isabelle"/>
        <s v="Steiner Peter"/>
        <s v="Meyrat Emmanuelle"/>
        <s v="Production"/>
        <s v="Lemaître Bruno"/>
        <s v="Peter Steiner"/>
        <s v="Muller Fabian"/>
        <s v="Ciccarelli Angelo"/>
        <s v="Chef de groupe A02"/>
        <s v="Rochat Quentin"/>
        <s v="Montuano Fabiana"/>
        <s v="Gindrat Sylvain"/>
        <s v="Breton Morgane"/>
        <s v="Rossel Nadège"/>
        <s v="Léchenne Nicolas"/>
        <s v="Pena Ilam"/>
        <s v="Gomes Daniel"/>
        <s v="Haussener Sylvie"/>
        <s v="Nodera Carina" u="1"/>
        <s v="Santoro Roberto" u="1"/>
        <s v="ZQ_MAT_2A" u="1"/>
        <s v="Muller  Fabian" u="1"/>
        <s v="Müller Fabian" u="1"/>
        <s v="Collègue Ordo" u="1"/>
      </sharedItems>
    </cacheField>
    <cacheField name="100ème d'heure" numFmtId="4">
      <sharedItems containsBlank="1" containsMixedTypes="1" containsNumber="1" minValue="1.6666666666666666E-2" maxValue="8"/>
    </cacheField>
    <cacheField name="CELLULE" numFmtId="0">
      <sharedItems containsString="0" containsBlank="1" containsNumber="1" containsInteger="1" minValue="0" maxValue="2" count="4">
        <n v="2"/>
        <n v="1"/>
        <m/>
        <n v="0" u="1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Santoro, Roberto" refreshedDate="43286.46302476852" createdVersion="4" refreshedVersion="4" minRefreshableVersion="3" recordCount="1930">
  <cacheSource type="worksheet">
    <worksheetSource name="CF_1"/>
  </cacheSource>
  <cacheFields count="14">
    <cacheField name="Date" numFmtId="14">
      <sharedItems containsDate="1" containsMixedTypes="1" minDate="2017-09-01T00:00:00" maxDate="2018-06-19T00:00:00" count="219">
        <d v="2017-09-01T00:00:00"/>
        <s v="01.09.2017"/>
        <s v="02.10.2017"/>
        <s v="03.10.2017"/>
        <s v="04.09.2017"/>
        <s v="04.10.2017"/>
        <s v="05.09.2017"/>
        <s v="05.10.2017"/>
        <s v="06.09.2017"/>
        <s v="06.10.2017"/>
        <s v="07.09.2017"/>
        <s v="08.09.2017"/>
        <s v="09.10.2017"/>
        <s v="10.10.2017"/>
        <s v="11.09.2017"/>
        <s v="11.10.2017"/>
        <s v="12.09.2017"/>
        <s v="13.09.2017"/>
        <s v="14.09.2017"/>
        <s v="15.09.2017"/>
        <s v="18.09.2017"/>
        <s v="19.09.2017"/>
        <s v="20.09.2017"/>
        <s v="21.09.2017"/>
        <s v="22.09.2017"/>
        <s v="25.09.2017"/>
        <s v="26.09.2017"/>
        <s v="27.09.2017"/>
        <s v="28.09.2017"/>
        <s v="29.09.2017"/>
        <s v="12.10.2017"/>
        <s v="13.10.2017"/>
        <s v="16.10.2017"/>
        <s v="17.10.2017"/>
        <s v="18.10.2017"/>
        <s v="19.10.2017"/>
        <s v="20.10.2017"/>
        <s v="23.10.2017"/>
        <s v="24.10.2017"/>
        <s v="25.10.2017"/>
        <s v="26.10.2017"/>
        <s v="27.10.2017"/>
        <s v="30.10.2017"/>
        <s v="31.10.2017"/>
        <s v="01.11.2017"/>
        <s v="02.11.2017"/>
        <s v="03.11.2017"/>
        <s v="06.11.2017"/>
        <s v="07.11.2017"/>
        <s v="08.11.2017"/>
        <s v="09.11.2017"/>
        <s v="10.11.2017"/>
        <s v="13.11.2017"/>
        <s v="14.11.2017"/>
        <s v="15.11.2017"/>
        <s v="16.11.2017"/>
        <s v="17.11.2017"/>
        <s v="20.11.2017"/>
        <s v="21.11.2017"/>
        <s v="22.11.2017"/>
        <s v="23.11.2017"/>
        <d v="2017-11-23T00:00:00"/>
        <s v="24.11.2017"/>
        <s v="27.11.2017"/>
        <s v="28.11.2017"/>
        <s v="29.11.2017"/>
        <d v="2017-11-30T00:00:00"/>
        <d v="2017-12-01T00:00:00"/>
        <s v="04.12.2017"/>
        <s v="05.12.2017"/>
        <s v="06.12.2017"/>
        <s v="07.12.2017"/>
        <s v="08.12.2017"/>
        <s v="11.12.2017"/>
        <s v="12.12.2017"/>
        <s v="13.12.2017"/>
        <s v="14.12.2017"/>
        <s v="15.12.2017"/>
        <s v="18.12.2017"/>
        <s v="19.12.2017"/>
        <s v="20.12.2017"/>
        <s v="21.12.2017"/>
        <s v="22.12.2017"/>
        <s v="03.01.2018"/>
        <s v="04.01.2018"/>
        <s v="05.01.2018"/>
        <s v="08.01.2018"/>
        <s v="09.01.2018"/>
        <s v="10.01.2018"/>
        <s v="11.01.2018"/>
        <s v="12.01.2018"/>
        <s v="15.01.2018"/>
        <s v="16.01.2018"/>
        <s v="17.01.2018"/>
        <s v="18.01.2018"/>
        <s v="19.01.2018"/>
        <s v="22.01.2018"/>
        <s v="23.01.2018"/>
        <s v="24.01.2018"/>
        <s v="25.01.2018"/>
        <s v="26.01.2018"/>
        <s v="29.01.2018"/>
        <s v="30.01.2018"/>
        <d v="2018-01-30T00:00:00"/>
        <s v="31.01.2018"/>
        <s v="01.02.2018"/>
        <s v="02.02.2018"/>
        <s v="05.02.2018"/>
        <s v="06.02.2018"/>
        <s v="07.02.2018"/>
        <s v="08.02.2018"/>
        <s v="09.02.2018"/>
        <s v="12.02.2018"/>
        <s v="13.02.2018"/>
        <s v="14.02.2018"/>
        <s v="15.02.2018"/>
        <s v="16.02.2018"/>
        <s v="19.02.2018"/>
        <s v="20.02.2018"/>
        <s v="21.02.2018"/>
        <s v="22.02.2018"/>
        <s v="23.02.2018"/>
        <s v="26.02.2018"/>
        <s v="27.02.2018"/>
        <s v="28.02.2018"/>
        <s v="01.03.2018"/>
        <s v="02.03.2018"/>
        <s v="05.03.2018"/>
        <s v="06.03.2018"/>
        <s v="07.03.2018"/>
        <s v="08.03.2018"/>
        <s v="09.03.2018"/>
        <s v="12.03.2018"/>
        <s v="13.03.2018"/>
        <s v="14.03.2018"/>
        <s v="15.03.2018"/>
        <s v="16.03.2018"/>
        <s v="19.03.2018"/>
        <s v="20.03.2018"/>
        <s v="21.03.2018"/>
        <s v="22.03.2018"/>
        <s v="23.03.2018"/>
        <s v="26.03.2018"/>
        <s v="27.03.2018"/>
        <s v="28.03.2018"/>
        <s v="29.03.2018"/>
        <s v="30.03.2018"/>
        <s v="02.04.2018"/>
        <s v="03.04.2018"/>
        <s v="05.04.2018"/>
        <s v="06.04.2018"/>
        <s v="04.04.2018"/>
        <s v="09.04.2018"/>
        <s v="10.04.2018"/>
        <s v="11.04.2018"/>
        <s v="12.04.2018"/>
        <s v="13.04.2018"/>
        <s v="16.04.2018"/>
        <s v="18.04.2018"/>
        <s v="19.04.2018"/>
        <s v="20.04.2018"/>
        <s v="17.04.2018"/>
        <s v="23.04.2018"/>
        <s v="24.04.2018"/>
        <s v="25.04.2018"/>
        <s v="26.04.2018"/>
        <s v="27.04.2018"/>
        <s v="30.04.2018"/>
        <s v="01.05.2018"/>
        <s v="02.05.2018"/>
        <s v="03.05.2018"/>
        <s v="04.05.2018"/>
        <s v="07.05.2018"/>
        <d v="2018-05-10T00:00:00"/>
        <d v="2018-05-11T00:00:00"/>
        <s v="08.05.2018"/>
        <s v="09.05.2018"/>
        <s v="14.05.2018"/>
        <s v="15.05.2018"/>
        <s v="16.05.2018"/>
        <s v="17.05.2018"/>
        <s v="18.05.2018"/>
        <s v="21.05.2018"/>
        <s v="22.05.2018"/>
        <s v="23.05.2018"/>
        <s v="24.05.2018"/>
        <s v="25.05.2018"/>
        <s v="28.05.2018"/>
        <s v="29.05.2018"/>
        <s v="30.05.2018"/>
        <s v="31.05.2018"/>
        <s v="01.06.2018"/>
        <s v="04.06.2018"/>
        <s v="05.06.2018"/>
        <s v="06.06.2018"/>
        <s v="07.06.2018"/>
        <s v="08.06.2018"/>
        <s v="11.06.2018"/>
        <s v="12.06.2018"/>
        <s v="13.06.2018"/>
        <s v="14.06.2018"/>
        <s v="15.06.2018"/>
        <s v="18.06.2018"/>
        <s v="19.06.2018"/>
        <s v="20.06.2018"/>
        <s v="22.06.2018"/>
        <s v="25.06.2018"/>
        <s v="27.06.2018"/>
        <s v="26.06.2018"/>
        <s v="28.06.2018"/>
        <s v="29.06.2018"/>
        <s v="02.07.2018"/>
        <s v="03.07.2018"/>
        <s v="21.06.2018"/>
        <s v="04.07.2018"/>
        <s v="05.07.2018"/>
        <d v="2018-06-18T00:00:00" u="1"/>
        <s v="28.03.2018n" u="1"/>
        <d v="2018-03-28T00:00:00" u="1"/>
      </sharedItems>
    </cacheField>
    <cacheField name="Année" numFmtId="0">
      <sharedItems containsSemiMixedTypes="0" containsString="0" containsNumber="1" containsInteger="1" minValue="1900" maxValue="2019" count="4">
        <n v="2017"/>
        <n v="2018"/>
        <n v="1900" u="1"/>
        <n v="2019" u="1"/>
      </sharedItems>
    </cacheField>
    <cacheField name="Mois" numFmtId="0">
      <sharedItems containsSemiMixedTypes="0" containsString="0" containsNumber="1" containsInteger="1" minValue="1" maxValue="12" count="12">
        <n v="9"/>
        <n v="10"/>
        <n v="11"/>
        <n v="12"/>
        <n v="1"/>
        <n v="2"/>
        <n v="3"/>
        <n v="4"/>
        <n v="5"/>
        <n v="6"/>
        <n v="7"/>
        <n v="8" u="1"/>
      </sharedItems>
    </cacheField>
    <cacheField name="Semaine" numFmtId="0">
      <sharedItems containsSemiMixedTypes="0" containsString="0" containsNumber="1" containsInteger="1" minValue="0" maxValue="51" count="46">
        <n v="35"/>
        <n v="40"/>
        <n v="36"/>
        <n v="41"/>
        <n v="37"/>
        <n v="38"/>
        <n v="39"/>
        <n v="42"/>
        <n v="43"/>
        <n v="44"/>
        <n v="45"/>
        <n v="46"/>
        <n v="47"/>
        <n v="48"/>
        <n v="49"/>
        <n v="50"/>
        <n v="51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0" u="1"/>
        <n v="34" u="1"/>
      </sharedItems>
    </cacheField>
    <cacheField name="Nom" numFmtId="0">
      <sharedItems containsBlank="1" count="4">
        <s v="Roberto Santoro"/>
        <m u="1"/>
        <s v="Marcello Mendes" u="1"/>
        <s v="Gilbert Plumat" u="1"/>
      </sharedItems>
    </cacheField>
    <cacheField name="Type du Job" numFmtId="0">
      <sharedItems containsBlank="1" count="12">
        <s v="Opérationnel"/>
        <s v="Divers"/>
        <s v="Projet"/>
        <s v="Avor Système"/>
        <s v="Formation"/>
        <s v="Congés"/>
        <s v="Séances"/>
        <s v="Audit"/>
        <s v="Séance"/>
        <s v="Inventaires"/>
        <s v="Key user"/>
        <m u="1"/>
      </sharedItems>
    </cacheField>
    <cacheField name="Projet" numFmtId="2">
      <sharedItems containsBlank="1" count="46">
        <s v="Stock"/>
        <s v="Routing/BOM"/>
        <s v="Flux"/>
        <s v="Doc/Vidéo"/>
        <s v="Ordo"/>
        <s v="congé"/>
        <s v="Production"/>
        <s v="Séance"/>
        <m/>
        <s v="Qualité "/>
        <s v="Planif"/>
        <s v="Qualité"/>
        <s v="Administration"/>
        <s v="Phone/Email"/>
        <s v="Divers"/>
        <s v="Inventaires"/>
        <s v="Opérationnel"/>
        <s v="Key User"/>
        <s v="Projets"/>
        <s v="Trackers"/>
        <s v="Monitoring"/>
        <s v="SAP"/>
        <s v="COSC"/>
        <s v="Chronotrack"/>
        <s v="Atelier" u="1"/>
        <s v="MAIL" u="1"/>
        <s v="MSS" u="1"/>
        <s v="RH" u="1"/>
        <s v="QUAI" u="1"/>
        <s v="EMAIL" u="1"/>
        <s v="Recherche " u="1"/>
        <s v="TELEPHONE" u="1"/>
        <s v="Aide à la Qualité " u="1"/>
        <s v="TABLEAU ACTIVITÉ" u="1"/>
        <s v="Bureau" u="1"/>
        <s v="Personnel" u="1"/>
        <s v="COSC " u="1"/>
        <s v="Projet" u="1"/>
        <s v="QUICK" u="1"/>
        <s v="Aide le stock " u="1"/>
        <s v="Tool" u="1"/>
        <s v="NIVAROX" u="1"/>
        <s v="CLIENT" u="1"/>
        <s v="PCE EN SURPLUS" u="1"/>
        <s v="Divers fête de fin d'année" u="1"/>
        <s v="INTERFLEX" u="1"/>
      </sharedItems>
    </cacheField>
    <cacheField name="Description" numFmtId="0">
      <sharedItems containsBlank="1"/>
    </cacheField>
    <cacheField name="Heures" numFmtId="0">
      <sharedItems containsDate="1" containsMixedTypes="1" minDate="1899-12-30T00:01:00" maxDate="1899-12-30T08:00:00"/>
    </cacheField>
    <cacheField name="CODE" numFmtId="0">
      <sharedItems containsSemiMixedTypes="0" containsString="0" containsNumber="1" containsInteger="1" minValue="1" maxValue="2" count="2">
        <n v="2"/>
        <n v="1"/>
      </sharedItems>
    </cacheField>
    <cacheField name="Demande par qui" numFmtId="0">
      <sharedItems containsBlank="1"/>
    </cacheField>
    <cacheField name="100ème d'heure" numFmtId="4">
      <sharedItems containsMixedTypes="1" containsNumber="1" minValue="1.6666666666666666E-2" maxValue="8"/>
    </cacheField>
    <cacheField name="CELLULE" numFmtId="0">
      <sharedItems containsSemiMixedTypes="0" containsString="0" containsNumber="1" containsInteger="1" minValue="1" maxValue="2"/>
    </cacheField>
    <cacheField name="TOTAL HEURES" numFmtId="0" formula="CODE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31">
  <r>
    <x v="0"/>
    <x v="0"/>
    <x v="0"/>
    <x v="0"/>
    <x v="0"/>
    <x v="0"/>
    <x v="0"/>
    <x v="0"/>
    <x v="0"/>
    <x v="0"/>
    <x v="0"/>
    <n v="0.25"/>
    <x v="0"/>
  </r>
  <r>
    <x v="1"/>
    <x v="0"/>
    <x v="0"/>
    <x v="0"/>
    <x v="0"/>
    <x v="0"/>
    <x v="1"/>
    <x v="1"/>
    <x v="0"/>
    <x v="0"/>
    <x v="1"/>
    <n v="0.25"/>
    <x v="0"/>
  </r>
  <r>
    <x v="1"/>
    <x v="0"/>
    <x v="0"/>
    <x v="0"/>
    <x v="0"/>
    <x v="1"/>
    <x v="0"/>
    <x v="2"/>
    <x v="0"/>
    <x v="1"/>
    <x v="2"/>
    <n v="0.25"/>
    <x v="1"/>
  </r>
  <r>
    <x v="1"/>
    <x v="0"/>
    <x v="0"/>
    <x v="0"/>
    <x v="0"/>
    <x v="2"/>
    <x v="2"/>
    <x v="3"/>
    <x v="1"/>
    <x v="1"/>
    <x v="0"/>
    <n v="0.75"/>
    <x v="1"/>
  </r>
  <r>
    <x v="1"/>
    <x v="0"/>
    <x v="0"/>
    <x v="0"/>
    <x v="0"/>
    <x v="1"/>
    <x v="0"/>
    <x v="4"/>
    <x v="2"/>
    <x v="1"/>
    <x v="0"/>
    <n v="0.5"/>
    <x v="1"/>
  </r>
  <r>
    <x v="1"/>
    <x v="0"/>
    <x v="0"/>
    <x v="0"/>
    <x v="0"/>
    <x v="1"/>
    <x v="2"/>
    <x v="5"/>
    <x v="2"/>
    <x v="1"/>
    <x v="0"/>
    <n v="0.5"/>
    <x v="1"/>
  </r>
  <r>
    <x v="1"/>
    <x v="0"/>
    <x v="0"/>
    <x v="0"/>
    <x v="0"/>
    <x v="0"/>
    <x v="0"/>
    <x v="6"/>
    <x v="3"/>
    <x v="0"/>
    <x v="1"/>
    <n v="0.33333333333333331"/>
    <x v="0"/>
  </r>
  <r>
    <x v="1"/>
    <x v="0"/>
    <x v="0"/>
    <x v="0"/>
    <x v="0"/>
    <x v="0"/>
    <x v="0"/>
    <x v="7"/>
    <x v="4"/>
    <x v="0"/>
    <x v="0"/>
    <n v="1.5"/>
    <x v="0"/>
  </r>
  <r>
    <x v="1"/>
    <x v="0"/>
    <x v="0"/>
    <x v="0"/>
    <x v="0"/>
    <x v="0"/>
    <x v="0"/>
    <x v="8"/>
    <x v="1"/>
    <x v="0"/>
    <x v="3"/>
    <n v="0.75"/>
    <x v="0"/>
  </r>
  <r>
    <x v="1"/>
    <x v="0"/>
    <x v="0"/>
    <x v="0"/>
    <x v="0"/>
    <x v="3"/>
    <x v="2"/>
    <x v="9"/>
    <x v="5"/>
    <x v="1"/>
    <x v="4"/>
    <n v="1"/>
    <x v="1"/>
  </r>
  <r>
    <x v="1"/>
    <x v="0"/>
    <x v="0"/>
    <x v="0"/>
    <x v="0"/>
    <x v="4"/>
    <x v="2"/>
    <x v="10"/>
    <x v="5"/>
    <x v="1"/>
    <x v="2"/>
    <n v="1"/>
    <x v="1"/>
  </r>
  <r>
    <x v="1"/>
    <x v="0"/>
    <x v="0"/>
    <x v="0"/>
    <x v="0"/>
    <x v="3"/>
    <x v="3"/>
    <x v="11"/>
    <x v="6"/>
    <x v="1"/>
    <x v="0"/>
    <n v="0.58333333333333337"/>
    <x v="1"/>
  </r>
  <r>
    <x v="1"/>
    <x v="0"/>
    <x v="0"/>
    <x v="0"/>
    <x v="0"/>
    <x v="3"/>
    <x v="4"/>
    <x v="12"/>
    <x v="0"/>
    <x v="1"/>
    <x v="0"/>
    <n v="0.25"/>
    <x v="1"/>
  </r>
  <r>
    <x v="2"/>
    <x v="0"/>
    <x v="1"/>
    <x v="1"/>
    <x v="0"/>
    <x v="5"/>
    <x v="5"/>
    <x v="13"/>
    <x v="7"/>
    <x v="1"/>
    <x v="0"/>
    <n v="8"/>
    <x v="1"/>
  </r>
  <r>
    <x v="3"/>
    <x v="0"/>
    <x v="1"/>
    <x v="1"/>
    <x v="0"/>
    <x v="4"/>
    <x v="2"/>
    <x v="13"/>
    <x v="8"/>
    <x v="1"/>
    <x v="5"/>
    <n v="0.41666666666666669"/>
    <x v="1"/>
  </r>
  <r>
    <x v="3"/>
    <x v="0"/>
    <x v="1"/>
    <x v="1"/>
    <x v="0"/>
    <x v="0"/>
    <x v="2"/>
    <x v="13"/>
    <x v="2"/>
    <x v="0"/>
    <x v="0"/>
    <n v="0.5"/>
    <x v="0"/>
  </r>
  <r>
    <x v="3"/>
    <x v="0"/>
    <x v="1"/>
    <x v="1"/>
    <x v="0"/>
    <x v="3"/>
    <x v="1"/>
    <x v="13"/>
    <x v="9"/>
    <x v="1"/>
    <x v="0"/>
    <n v="3.3833333333333333"/>
    <x v="1"/>
  </r>
  <r>
    <x v="3"/>
    <x v="0"/>
    <x v="1"/>
    <x v="1"/>
    <x v="0"/>
    <x v="2"/>
    <x v="2"/>
    <x v="14"/>
    <x v="2"/>
    <x v="1"/>
    <x v="0"/>
    <n v="0.5"/>
    <x v="1"/>
  </r>
  <r>
    <x v="3"/>
    <x v="0"/>
    <x v="1"/>
    <x v="1"/>
    <x v="0"/>
    <x v="6"/>
    <x v="0"/>
    <x v="15"/>
    <x v="5"/>
    <x v="1"/>
    <x v="0"/>
    <n v="1"/>
    <x v="1"/>
  </r>
  <r>
    <x v="3"/>
    <x v="0"/>
    <x v="1"/>
    <x v="1"/>
    <x v="0"/>
    <x v="2"/>
    <x v="2"/>
    <x v="14"/>
    <x v="10"/>
    <x v="1"/>
    <x v="0"/>
    <n v="1.6666666666666665"/>
    <x v="1"/>
  </r>
  <r>
    <x v="3"/>
    <x v="0"/>
    <x v="1"/>
    <x v="1"/>
    <x v="0"/>
    <x v="4"/>
    <x v="2"/>
    <x v="16"/>
    <x v="3"/>
    <x v="1"/>
    <x v="0"/>
    <n v="0.33333333333333331"/>
    <x v="1"/>
  </r>
  <r>
    <x v="3"/>
    <x v="0"/>
    <x v="1"/>
    <x v="1"/>
    <x v="0"/>
    <x v="4"/>
    <x v="2"/>
    <x v="17"/>
    <x v="0"/>
    <x v="1"/>
    <x v="0"/>
    <n v="0.25"/>
    <x v="1"/>
  </r>
  <r>
    <x v="4"/>
    <x v="0"/>
    <x v="0"/>
    <x v="2"/>
    <x v="0"/>
    <x v="0"/>
    <x v="0"/>
    <x v="0"/>
    <x v="0"/>
    <x v="0"/>
    <x v="0"/>
    <n v="0.25"/>
    <x v="0"/>
  </r>
  <r>
    <x v="4"/>
    <x v="0"/>
    <x v="0"/>
    <x v="2"/>
    <x v="0"/>
    <x v="3"/>
    <x v="1"/>
    <x v="18"/>
    <x v="11"/>
    <x v="1"/>
    <x v="0"/>
    <n v="0.66666666666666663"/>
    <x v="1"/>
  </r>
  <r>
    <x v="4"/>
    <x v="0"/>
    <x v="0"/>
    <x v="2"/>
    <x v="0"/>
    <x v="3"/>
    <x v="1"/>
    <x v="19"/>
    <x v="1"/>
    <x v="1"/>
    <x v="6"/>
    <n v="0.75"/>
    <x v="1"/>
  </r>
  <r>
    <x v="4"/>
    <x v="0"/>
    <x v="0"/>
    <x v="2"/>
    <x v="0"/>
    <x v="0"/>
    <x v="0"/>
    <x v="20"/>
    <x v="12"/>
    <x v="0"/>
    <x v="0"/>
    <n v="2.25"/>
    <x v="0"/>
  </r>
  <r>
    <x v="4"/>
    <x v="0"/>
    <x v="0"/>
    <x v="2"/>
    <x v="0"/>
    <x v="0"/>
    <x v="0"/>
    <x v="20"/>
    <x v="5"/>
    <x v="0"/>
    <x v="0"/>
    <n v="1"/>
    <x v="0"/>
  </r>
  <r>
    <x v="4"/>
    <x v="0"/>
    <x v="0"/>
    <x v="2"/>
    <x v="0"/>
    <x v="0"/>
    <x v="0"/>
    <x v="21"/>
    <x v="2"/>
    <x v="0"/>
    <x v="0"/>
    <n v="0.5"/>
    <x v="0"/>
  </r>
  <r>
    <x v="4"/>
    <x v="0"/>
    <x v="0"/>
    <x v="2"/>
    <x v="0"/>
    <x v="1"/>
    <x v="0"/>
    <x v="22"/>
    <x v="1"/>
    <x v="1"/>
    <x v="0"/>
    <n v="0.75"/>
    <x v="1"/>
  </r>
  <r>
    <x v="4"/>
    <x v="0"/>
    <x v="0"/>
    <x v="2"/>
    <x v="0"/>
    <x v="0"/>
    <x v="0"/>
    <x v="23"/>
    <x v="4"/>
    <x v="0"/>
    <x v="0"/>
    <n v="1.5"/>
    <x v="0"/>
  </r>
  <r>
    <x v="4"/>
    <x v="0"/>
    <x v="0"/>
    <x v="2"/>
    <x v="0"/>
    <x v="3"/>
    <x v="6"/>
    <x v="24"/>
    <x v="0"/>
    <x v="1"/>
    <x v="0"/>
    <n v="0.25"/>
    <x v="1"/>
  </r>
  <r>
    <x v="4"/>
    <x v="0"/>
    <x v="0"/>
    <x v="2"/>
    <x v="0"/>
    <x v="3"/>
    <x v="0"/>
    <x v="25"/>
    <x v="13"/>
    <x v="1"/>
    <x v="0"/>
    <n v="0.16666666666666666"/>
    <x v="1"/>
  </r>
  <r>
    <x v="5"/>
    <x v="0"/>
    <x v="1"/>
    <x v="1"/>
    <x v="0"/>
    <x v="1"/>
    <x v="2"/>
    <x v="26"/>
    <x v="0"/>
    <x v="1"/>
    <x v="5"/>
    <n v="0.25"/>
    <x v="1"/>
  </r>
  <r>
    <x v="5"/>
    <x v="0"/>
    <x v="1"/>
    <x v="1"/>
    <x v="0"/>
    <x v="3"/>
    <x v="6"/>
    <x v="27"/>
    <x v="14"/>
    <x v="1"/>
    <x v="0"/>
    <n v="1.25"/>
    <x v="1"/>
  </r>
  <r>
    <x v="5"/>
    <x v="0"/>
    <x v="1"/>
    <x v="1"/>
    <x v="0"/>
    <x v="4"/>
    <x v="2"/>
    <x v="28"/>
    <x v="11"/>
    <x v="1"/>
    <x v="7"/>
    <n v="0.66666666666666663"/>
    <x v="1"/>
  </r>
  <r>
    <x v="5"/>
    <x v="0"/>
    <x v="1"/>
    <x v="1"/>
    <x v="0"/>
    <x v="3"/>
    <x v="6"/>
    <x v="29"/>
    <x v="15"/>
    <x v="1"/>
    <x v="8"/>
    <n v="1.0833333333333333"/>
    <x v="1"/>
  </r>
  <r>
    <x v="5"/>
    <x v="0"/>
    <x v="1"/>
    <x v="1"/>
    <x v="0"/>
    <x v="3"/>
    <x v="1"/>
    <x v="30"/>
    <x v="16"/>
    <x v="1"/>
    <x v="0"/>
    <n v="0.71666666666666667"/>
    <x v="1"/>
  </r>
  <r>
    <x v="5"/>
    <x v="0"/>
    <x v="1"/>
    <x v="1"/>
    <x v="0"/>
    <x v="0"/>
    <x v="0"/>
    <x v="31"/>
    <x v="17"/>
    <x v="0"/>
    <x v="0"/>
    <n v="1.3333333333333333"/>
    <x v="0"/>
  </r>
  <r>
    <x v="5"/>
    <x v="0"/>
    <x v="1"/>
    <x v="1"/>
    <x v="0"/>
    <x v="0"/>
    <x v="0"/>
    <x v="32"/>
    <x v="1"/>
    <x v="0"/>
    <x v="0"/>
    <n v="0.75"/>
    <x v="0"/>
  </r>
  <r>
    <x v="5"/>
    <x v="0"/>
    <x v="1"/>
    <x v="1"/>
    <x v="0"/>
    <x v="3"/>
    <x v="1"/>
    <x v="30"/>
    <x v="4"/>
    <x v="1"/>
    <x v="0"/>
    <n v="1.5"/>
    <x v="1"/>
  </r>
  <r>
    <x v="6"/>
    <x v="0"/>
    <x v="0"/>
    <x v="2"/>
    <x v="0"/>
    <x v="0"/>
    <x v="0"/>
    <x v="33"/>
    <x v="18"/>
    <x v="0"/>
    <x v="0"/>
    <n v="0.28333333333333333"/>
    <x v="0"/>
  </r>
  <r>
    <x v="6"/>
    <x v="0"/>
    <x v="0"/>
    <x v="2"/>
    <x v="0"/>
    <x v="6"/>
    <x v="4"/>
    <x v="34"/>
    <x v="5"/>
    <x v="1"/>
    <x v="0"/>
    <n v="1"/>
    <x v="1"/>
  </r>
  <r>
    <x v="6"/>
    <x v="0"/>
    <x v="0"/>
    <x v="2"/>
    <x v="0"/>
    <x v="0"/>
    <x v="0"/>
    <x v="0"/>
    <x v="0"/>
    <x v="0"/>
    <x v="0"/>
    <n v="0.25"/>
    <x v="0"/>
  </r>
  <r>
    <x v="6"/>
    <x v="0"/>
    <x v="0"/>
    <x v="2"/>
    <x v="0"/>
    <x v="6"/>
    <x v="4"/>
    <x v="35"/>
    <x v="3"/>
    <x v="1"/>
    <x v="7"/>
    <n v="0.33333333333333331"/>
    <x v="1"/>
  </r>
  <r>
    <x v="6"/>
    <x v="0"/>
    <x v="0"/>
    <x v="2"/>
    <x v="0"/>
    <x v="0"/>
    <x v="0"/>
    <x v="36"/>
    <x v="2"/>
    <x v="0"/>
    <x v="9"/>
    <n v="0.5"/>
    <x v="0"/>
  </r>
  <r>
    <x v="6"/>
    <x v="0"/>
    <x v="0"/>
    <x v="2"/>
    <x v="0"/>
    <x v="0"/>
    <x v="0"/>
    <x v="37"/>
    <x v="5"/>
    <x v="0"/>
    <x v="0"/>
    <n v="1"/>
    <x v="0"/>
  </r>
  <r>
    <x v="6"/>
    <x v="0"/>
    <x v="0"/>
    <x v="2"/>
    <x v="0"/>
    <x v="0"/>
    <x v="0"/>
    <x v="38"/>
    <x v="3"/>
    <x v="0"/>
    <x v="0"/>
    <n v="0.33333333333333331"/>
    <x v="0"/>
  </r>
  <r>
    <x v="6"/>
    <x v="0"/>
    <x v="0"/>
    <x v="2"/>
    <x v="0"/>
    <x v="3"/>
    <x v="6"/>
    <x v="39"/>
    <x v="5"/>
    <x v="1"/>
    <x v="0"/>
    <n v="1"/>
    <x v="1"/>
  </r>
  <r>
    <x v="6"/>
    <x v="0"/>
    <x v="0"/>
    <x v="2"/>
    <x v="0"/>
    <x v="3"/>
    <x v="0"/>
    <x v="40"/>
    <x v="3"/>
    <x v="1"/>
    <x v="0"/>
    <n v="0.33333333333333331"/>
    <x v="1"/>
  </r>
  <r>
    <x v="6"/>
    <x v="0"/>
    <x v="0"/>
    <x v="2"/>
    <x v="0"/>
    <x v="6"/>
    <x v="0"/>
    <x v="41"/>
    <x v="2"/>
    <x v="1"/>
    <x v="10"/>
    <n v="0.5"/>
    <x v="1"/>
  </r>
  <r>
    <x v="6"/>
    <x v="0"/>
    <x v="0"/>
    <x v="2"/>
    <x v="0"/>
    <x v="3"/>
    <x v="1"/>
    <x v="42"/>
    <x v="11"/>
    <x v="1"/>
    <x v="0"/>
    <n v="0.66666666666666663"/>
    <x v="1"/>
  </r>
  <r>
    <x v="6"/>
    <x v="0"/>
    <x v="0"/>
    <x v="2"/>
    <x v="0"/>
    <x v="0"/>
    <x v="0"/>
    <x v="43"/>
    <x v="19"/>
    <x v="0"/>
    <x v="0"/>
    <n v="1.1666666666666667"/>
    <x v="0"/>
  </r>
  <r>
    <x v="6"/>
    <x v="0"/>
    <x v="0"/>
    <x v="2"/>
    <x v="0"/>
    <x v="3"/>
    <x v="1"/>
    <x v="44"/>
    <x v="5"/>
    <x v="1"/>
    <x v="11"/>
    <n v="1"/>
    <x v="1"/>
  </r>
  <r>
    <x v="7"/>
    <x v="0"/>
    <x v="1"/>
    <x v="1"/>
    <x v="0"/>
    <x v="3"/>
    <x v="1"/>
    <x v="45"/>
    <x v="20"/>
    <x v="1"/>
    <x v="0"/>
    <n v="1.75"/>
    <x v="1"/>
  </r>
  <r>
    <x v="7"/>
    <x v="0"/>
    <x v="1"/>
    <x v="1"/>
    <x v="0"/>
    <x v="3"/>
    <x v="1"/>
    <x v="46"/>
    <x v="21"/>
    <x v="1"/>
    <x v="0"/>
    <n v="0.83333333333333337"/>
    <x v="1"/>
  </r>
  <r>
    <x v="7"/>
    <x v="0"/>
    <x v="1"/>
    <x v="1"/>
    <x v="0"/>
    <x v="0"/>
    <x v="6"/>
    <x v="47"/>
    <x v="4"/>
    <x v="0"/>
    <x v="0"/>
    <n v="1.5"/>
    <x v="0"/>
  </r>
  <r>
    <x v="7"/>
    <x v="0"/>
    <x v="1"/>
    <x v="1"/>
    <x v="0"/>
    <x v="3"/>
    <x v="1"/>
    <x v="48"/>
    <x v="4"/>
    <x v="1"/>
    <x v="0"/>
    <n v="1.5"/>
    <x v="1"/>
  </r>
  <r>
    <x v="7"/>
    <x v="0"/>
    <x v="1"/>
    <x v="1"/>
    <x v="0"/>
    <x v="3"/>
    <x v="1"/>
    <x v="49"/>
    <x v="17"/>
    <x v="1"/>
    <x v="0"/>
    <n v="1.3333333333333333"/>
    <x v="1"/>
  </r>
  <r>
    <x v="7"/>
    <x v="0"/>
    <x v="1"/>
    <x v="1"/>
    <x v="0"/>
    <x v="3"/>
    <x v="1"/>
    <x v="50"/>
    <x v="15"/>
    <x v="1"/>
    <x v="0"/>
    <n v="1.0833333333333333"/>
    <x v="1"/>
  </r>
  <r>
    <x v="8"/>
    <x v="0"/>
    <x v="0"/>
    <x v="2"/>
    <x v="0"/>
    <x v="0"/>
    <x v="7"/>
    <x v="0"/>
    <x v="0"/>
    <x v="0"/>
    <x v="0"/>
    <n v="0.25"/>
    <x v="0"/>
  </r>
  <r>
    <x v="8"/>
    <x v="0"/>
    <x v="0"/>
    <x v="2"/>
    <x v="0"/>
    <x v="0"/>
    <x v="4"/>
    <x v="51"/>
    <x v="3"/>
    <x v="0"/>
    <x v="3"/>
    <n v="0.33333333333333331"/>
    <x v="0"/>
  </r>
  <r>
    <x v="8"/>
    <x v="0"/>
    <x v="0"/>
    <x v="2"/>
    <x v="0"/>
    <x v="0"/>
    <x v="2"/>
    <x v="52"/>
    <x v="2"/>
    <x v="0"/>
    <x v="0"/>
    <n v="0.5"/>
    <x v="0"/>
  </r>
  <r>
    <x v="8"/>
    <x v="0"/>
    <x v="0"/>
    <x v="2"/>
    <x v="0"/>
    <x v="0"/>
    <x v="6"/>
    <x v="53"/>
    <x v="22"/>
    <x v="0"/>
    <x v="0"/>
    <n v="4.333333333333333"/>
    <x v="0"/>
  </r>
  <r>
    <x v="8"/>
    <x v="0"/>
    <x v="0"/>
    <x v="2"/>
    <x v="0"/>
    <x v="0"/>
    <x v="6"/>
    <x v="54"/>
    <x v="2"/>
    <x v="0"/>
    <x v="0"/>
    <n v="0.5"/>
    <x v="0"/>
  </r>
  <r>
    <x v="8"/>
    <x v="0"/>
    <x v="0"/>
    <x v="2"/>
    <x v="0"/>
    <x v="0"/>
    <x v="0"/>
    <x v="55"/>
    <x v="2"/>
    <x v="0"/>
    <x v="4"/>
    <n v="0.5"/>
    <x v="0"/>
  </r>
  <r>
    <x v="8"/>
    <x v="0"/>
    <x v="0"/>
    <x v="2"/>
    <x v="0"/>
    <x v="0"/>
    <x v="6"/>
    <x v="56"/>
    <x v="3"/>
    <x v="0"/>
    <x v="9"/>
    <n v="0.33333333333333331"/>
    <x v="0"/>
  </r>
  <r>
    <x v="9"/>
    <x v="0"/>
    <x v="1"/>
    <x v="1"/>
    <x v="0"/>
    <x v="0"/>
    <x v="6"/>
    <x v="57"/>
    <x v="8"/>
    <x v="0"/>
    <x v="0"/>
    <n v="0.41666666666666669"/>
    <x v="0"/>
  </r>
  <r>
    <x v="9"/>
    <x v="0"/>
    <x v="1"/>
    <x v="1"/>
    <x v="0"/>
    <x v="0"/>
    <x v="4"/>
    <x v="58"/>
    <x v="6"/>
    <x v="0"/>
    <x v="0"/>
    <n v="0.58333333333333337"/>
    <x v="0"/>
  </r>
  <r>
    <x v="9"/>
    <x v="0"/>
    <x v="1"/>
    <x v="1"/>
    <x v="0"/>
    <x v="3"/>
    <x v="1"/>
    <x v="59"/>
    <x v="17"/>
    <x v="1"/>
    <x v="0"/>
    <n v="1.3333333333333333"/>
    <x v="1"/>
  </r>
  <r>
    <x v="9"/>
    <x v="0"/>
    <x v="1"/>
    <x v="1"/>
    <x v="0"/>
    <x v="3"/>
    <x v="1"/>
    <x v="60"/>
    <x v="8"/>
    <x v="1"/>
    <x v="0"/>
    <n v="0.41666666666666669"/>
    <x v="1"/>
  </r>
  <r>
    <x v="9"/>
    <x v="0"/>
    <x v="1"/>
    <x v="1"/>
    <x v="0"/>
    <x v="0"/>
    <x v="6"/>
    <x v="61"/>
    <x v="15"/>
    <x v="0"/>
    <x v="0"/>
    <n v="1.0833333333333333"/>
    <x v="0"/>
  </r>
  <r>
    <x v="9"/>
    <x v="0"/>
    <x v="1"/>
    <x v="1"/>
    <x v="0"/>
    <x v="0"/>
    <x v="6"/>
    <x v="62"/>
    <x v="23"/>
    <x v="0"/>
    <x v="0"/>
    <n v="2.4500000000000002"/>
    <x v="0"/>
  </r>
  <r>
    <x v="9"/>
    <x v="0"/>
    <x v="1"/>
    <x v="1"/>
    <x v="0"/>
    <x v="3"/>
    <x v="1"/>
    <x v="63"/>
    <x v="20"/>
    <x v="1"/>
    <x v="0"/>
    <n v="1.75"/>
    <x v="1"/>
  </r>
  <r>
    <x v="10"/>
    <x v="0"/>
    <x v="0"/>
    <x v="2"/>
    <x v="0"/>
    <x v="0"/>
    <x v="0"/>
    <x v="0"/>
    <x v="0"/>
    <x v="0"/>
    <x v="0"/>
    <n v="0.25"/>
    <x v="0"/>
  </r>
  <r>
    <x v="10"/>
    <x v="0"/>
    <x v="0"/>
    <x v="2"/>
    <x v="0"/>
    <x v="0"/>
    <x v="8"/>
    <x v="64"/>
    <x v="5"/>
    <x v="0"/>
    <x v="5"/>
    <n v="1"/>
    <x v="0"/>
  </r>
  <r>
    <x v="10"/>
    <x v="0"/>
    <x v="0"/>
    <x v="2"/>
    <x v="0"/>
    <x v="3"/>
    <x v="0"/>
    <x v="33"/>
    <x v="3"/>
    <x v="1"/>
    <x v="0"/>
    <n v="0.33333333333333331"/>
    <x v="1"/>
  </r>
  <r>
    <x v="10"/>
    <x v="0"/>
    <x v="0"/>
    <x v="2"/>
    <x v="0"/>
    <x v="7"/>
    <x v="0"/>
    <x v="65"/>
    <x v="21"/>
    <x v="1"/>
    <x v="0"/>
    <n v="0.83333333333333337"/>
    <x v="1"/>
  </r>
  <r>
    <x v="10"/>
    <x v="0"/>
    <x v="0"/>
    <x v="2"/>
    <x v="0"/>
    <x v="6"/>
    <x v="1"/>
    <x v="66"/>
    <x v="24"/>
    <x v="1"/>
    <x v="0"/>
    <n v="1.8333333333333335"/>
    <x v="1"/>
  </r>
  <r>
    <x v="10"/>
    <x v="0"/>
    <x v="0"/>
    <x v="2"/>
    <x v="0"/>
    <x v="0"/>
    <x v="0"/>
    <x v="67"/>
    <x v="19"/>
    <x v="0"/>
    <x v="0"/>
    <n v="1.1666666666666667"/>
    <x v="0"/>
  </r>
  <r>
    <x v="10"/>
    <x v="0"/>
    <x v="0"/>
    <x v="2"/>
    <x v="0"/>
    <x v="0"/>
    <x v="0"/>
    <x v="68"/>
    <x v="2"/>
    <x v="0"/>
    <x v="0"/>
    <n v="0.5"/>
    <x v="0"/>
  </r>
  <r>
    <x v="10"/>
    <x v="0"/>
    <x v="0"/>
    <x v="2"/>
    <x v="0"/>
    <x v="3"/>
    <x v="6"/>
    <x v="69"/>
    <x v="2"/>
    <x v="1"/>
    <x v="0"/>
    <n v="0.5"/>
    <x v="1"/>
  </r>
  <r>
    <x v="10"/>
    <x v="0"/>
    <x v="0"/>
    <x v="2"/>
    <x v="0"/>
    <x v="3"/>
    <x v="9"/>
    <x v="70"/>
    <x v="3"/>
    <x v="1"/>
    <x v="0"/>
    <n v="0.33333333333333331"/>
    <x v="1"/>
  </r>
  <r>
    <x v="10"/>
    <x v="0"/>
    <x v="0"/>
    <x v="2"/>
    <x v="0"/>
    <x v="0"/>
    <x v="6"/>
    <x v="71"/>
    <x v="25"/>
    <x v="0"/>
    <x v="0"/>
    <n v="2.5833333333333335"/>
    <x v="0"/>
  </r>
  <r>
    <x v="11"/>
    <x v="0"/>
    <x v="0"/>
    <x v="2"/>
    <x v="0"/>
    <x v="0"/>
    <x v="6"/>
    <x v="72"/>
    <x v="26"/>
    <x v="0"/>
    <x v="0"/>
    <n v="2.9166666666666665"/>
    <x v="0"/>
  </r>
  <r>
    <x v="11"/>
    <x v="0"/>
    <x v="0"/>
    <x v="2"/>
    <x v="0"/>
    <x v="0"/>
    <x v="6"/>
    <x v="73"/>
    <x v="2"/>
    <x v="0"/>
    <x v="0"/>
    <n v="0.5"/>
    <x v="0"/>
  </r>
  <r>
    <x v="11"/>
    <x v="0"/>
    <x v="0"/>
    <x v="2"/>
    <x v="0"/>
    <x v="0"/>
    <x v="0"/>
    <x v="0"/>
    <x v="8"/>
    <x v="0"/>
    <x v="0"/>
    <n v="0.41666666666666669"/>
    <x v="0"/>
  </r>
  <r>
    <x v="11"/>
    <x v="0"/>
    <x v="0"/>
    <x v="2"/>
    <x v="0"/>
    <x v="0"/>
    <x v="6"/>
    <x v="74"/>
    <x v="27"/>
    <x v="0"/>
    <x v="0"/>
    <n v="2.6166666666666667"/>
    <x v="0"/>
  </r>
  <r>
    <x v="11"/>
    <x v="0"/>
    <x v="0"/>
    <x v="2"/>
    <x v="0"/>
    <x v="0"/>
    <x v="6"/>
    <x v="75"/>
    <x v="11"/>
    <x v="0"/>
    <x v="0"/>
    <n v="0.66666666666666663"/>
    <x v="0"/>
  </r>
  <r>
    <x v="12"/>
    <x v="0"/>
    <x v="1"/>
    <x v="3"/>
    <x v="0"/>
    <x v="3"/>
    <x v="1"/>
    <x v="76"/>
    <x v="11"/>
    <x v="1"/>
    <x v="0"/>
    <n v="0.66666666666666663"/>
    <x v="1"/>
  </r>
  <r>
    <x v="12"/>
    <x v="0"/>
    <x v="1"/>
    <x v="3"/>
    <x v="0"/>
    <x v="0"/>
    <x v="6"/>
    <x v="77"/>
    <x v="28"/>
    <x v="0"/>
    <x v="12"/>
    <n v="3.4166666666666665"/>
    <x v="0"/>
  </r>
  <r>
    <x v="12"/>
    <x v="0"/>
    <x v="1"/>
    <x v="3"/>
    <x v="0"/>
    <x v="3"/>
    <x v="1"/>
    <x v="78"/>
    <x v="0"/>
    <x v="1"/>
    <x v="0"/>
    <n v="0.25"/>
    <x v="1"/>
  </r>
  <r>
    <x v="12"/>
    <x v="0"/>
    <x v="1"/>
    <x v="3"/>
    <x v="0"/>
    <x v="3"/>
    <x v="1"/>
    <x v="79"/>
    <x v="3"/>
    <x v="1"/>
    <x v="0"/>
    <n v="0.33333333333333331"/>
    <x v="1"/>
  </r>
  <r>
    <x v="12"/>
    <x v="0"/>
    <x v="1"/>
    <x v="3"/>
    <x v="0"/>
    <x v="3"/>
    <x v="1"/>
    <x v="80"/>
    <x v="0"/>
    <x v="1"/>
    <x v="0"/>
    <n v="0.25"/>
    <x v="1"/>
  </r>
  <r>
    <x v="12"/>
    <x v="0"/>
    <x v="1"/>
    <x v="3"/>
    <x v="0"/>
    <x v="0"/>
    <x v="6"/>
    <x v="81"/>
    <x v="15"/>
    <x v="0"/>
    <x v="12"/>
    <n v="1.0833333333333333"/>
    <x v="0"/>
  </r>
  <r>
    <x v="12"/>
    <x v="0"/>
    <x v="1"/>
    <x v="3"/>
    <x v="0"/>
    <x v="0"/>
    <x v="6"/>
    <x v="82"/>
    <x v="29"/>
    <x v="0"/>
    <x v="12"/>
    <n v="2.1666666666666665"/>
    <x v="0"/>
  </r>
  <r>
    <x v="12"/>
    <x v="0"/>
    <x v="1"/>
    <x v="3"/>
    <x v="0"/>
    <x v="0"/>
    <x v="6"/>
    <x v="83"/>
    <x v="11"/>
    <x v="0"/>
    <x v="12"/>
    <n v="0.66666666666666663"/>
    <x v="0"/>
  </r>
  <r>
    <x v="13"/>
    <x v="0"/>
    <x v="1"/>
    <x v="3"/>
    <x v="0"/>
    <x v="3"/>
    <x v="1"/>
    <x v="84"/>
    <x v="30"/>
    <x v="1"/>
    <x v="0"/>
    <n v="0.91666666666666652"/>
    <x v="1"/>
  </r>
  <r>
    <x v="13"/>
    <x v="0"/>
    <x v="1"/>
    <x v="3"/>
    <x v="0"/>
    <x v="3"/>
    <x v="1"/>
    <x v="85"/>
    <x v="6"/>
    <x v="1"/>
    <x v="0"/>
    <n v="0.58333333333333337"/>
    <x v="1"/>
  </r>
  <r>
    <x v="13"/>
    <x v="0"/>
    <x v="1"/>
    <x v="3"/>
    <x v="0"/>
    <x v="3"/>
    <x v="2"/>
    <x v="86"/>
    <x v="25"/>
    <x v="1"/>
    <x v="0"/>
    <n v="2.5833333333333335"/>
    <x v="1"/>
  </r>
  <r>
    <x v="13"/>
    <x v="0"/>
    <x v="1"/>
    <x v="3"/>
    <x v="0"/>
    <x v="3"/>
    <x v="4"/>
    <x v="87"/>
    <x v="30"/>
    <x v="1"/>
    <x v="0"/>
    <n v="0.91666666666666652"/>
    <x v="1"/>
  </r>
  <r>
    <x v="13"/>
    <x v="0"/>
    <x v="1"/>
    <x v="3"/>
    <x v="0"/>
    <x v="3"/>
    <x v="4"/>
    <x v="88"/>
    <x v="8"/>
    <x v="1"/>
    <x v="0"/>
    <n v="0.41666666666666669"/>
    <x v="1"/>
  </r>
  <r>
    <x v="13"/>
    <x v="0"/>
    <x v="1"/>
    <x v="3"/>
    <x v="0"/>
    <x v="3"/>
    <x v="0"/>
    <x v="89"/>
    <x v="31"/>
    <x v="1"/>
    <x v="0"/>
    <n v="0.55000000000000004"/>
    <x v="1"/>
  </r>
  <r>
    <x v="13"/>
    <x v="0"/>
    <x v="1"/>
    <x v="3"/>
    <x v="0"/>
    <x v="0"/>
    <x v="8"/>
    <x v="90"/>
    <x v="13"/>
    <x v="0"/>
    <x v="0"/>
    <n v="0.16666666666666666"/>
    <x v="0"/>
  </r>
  <r>
    <x v="13"/>
    <x v="0"/>
    <x v="1"/>
    <x v="3"/>
    <x v="0"/>
    <x v="3"/>
    <x v="4"/>
    <x v="91"/>
    <x v="1"/>
    <x v="1"/>
    <x v="0"/>
    <n v="0.75"/>
    <x v="1"/>
  </r>
  <r>
    <x v="13"/>
    <x v="0"/>
    <x v="1"/>
    <x v="3"/>
    <x v="0"/>
    <x v="3"/>
    <x v="1"/>
    <x v="92"/>
    <x v="19"/>
    <x v="1"/>
    <x v="0"/>
    <n v="1.1666666666666667"/>
    <x v="1"/>
  </r>
  <r>
    <x v="14"/>
    <x v="0"/>
    <x v="0"/>
    <x v="4"/>
    <x v="0"/>
    <x v="0"/>
    <x v="0"/>
    <x v="0"/>
    <x v="0"/>
    <x v="0"/>
    <x v="0"/>
    <n v="0.25"/>
    <x v="0"/>
  </r>
  <r>
    <x v="14"/>
    <x v="0"/>
    <x v="0"/>
    <x v="4"/>
    <x v="0"/>
    <x v="0"/>
    <x v="6"/>
    <x v="93"/>
    <x v="32"/>
    <x v="0"/>
    <x v="0"/>
    <n v="3.75"/>
    <x v="0"/>
  </r>
  <r>
    <x v="14"/>
    <x v="0"/>
    <x v="0"/>
    <x v="4"/>
    <x v="0"/>
    <x v="0"/>
    <x v="0"/>
    <x v="94"/>
    <x v="5"/>
    <x v="0"/>
    <x v="0"/>
    <n v="1"/>
    <x v="0"/>
  </r>
  <r>
    <x v="14"/>
    <x v="0"/>
    <x v="0"/>
    <x v="4"/>
    <x v="0"/>
    <x v="4"/>
    <x v="2"/>
    <x v="95"/>
    <x v="17"/>
    <x v="1"/>
    <x v="0"/>
    <n v="1.3333333333333333"/>
    <x v="1"/>
  </r>
  <r>
    <x v="14"/>
    <x v="0"/>
    <x v="0"/>
    <x v="4"/>
    <x v="0"/>
    <x v="3"/>
    <x v="0"/>
    <x v="96"/>
    <x v="10"/>
    <x v="1"/>
    <x v="0"/>
    <n v="1.6666666666666665"/>
    <x v="1"/>
  </r>
  <r>
    <x v="14"/>
    <x v="0"/>
    <x v="0"/>
    <x v="4"/>
    <x v="0"/>
    <x v="3"/>
    <x v="1"/>
    <x v="97"/>
    <x v="19"/>
    <x v="1"/>
    <x v="0"/>
    <n v="1.1666666666666667"/>
    <x v="1"/>
  </r>
  <r>
    <x v="15"/>
    <x v="0"/>
    <x v="1"/>
    <x v="3"/>
    <x v="0"/>
    <x v="1"/>
    <x v="8"/>
    <x v="98"/>
    <x v="13"/>
    <x v="1"/>
    <x v="0"/>
    <n v="0.16666666666666666"/>
    <x v="1"/>
  </r>
  <r>
    <x v="15"/>
    <x v="0"/>
    <x v="1"/>
    <x v="3"/>
    <x v="0"/>
    <x v="3"/>
    <x v="2"/>
    <x v="99"/>
    <x v="13"/>
    <x v="1"/>
    <x v="0"/>
    <n v="0.16666666666666666"/>
    <x v="1"/>
  </r>
  <r>
    <x v="15"/>
    <x v="0"/>
    <x v="1"/>
    <x v="3"/>
    <x v="0"/>
    <x v="3"/>
    <x v="1"/>
    <x v="100"/>
    <x v="20"/>
    <x v="1"/>
    <x v="0"/>
    <n v="1.75"/>
    <x v="1"/>
  </r>
  <r>
    <x v="15"/>
    <x v="0"/>
    <x v="1"/>
    <x v="3"/>
    <x v="0"/>
    <x v="4"/>
    <x v="4"/>
    <x v="101"/>
    <x v="2"/>
    <x v="1"/>
    <x v="0"/>
    <n v="0.5"/>
    <x v="1"/>
  </r>
  <r>
    <x v="15"/>
    <x v="0"/>
    <x v="1"/>
    <x v="3"/>
    <x v="0"/>
    <x v="6"/>
    <x v="6"/>
    <x v="102"/>
    <x v="5"/>
    <x v="1"/>
    <x v="0"/>
    <n v="1"/>
    <x v="1"/>
  </r>
  <r>
    <x v="15"/>
    <x v="0"/>
    <x v="1"/>
    <x v="3"/>
    <x v="0"/>
    <x v="1"/>
    <x v="0"/>
    <x v="103"/>
    <x v="33"/>
    <x v="1"/>
    <x v="13"/>
    <n v="8.3333333333333329E-2"/>
    <x v="1"/>
  </r>
  <r>
    <x v="15"/>
    <x v="0"/>
    <x v="1"/>
    <x v="3"/>
    <x v="0"/>
    <x v="3"/>
    <x v="1"/>
    <x v="104"/>
    <x v="15"/>
    <x v="1"/>
    <x v="0"/>
    <n v="1.0833333333333333"/>
    <x v="1"/>
  </r>
  <r>
    <x v="15"/>
    <x v="0"/>
    <x v="1"/>
    <x v="3"/>
    <x v="0"/>
    <x v="3"/>
    <x v="6"/>
    <x v="105"/>
    <x v="1"/>
    <x v="1"/>
    <x v="14"/>
    <n v="0.75"/>
    <x v="1"/>
  </r>
  <r>
    <x v="15"/>
    <x v="0"/>
    <x v="1"/>
    <x v="3"/>
    <x v="0"/>
    <x v="3"/>
    <x v="1"/>
    <x v="106"/>
    <x v="17"/>
    <x v="1"/>
    <x v="0"/>
    <n v="1.3333333333333333"/>
    <x v="1"/>
  </r>
  <r>
    <x v="16"/>
    <x v="0"/>
    <x v="0"/>
    <x v="4"/>
    <x v="0"/>
    <x v="5"/>
    <x v="5"/>
    <x v="107"/>
    <x v="7"/>
    <x v="1"/>
    <x v="0"/>
    <n v="8"/>
    <x v="1"/>
  </r>
  <r>
    <x v="17"/>
    <x v="0"/>
    <x v="0"/>
    <x v="4"/>
    <x v="0"/>
    <x v="5"/>
    <x v="5"/>
    <x v="107"/>
    <x v="7"/>
    <x v="1"/>
    <x v="0"/>
    <n v="8"/>
    <x v="1"/>
  </r>
  <r>
    <x v="18"/>
    <x v="0"/>
    <x v="0"/>
    <x v="4"/>
    <x v="0"/>
    <x v="0"/>
    <x v="0"/>
    <x v="108"/>
    <x v="0"/>
    <x v="0"/>
    <x v="0"/>
    <n v="0.25"/>
    <x v="0"/>
  </r>
  <r>
    <x v="18"/>
    <x v="0"/>
    <x v="0"/>
    <x v="4"/>
    <x v="0"/>
    <x v="1"/>
    <x v="8"/>
    <x v="109"/>
    <x v="6"/>
    <x v="1"/>
    <x v="0"/>
    <n v="0.58333333333333337"/>
    <x v="1"/>
  </r>
  <r>
    <x v="18"/>
    <x v="0"/>
    <x v="0"/>
    <x v="4"/>
    <x v="0"/>
    <x v="0"/>
    <x v="6"/>
    <x v="110"/>
    <x v="29"/>
    <x v="0"/>
    <x v="0"/>
    <n v="2.1666666666666665"/>
    <x v="0"/>
  </r>
  <r>
    <x v="18"/>
    <x v="0"/>
    <x v="0"/>
    <x v="4"/>
    <x v="0"/>
    <x v="0"/>
    <x v="6"/>
    <x v="111"/>
    <x v="19"/>
    <x v="0"/>
    <x v="0"/>
    <n v="1.1666666666666667"/>
    <x v="0"/>
  </r>
  <r>
    <x v="18"/>
    <x v="0"/>
    <x v="0"/>
    <x v="4"/>
    <x v="0"/>
    <x v="0"/>
    <x v="6"/>
    <x v="112"/>
    <x v="5"/>
    <x v="0"/>
    <x v="0"/>
    <n v="1"/>
    <x v="0"/>
  </r>
  <r>
    <x v="18"/>
    <x v="0"/>
    <x v="0"/>
    <x v="4"/>
    <x v="0"/>
    <x v="0"/>
    <x v="0"/>
    <x v="113"/>
    <x v="14"/>
    <x v="0"/>
    <x v="0"/>
    <n v="1.25"/>
    <x v="0"/>
  </r>
  <r>
    <x v="19"/>
    <x v="0"/>
    <x v="0"/>
    <x v="4"/>
    <x v="0"/>
    <x v="0"/>
    <x v="0"/>
    <x v="114"/>
    <x v="33"/>
    <x v="0"/>
    <x v="0"/>
    <n v="8.3333333333333329E-2"/>
    <x v="0"/>
  </r>
  <r>
    <x v="19"/>
    <x v="0"/>
    <x v="0"/>
    <x v="4"/>
    <x v="0"/>
    <x v="0"/>
    <x v="8"/>
    <x v="115"/>
    <x v="34"/>
    <x v="0"/>
    <x v="0"/>
    <n v="0.3"/>
    <x v="0"/>
  </r>
  <r>
    <x v="19"/>
    <x v="0"/>
    <x v="0"/>
    <x v="4"/>
    <x v="0"/>
    <x v="6"/>
    <x v="0"/>
    <x v="108"/>
    <x v="35"/>
    <x v="1"/>
    <x v="0"/>
    <n v="0.13333333333333333"/>
    <x v="1"/>
  </r>
  <r>
    <x v="19"/>
    <x v="0"/>
    <x v="0"/>
    <x v="4"/>
    <x v="0"/>
    <x v="1"/>
    <x v="8"/>
    <x v="116"/>
    <x v="36"/>
    <x v="1"/>
    <x v="0"/>
    <n v="0.21666666666666667"/>
    <x v="1"/>
  </r>
  <r>
    <x v="19"/>
    <x v="0"/>
    <x v="0"/>
    <x v="4"/>
    <x v="0"/>
    <x v="0"/>
    <x v="6"/>
    <x v="110"/>
    <x v="3"/>
    <x v="0"/>
    <x v="0"/>
    <n v="0.33333333333333331"/>
    <x v="0"/>
  </r>
  <r>
    <x v="19"/>
    <x v="0"/>
    <x v="0"/>
    <x v="4"/>
    <x v="0"/>
    <x v="0"/>
    <x v="6"/>
    <x v="117"/>
    <x v="37"/>
    <x v="0"/>
    <x v="0"/>
    <n v="0.36666666666666664"/>
    <x v="0"/>
  </r>
  <r>
    <x v="19"/>
    <x v="0"/>
    <x v="0"/>
    <x v="4"/>
    <x v="0"/>
    <x v="3"/>
    <x v="8"/>
    <x v="118"/>
    <x v="36"/>
    <x v="1"/>
    <x v="0"/>
    <n v="0.21666666666666667"/>
    <x v="1"/>
  </r>
  <r>
    <x v="19"/>
    <x v="0"/>
    <x v="0"/>
    <x v="4"/>
    <x v="0"/>
    <x v="0"/>
    <x v="6"/>
    <x v="119"/>
    <x v="38"/>
    <x v="0"/>
    <x v="1"/>
    <n v="1.6666666666666666E-2"/>
    <x v="0"/>
  </r>
  <r>
    <x v="19"/>
    <x v="0"/>
    <x v="0"/>
    <x v="4"/>
    <x v="0"/>
    <x v="3"/>
    <x v="1"/>
    <x v="120"/>
    <x v="3"/>
    <x v="1"/>
    <x v="6"/>
    <n v="0.33333333333333331"/>
    <x v="1"/>
  </r>
  <r>
    <x v="19"/>
    <x v="0"/>
    <x v="0"/>
    <x v="4"/>
    <x v="0"/>
    <x v="0"/>
    <x v="6"/>
    <x v="110"/>
    <x v="30"/>
    <x v="0"/>
    <x v="0"/>
    <n v="0.91666666666666652"/>
    <x v="0"/>
  </r>
  <r>
    <x v="19"/>
    <x v="0"/>
    <x v="0"/>
    <x v="4"/>
    <x v="0"/>
    <x v="0"/>
    <x v="6"/>
    <x v="121"/>
    <x v="2"/>
    <x v="0"/>
    <x v="0"/>
    <n v="0.5"/>
    <x v="0"/>
  </r>
  <r>
    <x v="19"/>
    <x v="0"/>
    <x v="0"/>
    <x v="4"/>
    <x v="0"/>
    <x v="1"/>
    <x v="6"/>
    <x v="122"/>
    <x v="0"/>
    <x v="1"/>
    <x v="0"/>
    <n v="0.25"/>
    <x v="1"/>
  </r>
  <r>
    <x v="19"/>
    <x v="0"/>
    <x v="0"/>
    <x v="4"/>
    <x v="0"/>
    <x v="3"/>
    <x v="0"/>
    <x v="123"/>
    <x v="0"/>
    <x v="1"/>
    <x v="0"/>
    <n v="0.25"/>
    <x v="1"/>
  </r>
  <r>
    <x v="19"/>
    <x v="0"/>
    <x v="0"/>
    <x v="4"/>
    <x v="0"/>
    <x v="0"/>
    <x v="6"/>
    <x v="124"/>
    <x v="11"/>
    <x v="0"/>
    <x v="0"/>
    <n v="0.66666666666666663"/>
    <x v="0"/>
  </r>
  <r>
    <x v="19"/>
    <x v="0"/>
    <x v="0"/>
    <x v="4"/>
    <x v="0"/>
    <x v="0"/>
    <x v="0"/>
    <x v="125"/>
    <x v="15"/>
    <x v="0"/>
    <x v="0"/>
    <n v="1.0833333333333333"/>
    <x v="0"/>
  </r>
  <r>
    <x v="19"/>
    <x v="0"/>
    <x v="0"/>
    <x v="4"/>
    <x v="0"/>
    <x v="0"/>
    <x v="0"/>
    <x v="126"/>
    <x v="11"/>
    <x v="0"/>
    <x v="0"/>
    <n v="0.66666666666666663"/>
    <x v="0"/>
  </r>
  <r>
    <x v="19"/>
    <x v="0"/>
    <x v="0"/>
    <x v="4"/>
    <x v="0"/>
    <x v="0"/>
    <x v="0"/>
    <x v="127"/>
    <x v="13"/>
    <x v="0"/>
    <x v="0"/>
    <n v="0.16666666666666666"/>
    <x v="0"/>
  </r>
  <r>
    <x v="19"/>
    <x v="0"/>
    <x v="0"/>
    <x v="4"/>
    <x v="0"/>
    <x v="3"/>
    <x v="1"/>
    <x v="120"/>
    <x v="4"/>
    <x v="1"/>
    <x v="0"/>
    <n v="1.5"/>
    <x v="1"/>
  </r>
  <r>
    <x v="20"/>
    <x v="0"/>
    <x v="0"/>
    <x v="5"/>
    <x v="0"/>
    <x v="5"/>
    <x v="5"/>
    <x v="128"/>
    <x v="7"/>
    <x v="1"/>
    <x v="0"/>
    <n v="8"/>
    <x v="1"/>
  </r>
  <r>
    <x v="21"/>
    <x v="0"/>
    <x v="0"/>
    <x v="5"/>
    <x v="0"/>
    <x v="6"/>
    <x v="0"/>
    <x v="108"/>
    <x v="0"/>
    <x v="1"/>
    <x v="0"/>
    <n v="0.25"/>
    <x v="1"/>
  </r>
  <r>
    <x v="21"/>
    <x v="0"/>
    <x v="0"/>
    <x v="5"/>
    <x v="0"/>
    <x v="3"/>
    <x v="1"/>
    <x v="129"/>
    <x v="11"/>
    <x v="1"/>
    <x v="0"/>
    <n v="0.66666666666666663"/>
    <x v="1"/>
  </r>
  <r>
    <x v="21"/>
    <x v="0"/>
    <x v="0"/>
    <x v="5"/>
    <x v="0"/>
    <x v="0"/>
    <x v="6"/>
    <x v="130"/>
    <x v="1"/>
    <x v="0"/>
    <x v="0"/>
    <n v="0.75"/>
    <x v="0"/>
  </r>
  <r>
    <x v="21"/>
    <x v="0"/>
    <x v="0"/>
    <x v="5"/>
    <x v="0"/>
    <x v="6"/>
    <x v="6"/>
    <x v="131"/>
    <x v="8"/>
    <x v="1"/>
    <x v="5"/>
    <n v="0.41666666666666669"/>
    <x v="1"/>
  </r>
  <r>
    <x v="21"/>
    <x v="0"/>
    <x v="0"/>
    <x v="5"/>
    <x v="0"/>
    <x v="4"/>
    <x v="6"/>
    <x v="132"/>
    <x v="39"/>
    <x v="1"/>
    <x v="0"/>
    <n v="1.4166666666666667"/>
    <x v="1"/>
  </r>
  <r>
    <x v="21"/>
    <x v="0"/>
    <x v="0"/>
    <x v="5"/>
    <x v="0"/>
    <x v="3"/>
    <x v="1"/>
    <x v="133"/>
    <x v="6"/>
    <x v="1"/>
    <x v="0"/>
    <n v="0.58333333333333337"/>
    <x v="1"/>
  </r>
  <r>
    <x v="21"/>
    <x v="0"/>
    <x v="0"/>
    <x v="5"/>
    <x v="0"/>
    <x v="4"/>
    <x v="6"/>
    <x v="134"/>
    <x v="8"/>
    <x v="1"/>
    <x v="5"/>
    <n v="0.41666666666666669"/>
    <x v="1"/>
  </r>
  <r>
    <x v="21"/>
    <x v="0"/>
    <x v="0"/>
    <x v="5"/>
    <x v="0"/>
    <x v="4"/>
    <x v="6"/>
    <x v="135"/>
    <x v="6"/>
    <x v="1"/>
    <x v="0"/>
    <n v="0.58333333333333337"/>
    <x v="1"/>
  </r>
  <r>
    <x v="21"/>
    <x v="0"/>
    <x v="0"/>
    <x v="5"/>
    <x v="0"/>
    <x v="4"/>
    <x v="6"/>
    <x v="136"/>
    <x v="40"/>
    <x v="1"/>
    <x v="0"/>
    <n v="1.9166666666666665"/>
    <x v="1"/>
  </r>
  <r>
    <x v="21"/>
    <x v="0"/>
    <x v="0"/>
    <x v="5"/>
    <x v="0"/>
    <x v="4"/>
    <x v="6"/>
    <x v="137"/>
    <x v="8"/>
    <x v="1"/>
    <x v="0"/>
    <n v="0.41666666666666669"/>
    <x v="1"/>
  </r>
  <r>
    <x v="21"/>
    <x v="0"/>
    <x v="0"/>
    <x v="5"/>
    <x v="0"/>
    <x v="3"/>
    <x v="0"/>
    <x v="138"/>
    <x v="6"/>
    <x v="1"/>
    <x v="0"/>
    <n v="0.58333333333333337"/>
    <x v="1"/>
  </r>
  <r>
    <x v="21"/>
    <x v="0"/>
    <x v="0"/>
    <x v="5"/>
    <x v="0"/>
    <x v="6"/>
    <x v="6"/>
    <x v="139"/>
    <x v="3"/>
    <x v="1"/>
    <x v="0"/>
    <n v="0.33333333333333331"/>
    <x v="1"/>
  </r>
  <r>
    <x v="22"/>
    <x v="0"/>
    <x v="0"/>
    <x v="5"/>
    <x v="0"/>
    <x v="1"/>
    <x v="8"/>
    <x v="140"/>
    <x v="0"/>
    <x v="1"/>
    <x v="0"/>
    <n v="0.25"/>
    <x v="1"/>
  </r>
  <r>
    <x v="22"/>
    <x v="0"/>
    <x v="0"/>
    <x v="5"/>
    <x v="0"/>
    <x v="3"/>
    <x v="3"/>
    <x v="141"/>
    <x v="2"/>
    <x v="1"/>
    <x v="0"/>
    <n v="0.5"/>
    <x v="1"/>
  </r>
  <r>
    <x v="22"/>
    <x v="0"/>
    <x v="0"/>
    <x v="5"/>
    <x v="0"/>
    <x v="6"/>
    <x v="0"/>
    <x v="142"/>
    <x v="0"/>
    <x v="1"/>
    <x v="0"/>
    <n v="0.25"/>
    <x v="1"/>
  </r>
  <r>
    <x v="22"/>
    <x v="0"/>
    <x v="0"/>
    <x v="5"/>
    <x v="0"/>
    <x v="4"/>
    <x v="6"/>
    <x v="143"/>
    <x v="19"/>
    <x v="1"/>
    <x v="0"/>
    <n v="1.1666666666666667"/>
    <x v="1"/>
  </r>
  <r>
    <x v="22"/>
    <x v="0"/>
    <x v="0"/>
    <x v="5"/>
    <x v="0"/>
    <x v="4"/>
    <x v="6"/>
    <x v="144"/>
    <x v="8"/>
    <x v="1"/>
    <x v="0"/>
    <n v="0.41666666666666669"/>
    <x v="1"/>
  </r>
  <r>
    <x v="22"/>
    <x v="0"/>
    <x v="0"/>
    <x v="5"/>
    <x v="0"/>
    <x v="3"/>
    <x v="10"/>
    <x v="145"/>
    <x v="41"/>
    <x v="1"/>
    <x v="0"/>
    <n v="0.85"/>
    <x v="1"/>
  </r>
  <r>
    <x v="22"/>
    <x v="0"/>
    <x v="0"/>
    <x v="5"/>
    <x v="0"/>
    <x v="3"/>
    <x v="2"/>
    <x v="146"/>
    <x v="21"/>
    <x v="1"/>
    <x v="0"/>
    <n v="0.83333333333333337"/>
    <x v="1"/>
  </r>
  <r>
    <x v="22"/>
    <x v="0"/>
    <x v="0"/>
    <x v="5"/>
    <x v="0"/>
    <x v="4"/>
    <x v="6"/>
    <x v="147"/>
    <x v="42"/>
    <x v="1"/>
    <x v="0"/>
    <n v="3.0833333333333339"/>
    <x v="1"/>
  </r>
  <r>
    <x v="23"/>
    <x v="0"/>
    <x v="0"/>
    <x v="5"/>
    <x v="0"/>
    <x v="6"/>
    <x v="2"/>
    <x v="148"/>
    <x v="19"/>
    <x v="1"/>
    <x v="0"/>
    <n v="1.1666666666666667"/>
    <x v="1"/>
  </r>
  <r>
    <x v="23"/>
    <x v="0"/>
    <x v="0"/>
    <x v="5"/>
    <x v="0"/>
    <x v="3"/>
    <x v="0"/>
    <x v="149"/>
    <x v="43"/>
    <x v="1"/>
    <x v="0"/>
    <n v="2.5333333333333332"/>
    <x v="1"/>
  </r>
  <r>
    <x v="23"/>
    <x v="0"/>
    <x v="0"/>
    <x v="5"/>
    <x v="0"/>
    <x v="3"/>
    <x v="0"/>
    <x v="150"/>
    <x v="2"/>
    <x v="1"/>
    <x v="0"/>
    <n v="0.5"/>
    <x v="1"/>
  </r>
  <r>
    <x v="23"/>
    <x v="0"/>
    <x v="0"/>
    <x v="5"/>
    <x v="0"/>
    <x v="7"/>
    <x v="2"/>
    <x v="151"/>
    <x v="10"/>
    <x v="1"/>
    <x v="5"/>
    <n v="1.6666666666666665"/>
    <x v="1"/>
  </r>
  <r>
    <x v="23"/>
    <x v="0"/>
    <x v="0"/>
    <x v="5"/>
    <x v="0"/>
    <x v="0"/>
    <x v="4"/>
    <x v="152"/>
    <x v="11"/>
    <x v="0"/>
    <x v="0"/>
    <n v="0.66666666666666663"/>
    <x v="0"/>
  </r>
  <r>
    <x v="23"/>
    <x v="0"/>
    <x v="0"/>
    <x v="5"/>
    <x v="0"/>
    <x v="0"/>
    <x v="0"/>
    <x v="153"/>
    <x v="11"/>
    <x v="0"/>
    <x v="0"/>
    <n v="0.66666666666666663"/>
    <x v="0"/>
  </r>
  <r>
    <x v="23"/>
    <x v="0"/>
    <x v="0"/>
    <x v="5"/>
    <x v="0"/>
    <x v="3"/>
    <x v="1"/>
    <x v="154"/>
    <x v="0"/>
    <x v="1"/>
    <x v="7"/>
    <n v="0.25"/>
    <x v="1"/>
  </r>
  <r>
    <x v="24"/>
    <x v="0"/>
    <x v="0"/>
    <x v="5"/>
    <x v="0"/>
    <x v="5"/>
    <x v="5"/>
    <x v="13"/>
    <x v="7"/>
    <x v="1"/>
    <x v="0"/>
    <n v="8"/>
    <x v="1"/>
  </r>
  <r>
    <x v="25"/>
    <x v="0"/>
    <x v="0"/>
    <x v="6"/>
    <x v="0"/>
    <x v="6"/>
    <x v="0"/>
    <x v="13"/>
    <x v="0"/>
    <x v="1"/>
    <x v="0"/>
    <n v="0.25"/>
    <x v="1"/>
  </r>
  <r>
    <x v="25"/>
    <x v="0"/>
    <x v="0"/>
    <x v="6"/>
    <x v="0"/>
    <x v="3"/>
    <x v="1"/>
    <x v="13"/>
    <x v="3"/>
    <x v="1"/>
    <x v="5"/>
    <n v="0.33333333333333331"/>
    <x v="1"/>
  </r>
  <r>
    <x v="25"/>
    <x v="0"/>
    <x v="0"/>
    <x v="6"/>
    <x v="0"/>
    <x v="3"/>
    <x v="1"/>
    <x v="13"/>
    <x v="3"/>
    <x v="1"/>
    <x v="0"/>
    <n v="0.33333333333333331"/>
    <x v="1"/>
  </r>
  <r>
    <x v="25"/>
    <x v="0"/>
    <x v="0"/>
    <x v="6"/>
    <x v="0"/>
    <x v="3"/>
    <x v="1"/>
    <x v="155"/>
    <x v="19"/>
    <x v="1"/>
    <x v="0"/>
    <n v="1.1666666666666667"/>
    <x v="1"/>
  </r>
  <r>
    <x v="25"/>
    <x v="0"/>
    <x v="0"/>
    <x v="6"/>
    <x v="0"/>
    <x v="3"/>
    <x v="1"/>
    <x v="156"/>
    <x v="20"/>
    <x v="1"/>
    <x v="0"/>
    <n v="1.75"/>
    <x v="1"/>
  </r>
  <r>
    <x v="25"/>
    <x v="0"/>
    <x v="0"/>
    <x v="6"/>
    <x v="0"/>
    <x v="3"/>
    <x v="1"/>
    <x v="157"/>
    <x v="39"/>
    <x v="1"/>
    <x v="0"/>
    <n v="1.4166666666666667"/>
    <x v="1"/>
  </r>
  <r>
    <x v="25"/>
    <x v="0"/>
    <x v="0"/>
    <x v="6"/>
    <x v="0"/>
    <x v="0"/>
    <x v="0"/>
    <x v="158"/>
    <x v="3"/>
    <x v="0"/>
    <x v="15"/>
    <n v="0.33333333333333331"/>
    <x v="0"/>
  </r>
  <r>
    <x v="25"/>
    <x v="0"/>
    <x v="0"/>
    <x v="6"/>
    <x v="0"/>
    <x v="0"/>
    <x v="2"/>
    <x v="159"/>
    <x v="30"/>
    <x v="0"/>
    <x v="0"/>
    <n v="0.91666666666666652"/>
    <x v="0"/>
  </r>
  <r>
    <x v="25"/>
    <x v="0"/>
    <x v="0"/>
    <x v="6"/>
    <x v="0"/>
    <x v="4"/>
    <x v="2"/>
    <x v="160"/>
    <x v="19"/>
    <x v="1"/>
    <x v="0"/>
    <n v="1.1666666666666667"/>
    <x v="1"/>
  </r>
  <r>
    <x v="25"/>
    <x v="0"/>
    <x v="0"/>
    <x v="6"/>
    <x v="0"/>
    <x v="0"/>
    <x v="11"/>
    <x v="161"/>
    <x v="6"/>
    <x v="0"/>
    <x v="3"/>
    <n v="0.58333333333333337"/>
    <x v="0"/>
  </r>
  <r>
    <x v="26"/>
    <x v="0"/>
    <x v="0"/>
    <x v="6"/>
    <x v="0"/>
    <x v="7"/>
    <x v="2"/>
    <x v="162"/>
    <x v="21"/>
    <x v="1"/>
    <x v="0"/>
    <n v="0.83333333333333337"/>
    <x v="1"/>
  </r>
  <r>
    <x v="26"/>
    <x v="0"/>
    <x v="0"/>
    <x v="6"/>
    <x v="0"/>
    <x v="4"/>
    <x v="2"/>
    <x v="163"/>
    <x v="21"/>
    <x v="1"/>
    <x v="0"/>
    <n v="0.83333333333333337"/>
    <x v="1"/>
  </r>
  <r>
    <x v="26"/>
    <x v="0"/>
    <x v="0"/>
    <x v="6"/>
    <x v="0"/>
    <x v="4"/>
    <x v="2"/>
    <x v="164"/>
    <x v="2"/>
    <x v="1"/>
    <x v="0"/>
    <n v="0.5"/>
    <x v="1"/>
  </r>
  <r>
    <x v="26"/>
    <x v="0"/>
    <x v="0"/>
    <x v="6"/>
    <x v="0"/>
    <x v="4"/>
    <x v="2"/>
    <x v="165"/>
    <x v="5"/>
    <x v="1"/>
    <x v="0"/>
    <n v="1"/>
    <x v="1"/>
  </r>
  <r>
    <x v="26"/>
    <x v="0"/>
    <x v="0"/>
    <x v="6"/>
    <x v="0"/>
    <x v="4"/>
    <x v="2"/>
    <x v="166"/>
    <x v="17"/>
    <x v="1"/>
    <x v="5"/>
    <n v="1.3333333333333333"/>
    <x v="1"/>
  </r>
  <r>
    <x v="26"/>
    <x v="0"/>
    <x v="0"/>
    <x v="6"/>
    <x v="0"/>
    <x v="3"/>
    <x v="1"/>
    <x v="167"/>
    <x v="1"/>
    <x v="1"/>
    <x v="16"/>
    <n v="0.75"/>
    <x v="1"/>
  </r>
  <r>
    <x v="26"/>
    <x v="0"/>
    <x v="0"/>
    <x v="6"/>
    <x v="0"/>
    <x v="3"/>
    <x v="1"/>
    <x v="168"/>
    <x v="19"/>
    <x v="1"/>
    <x v="0"/>
    <n v="1.1666666666666667"/>
    <x v="1"/>
  </r>
  <r>
    <x v="26"/>
    <x v="0"/>
    <x v="0"/>
    <x v="6"/>
    <x v="0"/>
    <x v="3"/>
    <x v="1"/>
    <x v="169"/>
    <x v="20"/>
    <x v="1"/>
    <x v="0"/>
    <n v="1.75"/>
    <x v="1"/>
  </r>
  <r>
    <x v="27"/>
    <x v="0"/>
    <x v="0"/>
    <x v="6"/>
    <x v="0"/>
    <x v="6"/>
    <x v="0"/>
    <x v="170"/>
    <x v="11"/>
    <x v="1"/>
    <x v="10"/>
    <n v="0.66666666666666663"/>
    <x v="1"/>
  </r>
  <r>
    <x v="27"/>
    <x v="0"/>
    <x v="0"/>
    <x v="6"/>
    <x v="0"/>
    <x v="3"/>
    <x v="1"/>
    <x v="169"/>
    <x v="19"/>
    <x v="1"/>
    <x v="0"/>
    <n v="1.1666666666666667"/>
    <x v="1"/>
  </r>
  <r>
    <x v="27"/>
    <x v="0"/>
    <x v="0"/>
    <x v="6"/>
    <x v="0"/>
    <x v="6"/>
    <x v="2"/>
    <x v="171"/>
    <x v="4"/>
    <x v="1"/>
    <x v="0"/>
    <n v="1.5"/>
    <x v="1"/>
  </r>
  <r>
    <x v="27"/>
    <x v="0"/>
    <x v="0"/>
    <x v="6"/>
    <x v="0"/>
    <x v="6"/>
    <x v="8"/>
    <x v="172"/>
    <x v="2"/>
    <x v="1"/>
    <x v="10"/>
    <n v="0.5"/>
    <x v="1"/>
  </r>
  <r>
    <x v="27"/>
    <x v="0"/>
    <x v="0"/>
    <x v="6"/>
    <x v="0"/>
    <x v="4"/>
    <x v="2"/>
    <x v="173"/>
    <x v="0"/>
    <x v="1"/>
    <x v="5"/>
    <n v="0.25"/>
    <x v="1"/>
  </r>
  <r>
    <x v="27"/>
    <x v="0"/>
    <x v="0"/>
    <x v="6"/>
    <x v="0"/>
    <x v="3"/>
    <x v="1"/>
    <x v="169"/>
    <x v="42"/>
    <x v="1"/>
    <x v="0"/>
    <n v="3.0833333333333339"/>
    <x v="1"/>
  </r>
  <r>
    <x v="28"/>
    <x v="0"/>
    <x v="0"/>
    <x v="6"/>
    <x v="0"/>
    <x v="5"/>
    <x v="5"/>
    <x v="13"/>
    <x v="7"/>
    <x v="1"/>
    <x v="0"/>
    <n v="8"/>
    <x v="1"/>
  </r>
  <r>
    <x v="29"/>
    <x v="0"/>
    <x v="0"/>
    <x v="6"/>
    <x v="0"/>
    <x v="5"/>
    <x v="5"/>
    <x v="13"/>
    <x v="7"/>
    <x v="1"/>
    <x v="0"/>
    <n v="8"/>
    <x v="1"/>
  </r>
  <r>
    <x v="15"/>
    <x v="0"/>
    <x v="1"/>
    <x v="3"/>
    <x v="0"/>
    <x v="0"/>
    <x v="4"/>
    <x v="174"/>
    <x v="8"/>
    <x v="0"/>
    <x v="14"/>
    <n v="0.41666666666666669"/>
    <x v="0"/>
  </r>
  <r>
    <x v="15"/>
    <x v="0"/>
    <x v="1"/>
    <x v="3"/>
    <x v="0"/>
    <x v="3"/>
    <x v="1"/>
    <x v="175"/>
    <x v="21"/>
    <x v="1"/>
    <x v="0"/>
    <n v="0.83333333333333337"/>
    <x v="1"/>
  </r>
  <r>
    <x v="30"/>
    <x v="0"/>
    <x v="1"/>
    <x v="3"/>
    <x v="0"/>
    <x v="1"/>
    <x v="8"/>
    <x v="98"/>
    <x v="13"/>
    <x v="1"/>
    <x v="0"/>
    <n v="0.16666666666666666"/>
    <x v="1"/>
  </r>
  <r>
    <x v="30"/>
    <x v="0"/>
    <x v="1"/>
    <x v="3"/>
    <x v="0"/>
    <x v="3"/>
    <x v="1"/>
    <x v="85"/>
    <x v="19"/>
    <x v="1"/>
    <x v="0"/>
    <n v="1.1666666666666667"/>
    <x v="1"/>
  </r>
  <r>
    <x v="30"/>
    <x v="0"/>
    <x v="1"/>
    <x v="3"/>
    <x v="0"/>
    <x v="6"/>
    <x v="6"/>
    <x v="176"/>
    <x v="30"/>
    <x v="1"/>
    <x v="0"/>
    <n v="0.91666666666666652"/>
    <x v="1"/>
  </r>
  <r>
    <x v="30"/>
    <x v="0"/>
    <x v="1"/>
    <x v="3"/>
    <x v="0"/>
    <x v="3"/>
    <x v="12"/>
    <x v="177"/>
    <x v="19"/>
    <x v="1"/>
    <x v="0"/>
    <n v="1.1666666666666667"/>
    <x v="1"/>
  </r>
  <r>
    <x v="30"/>
    <x v="0"/>
    <x v="1"/>
    <x v="3"/>
    <x v="0"/>
    <x v="3"/>
    <x v="1"/>
    <x v="178"/>
    <x v="14"/>
    <x v="1"/>
    <x v="0"/>
    <n v="1.25"/>
    <x v="1"/>
  </r>
  <r>
    <x v="30"/>
    <x v="0"/>
    <x v="1"/>
    <x v="3"/>
    <x v="0"/>
    <x v="3"/>
    <x v="1"/>
    <x v="175"/>
    <x v="44"/>
    <x v="1"/>
    <x v="0"/>
    <n v="3.583333333333333"/>
    <x v="1"/>
  </r>
  <r>
    <x v="31"/>
    <x v="0"/>
    <x v="1"/>
    <x v="3"/>
    <x v="0"/>
    <x v="0"/>
    <x v="13"/>
    <x v="98"/>
    <x v="13"/>
    <x v="0"/>
    <x v="0"/>
    <n v="0.16666666666666666"/>
    <x v="0"/>
  </r>
  <r>
    <x v="31"/>
    <x v="0"/>
    <x v="1"/>
    <x v="3"/>
    <x v="0"/>
    <x v="3"/>
    <x v="12"/>
    <x v="179"/>
    <x v="3"/>
    <x v="1"/>
    <x v="0"/>
    <n v="0.33333333333333331"/>
    <x v="1"/>
  </r>
  <r>
    <x v="31"/>
    <x v="0"/>
    <x v="1"/>
    <x v="3"/>
    <x v="0"/>
    <x v="3"/>
    <x v="1"/>
    <x v="180"/>
    <x v="10"/>
    <x v="1"/>
    <x v="0"/>
    <n v="1.6666666666666665"/>
    <x v="1"/>
  </r>
  <r>
    <x v="31"/>
    <x v="0"/>
    <x v="1"/>
    <x v="3"/>
    <x v="0"/>
    <x v="6"/>
    <x v="14"/>
    <x v="181"/>
    <x v="45"/>
    <x v="1"/>
    <x v="0"/>
    <n v="4.666666666666667"/>
    <x v="1"/>
  </r>
  <r>
    <x v="31"/>
    <x v="0"/>
    <x v="1"/>
    <x v="3"/>
    <x v="0"/>
    <x v="3"/>
    <x v="1"/>
    <x v="182"/>
    <x v="10"/>
    <x v="1"/>
    <x v="0"/>
    <n v="1.6666666666666665"/>
    <x v="1"/>
  </r>
  <r>
    <x v="32"/>
    <x v="0"/>
    <x v="1"/>
    <x v="7"/>
    <x v="0"/>
    <x v="1"/>
    <x v="13"/>
    <x v="183"/>
    <x v="13"/>
    <x v="1"/>
    <x v="0"/>
    <n v="0.16666666666666666"/>
    <x v="1"/>
  </r>
  <r>
    <x v="32"/>
    <x v="0"/>
    <x v="1"/>
    <x v="7"/>
    <x v="0"/>
    <x v="3"/>
    <x v="1"/>
    <x v="184"/>
    <x v="46"/>
    <x v="1"/>
    <x v="0"/>
    <n v="0.51666666666666672"/>
    <x v="1"/>
  </r>
  <r>
    <x v="32"/>
    <x v="0"/>
    <x v="1"/>
    <x v="7"/>
    <x v="0"/>
    <x v="3"/>
    <x v="1"/>
    <x v="185"/>
    <x v="8"/>
    <x v="1"/>
    <x v="0"/>
    <n v="0.41666666666666669"/>
    <x v="1"/>
  </r>
  <r>
    <x v="32"/>
    <x v="0"/>
    <x v="1"/>
    <x v="7"/>
    <x v="0"/>
    <x v="3"/>
    <x v="1"/>
    <x v="186"/>
    <x v="11"/>
    <x v="1"/>
    <x v="0"/>
    <n v="0.66666666666666663"/>
    <x v="1"/>
  </r>
  <r>
    <x v="32"/>
    <x v="0"/>
    <x v="1"/>
    <x v="7"/>
    <x v="0"/>
    <x v="0"/>
    <x v="0"/>
    <x v="187"/>
    <x v="47"/>
    <x v="0"/>
    <x v="0"/>
    <n v="3.25"/>
    <x v="0"/>
  </r>
  <r>
    <x v="32"/>
    <x v="0"/>
    <x v="1"/>
    <x v="7"/>
    <x v="0"/>
    <x v="0"/>
    <x v="0"/>
    <x v="188"/>
    <x v="48"/>
    <x v="0"/>
    <x v="0"/>
    <n v="2.5166666666666666"/>
    <x v="0"/>
  </r>
  <r>
    <x v="32"/>
    <x v="0"/>
    <x v="1"/>
    <x v="7"/>
    <x v="0"/>
    <x v="0"/>
    <x v="4"/>
    <x v="189"/>
    <x v="3"/>
    <x v="0"/>
    <x v="0"/>
    <n v="0.33333333333333331"/>
    <x v="0"/>
  </r>
  <r>
    <x v="32"/>
    <x v="0"/>
    <x v="1"/>
    <x v="7"/>
    <x v="0"/>
    <x v="0"/>
    <x v="11"/>
    <x v="190"/>
    <x v="3"/>
    <x v="0"/>
    <x v="17"/>
    <n v="0.33333333333333331"/>
    <x v="0"/>
  </r>
  <r>
    <x v="32"/>
    <x v="0"/>
    <x v="1"/>
    <x v="7"/>
    <x v="0"/>
    <x v="1"/>
    <x v="13"/>
    <x v="191"/>
    <x v="13"/>
    <x v="1"/>
    <x v="5"/>
    <n v="0.16666666666666666"/>
    <x v="1"/>
  </r>
  <r>
    <x v="33"/>
    <x v="0"/>
    <x v="1"/>
    <x v="7"/>
    <x v="0"/>
    <x v="1"/>
    <x v="13"/>
    <x v="183"/>
    <x v="13"/>
    <x v="1"/>
    <x v="0"/>
    <n v="0.16666666666666666"/>
    <x v="1"/>
  </r>
  <r>
    <x v="33"/>
    <x v="0"/>
    <x v="1"/>
    <x v="7"/>
    <x v="0"/>
    <x v="3"/>
    <x v="1"/>
    <x v="192"/>
    <x v="34"/>
    <x v="1"/>
    <x v="0"/>
    <n v="0.3"/>
    <x v="1"/>
  </r>
  <r>
    <x v="33"/>
    <x v="0"/>
    <x v="1"/>
    <x v="7"/>
    <x v="0"/>
    <x v="3"/>
    <x v="1"/>
    <x v="193"/>
    <x v="6"/>
    <x v="1"/>
    <x v="0"/>
    <n v="0.58333333333333337"/>
    <x v="1"/>
  </r>
  <r>
    <x v="33"/>
    <x v="0"/>
    <x v="1"/>
    <x v="7"/>
    <x v="0"/>
    <x v="3"/>
    <x v="1"/>
    <x v="185"/>
    <x v="31"/>
    <x v="1"/>
    <x v="0"/>
    <n v="0.55000000000000004"/>
    <x v="1"/>
  </r>
  <r>
    <x v="33"/>
    <x v="0"/>
    <x v="1"/>
    <x v="7"/>
    <x v="0"/>
    <x v="0"/>
    <x v="0"/>
    <x v="194"/>
    <x v="0"/>
    <x v="0"/>
    <x v="0"/>
    <n v="0.25"/>
    <x v="0"/>
  </r>
  <r>
    <x v="33"/>
    <x v="0"/>
    <x v="1"/>
    <x v="7"/>
    <x v="0"/>
    <x v="3"/>
    <x v="0"/>
    <x v="195"/>
    <x v="3"/>
    <x v="1"/>
    <x v="0"/>
    <n v="0.33333333333333331"/>
    <x v="1"/>
  </r>
  <r>
    <x v="33"/>
    <x v="0"/>
    <x v="1"/>
    <x v="7"/>
    <x v="0"/>
    <x v="4"/>
    <x v="13"/>
    <x v="196"/>
    <x v="8"/>
    <x v="1"/>
    <x v="0"/>
    <n v="0.41666666666666669"/>
    <x v="1"/>
  </r>
  <r>
    <x v="33"/>
    <x v="0"/>
    <x v="1"/>
    <x v="7"/>
    <x v="0"/>
    <x v="7"/>
    <x v="0"/>
    <x v="197"/>
    <x v="3"/>
    <x v="1"/>
    <x v="0"/>
    <n v="0.33333333333333331"/>
    <x v="1"/>
  </r>
  <r>
    <x v="33"/>
    <x v="0"/>
    <x v="1"/>
    <x v="7"/>
    <x v="0"/>
    <x v="0"/>
    <x v="0"/>
    <x v="198"/>
    <x v="3"/>
    <x v="0"/>
    <x v="0"/>
    <n v="0.33333333333333331"/>
    <x v="0"/>
  </r>
  <r>
    <x v="33"/>
    <x v="0"/>
    <x v="1"/>
    <x v="7"/>
    <x v="0"/>
    <x v="4"/>
    <x v="4"/>
    <x v="199"/>
    <x v="21"/>
    <x v="1"/>
    <x v="18"/>
    <n v="0.83333333333333337"/>
    <x v="1"/>
  </r>
  <r>
    <x v="33"/>
    <x v="0"/>
    <x v="1"/>
    <x v="7"/>
    <x v="0"/>
    <x v="3"/>
    <x v="0"/>
    <x v="200"/>
    <x v="6"/>
    <x v="1"/>
    <x v="19"/>
    <n v="0.58333333333333337"/>
    <x v="1"/>
  </r>
  <r>
    <x v="33"/>
    <x v="0"/>
    <x v="1"/>
    <x v="7"/>
    <x v="0"/>
    <x v="3"/>
    <x v="1"/>
    <x v="201"/>
    <x v="2"/>
    <x v="1"/>
    <x v="7"/>
    <n v="0.5"/>
    <x v="1"/>
  </r>
  <r>
    <x v="33"/>
    <x v="0"/>
    <x v="1"/>
    <x v="7"/>
    <x v="0"/>
    <x v="3"/>
    <x v="2"/>
    <x v="202"/>
    <x v="8"/>
    <x v="1"/>
    <x v="5"/>
    <n v="0.41666666666666669"/>
    <x v="1"/>
  </r>
  <r>
    <x v="33"/>
    <x v="0"/>
    <x v="1"/>
    <x v="7"/>
    <x v="0"/>
    <x v="4"/>
    <x v="4"/>
    <x v="203"/>
    <x v="49"/>
    <x v="1"/>
    <x v="18"/>
    <n v="2.5"/>
    <x v="1"/>
  </r>
  <r>
    <x v="34"/>
    <x v="0"/>
    <x v="1"/>
    <x v="7"/>
    <x v="0"/>
    <x v="1"/>
    <x v="13"/>
    <x v="183"/>
    <x v="13"/>
    <x v="1"/>
    <x v="0"/>
    <n v="0.16666666666666666"/>
    <x v="1"/>
  </r>
  <r>
    <x v="34"/>
    <x v="0"/>
    <x v="1"/>
    <x v="7"/>
    <x v="0"/>
    <x v="3"/>
    <x v="2"/>
    <x v="153"/>
    <x v="10"/>
    <x v="1"/>
    <x v="0"/>
    <n v="1.6666666666666665"/>
    <x v="1"/>
  </r>
  <r>
    <x v="34"/>
    <x v="0"/>
    <x v="1"/>
    <x v="7"/>
    <x v="0"/>
    <x v="6"/>
    <x v="1"/>
    <x v="204"/>
    <x v="4"/>
    <x v="1"/>
    <x v="0"/>
    <n v="1.5"/>
    <x v="1"/>
  </r>
  <r>
    <x v="34"/>
    <x v="0"/>
    <x v="1"/>
    <x v="7"/>
    <x v="0"/>
    <x v="3"/>
    <x v="4"/>
    <x v="205"/>
    <x v="0"/>
    <x v="1"/>
    <x v="18"/>
    <n v="0.25"/>
    <x v="1"/>
  </r>
  <r>
    <x v="34"/>
    <x v="0"/>
    <x v="1"/>
    <x v="7"/>
    <x v="0"/>
    <x v="3"/>
    <x v="0"/>
    <x v="206"/>
    <x v="15"/>
    <x v="1"/>
    <x v="20"/>
    <n v="1.0833333333333333"/>
    <x v="1"/>
  </r>
  <r>
    <x v="34"/>
    <x v="0"/>
    <x v="1"/>
    <x v="7"/>
    <x v="0"/>
    <x v="3"/>
    <x v="1"/>
    <x v="207"/>
    <x v="8"/>
    <x v="1"/>
    <x v="0"/>
    <n v="0.41666666666666669"/>
    <x v="1"/>
  </r>
  <r>
    <x v="34"/>
    <x v="0"/>
    <x v="1"/>
    <x v="7"/>
    <x v="0"/>
    <x v="3"/>
    <x v="0"/>
    <x v="208"/>
    <x v="50"/>
    <x v="1"/>
    <x v="0"/>
    <n v="1.2"/>
    <x v="1"/>
  </r>
  <r>
    <x v="34"/>
    <x v="0"/>
    <x v="1"/>
    <x v="7"/>
    <x v="0"/>
    <x v="0"/>
    <x v="0"/>
    <x v="209"/>
    <x v="3"/>
    <x v="0"/>
    <x v="21"/>
    <n v="0.33333333333333331"/>
    <x v="0"/>
  </r>
  <r>
    <x v="34"/>
    <x v="0"/>
    <x v="1"/>
    <x v="7"/>
    <x v="0"/>
    <x v="3"/>
    <x v="1"/>
    <x v="210"/>
    <x v="0"/>
    <x v="1"/>
    <x v="7"/>
    <n v="0.25"/>
    <x v="1"/>
  </r>
  <r>
    <x v="34"/>
    <x v="0"/>
    <x v="1"/>
    <x v="7"/>
    <x v="0"/>
    <x v="3"/>
    <x v="0"/>
    <x v="211"/>
    <x v="6"/>
    <x v="1"/>
    <x v="22"/>
    <n v="0.58333333333333337"/>
    <x v="1"/>
  </r>
  <r>
    <x v="34"/>
    <x v="0"/>
    <x v="1"/>
    <x v="7"/>
    <x v="0"/>
    <x v="0"/>
    <x v="6"/>
    <x v="212"/>
    <x v="6"/>
    <x v="0"/>
    <x v="0"/>
    <n v="0.58333333333333337"/>
    <x v="0"/>
  </r>
  <r>
    <x v="34"/>
    <x v="0"/>
    <x v="1"/>
    <x v="7"/>
    <x v="0"/>
    <x v="1"/>
    <x v="13"/>
    <x v="183"/>
    <x v="13"/>
    <x v="1"/>
    <x v="0"/>
    <n v="0.16666666666666666"/>
    <x v="1"/>
  </r>
  <r>
    <x v="35"/>
    <x v="0"/>
    <x v="1"/>
    <x v="7"/>
    <x v="0"/>
    <x v="1"/>
    <x v="13"/>
    <x v="213"/>
    <x v="13"/>
    <x v="1"/>
    <x v="0"/>
    <n v="0.16666666666666666"/>
    <x v="1"/>
  </r>
  <r>
    <x v="35"/>
    <x v="0"/>
    <x v="1"/>
    <x v="7"/>
    <x v="0"/>
    <x v="6"/>
    <x v="2"/>
    <x v="214"/>
    <x v="1"/>
    <x v="1"/>
    <x v="23"/>
    <n v="0.75"/>
    <x v="1"/>
  </r>
  <r>
    <x v="35"/>
    <x v="0"/>
    <x v="1"/>
    <x v="7"/>
    <x v="0"/>
    <x v="3"/>
    <x v="1"/>
    <x v="215"/>
    <x v="19"/>
    <x v="1"/>
    <x v="3"/>
    <n v="1.1666666666666667"/>
    <x v="1"/>
  </r>
  <r>
    <x v="35"/>
    <x v="0"/>
    <x v="1"/>
    <x v="7"/>
    <x v="0"/>
    <x v="3"/>
    <x v="0"/>
    <x v="216"/>
    <x v="0"/>
    <x v="1"/>
    <x v="19"/>
    <n v="0.25"/>
    <x v="1"/>
  </r>
  <r>
    <x v="35"/>
    <x v="0"/>
    <x v="1"/>
    <x v="7"/>
    <x v="0"/>
    <x v="4"/>
    <x v="14"/>
    <x v="217"/>
    <x v="3"/>
    <x v="1"/>
    <x v="0"/>
    <n v="0.33333333333333331"/>
    <x v="1"/>
  </r>
  <r>
    <x v="35"/>
    <x v="0"/>
    <x v="1"/>
    <x v="7"/>
    <x v="0"/>
    <x v="6"/>
    <x v="0"/>
    <x v="218"/>
    <x v="15"/>
    <x v="1"/>
    <x v="24"/>
    <n v="1.0833333333333333"/>
    <x v="1"/>
  </r>
  <r>
    <x v="35"/>
    <x v="0"/>
    <x v="1"/>
    <x v="7"/>
    <x v="0"/>
    <x v="3"/>
    <x v="6"/>
    <x v="219"/>
    <x v="13"/>
    <x v="1"/>
    <x v="0"/>
    <n v="0.16666666666666666"/>
    <x v="1"/>
  </r>
  <r>
    <x v="35"/>
    <x v="0"/>
    <x v="1"/>
    <x v="7"/>
    <x v="0"/>
    <x v="3"/>
    <x v="0"/>
    <x v="220"/>
    <x v="8"/>
    <x v="1"/>
    <x v="3"/>
    <n v="0.41666666666666669"/>
    <x v="1"/>
  </r>
  <r>
    <x v="35"/>
    <x v="0"/>
    <x v="1"/>
    <x v="7"/>
    <x v="0"/>
    <x v="2"/>
    <x v="0"/>
    <x v="221"/>
    <x v="1"/>
    <x v="1"/>
    <x v="0"/>
    <n v="0.75"/>
    <x v="1"/>
  </r>
  <r>
    <x v="35"/>
    <x v="0"/>
    <x v="1"/>
    <x v="7"/>
    <x v="0"/>
    <x v="4"/>
    <x v="1"/>
    <x v="222"/>
    <x v="6"/>
    <x v="1"/>
    <x v="7"/>
    <n v="0.58333333333333337"/>
    <x v="1"/>
  </r>
  <r>
    <x v="35"/>
    <x v="0"/>
    <x v="1"/>
    <x v="7"/>
    <x v="0"/>
    <x v="3"/>
    <x v="4"/>
    <x v="223"/>
    <x v="8"/>
    <x v="1"/>
    <x v="0"/>
    <n v="0.41666666666666669"/>
    <x v="1"/>
  </r>
  <r>
    <x v="35"/>
    <x v="0"/>
    <x v="1"/>
    <x v="7"/>
    <x v="0"/>
    <x v="3"/>
    <x v="4"/>
    <x v="224"/>
    <x v="2"/>
    <x v="1"/>
    <x v="23"/>
    <n v="0.5"/>
    <x v="1"/>
  </r>
  <r>
    <x v="35"/>
    <x v="0"/>
    <x v="1"/>
    <x v="7"/>
    <x v="0"/>
    <x v="3"/>
    <x v="4"/>
    <x v="225"/>
    <x v="51"/>
    <x v="1"/>
    <x v="0"/>
    <n v="1.5833333333333335"/>
    <x v="1"/>
  </r>
  <r>
    <x v="35"/>
    <x v="0"/>
    <x v="1"/>
    <x v="7"/>
    <x v="0"/>
    <x v="1"/>
    <x v="4"/>
    <x v="226"/>
    <x v="52"/>
    <x v="1"/>
    <x v="0"/>
    <n v="0.2"/>
    <x v="1"/>
  </r>
  <r>
    <x v="35"/>
    <x v="0"/>
    <x v="1"/>
    <x v="7"/>
    <x v="0"/>
    <x v="0"/>
    <x v="4"/>
    <x v="227"/>
    <x v="0"/>
    <x v="0"/>
    <x v="25"/>
    <n v="0.25"/>
    <x v="0"/>
  </r>
  <r>
    <x v="36"/>
    <x v="0"/>
    <x v="1"/>
    <x v="7"/>
    <x v="0"/>
    <x v="1"/>
    <x v="13"/>
    <x v="213"/>
    <x v="13"/>
    <x v="1"/>
    <x v="0"/>
    <n v="0.16666666666666666"/>
    <x v="1"/>
  </r>
  <r>
    <x v="36"/>
    <x v="0"/>
    <x v="1"/>
    <x v="7"/>
    <x v="0"/>
    <x v="3"/>
    <x v="14"/>
    <x v="228"/>
    <x v="30"/>
    <x v="1"/>
    <x v="0"/>
    <n v="0.91666666666666652"/>
    <x v="1"/>
  </r>
  <r>
    <x v="36"/>
    <x v="0"/>
    <x v="1"/>
    <x v="7"/>
    <x v="0"/>
    <x v="3"/>
    <x v="0"/>
    <x v="229"/>
    <x v="6"/>
    <x v="1"/>
    <x v="0"/>
    <n v="0.58333333333333337"/>
    <x v="1"/>
  </r>
  <r>
    <x v="36"/>
    <x v="0"/>
    <x v="1"/>
    <x v="7"/>
    <x v="0"/>
    <x v="3"/>
    <x v="4"/>
    <x v="230"/>
    <x v="0"/>
    <x v="1"/>
    <x v="0"/>
    <n v="0.25"/>
    <x v="1"/>
  </r>
  <r>
    <x v="36"/>
    <x v="0"/>
    <x v="1"/>
    <x v="7"/>
    <x v="0"/>
    <x v="3"/>
    <x v="1"/>
    <x v="231"/>
    <x v="24"/>
    <x v="1"/>
    <x v="0"/>
    <n v="1.8333333333333335"/>
    <x v="1"/>
  </r>
  <r>
    <x v="36"/>
    <x v="0"/>
    <x v="1"/>
    <x v="7"/>
    <x v="0"/>
    <x v="0"/>
    <x v="1"/>
    <x v="232"/>
    <x v="8"/>
    <x v="0"/>
    <x v="19"/>
    <n v="0.41666666666666669"/>
    <x v="0"/>
  </r>
  <r>
    <x v="36"/>
    <x v="0"/>
    <x v="1"/>
    <x v="7"/>
    <x v="0"/>
    <x v="6"/>
    <x v="2"/>
    <x v="233"/>
    <x v="30"/>
    <x v="1"/>
    <x v="22"/>
    <n v="0.91666666666666652"/>
    <x v="1"/>
  </r>
  <r>
    <x v="36"/>
    <x v="0"/>
    <x v="1"/>
    <x v="7"/>
    <x v="0"/>
    <x v="3"/>
    <x v="1"/>
    <x v="231"/>
    <x v="53"/>
    <x v="1"/>
    <x v="0"/>
    <n v="2.0833333333333335"/>
    <x v="1"/>
  </r>
  <r>
    <x v="36"/>
    <x v="0"/>
    <x v="1"/>
    <x v="7"/>
    <x v="0"/>
    <x v="1"/>
    <x v="13"/>
    <x v="234"/>
    <x v="1"/>
    <x v="1"/>
    <x v="0"/>
    <n v="0.75"/>
    <x v="1"/>
  </r>
  <r>
    <x v="37"/>
    <x v="0"/>
    <x v="1"/>
    <x v="8"/>
    <x v="0"/>
    <x v="5"/>
    <x v="5"/>
    <x v="235"/>
    <x v="7"/>
    <x v="1"/>
    <x v="0"/>
    <n v="8"/>
    <x v="1"/>
  </r>
  <r>
    <x v="38"/>
    <x v="0"/>
    <x v="1"/>
    <x v="8"/>
    <x v="0"/>
    <x v="5"/>
    <x v="5"/>
    <x v="235"/>
    <x v="7"/>
    <x v="1"/>
    <x v="0"/>
    <n v="8"/>
    <x v="1"/>
  </r>
  <r>
    <x v="39"/>
    <x v="0"/>
    <x v="1"/>
    <x v="8"/>
    <x v="0"/>
    <x v="5"/>
    <x v="5"/>
    <x v="235"/>
    <x v="7"/>
    <x v="1"/>
    <x v="0"/>
    <n v="8"/>
    <x v="1"/>
  </r>
  <r>
    <x v="40"/>
    <x v="0"/>
    <x v="1"/>
    <x v="8"/>
    <x v="0"/>
    <x v="5"/>
    <x v="5"/>
    <x v="235"/>
    <x v="7"/>
    <x v="1"/>
    <x v="0"/>
    <n v="8"/>
    <x v="1"/>
  </r>
  <r>
    <x v="41"/>
    <x v="0"/>
    <x v="1"/>
    <x v="8"/>
    <x v="0"/>
    <x v="5"/>
    <x v="5"/>
    <x v="235"/>
    <x v="7"/>
    <x v="1"/>
    <x v="0"/>
    <n v="8"/>
    <x v="1"/>
  </r>
  <r>
    <x v="42"/>
    <x v="0"/>
    <x v="1"/>
    <x v="9"/>
    <x v="0"/>
    <x v="5"/>
    <x v="5"/>
    <x v="235"/>
    <x v="7"/>
    <x v="1"/>
    <x v="0"/>
    <n v="8"/>
    <x v="1"/>
  </r>
  <r>
    <x v="43"/>
    <x v="0"/>
    <x v="1"/>
    <x v="9"/>
    <x v="0"/>
    <x v="5"/>
    <x v="5"/>
    <x v="235"/>
    <x v="7"/>
    <x v="1"/>
    <x v="0"/>
    <n v="8"/>
    <x v="1"/>
  </r>
  <r>
    <x v="44"/>
    <x v="0"/>
    <x v="2"/>
    <x v="9"/>
    <x v="0"/>
    <x v="5"/>
    <x v="5"/>
    <x v="235"/>
    <x v="7"/>
    <x v="1"/>
    <x v="0"/>
    <n v="8"/>
    <x v="1"/>
  </r>
  <r>
    <x v="45"/>
    <x v="0"/>
    <x v="2"/>
    <x v="9"/>
    <x v="0"/>
    <x v="5"/>
    <x v="5"/>
    <x v="235"/>
    <x v="7"/>
    <x v="1"/>
    <x v="0"/>
    <n v="8"/>
    <x v="1"/>
  </r>
  <r>
    <x v="46"/>
    <x v="0"/>
    <x v="2"/>
    <x v="9"/>
    <x v="0"/>
    <x v="5"/>
    <x v="5"/>
    <x v="235"/>
    <x v="7"/>
    <x v="1"/>
    <x v="0"/>
    <n v="8"/>
    <x v="1"/>
  </r>
  <r>
    <x v="47"/>
    <x v="0"/>
    <x v="2"/>
    <x v="10"/>
    <x v="0"/>
    <x v="5"/>
    <x v="5"/>
    <x v="235"/>
    <x v="7"/>
    <x v="1"/>
    <x v="0"/>
    <n v="8"/>
    <x v="1"/>
  </r>
  <r>
    <x v="48"/>
    <x v="0"/>
    <x v="2"/>
    <x v="10"/>
    <x v="0"/>
    <x v="0"/>
    <x v="13"/>
    <x v="236"/>
    <x v="17"/>
    <x v="0"/>
    <x v="0"/>
    <n v="1.3333333333333333"/>
    <x v="0"/>
  </r>
  <r>
    <x v="48"/>
    <x v="0"/>
    <x v="2"/>
    <x v="10"/>
    <x v="0"/>
    <x v="3"/>
    <x v="1"/>
    <x v="237"/>
    <x v="6"/>
    <x v="1"/>
    <x v="7"/>
    <n v="0.58333333333333337"/>
    <x v="1"/>
  </r>
  <r>
    <x v="48"/>
    <x v="0"/>
    <x v="2"/>
    <x v="10"/>
    <x v="0"/>
    <x v="1"/>
    <x v="12"/>
    <x v="238"/>
    <x v="6"/>
    <x v="1"/>
    <x v="0"/>
    <n v="0.58333333333333337"/>
    <x v="1"/>
  </r>
  <r>
    <x v="48"/>
    <x v="0"/>
    <x v="2"/>
    <x v="10"/>
    <x v="0"/>
    <x v="3"/>
    <x v="0"/>
    <x v="239"/>
    <x v="2"/>
    <x v="1"/>
    <x v="13"/>
    <n v="0.5"/>
    <x v="1"/>
  </r>
  <r>
    <x v="48"/>
    <x v="0"/>
    <x v="2"/>
    <x v="10"/>
    <x v="0"/>
    <x v="3"/>
    <x v="0"/>
    <x v="240"/>
    <x v="0"/>
    <x v="1"/>
    <x v="0"/>
    <n v="0.25"/>
    <x v="1"/>
  </r>
  <r>
    <x v="48"/>
    <x v="0"/>
    <x v="2"/>
    <x v="10"/>
    <x v="0"/>
    <x v="3"/>
    <x v="1"/>
    <x v="241"/>
    <x v="0"/>
    <x v="1"/>
    <x v="26"/>
    <n v="0.25"/>
    <x v="1"/>
  </r>
  <r>
    <x v="48"/>
    <x v="0"/>
    <x v="2"/>
    <x v="10"/>
    <x v="0"/>
    <x v="3"/>
    <x v="4"/>
    <x v="242"/>
    <x v="3"/>
    <x v="1"/>
    <x v="0"/>
    <n v="0.33333333333333331"/>
    <x v="1"/>
  </r>
  <r>
    <x v="48"/>
    <x v="0"/>
    <x v="2"/>
    <x v="10"/>
    <x v="0"/>
    <x v="3"/>
    <x v="1"/>
    <x v="243"/>
    <x v="13"/>
    <x v="1"/>
    <x v="0"/>
    <n v="0.16666666666666666"/>
    <x v="1"/>
  </r>
  <r>
    <x v="48"/>
    <x v="0"/>
    <x v="2"/>
    <x v="10"/>
    <x v="0"/>
    <x v="3"/>
    <x v="4"/>
    <x v="244"/>
    <x v="6"/>
    <x v="1"/>
    <x v="25"/>
    <n v="0.58333333333333337"/>
    <x v="1"/>
  </r>
  <r>
    <x v="48"/>
    <x v="0"/>
    <x v="2"/>
    <x v="10"/>
    <x v="0"/>
    <x v="3"/>
    <x v="0"/>
    <x v="245"/>
    <x v="3"/>
    <x v="1"/>
    <x v="27"/>
    <n v="0.33333333333333331"/>
    <x v="1"/>
  </r>
  <r>
    <x v="48"/>
    <x v="0"/>
    <x v="2"/>
    <x v="10"/>
    <x v="0"/>
    <x v="3"/>
    <x v="1"/>
    <x v="246"/>
    <x v="17"/>
    <x v="1"/>
    <x v="0"/>
    <n v="1.3333333333333333"/>
    <x v="1"/>
  </r>
  <r>
    <x v="48"/>
    <x v="0"/>
    <x v="2"/>
    <x v="10"/>
    <x v="0"/>
    <x v="3"/>
    <x v="4"/>
    <x v="247"/>
    <x v="6"/>
    <x v="1"/>
    <x v="25"/>
    <n v="0.58333333333333337"/>
    <x v="1"/>
  </r>
  <r>
    <x v="48"/>
    <x v="0"/>
    <x v="2"/>
    <x v="10"/>
    <x v="0"/>
    <x v="1"/>
    <x v="12"/>
    <x v="248"/>
    <x v="2"/>
    <x v="1"/>
    <x v="0"/>
    <n v="0.5"/>
    <x v="1"/>
  </r>
  <r>
    <x v="48"/>
    <x v="0"/>
    <x v="2"/>
    <x v="10"/>
    <x v="0"/>
    <x v="3"/>
    <x v="14"/>
    <x v="249"/>
    <x v="8"/>
    <x v="1"/>
    <x v="0"/>
    <n v="0.41666666666666669"/>
    <x v="1"/>
  </r>
  <r>
    <x v="48"/>
    <x v="0"/>
    <x v="2"/>
    <x v="10"/>
    <x v="0"/>
    <x v="3"/>
    <x v="4"/>
    <x v="250"/>
    <x v="1"/>
    <x v="1"/>
    <x v="25"/>
    <n v="0.75"/>
    <x v="1"/>
  </r>
  <r>
    <x v="48"/>
    <x v="0"/>
    <x v="2"/>
    <x v="10"/>
    <x v="0"/>
    <x v="3"/>
    <x v="0"/>
    <x v="251"/>
    <x v="0"/>
    <x v="1"/>
    <x v="0"/>
    <n v="0.25"/>
    <x v="1"/>
  </r>
  <r>
    <x v="48"/>
    <x v="0"/>
    <x v="2"/>
    <x v="10"/>
    <x v="0"/>
    <x v="6"/>
    <x v="14"/>
    <x v="252"/>
    <x v="0"/>
    <x v="1"/>
    <x v="0"/>
    <n v="0.25"/>
    <x v="1"/>
  </r>
  <r>
    <x v="49"/>
    <x v="0"/>
    <x v="2"/>
    <x v="10"/>
    <x v="0"/>
    <x v="1"/>
    <x v="12"/>
    <x v="253"/>
    <x v="21"/>
    <x v="1"/>
    <x v="0"/>
    <n v="0.83333333333333337"/>
    <x v="1"/>
  </r>
  <r>
    <x v="49"/>
    <x v="0"/>
    <x v="2"/>
    <x v="10"/>
    <x v="0"/>
    <x v="6"/>
    <x v="14"/>
    <x v="254"/>
    <x v="54"/>
    <x v="1"/>
    <x v="0"/>
    <n v="2"/>
    <x v="1"/>
  </r>
  <r>
    <x v="49"/>
    <x v="0"/>
    <x v="2"/>
    <x v="10"/>
    <x v="0"/>
    <x v="6"/>
    <x v="14"/>
    <x v="255"/>
    <x v="55"/>
    <x v="1"/>
    <x v="0"/>
    <n v="4"/>
    <x v="1"/>
  </r>
  <r>
    <x v="49"/>
    <x v="0"/>
    <x v="2"/>
    <x v="10"/>
    <x v="0"/>
    <x v="6"/>
    <x v="14"/>
    <x v="256"/>
    <x v="5"/>
    <x v="1"/>
    <x v="0"/>
    <n v="1"/>
    <x v="1"/>
  </r>
  <r>
    <x v="49"/>
    <x v="0"/>
    <x v="2"/>
    <x v="10"/>
    <x v="0"/>
    <x v="3"/>
    <x v="0"/>
    <x v="257"/>
    <x v="5"/>
    <x v="1"/>
    <x v="24"/>
    <n v="1"/>
    <x v="1"/>
  </r>
  <r>
    <x v="50"/>
    <x v="0"/>
    <x v="2"/>
    <x v="10"/>
    <x v="0"/>
    <x v="1"/>
    <x v="13"/>
    <x v="258"/>
    <x v="8"/>
    <x v="1"/>
    <x v="0"/>
    <n v="0.41666666666666669"/>
    <x v="1"/>
  </r>
  <r>
    <x v="49"/>
    <x v="0"/>
    <x v="2"/>
    <x v="10"/>
    <x v="0"/>
    <x v="3"/>
    <x v="4"/>
    <x v="259"/>
    <x v="17"/>
    <x v="1"/>
    <x v="0"/>
    <n v="1.3333333333333333"/>
    <x v="1"/>
  </r>
  <r>
    <x v="50"/>
    <x v="0"/>
    <x v="2"/>
    <x v="10"/>
    <x v="0"/>
    <x v="3"/>
    <x v="14"/>
    <x v="260"/>
    <x v="15"/>
    <x v="1"/>
    <x v="0"/>
    <n v="1.0833333333333333"/>
    <x v="1"/>
  </r>
  <r>
    <x v="50"/>
    <x v="0"/>
    <x v="2"/>
    <x v="10"/>
    <x v="0"/>
    <x v="3"/>
    <x v="2"/>
    <x v="261"/>
    <x v="17"/>
    <x v="1"/>
    <x v="0"/>
    <n v="1.3333333333333333"/>
    <x v="1"/>
  </r>
  <r>
    <x v="50"/>
    <x v="0"/>
    <x v="2"/>
    <x v="10"/>
    <x v="0"/>
    <x v="6"/>
    <x v="14"/>
    <x v="262"/>
    <x v="4"/>
    <x v="1"/>
    <x v="0"/>
    <n v="1.5"/>
    <x v="1"/>
  </r>
  <r>
    <x v="50"/>
    <x v="0"/>
    <x v="2"/>
    <x v="10"/>
    <x v="0"/>
    <x v="3"/>
    <x v="0"/>
    <x v="263"/>
    <x v="19"/>
    <x v="1"/>
    <x v="7"/>
    <n v="1.1666666666666667"/>
    <x v="1"/>
  </r>
  <r>
    <x v="50"/>
    <x v="0"/>
    <x v="2"/>
    <x v="10"/>
    <x v="0"/>
    <x v="3"/>
    <x v="1"/>
    <x v="264"/>
    <x v="6"/>
    <x v="1"/>
    <x v="28"/>
    <n v="0.58333333333333337"/>
    <x v="1"/>
  </r>
  <r>
    <x v="50"/>
    <x v="0"/>
    <x v="2"/>
    <x v="10"/>
    <x v="0"/>
    <x v="3"/>
    <x v="1"/>
    <x v="265"/>
    <x v="6"/>
    <x v="1"/>
    <x v="0"/>
    <n v="0.58333333333333337"/>
    <x v="1"/>
  </r>
  <r>
    <x v="50"/>
    <x v="0"/>
    <x v="2"/>
    <x v="10"/>
    <x v="0"/>
    <x v="3"/>
    <x v="4"/>
    <x v="153"/>
    <x v="6"/>
    <x v="1"/>
    <x v="0"/>
    <n v="0.58333333333333337"/>
    <x v="1"/>
  </r>
  <r>
    <x v="50"/>
    <x v="0"/>
    <x v="2"/>
    <x v="10"/>
    <x v="0"/>
    <x v="3"/>
    <x v="1"/>
    <x v="266"/>
    <x v="0"/>
    <x v="1"/>
    <x v="29"/>
    <n v="0.25"/>
    <x v="1"/>
  </r>
  <r>
    <x v="51"/>
    <x v="0"/>
    <x v="2"/>
    <x v="10"/>
    <x v="0"/>
    <x v="4"/>
    <x v="14"/>
    <x v="181"/>
    <x v="7"/>
    <x v="1"/>
    <x v="0"/>
    <n v="8"/>
    <x v="1"/>
  </r>
  <r>
    <x v="52"/>
    <x v="0"/>
    <x v="2"/>
    <x v="11"/>
    <x v="0"/>
    <x v="0"/>
    <x v="13"/>
    <x v="213"/>
    <x v="3"/>
    <x v="0"/>
    <x v="0"/>
    <n v="0.33333333333333331"/>
    <x v="0"/>
  </r>
  <r>
    <x v="52"/>
    <x v="0"/>
    <x v="2"/>
    <x v="11"/>
    <x v="0"/>
    <x v="3"/>
    <x v="1"/>
    <x v="267"/>
    <x v="3"/>
    <x v="1"/>
    <x v="0"/>
    <n v="0.33333333333333331"/>
    <x v="1"/>
  </r>
  <r>
    <x v="52"/>
    <x v="0"/>
    <x v="2"/>
    <x v="11"/>
    <x v="0"/>
    <x v="0"/>
    <x v="6"/>
    <x v="268"/>
    <x v="8"/>
    <x v="0"/>
    <x v="0"/>
    <n v="0.41666666666666669"/>
    <x v="0"/>
  </r>
  <r>
    <x v="52"/>
    <x v="0"/>
    <x v="2"/>
    <x v="11"/>
    <x v="0"/>
    <x v="6"/>
    <x v="6"/>
    <x v="269"/>
    <x v="1"/>
    <x v="1"/>
    <x v="3"/>
    <n v="0.75"/>
    <x v="1"/>
  </r>
  <r>
    <x v="52"/>
    <x v="0"/>
    <x v="2"/>
    <x v="11"/>
    <x v="0"/>
    <x v="3"/>
    <x v="6"/>
    <x v="270"/>
    <x v="1"/>
    <x v="1"/>
    <x v="30"/>
    <n v="0.75"/>
    <x v="1"/>
  </r>
  <r>
    <x v="52"/>
    <x v="0"/>
    <x v="2"/>
    <x v="11"/>
    <x v="0"/>
    <x v="3"/>
    <x v="1"/>
    <x v="271"/>
    <x v="11"/>
    <x v="1"/>
    <x v="16"/>
    <n v="0.66666666666666663"/>
    <x v="1"/>
  </r>
  <r>
    <x v="52"/>
    <x v="0"/>
    <x v="2"/>
    <x v="11"/>
    <x v="0"/>
    <x v="4"/>
    <x v="14"/>
    <x v="272"/>
    <x v="3"/>
    <x v="1"/>
    <x v="0"/>
    <n v="0.33333333333333331"/>
    <x v="1"/>
  </r>
  <r>
    <x v="52"/>
    <x v="0"/>
    <x v="2"/>
    <x v="11"/>
    <x v="0"/>
    <x v="2"/>
    <x v="0"/>
    <x v="273"/>
    <x v="25"/>
    <x v="1"/>
    <x v="0"/>
    <n v="2.5833333333333335"/>
    <x v="1"/>
  </r>
  <r>
    <x v="52"/>
    <x v="0"/>
    <x v="2"/>
    <x v="11"/>
    <x v="0"/>
    <x v="3"/>
    <x v="1"/>
    <x v="274"/>
    <x v="15"/>
    <x v="1"/>
    <x v="14"/>
    <n v="1.0833333333333333"/>
    <x v="1"/>
  </r>
  <r>
    <x v="52"/>
    <x v="0"/>
    <x v="2"/>
    <x v="11"/>
    <x v="0"/>
    <x v="3"/>
    <x v="4"/>
    <x v="275"/>
    <x v="39"/>
    <x v="1"/>
    <x v="18"/>
    <n v="1.4166666666666667"/>
    <x v="1"/>
  </r>
  <r>
    <x v="52"/>
    <x v="0"/>
    <x v="2"/>
    <x v="11"/>
    <x v="0"/>
    <x v="3"/>
    <x v="12"/>
    <x v="276"/>
    <x v="33"/>
    <x v="1"/>
    <x v="0"/>
    <n v="8.3333333333333329E-2"/>
    <x v="1"/>
  </r>
  <r>
    <x v="53"/>
    <x v="0"/>
    <x v="2"/>
    <x v="11"/>
    <x v="0"/>
    <x v="0"/>
    <x v="13"/>
    <x v="213"/>
    <x v="3"/>
    <x v="0"/>
    <x v="0"/>
    <n v="0.33333333333333331"/>
    <x v="0"/>
  </r>
  <r>
    <x v="53"/>
    <x v="0"/>
    <x v="2"/>
    <x v="11"/>
    <x v="0"/>
    <x v="3"/>
    <x v="1"/>
    <x v="277"/>
    <x v="3"/>
    <x v="1"/>
    <x v="0"/>
    <n v="0.33333333333333331"/>
    <x v="1"/>
  </r>
  <r>
    <x v="53"/>
    <x v="0"/>
    <x v="2"/>
    <x v="11"/>
    <x v="0"/>
    <x v="3"/>
    <x v="2"/>
    <x v="278"/>
    <x v="3"/>
    <x v="1"/>
    <x v="0"/>
    <n v="0.33333333333333331"/>
    <x v="1"/>
  </r>
  <r>
    <x v="53"/>
    <x v="0"/>
    <x v="2"/>
    <x v="11"/>
    <x v="0"/>
    <x v="6"/>
    <x v="6"/>
    <x v="269"/>
    <x v="1"/>
    <x v="1"/>
    <x v="0"/>
    <n v="0.75"/>
    <x v="1"/>
  </r>
  <r>
    <x v="53"/>
    <x v="0"/>
    <x v="2"/>
    <x v="11"/>
    <x v="0"/>
    <x v="3"/>
    <x v="4"/>
    <x v="279"/>
    <x v="2"/>
    <x v="1"/>
    <x v="27"/>
    <n v="0.5"/>
    <x v="1"/>
  </r>
  <r>
    <x v="53"/>
    <x v="0"/>
    <x v="2"/>
    <x v="11"/>
    <x v="0"/>
    <x v="4"/>
    <x v="4"/>
    <x v="280"/>
    <x v="2"/>
    <x v="1"/>
    <x v="7"/>
    <n v="0.5"/>
    <x v="1"/>
  </r>
  <r>
    <x v="53"/>
    <x v="0"/>
    <x v="2"/>
    <x v="11"/>
    <x v="0"/>
    <x v="4"/>
    <x v="14"/>
    <x v="281"/>
    <x v="6"/>
    <x v="1"/>
    <x v="7"/>
    <n v="0.58333333333333337"/>
    <x v="1"/>
  </r>
  <r>
    <x v="53"/>
    <x v="0"/>
    <x v="2"/>
    <x v="11"/>
    <x v="0"/>
    <x v="3"/>
    <x v="4"/>
    <x v="282"/>
    <x v="6"/>
    <x v="1"/>
    <x v="0"/>
    <n v="0.58333333333333337"/>
    <x v="1"/>
  </r>
  <r>
    <x v="53"/>
    <x v="0"/>
    <x v="2"/>
    <x v="11"/>
    <x v="0"/>
    <x v="3"/>
    <x v="4"/>
    <x v="283"/>
    <x v="6"/>
    <x v="1"/>
    <x v="0"/>
    <n v="0.58333333333333337"/>
    <x v="1"/>
  </r>
  <r>
    <x v="53"/>
    <x v="0"/>
    <x v="2"/>
    <x v="11"/>
    <x v="0"/>
    <x v="6"/>
    <x v="4"/>
    <x v="284"/>
    <x v="5"/>
    <x v="1"/>
    <x v="7"/>
    <n v="1"/>
    <x v="1"/>
  </r>
  <r>
    <x v="53"/>
    <x v="0"/>
    <x v="2"/>
    <x v="11"/>
    <x v="0"/>
    <x v="4"/>
    <x v="4"/>
    <x v="285"/>
    <x v="53"/>
    <x v="1"/>
    <x v="18"/>
    <n v="2.0833333333333335"/>
    <x v="1"/>
  </r>
  <r>
    <x v="53"/>
    <x v="0"/>
    <x v="2"/>
    <x v="11"/>
    <x v="0"/>
    <x v="3"/>
    <x v="2"/>
    <x v="286"/>
    <x v="14"/>
    <x v="1"/>
    <x v="7"/>
    <n v="1.25"/>
    <x v="1"/>
  </r>
  <r>
    <x v="54"/>
    <x v="0"/>
    <x v="2"/>
    <x v="11"/>
    <x v="0"/>
    <x v="4"/>
    <x v="14"/>
    <x v="287"/>
    <x v="55"/>
    <x v="1"/>
    <x v="0"/>
    <n v="4"/>
    <x v="1"/>
  </r>
  <r>
    <x v="54"/>
    <x v="0"/>
    <x v="2"/>
    <x v="11"/>
    <x v="0"/>
    <x v="4"/>
    <x v="14"/>
    <x v="288"/>
    <x v="54"/>
    <x v="1"/>
    <x v="0"/>
    <n v="2"/>
    <x v="1"/>
  </r>
  <r>
    <x v="54"/>
    <x v="0"/>
    <x v="2"/>
    <x v="11"/>
    <x v="0"/>
    <x v="4"/>
    <x v="14"/>
    <x v="289"/>
    <x v="6"/>
    <x v="1"/>
    <x v="0"/>
    <n v="0.58333333333333337"/>
    <x v="1"/>
  </r>
  <r>
    <x v="54"/>
    <x v="0"/>
    <x v="2"/>
    <x v="11"/>
    <x v="0"/>
    <x v="3"/>
    <x v="4"/>
    <x v="290"/>
    <x v="19"/>
    <x v="1"/>
    <x v="0"/>
    <n v="1.1666666666666667"/>
    <x v="1"/>
  </r>
  <r>
    <x v="54"/>
    <x v="0"/>
    <x v="2"/>
    <x v="11"/>
    <x v="0"/>
    <x v="3"/>
    <x v="4"/>
    <x v="291"/>
    <x v="2"/>
    <x v="1"/>
    <x v="0"/>
    <n v="0.5"/>
    <x v="1"/>
  </r>
  <r>
    <x v="54"/>
    <x v="0"/>
    <x v="2"/>
    <x v="11"/>
    <x v="0"/>
    <x v="2"/>
    <x v="0"/>
    <x v="292"/>
    <x v="20"/>
    <x v="1"/>
    <x v="0"/>
    <n v="1.75"/>
    <x v="1"/>
  </r>
  <r>
    <x v="55"/>
    <x v="0"/>
    <x v="2"/>
    <x v="11"/>
    <x v="0"/>
    <x v="0"/>
    <x v="13"/>
    <x v="213"/>
    <x v="0"/>
    <x v="0"/>
    <x v="0"/>
    <n v="0.25"/>
    <x v="0"/>
  </r>
  <r>
    <x v="55"/>
    <x v="0"/>
    <x v="2"/>
    <x v="11"/>
    <x v="0"/>
    <x v="4"/>
    <x v="14"/>
    <x v="293"/>
    <x v="8"/>
    <x v="1"/>
    <x v="0"/>
    <n v="0.41666666666666669"/>
    <x v="1"/>
  </r>
  <r>
    <x v="55"/>
    <x v="0"/>
    <x v="2"/>
    <x v="11"/>
    <x v="0"/>
    <x v="4"/>
    <x v="14"/>
    <x v="294"/>
    <x v="8"/>
    <x v="1"/>
    <x v="0"/>
    <n v="0.41666666666666669"/>
    <x v="1"/>
  </r>
  <r>
    <x v="55"/>
    <x v="0"/>
    <x v="2"/>
    <x v="11"/>
    <x v="0"/>
    <x v="6"/>
    <x v="6"/>
    <x v="269"/>
    <x v="30"/>
    <x v="1"/>
    <x v="0"/>
    <n v="0.91666666666666652"/>
    <x v="1"/>
  </r>
  <r>
    <x v="55"/>
    <x v="0"/>
    <x v="2"/>
    <x v="11"/>
    <x v="0"/>
    <x v="3"/>
    <x v="0"/>
    <x v="295"/>
    <x v="6"/>
    <x v="1"/>
    <x v="0"/>
    <n v="0.58333333333333337"/>
    <x v="1"/>
  </r>
  <r>
    <x v="55"/>
    <x v="0"/>
    <x v="2"/>
    <x v="11"/>
    <x v="0"/>
    <x v="3"/>
    <x v="2"/>
    <x v="296"/>
    <x v="20"/>
    <x v="1"/>
    <x v="30"/>
    <n v="1.75"/>
    <x v="1"/>
  </r>
  <r>
    <x v="55"/>
    <x v="0"/>
    <x v="2"/>
    <x v="11"/>
    <x v="0"/>
    <x v="3"/>
    <x v="3"/>
    <x v="297"/>
    <x v="39"/>
    <x v="1"/>
    <x v="0"/>
    <n v="1.4166666666666667"/>
    <x v="1"/>
  </r>
  <r>
    <x v="55"/>
    <x v="0"/>
    <x v="2"/>
    <x v="11"/>
    <x v="0"/>
    <x v="3"/>
    <x v="1"/>
    <x v="298"/>
    <x v="56"/>
    <x v="1"/>
    <x v="31"/>
    <n v="1.0333333333333334"/>
    <x v="1"/>
  </r>
  <r>
    <x v="55"/>
    <x v="0"/>
    <x v="2"/>
    <x v="11"/>
    <x v="0"/>
    <x v="3"/>
    <x v="13"/>
    <x v="299"/>
    <x v="0"/>
    <x v="1"/>
    <x v="0"/>
    <n v="0.25"/>
    <x v="1"/>
  </r>
  <r>
    <x v="55"/>
    <x v="0"/>
    <x v="2"/>
    <x v="11"/>
    <x v="0"/>
    <x v="4"/>
    <x v="14"/>
    <x v="300"/>
    <x v="8"/>
    <x v="1"/>
    <x v="0"/>
    <n v="0.41666666666666669"/>
    <x v="1"/>
  </r>
  <r>
    <x v="55"/>
    <x v="0"/>
    <x v="2"/>
    <x v="11"/>
    <x v="0"/>
    <x v="0"/>
    <x v="0"/>
    <x v="301"/>
    <x v="57"/>
    <x v="0"/>
    <x v="7"/>
    <n v="0.6333333333333333"/>
    <x v="0"/>
  </r>
  <r>
    <x v="55"/>
    <x v="0"/>
    <x v="2"/>
    <x v="11"/>
    <x v="0"/>
    <x v="3"/>
    <x v="1"/>
    <x v="302"/>
    <x v="30"/>
    <x v="1"/>
    <x v="16"/>
    <n v="0.91666666666666652"/>
    <x v="1"/>
  </r>
  <r>
    <x v="56"/>
    <x v="0"/>
    <x v="2"/>
    <x v="11"/>
    <x v="0"/>
    <x v="0"/>
    <x v="13"/>
    <x v="213"/>
    <x v="0"/>
    <x v="0"/>
    <x v="0"/>
    <n v="0.25"/>
    <x v="0"/>
  </r>
  <r>
    <x v="56"/>
    <x v="0"/>
    <x v="2"/>
    <x v="11"/>
    <x v="0"/>
    <x v="3"/>
    <x v="1"/>
    <x v="303"/>
    <x v="0"/>
    <x v="1"/>
    <x v="32"/>
    <n v="0.25"/>
    <x v="1"/>
  </r>
  <r>
    <x v="56"/>
    <x v="0"/>
    <x v="2"/>
    <x v="11"/>
    <x v="0"/>
    <x v="6"/>
    <x v="0"/>
    <x v="304"/>
    <x v="8"/>
    <x v="1"/>
    <x v="0"/>
    <n v="0.41666666666666669"/>
    <x v="1"/>
  </r>
  <r>
    <x v="56"/>
    <x v="0"/>
    <x v="2"/>
    <x v="11"/>
    <x v="0"/>
    <x v="6"/>
    <x v="4"/>
    <x v="269"/>
    <x v="8"/>
    <x v="1"/>
    <x v="0"/>
    <n v="0.41666666666666669"/>
    <x v="1"/>
  </r>
  <r>
    <x v="56"/>
    <x v="0"/>
    <x v="2"/>
    <x v="11"/>
    <x v="0"/>
    <x v="4"/>
    <x v="4"/>
    <x v="305"/>
    <x v="2"/>
    <x v="1"/>
    <x v="18"/>
    <n v="0.5"/>
    <x v="1"/>
  </r>
  <r>
    <x v="56"/>
    <x v="0"/>
    <x v="2"/>
    <x v="11"/>
    <x v="0"/>
    <x v="3"/>
    <x v="6"/>
    <x v="306"/>
    <x v="3"/>
    <x v="1"/>
    <x v="0"/>
    <n v="0.33333333333333331"/>
    <x v="1"/>
  </r>
  <r>
    <x v="56"/>
    <x v="0"/>
    <x v="2"/>
    <x v="11"/>
    <x v="0"/>
    <x v="1"/>
    <x v="2"/>
    <x v="307"/>
    <x v="3"/>
    <x v="1"/>
    <x v="7"/>
    <n v="0.33333333333333331"/>
    <x v="1"/>
  </r>
  <r>
    <x v="56"/>
    <x v="0"/>
    <x v="2"/>
    <x v="11"/>
    <x v="0"/>
    <x v="2"/>
    <x v="2"/>
    <x v="308"/>
    <x v="30"/>
    <x v="1"/>
    <x v="7"/>
    <n v="0.91666666666666652"/>
    <x v="1"/>
  </r>
  <r>
    <x v="56"/>
    <x v="0"/>
    <x v="2"/>
    <x v="11"/>
    <x v="0"/>
    <x v="0"/>
    <x v="4"/>
    <x v="309"/>
    <x v="0"/>
    <x v="0"/>
    <x v="33"/>
    <n v="0.25"/>
    <x v="0"/>
  </r>
  <r>
    <x v="56"/>
    <x v="0"/>
    <x v="2"/>
    <x v="11"/>
    <x v="0"/>
    <x v="1"/>
    <x v="14"/>
    <x v="310"/>
    <x v="3"/>
    <x v="1"/>
    <x v="0"/>
    <n v="0.33333333333333331"/>
    <x v="1"/>
  </r>
  <r>
    <x v="56"/>
    <x v="0"/>
    <x v="2"/>
    <x v="11"/>
    <x v="0"/>
    <x v="0"/>
    <x v="14"/>
    <x v="311"/>
    <x v="2"/>
    <x v="0"/>
    <x v="0"/>
    <n v="0.5"/>
    <x v="0"/>
  </r>
  <r>
    <x v="56"/>
    <x v="0"/>
    <x v="2"/>
    <x v="11"/>
    <x v="0"/>
    <x v="3"/>
    <x v="1"/>
    <x v="312"/>
    <x v="58"/>
    <x v="1"/>
    <x v="16"/>
    <n v="0.8666666666666667"/>
    <x v="1"/>
  </r>
  <r>
    <x v="56"/>
    <x v="0"/>
    <x v="2"/>
    <x v="11"/>
    <x v="0"/>
    <x v="1"/>
    <x v="13"/>
    <x v="313"/>
    <x v="30"/>
    <x v="1"/>
    <x v="5"/>
    <n v="0.91666666666666652"/>
    <x v="1"/>
  </r>
  <r>
    <x v="56"/>
    <x v="0"/>
    <x v="2"/>
    <x v="11"/>
    <x v="0"/>
    <x v="4"/>
    <x v="4"/>
    <x v="314"/>
    <x v="17"/>
    <x v="1"/>
    <x v="18"/>
    <n v="1.3333333333333333"/>
    <x v="1"/>
  </r>
  <r>
    <x v="56"/>
    <x v="0"/>
    <x v="2"/>
    <x v="11"/>
    <x v="0"/>
    <x v="3"/>
    <x v="1"/>
    <x v="315"/>
    <x v="8"/>
    <x v="1"/>
    <x v="0"/>
    <n v="0.41666666666666669"/>
    <x v="1"/>
  </r>
  <r>
    <x v="56"/>
    <x v="0"/>
    <x v="2"/>
    <x v="11"/>
    <x v="0"/>
    <x v="3"/>
    <x v="1"/>
    <x v="316"/>
    <x v="0"/>
    <x v="1"/>
    <x v="34"/>
    <n v="0.25"/>
    <x v="1"/>
  </r>
  <r>
    <x v="57"/>
    <x v="0"/>
    <x v="2"/>
    <x v="12"/>
    <x v="0"/>
    <x v="2"/>
    <x v="0"/>
    <x v="317"/>
    <x v="4"/>
    <x v="1"/>
    <x v="0"/>
    <n v="1.5"/>
    <x v="1"/>
  </r>
  <r>
    <x v="57"/>
    <x v="0"/>
    <x v="2"/>
    <x v="12"/>
    <x v="0"/>
    <x v="4"/>
    <x v="0"/>
    <x v="318"/>
    <x v="59"/>
    <x v="1"/>
    <x v="0"/>
    <n v="3.6666666666666661"/>
    <x v="1"/>
  </r>
  <r>
    <x v="57"/>
    <x v="0"/>
    <x v="2"/>
    <x v="12"/>
    <x v="0"/>
    <x v="8"/>
    <x v="4"/>
    <x v="319"/>
    <x v="14"/>
    <x v="1"/>
    <x v="0"/>
    <n v="1.25"/>
    <x v="1"/>
  </r>
  <r>
    <x v="57"/>
    <x v="0"/>
    <x v="2"/>
    <x v="12"/>
    <x v="0"/>
    <x v="4"/>
    <x v="0"/>
    <x v="320"/>
    <x v="12"/>
    <x v="1"/>
    <x v="0"/>
    <n v="2.25"/>
    <x v="1"/>
  </r>
  <r>
    <x v="57"/>
    <x v="0"/>
    <x v="2"/>
    <x v="12"/>
    <x v="0"/>
    <x v="4"/>
    <x v="0"/>
    <x v="321"/>
    <x v="52"/>
    <x v="1"/>
    <x v="0"/>
    <n v="0.2"/>
    <x v="1"/>
  </r>
  <r>
    <x v="58"/>
    <x v="0"/>
    <x v="2"/>
    <x v="12"/>
    <x v="0"/>
    <x v="4"/>
    <x v="4"/>
    <x v="322"/>
    <x v="30"/>
    <x v="1"/>
    <x v="0"/>
    <n v="0.91666666666666652"/>
    <x v="1"/>
  </r>
  <r>
    <x v="58"/>
    <x v="0"/>
    <x v="2"/>
    <x v="12"/>
    <x v="0"/>
    <x v="0"/>
    <x v="0"/>
    <x v="142"/>
    <x v="3"/>
    <x v="0"/>
    <x v="0"/>
    <n v="0.33333333333333331"/>
    <x v="0"/>
  </r>
  <r>
    <x v="58"/>
    <x v="0"/>
    <x v="2"/>
    <x v="12"/>
    <x v="0"/>
    <x v="0"/>
    <x v="0"/>
    <x v="323"/>
    <x v="0"/>
    <x v="0"/>
    <x v="3"/>
    <n v="0.25"/>
    <x v="0"/>
  </r>
  <r>
    <x v="58"/>
    <x v="0"/>
    <x v="2"/>
    <x v="12"/>
    <x v="0"/>
    <x v="4"/>
    <x v="0"/>
    <x v="324"/>
    <x v="42"/>
    <x v="1"/>
    <x v="0"/>
    <n v="3.0833333333333339"/>
    <x v="1"/>
  </r>
  <r>
    <x v="58"/>
    <x v="0"/>
    <x v="2"/>
    <x v="12"/>
    <x v="0"/>
    <x v="0"/>
    <x v="0"/>
    <x v="325"/>
    <x v="2"/>
    <x v="0"/>
    <x v="0"/>
    <n v="0.5"/>
    <x v="0"/>
  </r>
  <r>
    <x v="58"/>
    <x v="0"/>
    <x v="2"/>
    <x v="12"/>
    <x v="0"/>
    <x v="3"/>
    <x v="4"/>
    <x v="326"/>
    <x v="14"/>
    <x v="1"/>
    <x v="32"/>
    <n v="1.25"/>
    <x v="1"/>
  </r>
  <r>
    <x v="58"/>
    <x v="0"/>
    <x v="2"/>
    <x v="12"/>
    <x v="0"/>
    <x v="0"/>
    <x v="14"/>
    <x v="327"/>
    <x v="11"/>
    <x v="0"/>
    <x v="0"/>
    <n v="0.66666666666666663"/>
    <x v="0"/>
  </r>
  <r>
    <x v="58"/>
    <x v="0"/>
    <x v="2"/>
    <x v="12"/>
    <x v="0"/>
    <x v="4"/>
    <x v="0"/>
    <x v="320"/>
    <x v="15"/>
    <x v="1"/>
    <x v="0"/>
    <n v="1.0833333333333333"/>
    <x v="1"/>
  </r>
  <r>
    <x v="58"/>
    <x v="0"/>
    <x v="2"/>
    <x v="12"/>
    <x v="0"/>
    <x v="3"/>
    <x v="4"/>
    <x v="153"/>
    <x v="3"/>
    <x v="1"/>
    <x v="0"/>
    <n v="0.33333333333333331"/>
    <x v="1"/>
  </r>
  <r>
    <x v="59"/>
    <x v="0"/>
    <x v="2"/>
    <x v="12"/>
    <x v="0"/>
    <x v="4"/>
    <x v="14"/>
    <x v="328"/>
    <x v="19"/>
    <x v="1"/>
    <x v="0"/>
    <n v="1.1666666666666667"/>
    <x v="1"/>
  </r>
  <r>
    <x v="59"/>
    <x v="0"/>
    <x v="2"/>
    <x v="12"/>
    <x v="0"/>
    <x v="0"/>
    <x v="0"/>
    <x v="142"/>
    <x v="0"/>
    <x v="0"/>
    <x v="0"/>
    <n v="0.25"/>
    <x v="0"/>
  </r>
  <r>
    <x v="59"/>
    <x v="0"/>
    <x v="2"/>
    <x v="12"/>
    <x v="0"/>
    <x v="4"/>
    <x v="0"/>
    <x v="329"/>
    <x v="3"/>
    <x v="1"/>
    <x v="0"/>
    <n v="0.33333333333333331"/>
    <x v="1"/>
  </r>
  <r>
    <x v="59"/>
    <x v="0"/>
    <x v="2"/>
    <x v="12"/>
    <x v="0"/>
    <x v="4"/>
    <x v="0"/>
    <x v="330"/>
    <x v="17"/>
    <x v="1"/>
    <x v="0"/>
    <n v="1.3333333333333333"/>
    <x v="1"/>
  </r>
  <r>
    <x v="59"/>
    <x v="0"/>
    <x v="2"/>
    <x v="12"/>
    <x v="0"/>
    <x v="3"/>
    <x v="4"/>
    <x v="331"/>
    <x v="0"/>
    <x v="1"/>
    <x v="22"/>
    <n v="0.25"/>
    <x v="1"/>
  </r>
  <r>
    <x v="59"/>
    <x v="0"/>
    <x v="2"/>
    <x v="12"/>
    <x v="0"/>
    <x v="3"/>
    <x v="4"/>
    <x v="332"/>
    <x v="3"/>
    <x v="1"/>
    <x v="22"/>
    <n v="0.33333333333333331"/>
    <x v="1"/>
  </r>
  <r>
    <x v="59"/>
    <x v="0"/>
    <x v="2"/>
    <x v="12"/>
    <x v="0"/>
    <x v="4"/>
    <x v="0"/>
    <x v="333"/>
    <x v="60"/>
    <x v="1"/>
    <x v="0"/>
    <n v="5.166666666666667"/>
    <x v="1"/>
  </r>
  <r>
    <x v="60"/>
    <x v="0"/>
    <x v="2"/>
    <x v="12"/>
    <x v="0"/>
    <x v="4"/>
    <x v="4"/>
    <x v="334"/>
    <x v="15"/>
    <x v="1"/>
    <x v="0"/>
    <n v="1.0833333333333333"/>
    <x v="1"/>
  </r>
  <r>
    <x v="60"/>
    <x v="0"/>
    <x v="2"/>
    <x v="12"/>
    <x v="0"/>
    <x v="4"/>
    <x v="14"/>
    <x v="287"/>
    <x v="61"/>
    <x v="1"/>
    <x v="0"/>
    <n v="6"/>
    <x v="1"/>
  </r>
  <r>
    <x v="61"/>
    <x v="0"/>
    <x v="2"/>
    <x v="12"/>
    <x v="0"/>
    <x v="4"/>
    <x v="0"/>
    <x v="335"/>
    <x v="53"/>
    <x v="1"/>
    <x v="0"/>
    <n v="2.0833333333333335"/>
    <x v="1"/>
  </r>
  <r>
    <x v="62"/>
    <x v="0"/>
    <x v="2"/>
    <x v="12"/>
    <x v="0"/>
    <x v="0"/>
    <x v="0"/>
    <x v="0"/>
    <x v="0"/>
    <x v="0"/>
    <x v="0"/>
    <n v="0.25"/>
    <x v="0"/>
  </r>
  <r>
    <x v="62"/>
    <x v="0"/>
    <x v="2"/>
    <x v="12"/>
    <x v="0"/>
    <x v="4"/>
    <x v="14"/>
    <x v="336"/>
    <x v="1"/>
    <x v="1"/>
    <x v="0"/>
    <n v="0.75"/>
    <x v="1"/>
  </r>
  <r>
    <x v="62"/>
    <x v="0"/>
    <x v="2"/>
    <x v="12"/>
    <x v="0"/>
    <x v="3"/>
    <x v="0"/>
    <x v="337"/>
    <x v="3"/>
    <x v="1"/>
    <x v="25"/>
    <n v="0.33333333333333331"/>
    <x v="1"/>
  </r>
  <r>
    <x v="62"/>
    <x v="0"/>
    <x v="2"/>
    <x v="12"/>
    <x v="0"/>
    <x v="3"/>
    <x v="0"/>
    <x v="338"/>
    <x v="8"/>
    <x v="1"/>
    <x v="20"/>
    <n v="0.41666666666666669"/>
    <x v="1"/>
  </r>
  <r>
    <x v="62"/>
    <x v="0"/>
    <x v="2"/>
    <x v="12"/>
    <x v="0"/>
    <x v="3"/>
    <x v="1"/>
    <x v="339"/>
    <x v="12"/>
    <x v="1"/>
    <x v="35"/>
    <n v="2.25"/>
    <x v="1"/>
  </r>
  <r>
    <x v="62"/>
    <x v="0"/>
    <x v="2"/>
    <x v="12"/>
    <x v="0"/>
    <x v="3"/>
    <x v="2"/>
    <x v="340"/>
    <x v="3"/>
    <x v="1"/>
    <x v="36"/>
    <n v="0.33333333333333331"/>
    <x v="1"/>
  </r>
  <r>
    <x v="62"/>
    <x v="0"/>
    <x v="2"/>
    <x v="12"/>
    <x v="0"/>
    <x v="3"/>
    <x v="1"/>
    <x v="341"/>
    <x v="1"/>
    <x v="1"/>
    <x v="29"/>
    <n v="0.75"/>
    <x v="1"/>
  </r>
  <r>
    <x v="62"/>
    <x v="0"/>
    <x v="2"/>
    <x v="12"/>
    <x v="0"/>
    <x v="3"/>
    <x v="1"/>
    <x v="342"/>
    <x v="13"/>
    <x v="1"/>
    <x v="0"/>
    <n v="0.16666666666666666"/>
    <x v="1"/>
  </r>
  <r>
    <x v="62"/>
    <x v="0"/>
    <x v="2"/>
    <x v="12"/>
    <x v="0"/>
    <x v="3"/>
    <x v="1"/>
    <x v="271"/>
    <x v="17"/>
    <x v="1"/>
    <x v="37"/>
    <n v="1.3333333333333333"/>
    <x v="1"/>
  </r>
  <r>
    <x v="62"/>
    <x v="0"/>
    <x v="2"/>
    <x v="12"/>
    <x v="0"/>
    <x v="3"/>
    <x v="4"/>
    <x v="343"/>
    <x v="0"/>
    <x v="1"/>
    <x v="18"/>
    <n v="0.25"/>
    <x v="1"/>
  </r>
  <r>
    <x v="62"/>
    <x v="0"/>
    <x v="2"/>
    <x v="12"/>
    <x v="0"/>
    <x v="3"/>
    <x v="1"/>
    <x v="344"/>
    <x v="0"/>
    <x v="1"/>
    <x v="0"/>
    <n v="0.25"/>
    <x v="1"/>
  </r>
  <r>
    <x v="62"/>
    <x v="0"/>
    <x v="2"/>
    <x v="12"/>
    <x v="0"/>
    <x v="4"/>
    <x v="0"/>
    <x v="345"/>
    <x v="0"/>
    <x v="1"/>
    <x v="0"/>
    <n v="0.25"/>
    <x v="1"/>
  </r>
  <r>
    <x v="62"/>
    <x v="0"/>
    <x v="2"/>
    <x v="12"/>
    <x v="0"/>
    <x v="4"/>
    <x v="0"/>
    <x v="346"/>
    <x v="11"/>
    <x v="1"/>
    <x v="0"/>
    <n v="0.66666666666666663"/>
    <x v="1"/>
  </r>
  <r>
    <x v="62"/>
    <x v="0"/>
    <x v="2"/>
    <x v="12"/>
    <x v="0"/>
    <x v="3"/>
    <x v="11"/>
    <x v="347"/>
    <x v="8"/>
    <x v="1"/>
    <x v="36"/>
    <n v="0.41666666666666669"/>
    <x v="1"/>
  </r>
  <r>
    <x v="63"/>
    <x v="0"/>
    <x v="2"/>
    <x v="13"/>
    <x v="0"/>
    <x v="0"/>
    <x v="0"/>
    <x v="142"/>
    <x v="0"/>
    <x v="0"/>
    <x v="0"/>
    <n v="0.25"/>
    <x v="0"/>
  </r>
  <r>
    <x v="63"/>
    <x v="0"/>
    <x v="2"/>
    <x v="13"/>
    <x v="0"/>
    <x v="3"/>
    <x v="4"/>
    <x v="348"/>
    <x v="6"/>
    <x v="1"/>
    <x v="0"/>
    <n v="0.58333333333333337"/>
    <x v="1"/>
  </r>
  <r>
    <x v="63"/>
    <x v="0"/>
    <x v="2"/>
    <x v="13"/>
    <x v="0"/>
    <x v="1"/>
    <x v="13"/>
    <x v="349"/>
    <x v="13"/>
    <x v="1"/>
    <x v="0"/>
    <n v="0.16666666666666666"/>
    <x v="1"/>
  </r>
  <r>
    <x v="63"/>
    <x v="0"/>
    <x v="2"/>
    <x v="13"/>
    <x v="0"/>
    <x v="4"/>
    <x v="14"/>
    <x v="328"/>
    <x v="6"/>
    <x v="1"/>
    <x v="0"/>
    <n v="0.58333333333333337"/>
    <x v="1"/>
  </r>
  <r>
    <x v="63"/>
    <x v="0"/>
    <x v="2"/>
    <x v="13"/>
    <x v="0"/>
    <x v="3"/>
    <x v="1"/>
    <x v="350"/>
    <x v="8"/>
    <x v="1"/>
    <x v="11"/>
    <n v="0.41666666666666669"/>
    <x v="1"/>
  </r>
  <r>
    <x v="63"/>
    <x v="0"/>
    <x v="2"/>
    <x v="13"/>
    <x v="0"/>
    <x v="3"/>
    <x v="1"/>
    <x v="351"/>
    <x v="21"/>
    <x v="1"/>
    <x v="0"/>
    <n v="0.83333333333333337"/>
    <x v="1"/>
  </r>
  <r>
    <x v="63"/>
    <x v="0"/>
    <x v="2"/>
    <x v="13"/>
    <x v="0"/>
    <x v="3"/>
    <x v="1"/>
    <x v="352"/>
    <x v="3"/>
    <x v="1"/>
    <x v="0"/>
    <n v="0.33333333333333331"/>
    <x v="1"/>
  </r>
  <r>
    <x v="63"/>
    <x v="0"/>
    <x v="2"/>
    <x v="13"/>
    <x v="0"/>
    <x v="4"/>
    <x v="0"/>
    <x v="353"/>
    <x v="21"/>
    <x v="1"/>
    <x v="0"/>
    <n v="0.83333333333333337"/>
    <x v="1"/>
  </r>
  <r>
    <x v="63"/>
    <x v="0"/>
    <x v="2"/>
    <x v="13"/>
    <x v="0"/>
    <x v="3"/>
    <x v="4"/>
    <x v="354"/>
    <x v="0"/>
    <x v="1"/>
    <x v="11"/>
    <n v="0.25"/>
    <x v="1"/>
  </r>
  <r>
    <x v="63"/>
    <x v="0"/>
    <x v="2"/>
    <x v="13"/>
    <x v="0"/>
    <x v="3"/>
    <x v="0"/>
    <x v="355"/>
    <x v="35"/>
    <x v="1"/>
    <x v="9"/>
    <n v="0.13333333333333333"/>
    <x v="1"/>
  </r>
  <r>
    <x v="63"/>
    <x v="0"/>
    <x v="2"/>
    <x v="13"/>
    <x v="0"/>
    <x v="0"/>
    <x v="0"/>
    <x v="356"/>
    <x v="13"/>
    <x v="0"/>
    <x v="0"/>
    <n v="0.16666666666666666"/>
    <x v="0"/>
  </r>
  <r>
    <x v="63"/>
    <x v="0"/>
    <x v="2"/>
    <x v="13"/>
    <x v="0"/>
    <x v="0"/>
    <x v="0"/>
    <x v="357"/>
    <x v="62"/>
    <x v="0"/>
    <x v="27"/>
    <n v="4.25"/>
    <x v="0"/>
  </r>
  <r>
    <x v="64"/>
    <x v="0"/>
    <x v="2"/>
    <x v="13"/>
    <x v="0"/>
    <x v="0"/>
    <x v="0"/>
    <x v="358"/>
    <x v="15"/>
    <x v="0"/>
    <x v="3"/>
    <n v="1.0833333333333333"/>
    <x v="0"/>
  </r>
  <r>
    <x v="64"/>
    <x v="0"/>
    <x v="2"/>
    <x v="13"/>
    <x v="0"/>
    <x v="0"/>
    <x v="0"/>
    <x v="142"/>
    <x v="0"/>
    <x v="0"/>
    <x v="0"/>
    <n v="0.25"/>
    <x v="0"/>
  </r>
  <r>
    <x v="64"/>
    <x v="0"/>
    <x v="2"/>
    <x v="13"/>
    <x v="0"/>
    <x v="3"/>
    <x v="13"/>
    <x v="359"/>
    <x v="3"/>
    <x v="1"/>
    <x v="0"/>
    <n v="0.33333333333333331"/>
    <x v="1"/>
  </r>
  <r>
    <x v="64"/>
    <x v="0"/>
    <x v="2"/>
    <x v="13"/>
    <x v="0"/>
    <x v="4"/>
    <x v="0"/>
    <x v="360"/>
    <x v="3"/>
    <x v="1"/>
    <x v="0"/>
    <n v="0.33333333333333331"/>
    <x v="1"/>
  </r>
  <r>
    <x v="64"/>
    <x v="0"/>
    <x v="2"/>
    <x v="13"/>
    <x v="0"/>
    <x v="3"/>
    <x v="0"/>
    <x v="361"/>
    <x v="0"/>
    <x v="1"/>
    <x v="0"/>
    <n v="0.25"/>
    <x v="1"/>
  </r>
  <r>
    <x v="64"/>
    <x v="0"/>
    <x v="2"/>
    <x v="13"/>
    <x v="0"/>
    <x v="3"/>
    <x v="1"/>
    <x v="362"/>
    <x v="8"/>
    <x v="1"/>
    <x v="0"/>
    <n v="0.41666666666666669"/>
    <x v="1"/>
  </r>
  <r>
    <x v="64"/>
    <x v="0"/>
    <x v="2"/>
    <x v="13"/>
    <x v="0"/>
    <x v="3"/>
    <x v="1"/>
    <x v="363"/>
    <x v="6"/>
    <x v="1"/>
    <x v="0"/>
    <n v="0.58333333333333337"/>
    <x v="1"/>
  </r>
  <r>
    <x v="64"/>
    <x v="0"/>
    <x v="2"/>
    <x v="13"/>
    <x v="0"/>
    <x v="3"/>
    <x v="1"/>
    <x v="364"/>
    <x v="6"/>
    <x v="1"/>
    <x v="37"/>
    <n v="0.58333333333333337"/>
    <x v="1"/>
  </r>
  <r>
    <x v="64"/>
    <x v="0"/>
    <x v="2"/>
    <x v="13"/>
    <x v="0"/>
    <x v="4"/>
    <x v="0"/>
    <x v="365"/>
    <x v="11"/>
    <x v="1"/>
    <x v="0"/>
    <n v="0.66666666666666663"/>
    <x v="1"/>
  </r>
  <r>
    <x v="64"/>
    <x v="0"/>
    <x v="2"/>
    <x v="13"/>
    <x v="0"/>
    <x v="0"/>
    <x v="13"/>
    <x v="366"/>
    <x v="8"/>
    <x v="0"/>
    <x v="38"/>
    <n v="0.41666666666666669"/>
    <x v="0"/>
  </r>
  <r>
    <x v="64"/>
    <x v="0"/>
    <x v="2"/>
    <x v="13"/>
    <x v="0"/>
    <x v="3"/>
    <x v="0"/>
    <x v="367"/>
    <x v="11"/>
    <x v="1"/>
    <x v="11"/>
    <n v="0.66666666666666663"/>
    <x v="1"/>
  </r>
  <r>
    <x v="64"/>
    <x v="0"/>
    <x v="2"/>
    <x v="13"/>
    <x v="0"/>
    <x v="0"/>
    <x v="13"/>
    <x v="368"/>
    <x v="3"/>
    <x v="0"/>
    <x v="38"/>
    <n v="0.33333333333333331"/>
    <x v="0"/>
  </r>
  <r>
    <x v="64"/>
    <x v="0"/>
    <x v="2"/>
    <x v="13"/>
    <x v="0"/>
    <x v="3"/>
    <x v="2"/>
    <x v="369"/>
    <x v="6"/>
    <x v="1"/>
    <x v="7"/>
    <n v="0.58333333333333337"/>
    <x v="1"/>
  </r>
  <r>
    <x v="64"/>
    <x v="0"/>
    <x v="2"/>
    <x v="13"/>
    <x v="0"/>
    <x v="4"/>
    <x v="0"/>
    <x v="370"/>
    <x v="11"/>
    <x v="1"/>
    <x v="0"/>
    <n v="0.66666666666666663"/>
    <x v="1"/>
  </r>
  <r>
    <x v="64"/>
    <x v="0"/>
    <x v="2"/>
    <x v="13"/>
    <x v="0"/>
    <x v="3"/>
    <x v="1"/>
    <x v="371"/>
    <x v="63"/>
    <x v="1"/>
    <x v="39"/>
    <n v="0.78333333333333344"/>
    <x v="1"/>
  </r>
  <r>
    <x v="64"/>
    <x v="0"/>
    <x v="2"/>
    <x v="13"/>
    <x v="0"/>
    <x v="4"/>
    <x v="14"/>
    <x v="372"/>
    <x v="64"/>
    <x v="1"/>
    <x v="0"/>
    <n v="0.35"/>
    <x v="1"/>
  </r>
  <r>
    <x v="65"/>
    <x v="0"/>
    <x v="2"/>
    <x v="13"/>
    <x v="0"/>
    <x v="0"/>
    <x v="0"/>
    <x v="373"/>
    <x v="21"/>
    <x v="0"/>
    <x v="3"/>
    <n v="0.83333333333333337"/>
    <x v="0"/>
  </r>
  <r>
    <x v="65"/>
    <x v="0"/>
    <x v="2"/>
    <x v="13"/>
    <x v="0"/>
    <x v="0"/>
    <x v="0"/>
    <x v="142"/>
    <x v="0"/>
    <x v="0"/>
    <x v="0"/>
    <n v="0.25"/>
    <x v="0"/>
  </r>
  <r>
    <x v="65"/>
    <x v="0"/>
    <x v="2"/>
    <x v="13"/>
    <x v="0"/>
    <x v="3"/>
    <x v="13"/>
    <x v="374"/>
    <x v="3"/>
    <x v="1"/>
    <x v="0"/>
    <n v="0.33333333333333331"/>
    <x v="1"/>
  </r>
  <r>
    <x v="65"/>
    <x v="0"/>
    <x v="2"/>
    <x v="13"/>
    <x v="0"/>
    <x v="0"/>
    <x v="0"/>
    <x v="375"/>
    <x v="19"/>
    <x v="0"/>
    <x v="0"/>
    <n v="1.1666666666666667"/>
    <x v="0"/>
  </r>
  <r>
    <x v="65"/>
    <x v="0"/>
    <x v="2"/>
    <x v="13"/>
    <x v="0"/>
    <x v="3"/>
    <x v="4"/>
    <x v="376"/>
    <x v="3"/>
    <x v="1"/>
    <x v="22"/>
    <n v="0.33333333333333331"/>
    <x v="1"/>
  </r>
  <r>
    <x v="65"/>
    <x v="0"/>
    <x v="2"/>
    <x v="13"/>
    <x v="0"/>
    <x v="3"/>
    <x v="4"/>
    <x v="377"/>
    <x v="8"/>
    <x v="1"/>
    <x v="32"/>
    <n v="0.41666666666666669"/>
    <x v="1"/>
  </r>
  <r>
    <x v="65"/>
    <x v="0"/>
    <x v="2"/>
    <x v="13"/>
    <x v="0"/>
    <x v="0"/>
    <x v="0"/>
    <x v="378"/>
    <x v="8"/>
    <x v="0"/>
    <x v="3"/>
    <n v="0.41666666666666669"/>
    <x v="0"/>
  </r>
  <r>
    <x v="65"/>
    <x v="0"/>
    <x v="2"/>
    <x v="13"/>
    <x v="0"/>
    <x v="3"/>
    <x v="0"/>
    <x v="379"/>
    <x v="3"/>
    <x v="1"/>
    <x v="0"/>
    <n v="0.33333333333333331"/>
    <x v="1"/>
  </r>
  <r>
    <x v="65"/>
    <x v="0"/>
    <x v="2"/>
    <x v="13"/>
    <x v="0"/>
    <x v="3"/>
    <x v="4"/>
    <x v="380"/>
    <x v="65"/>
    <x v="1"/>
    <x v="35"/>
    <n v="2.3333333333333335"/>
    <x v="1"/>
  </r>
  <r>
    <x v="65"/>
    <x v="0"/>
    <x v="2"/>
    <x v="13"/>
    <x v="0"/>
    <x v="3"/>
    <x v="0"/>
    <x v="381"/>
    <x v="66"/>
    <x v="1"/>
    <x v="40"/>
    <n v="0.73333333333333328"/>
    <x v="1"/>
  </r>
  <r>
    <x v="65"/>
    <x v="0"/>
    <x v="2"/>
    <x v="13"/>
    <x v="0"/>
    <x v="3"/>
    <x v="1"/>
    <x v="382"/>
    <x v="15"/>
    <x v="1"/>
    <x v="0"/>
    <n v="1.0833333333333333"/>
    <x v="1"/>
  </r>
  <r>
    <x v="65"/>
    <x v="0"/>
    <x v="2"/>
    <x v="13"/>
    <x v="0"/>
    <x v="3"/>
    <x v="13"/>
    <x v="383"/>
    <x v="0"/>
    <x v="1"/>
    <x v="7"/>
    <n v="0.25"/>
    <x v="1"/>
  </r>
  <r>
    <x v="66"/>
    <x v="0"/>
    <x v="2"/>
    <x v="13"/>
    <x v="0"/>
    <x v="4"/>
    <x v="14"/>
    <x v="384"/>
    <x v="67"/>
    <x v="1"/>
    <x v="0"/>
    <n v="7"/>
    <x v="1"/>
  </r>
  <r>
    <x v="66"/>
    <x v="0"/>
    <x v="2"/>
    <x v="13"/>
    <x v="0"/>
    <x v="3"/>
    <x v="0"/>
    <x v="385"/>
    <x v="0"/>
    <x v="1"/>
    <x v="0"/>
    <n v="0.25"/>
    <x v="1"/>
  </r>
  <r>
    <x v="66"/>
    <x v="0"/>
    <x v="2"/>
    <x v="13"/>
    <x v="0"/>
    <x v="0"/>
    <x v="6"/>
    <x v="386"/>
    <x v="24"/>
    <x v="0"/>
    <x v="0"/>
    <n v="1.8333333333333335"/>
    <x v="0"/>
  </r>
  <r>
    <x v="66"/>
    <x v="0"/>
    <x v="2"/>
    <x v="13"/>
    <x v="0"/>
    <x v="4"/>
    <x v="14"/>
    <x v="387"/>
    <x v="2"/>
    <x v="1"/>
    <x v="0"/>
    <n v="0.5"/>
    <x v="1"/>
  </r>
  <r>
    <x v="67"/>
    <x v="0"/>
    <x v="3"/>
    <x v="13"/>
    <x v="0"/>
    <x v="0"/>
    <x v="0"/>
    <x v="388"/>
    <x v="62"/>
    <x v="0"/>
    <x v="7"/>
    <n v="4.25"/>
    <x v="0"/>
  </r>
  <r>
    <x v="67"/>
    <x v="0"/>
    <x v="3"/>
    <x v="13"/>
    <x v="0"/>
    <x v="0"/>
    <x v="0"/>
    <x v="389"/>
    <x v="24"/>
    <x v="0"/>
    <x v="0"/>
    <n v="1.8333333333333335"/>
    <x v="0"/>
  </r>
  <r>
    <x v="67"/>
    <x v="0"/>
    <x v="3"/>
    <x v="13"/>
    <x v="0"/>
    <x v="0"/>
    <x v="6"/>
    <x v="390"/>
    <x v="21"/>
    <x v="0"/>
    <x v="0"/>
    <n v="0.83333333333333337"/>
    <x v="0"/>
  </r>
  <r>
    <x v="68"/>
    <x v="0"/>
    <x v="3"/>
    <x v="14"/>
    <x v="0"/>
    <x v="0"/>
    <x v="6"/>
    <x v="391"/>
    <x v="29"/>
    <x v="0"/>
    <x v="0"/>
    <n v="2.1666666666666665"/>
    <x v="0"/>
  </r>
  <r>
    <x v="68"/>
    <x v="0"/>
    <x v="3"/>
    <x v="14"/>
    <x v="0"/>
    <x v="3"/>
    <x v="13"/>
    <x v="392"/>
    <x v="8"/>
    <x v="1"/>
    <x v="0"/>
    <n v="0.41666666666666669"/>
    <x v="1"/>
  </r>
  <r>
    <x v="68"/>
    <x v="0"/>
    <x v="3"/>
    <x v="14"/>
    <x v="0"/>
    <x v="3"/>
    <x v="0"/>
    <x v="393"/>
    <x v="0"/>
    <x v="1"/>
    <x v="12"/>
    <n v="0.25"/>
    <x v="1"/>
  </r>
  <r>
    <x v="68"/>
    <x v="0"/>
    <x v="3"/>
    <x v="14"/>
    <x v="0"/>
    <x v="3"/>
    <x v="0"/>
    <x v="394"/>
    <x v="8"/>
    <x v="1"/>
    <x v="0"/>
    <n v="0.41666666666666669"/>
    <x v="1"/>
  </r>
  <r>
    <x v="68"/>
    <x v="0"/>
    <x v="3"/>
    <x v="14"/>
    <x v="0"/>
    <x v="3"/>
    <x v="6"/>
    <x v="395"/>
    <x v="13"/>
    <x v="1"/>
    <x v="12"/>
    <n v="0.16666666666666666"/>
    <x v="1"/>
  </r>
  <r>
    <x v="68"/>
    <x v="0"/>
    <x v="3"/>
    <x v="14"/>
    <x v="0"/>
    <x v="3"/>
    <x v="4"/>
    <x v="396"/>
    <x v="3"/>
    <x v="1"/>
    <x v="18"/>
    <n v="0.33333333333333331"/>
    <x v="1"/>
  </r>
  <r>
    <x v="68"/>
    <x v="0"/>
    <x v="3"/>
    <x v="14"/>
    <x v="0"/>
    <x v="3"/>
    <x v="4"/>
    <x v="397"/>
    <x v="30"/>
    <x v="1"/>
    <x v="27"/>
    <n v="0.91666666666666652"/>
    <x v="1"/>
  </r>
  <r>
    <x v="68"/>
    <x v="0"/>
    <x v="3"/>
    <x v="14"/>
    <x v="0"/>
    <x v="3"/>
    <x v="4"/>
    <x v="398"/>
    <x v="0"/>
    <x v="1"/>
    <x v="27"/>
    <n v="0.25"/>
    <x v="1"/>
  </r>
  <r>
    <x v="68"/>
    <x v="0"/>
    <x v="3"/>
    <x v="14"/>
    <x v="0"/>
    <x v="3"/>
    <x v="6"/>
    <x v="399"/>
    <x v="68"/>
    <x v="1"/>
    <x v="0"/>
    <n v="3.3333333333333335"/>
    <x v="1"/>
  </r>
  <r>
    <x v="69"/>
    <x v="0"/>
    <x v="3"/>
    <x v="14"/>
    <x v="0"/>
    <x v="0"/>
    <x v="14"/>
    <x v="400"/>
    <x v="13"/>
    <x v="0"/>
    <x v="0"/>
    <n v="0.16666666666666666"/>
    <x v="0"/>
  </r>
  <r>
    <x v="69"/>
    <x v="0"/>
    <x v="3"/>
    <x v="14"/>
    <x v="0"/>
    <x v="3"/>
    <x v="1"/>
    <x v="401"/>
    <x v="8"/>
    <x v="1"/>
    <x v="39"/>
    <n v="0.41666666666666669"/>
    <x v="1"/>
  </r>
  <r>
    <x v="69"/>
    <x v="0"/>
    <x v="3"/>
    <x v="14"/>
    <x v="0"/>
    <x v="3"/>
    <x v="4"/>
    <x v="402"/>
    <x v="0"/>
    <x v="1"/>
    <x v="0"/>
    <n v="0.25"/>
    <x v="1"/>
  </r>
  <r>
    <x v="69"/>
    <x v="0"/>
    <x v="3"/>
    <x v="14"/>
    <x v="0"/>
    <x v="0"/>
    <x v="0"/>
    <x v="142"/>
    <x v="0"/>
    <x v="0"/>
    <x v="0"/>
    <n v="0.25"/>
    <x v="0"/>
  </r>
  <r>
    <x v="69"/>
    <x v="0"/>
    <x v="3"/>
    <x v="14"/>
    <x v="0"/>
    <x v="3"/>
    <x v="1"/>
    <x v="403"/>
    <x v="30"/>
    <x v="1"/>
    <x v="39"/>
    <n v="0.91666666666666652"/>
    <x v="1"/>
  </r>
  <r>
    <x v="69"/>
    <x v="0"/>
    <x v="3"/>
    <x v="14"/>
    <x v="0"/>
    <x v="3"/>
    <x v="1"/>
    <x v="404"/>
    <x v="8"/>
    <x v="1"/>
    <x v="29"/>
    <n v="0.41666666666666669"/>
    <x v="1"/>
  </r>
  <r>
    <x v="69"/>
    <x v="0"/>
    <x v="3"/>
    <x v="14"/>
    <x v="0"/>
    <x v="3"/>
    <x v="1"/>
    <x v="405"/>
    <x v="11"/>
    <x v="1"/>
    <x v="29"/>
    <n v="0.66666666666666663"/>
    <x v="1"/>
  </r>
  <r>
    <x v="69"/>
    <x v="0"/>
    <x v="3"/>
    <x v="14"/>
    <x v="0"/>
    <x v="0"/>
    <x v="2"/>
    <x v="406"/>
    <x v="18"/>
    <x v="0"/>
    <x v="0"/>
    <n v="0.28333333333333333"/>
    <x v="0"/>
  </r>
  <r>
    <x v="69"/>
    <x v="0"/>
    <x v="3"/>
    <x v="14"/>
    <x v="0"/>
    <x v="3"/>
    <x v="1"/>
    <x v="407"/>
    <x v="13"/>
    <x v="1"/>
    <x v="23"/>
    <n v="0.16666666666666666"/>
    <x v="1"/>
  </r>
  <r>
    <x v="69"/>
    <x v="0"/>
    <x v="3"/>
    <x v="14"/>
    <x v="0"/>
    <x v="0"/>
    <x v="0"/>
    <x v="408"/>
    <x v="8"/>
    <x v="0"/>
    <x v="12"/>
    <n v="0.41666666666666669"/>
    <x v="0"/>
  </r>
  <r>
    <x v="69"/>
    <x v="0"/>
    <x v="3"/>
    <x v="14"/>
    <x v="0"/>
    <x v="3"/>
    <x v="1"/>
    <x v="409"/>
    <x v="6"/>
    <x v="1"/>
    <x v="11"/>
    <n v="0.58333333333333337"/>
    <x v="1"/>
  </r>
  <r>
    <x v="69"/>
    <x v="0"/>
    <x v="3"/>
    <x v="14"/>
    <x v="0"/>
    <x v="3"/>
    <x v="4"/>
    <x v="410"/>
    <x v="2"/>
    <x v="1"/>
    <x v="18"/>
    <n v="0.5"/>
    <x v="1"/>
  </r>
  <r>
    <x v="69"/>
    <x v="0"/>
    <x v="3"/>
    <x v="14"/>
    <x v="0"/>
    <x v="3"/>
    <x v="4"/>
    <x v="411"/>
    <x v="52"/>
    <x v="1"/>
    <x v="27"/>
    <n v="0.2"/>
    <x v="1"/>
  </r>
  <r>
    <x v="69"/>
    <x v="0"/>
    <x v="3"/>
    <x v="14"/>
    <x v="0"/>
    <x v="0"/>
    <x v="0"/>
    <x v="412"/>
    <x v="26"/>
    <x v="0"/>
    <x v="0"/>
    <n v="2.9166666666666665"/>
    <x v="0"/>
  </r>
  <r>
    <x v="70"/>
    <x v="0"/>
    <x v="3"/>
    <x v="14"/>
    <x v="0"/>
    <x v="3"/>
    <x v="2"/>
    <x v="413"/>
    <x v="3"/>
    <x v="1"/>
    <x v="0"/>
    <n v="0.33333333333333331"/>
    <x v="1"/>
  </r>
  <r>
    <x v="70"/>
    <x v="0"/>
    <x v="3"/>
    <x v="14"/>
    <x v="0"/>
    <x v="3"/>
    <x v="0"/>
    <x v="414"/>
    <x v="13"/>
    <x v="1"/>
    <x v="0"/>
    <n v="0.16666666666666666"/>
    <x v="1"/>
  </r>
  <r>
    <x v="70"/>
    <x v="0"/>
    <x v="3"/>
    <x v="14"/>
    <x v="0"/>
    <x v="3"/>
    <x v="13"/>
    <x v="415"/>
    <x v="3"/>
    <x v="1"/>
    <x v="0"/>
    <n v="0.33333333333333331"/>
    <x v="1"/>
  </r>
  <r>
    <x v="70"/>
    <x v="0"/>
    <x v="3"/>
    <x v="14"/>
    <x v="0"/>
    <x v="6"/>
    <x v="0"/>
    <x v="142"/>
    <x v="0"/>
    <x v="1"/>
    <x v="0"/>
    <n v="0.25"/>
    <x v="1"/>
  </r>
  <r>
    <x v="70"/>
    <x v="0"/>
    <x v="3"/>
    <x v="14"/>
    <x v="0"/>
    <x v="6"/>
    <x v="4"/>
    <x v="416"/>
    <x v="0"/>
    <x v="1"/>
    <x v="0"/>
    <n v="0.25"/>
    <x v="1"/>
  </r>
  <r>
    <x v="70"/>
    <x v="0"/>
    <x v="3"/>
    <x v="14"/>
    <x v="0"/>
    <x v="3"/>
    <x v="1"/>
    <x v="417"/>
    <x v="8"/>
    <x v="1"/>
    <x v="4"/>
    <n v="0.41666666666666669"/>
    <x v="1"/>
  </r>
  <r>
    <x v="70"/>
    <x v="0"/>
    <x v="3"/>
    <x v="14"/>
    <x v="0"/>
    <x v="3"/>
    <x v="1"/>
    <x v="418"/>
    <x v="13"/>
    <x v="1"/>
    <x v="27"/>
    <n v="0.16666666666666666"/>
    <x v="1"/>
  </r>
  <r>
    <x v="70"/>
    <x v="0"/>
    <x v="3"/>
    <x v="14"/>
    <x v="0"/>
    <x v="2"/>
    <x v="2"/>
    <x v="419"/>
    <x v="11"/>
    <x v="1"/>
    <x v="7"/>
    <n v="0.66666666666666663"/>
    <x v="1"/>
  </r>
  <r>
    <x v="70"/>
    <x v="0"/>
    <x v="3"/>
    <x v="14"/>
    <x v="0"/>
    <x v="3"/>
    <x v="1"/>
    <x v="420"/>
    <x v="6"/>
    <x v="1"/>
    <x v="0"/>
    <n v="0.58333333333333337"/>
    <x v="1"/>
  </r>
  <r>
    <x v="70"/>
    <x v="0"/>
    <x v="3"/>
    <x v="14"/>
    <x v="0"/>
    <x v="3"/>
    <x v="1"/>
    <x v="421"/>
    <x v="0"/>
    <x v="1"/>
    <x v="27"/>
    <n v="0.25"/>
    <x v="1"/>
  </r>
  <r>
    <x v="70"/>
    <x v="0"/>
    <x v="3"/>
    <x v="14"/>
    <x v="0"/>
    <x v="3"/>
    <x v="1"/>
    <x v="422"/>
    <x v="3"/>
    <x v="1"/>
    <x v="27"/>
    <n v="0.33333333333333331"/>
    <x v="1"/>
  </r>
  <r>
    <x v="70"/>
    <x v="0"/>
    <x v="3"/>
    <x v="14"/>
    <x v="0"/>
    <x v="3"/>
    <x v="1"/>
    <x v="422"/>
    <x v="19"/>
    <x v="1"/>
    <x v="0"/>
    <n v="1.1666666666666667"/>
    <x v="1"/>
  </r>
  <r>
    <x v="70"/>
    <x v="0"/>
    <x v="3"/>
    <x v="14"/>
    <x v="0"/>
    <x v="3"/>
    <x v="1"/>
    <x v="423"/>
    <x v="6"/>
    <x v="1"/>
    <x v="32"/>
    <n v="0.58333333333333337"/>
    <x v="1"/>
  </r>
  <r>
    <x v="70"/>
    <x v="0"/>
    <x v="3"/>
    <x v="14"/>
    <x v="0"/>
    <x v="3"/>
    <x v="1"/>
    <x v="424"/>
    <x v="3"/>
    <x v="1"/>
    <x v="29"/>
    <n v="0.33333333333333331"/>
    <x v="1"/>
  </r>
  <r>
    <x v="70"/>
    <x v="0"/>
    <x v="3"/>
    <x v="14"/>
    <x v="0"/>
    <x v="3"/>
    <x v="1"/>
    <x v="424"/>
    <x v="3"/>
    <x v="1"/>
    <x v="29"/>
    <n v="0.33333333333333331"/>
    <x v="1"/>
  </r>
  <r>
    <x v="70"/>
    <x v="0"/>
    <x v="3"/>
    <x v="14"/>
    <x v="0"/>
    <x v="3"/>
    <x v="0"/>
    <x v="425"/>
    <x v="0"/>
    <x v="1"/>
    <x v="19"/>
    <n v="0.25"/>
    <x v="1"/>
  </r>
  <r>
    <x v="70"/>
    <x v="0"/>
    <x v="3"/>
    <x v="14"/>
    <x v="0"/>
    <x v="3"/>
    <x v="1"/>
    <x v="426"/>
    <x v="6"/>
    <x v="1"/>
    <x v="39"/>
    <n v="0.58333333333333337"/>
    <x v="1"/>
  </r>
  <r>
    <x v="70"/>
    <x v="0"/>
    <x v="3"/>
    <x v="14"/>
    <x v="0"/>
    <x v="3"/>
    <x v="1"/>
    <x v="427"/>
    <x v="21"/>
    <x v="1"/>
    <x v="37"/>
    <n v="0.83333333333333337"/>
    <x v="1"/>
  </r>
  <r>
    <x v="71"/>
    <x v="0"/>
    <x v="3"/>
    <x v="14"/>
    <x v="0"/>
    <x v="3"/>
    <x v="13"/>
    <x v="428"/>
    <x v="0"/>
    <x v="1"/>
    <x v="0"/>
    <n v="0.25"/>
    <x v="1"/>
  </r>
  <r>
    <x v="71"/>
    <x v="0"/>
    <x v="3"/>
    <x v="14"/>
    <x v="0"/>
    <x v="3"/>
    <x v="4"/>
    <x v="429"/>
    <x v="19"/>
    <x v="1"/>
    <x v="0"/>
    <n v="1.1666666666666667"/>
    <x v="1"/>
  </r>
  <r>
    <x v="71"/>
    <x v="0"/>
    <x v="3"/>
    <x v="14"/>
    <x v="0"/>
    <x v="6"/>
    <x v="0"/>
    <x v="142"/>
    <x v="0"/>
    <x v="1"/>
    <x v="0"/>
    <n v="0.25"/>
    <x v="1"/>
  </r>
  <r>
    <x v="71"/>
    <x v="0"/>
    <x v="3"/>
    <x v="14"/>
    <x v="0"/>
    <x v="0"/>
    <x v="0"/>
    <x v="430"/>
    <x v="17"/>
    <x v="0"/>
    <x v="41"/>
    <n v="1.3333333333333333"/>
    <x v="0"/>
  </r>
  <r>
    <x v="71"/>
    <x v="0"/>
    <x v="3"/>
    <x v="14"/>
    <x v="0"/>
    <x v="3"/>
    <x v="4"/>
    <x v="431"/>
    <x v="0"/>
    <x v="1"/>
    <x v="18"/>
    <n v="0.25"/>
    <x v="1"/>
  </r>
  <r>
    <x v="71"/>
    <x v="0"/>
    <x v="3"/>
    <x v="14"/>
    <x v="0"/>
    <x v="3"/>
    <x v="0"/>
    <x v="432"/>
    <x v="11"/>
    <x v="1"/>
    <x v="0"/>
    <n v="0.66666666666666663"/>
    <x v="1"/>
  </r>
  <r>
    <x v="71"/>
    <x v="0"/>
    <x v="3"/>
    <x v="14"/>
    <x v="0"/>
    <x v="3"/>
    <x v="1"/>
    <x v="424"/>
    <x v="21"/>
    <x v="1"/>
    <x v="29"/>
    <n v="0.83333333333333337"/>
    <x v="1"/>
  </r>
  <r>
    <x v="71"/>
    <x v="0"/>
    <x v="3"/>
    <x v="14"/>
    <x v="0"/>
    <x v="3"/>
    <x v="1"/>
    <x v="433"/>
    <x v="11"/>
    <x v="1"/>
    <x v="29"/>
    <n v="0.66666666666666663"/>
    <x v="1"/>
  </r>
  <r>
    <x v="71"/>
    <x v="0"/>
    <x v="3"/>
    <x v="14"/>
    <x v="0"/>
    <x v="3"/>
    <x v="4"/>
    <x v="434"/>
    <x v="6"/>
    <x v="1"/>
    <x v="0"/>
    <n v="0.58333333333333337"/>
    <x v="1"/>
  </r>
  <r>
    <x v="71"/>
    <x v="0"/>
    <x v="3"/>
    <x v="14"/>
    <x v="0"/>
    <x v="3"/>
    <x v="4"/>
    <x v="435"/>
    <x v="1"/>
    <x v="1"/>
    <x v="7"/>
    <n v="0.75"/>
    <x v="1"/>
  </r>
  <r>
    <x v="71"/>
    <x v="0"/>
    <x v="3"/>
    <x v="14"/>
    <x v="0"/>
    <x v="3"/>
    <x v="4"/>
    <x v="436"/>
    <x v="3"/>
    <x v="1"/>
    <x v="18"/>
    <n v="0.33333333333333331"/>
    <x v="1"/>
  </r>
  <r>
    <x v="71"/>
    <x v="0"/>
    <x v="3"/>
    <x v="14"/>
    <x v="0"/>
    <x v="3"/>
    <x v="4"/>
    <x v="437"/>
    <x v="15"/>
    <x v="1"/>
    <x v="7"/>
    <n v="1.0833333333333333"/>
    <x v="1"/>
  </r>
  <r>
    <x v="72"/>
    <x v="0"/>
    <x v="3"/>
    <x v="14"/>
    <x v="0"/>
    <x v="3"/>
    <x v="13"/>
    <x v="438"/>
    <x v="13"/>
    <x v="1"/>
    <x v="0"/>
    <n v="0.16666666666666666"/>
    <x v="1"/>
  </r>
  <r>
    <x v="72"/>
    <x v="0"/>
    <x v="3"/>
    <x v="14"/>
    <x v="0"/>
    <x v="3"/>
    <x v="4"/>
    <x v="437"/>
    <x v="2"/>
    <x v="1"/>
    <x v="0"/>
    <n v="0.5"/>
    <x v="1"/>
  </r>
  <r>
    <x v="72"/>
    <x v="0"/>
    <x v="3"/>
    <x v="14"/>
    <x v="0"/>
    <x v="3"/>
    <x v="0"/>
    <x v="142"/>
    <x v="3"/>
    <x v="1"/>
    <x v="0"/>
    <n v="0.33333333333333331"/>
    <x v="1"/>
  </r>
  <r>
    <x v="72"/>
    <x v="0"/>
    <x v="3"/>
    <x v="14"/>
    <x v="0"/>
    <x v="3"/>
    <x v="0"/>
    <x v="439"/>
    <x v="21"/>
    <x v="1"/>
    <x v="0"/>
    <n v="0.83333333333333337"/>
    <x v="1"/>
  </r>
  <r>
    <x v="72"/>
    <x v="0"/>
    <x v="3"/>
    <x v="14"/>
    <x v="0"/>
    <x v="6"/>
    <x v="2"/>
    <x v="181"/>
    <x v="61"/>
    <x v="1"/>
    <x v="0"/>
    <n v="6"/>
    <x v="1"/>
  </r>
  <r>
    <x v="72"/>
    <x v="0"/>
    <x v="3"/>
    <x v="14"/>
    <x v="0"/>
    <x v="3"/>
    <x v="0"/>
    <x v="440"/>
    <x v="6"/>
    <x v="1"/>
    <x v="7"/>
    <n v="0.58333333333333337"/>
    <x v="1"/>
  </r>
  <r>
    <x v="72"/>
    <x v="0"/>
    <x v="3"/>
    <x v="14"/>
    <x v="0"/>
    <x v="3"/>
    <x v="0"/>
    <x v="441"/>
    <x v="6"/>
    <x v="1"/>
    <x v="7"/>
    <n v="0.58333333333333337"/>
    <x v="1"/>
  </r>
  <r>
    <x v="73"/>
    <x v="0"/>
    <x v="3"/>
    <x v="15"/>
    <x v="0"/>
    <x v="3"/>
    <x v="13"/>
    <x v="442"/>
    <x v="0"/>
    <x v="1"/>
    <x v="0"/>
    <n v="0.25"/>
    <x v="1"/>
  </r>
  <r>
    <x v="73"/>
    <x v="0"/>
    <x v="3"/>
    <x v="15"/>
    <x v="0"/>
    <x v="3"/>
    <x v="0"/>
    <x v="443"/>
    <x v="0"/>
    <x v="1"/>
    <x v="0"/>
    <n v="0.25"/>
    <x v="1"/>
  </r>
  <r>
    <x v="73"/>
    <x v="0"/>
    <x v="3"/>
    <x v="15"/>
    <x v="0"/>
    <x v="1"/>
    <x v="0"/>
    <x v="444"/>
    <x v="3"/>
    <x v="1"/>
    <x v="0"/>
    <n v="0.33333333333333331"/>
    <x v="1"/>
  </r>
  <r>
    <x v="73"/>
    <x v="0"/>
    <x v="3"/>
    <x v="15"/>
    <x v="0"/>
    <x v="3"/>
    <x v="0"/>
    <x v="445"/>
    <x v="13"/>
    <x v="1"/>
    <x v="0"/>
    <n v="0.16666666666666666"/>
    <x v="1"/>
  </r>
  <r>
    <x v="73"/>
    <x v="0"/>
    <x v="3"/>
    <x v="15"/>
    <x v="0"/>
    <x v="3"/>
    <x v="4"/>
    <x v="446"/>
    <x v="30"/>
    <x v="1"/>
    <x v="0"/>
    <n v="0.91666666666666652"/>
    <x v="1"/>
  </r>
  <r>
    <x v="73"/>
    <x v="0"/>
    <x v="3"/>
    <x v="15"/>
    <x v="0"/>
    <x v="3"/>
    <x v="0"/>
    <x v="447"/>
    <x v="0"/>
    <x v="1"/>
    <x v="41"/>
    <n v="0.25"/>
    <x v="1"/>
  </r>
  <r>
    <x v="73"/>
    <x v="0"/>
    <x v="3"/>
    <x v="15"/>
    <x v="0"/>
    <x v="3"/>
    <x v="0"/>
    <x v="448"/>
    <x v="3"/>
    <x v="1"/>
    <x v="27"/>
    <n v="0.33333333333333331"/>
    <x v="1"/>
  </r>
  <r>
    <x v="73"/>
    <x v="0"/>
    <x v="3"/>
    <x v="15"/>
    <x v="0"/>
    <x v="0"/>
    <x v="0"/>
    <x v="449"/>
    <x v="30"/>
    <x v="0"/>
    <x v="41"/>
    <n v="0.91666666666666652"/>
    <x v="0"/>
  </r>
  <r>
    <x v="73"/>
    <x v="0"/>
    <x v="3"/>
    <x v="15"/>
    <x v="0"/>
    <x v="3"/>
    <x v="4"/>
    <x v="450"/>
    <x v="8"/>
    <x v="1"/>
    <x v="0"/>
    <n v="0.41666666666666669"/>
    <x v="1"/>
  </r>
  <r>
    <x v="73"/>
    <x v="0"/>
    <x v="3"/>
    <x v="15"/>
    <x v="0"/>
    <x v="3"/>
    <x v="4"/>
    <x v="451"/>
    <x v="8"/>
    <x v="1"/>
    <x v="0"/>
    <n v="0.41666666666666669"/>
    <x v="1"/>
  </r>
  <r>
    <x v="73"/>
    <x v="0"/>
    <x v="3"/>
    <x v="15"/>
    <x v="0"/>
    <x v="0"/>
    <x v="14"/>
    <x v="452"/>
    <x v="0"/>
    <x v="0"/>
    <x v="0"/>
    <n v="0.25"/>
    <x v="0"/>
  </r>
  <r>
    <x v="73"/>
    <x v="0"/>
    <x v="3"/>
    <x v="15"/>
    <x v="0"/>
    <x v="3"/>
    <x v="13"/>
    <x v="453"/>
    <x v="8"/>
    <x v="1"/>
    <x v="7"/>
    <n v="0.41666666666666669"/>
    <x v="1"/>
  </r>
  <r>
    <x v="73"/>
    <x v="0"/>
    <x v="3"/>
    <x v="15"/>
    <x v="0"/>
    <x v="3"/>
    <x v="4"/>
    <x v="454"/>
    <x v="0"/>
    <x v="1"/>
    <x v="25"/>
    <n v="0.25"/>
    <x v="1"/>
  </r>
  <r>
    <x v="73"/>
    <x v="0"/>
    <x v="3"/>
    <x v="15"/>
    <x v="0"/>
    <x v="3"/>
    <x v="2"/>
    <x v="455"/>
    <x v="3"/>
    <x v="1"/>
    <x v="7"/>
    <n v="0.33333333333333331"/>
    <x v="1"/>
  </r>
  <r>
    <x v="73"/>
    <x v="0"/>
    <x v="3"/>
    <x v="15"/>
    <x v="0"/>
    <x v="3"/>
    <x v="2"/>
    <x v="456"/>
    <x v="0"/>
    <x v="1"/>
    <x v="0"/>
    <n v="0.25"/>
    <x v="1"/>
  </r>
  <r>
    <x v="73"/>
    <x v="0"/>
    <x v="3"/>
    <x v="15"/>
    <x v="0"/>
    <x v="3"/>
    <x v="1"/>
    <x v="457"/>
    <x v="8"/>
    <x v="1"/>
    <x v="0"/>
    <n v="0.41666666666666669"/>
    <x v="1"/>
  </r>
  <r>
    <x v="73"/>
    <x v="0"/>
    <x v="3"/>
    <x v="15"/>
    <x v="0"/>
    <x v="3"/>
    <x v="2"/>
    <x v="458"/>
    <x v="11"/>
    <x v="1"/>
    <x v="7"/>
    <n v="0.66666666666666663"/>
    <x v="1"/>
  </r>
  <r>
    <x v="73"/>
    <x v="0"/>
    <x v="3"/>
    <x v="15"/>
    <x v="0"/>
    <x v="3"/>
    <x v="1"/>
    <x v="459"/>
    <x v="8"/>
    <x v="1"/>
    <x v="0"/>
    <n v="0.41666666666666669"/>
    <x v="1"/>
  </r>
  <r>
    <x v="73"/>
    <x v="0"/>
    <x v="3"/>
    <x v="15"/>
    <x v="0"/>
    <x v="3"/>
    <x v="0"/>
    <x v="460"/>
    <x v="69"/>
    <x v="1"/>
    <x v="0"/>
    <n v="1.2666666666666666"/>
    <x v="1"/>
  </r>
  <r>
    <x v="73"/>
    <x v="0"/>
    <x v="3"/>
    <x v="15"/>
    <x v="0"/>
    <x v="3"/>
    <x v="4"/>
    <x v="153"/>
    <x v="0"/>
    <x v="1"/>
    <x v="0"/>
    <n v="0.25"/>
    <x v="1"/>
  </r>
  <r>
    <x v="74"/>
    <x v="0"/>
    <x v="3"/>
    <x v="15"/>
    <x v="0"/>
    <x v="3"/>
    <x v="1"/>
    <x v="461"/>
    <x v="19"/>
    <x v="1"/>
    <x v="39"/>
    <n v="1.1666666666666667"/>
    <x v="1"/>
  </r>
  <r>
    <x v="74"/>
    <x v="0"/>
    <x v="3"/>
    <x v="15"/>
    <x v="0"/>
    <x v="6"/>
    <x v="0"/>
    <x v="142"/>
    <x v="0"/>
    <x v="1"/>
    <x v="0"/>
    <n v="0.25"/>
    <x v="1"/>
  </r>
  <r>
    <x v="74"/>
    <x v="0"/>
    <x v="3"/>
    <x v="15"/>
    <x v="0"/>
    <x v="6"/>
    <x v="4"/>
    <x v="462"/>
    <x v="3"/>
    <x v="1"/>
    <x v="0"/>
    <n v="0.33333333333333331"/>
    <x v="1"/>
  </r>
  <r>
    <x v="74"/>
    <x v="0"/>
    <x v="3"/>
    <x v="15"/>
    <x v="0"/>
    <x v="3"/>
    <x v="0"/>
    <x v="463"/>
    <x v="56"/>
    <x v="1"/>
    <x v="42"/>
    <n v="1.0333333333333334"/>
    <x v="1"/>
  </r>
  <r>
    <x v="74"/>
    <x v="0"/>
    <x v="3"/>
    <x v="15"/>
    <x v="0"/>
    <x v="3"/>
    <x v="13"/>
    <x v="464"/>
    <x v="3"/>
    <x v="1"/>
    <x v="22"/>
    <n v="0.33333333333333331"/>
    <x v="1"/>
  </r>
  <r>
    <x v="74"/>
    <x v="0"/>
    <x v="3"/>
    <x v="15"/>
    <x v="0"/>
    <x v="3"/>
    <x v="1"/>
    <x v="465"/>
    <x v="3"/>
    <x v="1"/>
    <x v="18"/>
    <n v="0.33333333333333331"/>
    <x v="1"/>
  </r>
  <r>
    <x v="74"/>
    <x v="0"/>
    <x v="3"/>
    <x v="15"/>
    <x v="0"/>
    <x v="3"/>
    <x v="13"/>
    <x v="466"/>
    <x v="13"/>
    <x v="1"/>
    <x v="0"/>
    <n v="0.16666666666666666"/>
    <x v="1"/>
  </r>
  <r>
    <x v="74"/>
    <x v="0"/>
    <x v="3"/>
    <x v="15"/>
    <x v="0"/>
    <x v="3"/>
    <x v="2"/>
    <x v="467"/>
    <x v="8"/>
    <x v="1"/>
    <x v="0"/>
    <n v="0.41666666666666669"/>
    <x v="1"/>
  </r>
  <r>
    <x v="74"/>
    <x v="0"/>
    <x v="3"/>
    <x v="15"/>
    <x v="0"/>
    <x v="0"/>
    <x v="0"/>
    <x v="414"/>
    <x v="2"/>
    <x v="0"/>
    <x v="0"/>
    <n v="0.5"/>
    <x v="0"/>
  </r>
  <r>
    <x v="74"/>
    <x v="0"/>
    <x v="3"/>
    <x v="15"/>
    <x v="0"/>
    <x v="3"/>
    <x v="4"/>
    <x v="468"/>
    <x v="1"/>
    <x v="1"/>
    <x v="23"/>
    <n v="0.75"/>
    <x v="1"/>
  </r>
  <r>
    <x v="74"/>
    <x v="0"/>
    <x v="3"/>
    <x v="15"/>
    <x v="0"/>
    <x v="0"/>
    <x v="11"/>
    <x v="469"/>
    <x v="13"/>
    <x v="0"/>
    <x v="0"/>
    <n v="0.16666666666666666"/>
    <x v="0"/>
  </r>
  <r>
    <x v="74"/>
    <x v="0"/>
    <x v="3"/>
    <x v="15"/>
    <x v="0"/>
    <x v="6"/>
    <x v="4"/>
    <x v="284"/>
    <x v="39"/>
    <x v="1"/>
    <x v="0"/>
    <n v="1.4166666666666667"/>
    <x v="1"/>
  </r>
  <r>
    <x v="74"/>
    <x v="0"/>
    <x v="3"/>
    <x v="15"/>
    <x v="0"/>
    <x v="3"/>
    <x v="1"/>
    <x v="470"/>
    <x v="19"/>
    <x v="1"/>
    <x v="18"/>
    <n v="1.1666666666666667"/>
    <x v="1"/>
  </r>
  <r>
    <x v="74"/>
    <x v="0"/>
    <x v="3"/>
    <x v="15"/>
    <x v="0"/>
    <x v="0"/>
    <x v="0"/>
    <x v="471"/>
    <x v="17"/>
    <x v="0"/>
    <x v="12"/>
    <n v="1.3333333333333333"/>
    <x v="0"/>
  </r>
  <r>
    <x v="75"/>
    <x v="0"/>
    <x v="3"/>
    <x v="15"/>
    <x v="0"/>
    <x v="3"/>
    <x v="0"/>
    <x v="472"/>
    <x v="11"/>
    <x v="1"/>
    <x v="43"/>
    <n v="0.66666666666666663"/>
    <x v="1"/>
  </r>
  <r>
    <x v="75"/>
    <x v="0"/>
    <x v="3"/>
    <x v="15"/>
    <x v="0"/>
    <x v="6"/>
    <x v="2"/>
    <x v="473"/>
    <x v="19"/>
    <x v="1"/>
    <x v="0"/>
    <n v="1.1666666666666667"/>
    <x v="1"/>
  </r>
  <r>
    <x v="75"/>
    <x v="0"/>
    <x v="3"/>
    <x v="15"/>
    <x v="0"/>
    <x v="3"/>
    <x v="4"/>
    <x v="474"/>
    <x v="3"/>
    <x v="1"/>
    <x v="32"/>
    <n v="0.33333333333333331"/>
    <x v="1"/>
  </r>
  <r>
    <x v="75"/>
    <x v="0"/>
    <x v="3"/>
    <x v="15"/>
    <x v="0"/>
    <x v="3"/>
    <x v="0"/>
    <x v="475"/>
    <x v="3"/>
    <x v="1"/>
    <x v="44"/>
    <n v="0.33333333333333331"/>
    <x v="1"/>
  </r>
  <r>
    <x v="75"/>
    <x v="0"/>
    <x v="3"/>
    <x v="15"/>
    <x v="0"/>
    <x v="4"/>
    <x v="0"/>
    <x v="476"/>
    <x v="15"/>
    <x v="1"/>
    <x v="0"/>
    <n v="1.0833333333333333"/>
    <x v="1"/>
  </r>
  <r>
    <x v="75"/>
    <x v="0"/>
    <x v="3"/>
    <x v="15"/>
    <x v="0"/>
    <x v="6"/>
    <x v="2"/>
    <x v="477"/>
    <x v="19"/>
    <x v="1"/>
    <x v="7"/>
    <n v="1.1666666666666667"/>
    <x v="1"/>
  </r>
  <r>
    <x v="75"/>
    <x v="0"/>
    <x v="3"/>
    <x v="15"/>
    <x v="0"/>
    <x v="2"/>
    <x v="0"/>
    <x v="478"/>
    <x v="19"/>
    <x v="1"/>
    <x v="0"/>
    <n v="1.1666666666666667"/>
    <x v="1"/>
  </r>
  <r>
    <x v="75"/>
    <x v="0"/>
    <x v="3"/>
    <x v="15"/>
    <x v="0"/>
    <x v="3"/>
    <x v="4"/>
    <x v="479"/>
    <x v="6"/>
    <x v="1"/>
    <x v="25"/>
    <n v="0.58333333333333337"/>
    <x v="1"/>
  </r>
  <r>
    <x v="75"/>
    <x v="0"/>
    <x v="3"/>
    <x v="15"/>
    <x v="0"/>
    <x v="3"/>
    <x v="0"/>
    <x v="480"/>
    <x v="0"/>
    <x v="1"/>
    <x v="18"/>
    <n v="0.25"/>
    <x v="1"/>
  </r>
  <r>
    <x v="75"/>
    <x v="0"/>
    <x v="3"/>
    <x v="15"/>
    <x v="0"/>
    <x v="3"/>
    <x v="4"/>
    <x v="153"/>
    <x v="30"/>
    <x v="1"/>
    <x v="0"/>
    <n v="0.91666666666666652"/>
    <x v="1"/>
  </r>
  <r>
    <x v="75"/>
    <x v="0"/>
    <x v="3"/>
    <x v="15"/>
    <x v="0"/>
    <x v="3"/>
    <x v="6"/>
    <x v="481"/>
    <x v="3"/>
    <x v="1"/>
    <x v="35"/>
    <n v="0.33333333333333331"/>
    <x v="1"/>
  </r>
  <r>
    <x v="75"/>
    <x v="0"/>
    <x v="3"/>
    <x v="15"/>
    <x v="0"/>
    <x v="3"/>
    <x v="2"/>
    <x v="482"/>
    <x v="21"/>
    <x v="1"/>
    <x v="0"/>
    <n v="0.83333333333333337"/>
    <x v="1"/>
  </r>
  <r>
    <x v="75"/>
    <x v="0"/>
    <x v="3"/>
    <x v="15"/>
    <x v="0"/>
    <x v="3"/>
    <x v="4"/>
    <x v="483"/>
    <x v="0"/>
    <x v="1"/>
    <x v="17"/>
    <n v="0.25"/>
    <x v="1"/>
  </r>
  <r>
    <x v="76"/>
    <x v="0"/>
    <x v="3"/>
    <x v="15"/>
    <x v="0"/>
    <x v="3"/>
    <x v="2"/>
    <x v="484"/>
    <x v="11"/>
    <x v="1"/>
    <x v="0"/>
    <n v="0.66666666666666663"/>
    <x v="1"/>
  </r>
  <r>
    <x v="76"/>
    <x v="0"/>
    <x v="3"/>
    <x v="15"/>
    <x v="0"/>
    <x v="6"/>
    <x v="0"/>
    <x v="142"/>
    <x v="0"/>
    <x v="1"/>
    <x v="0"/>
    <n v="0.25"/>
    <x v="1"/>
  </r>
  <r>
    <x v="76"/>
    <x v="0"/>
    <x v="3"/>
    <x v="15"/>
    <x v="0"/>
    <x v="6"/>
    <x v="4"/>
    <x v="485"/>
    <x v="0"/>
    <x v="1"/>
    <x v="4"/>
    <n v="0.25"/>
    <x v="1"/>
  </r>
  <r>
    <x v="76"/>
    <x v="0"/>
    <x v="3"/>
    <x v="15"/>
    <x v="0"/>
    <x v="3"/>
    <x v="4"/>
    <x v="486"/>
    <x v="11"/>
    <x v="1"/>
    <x v="4"/>
    <n v="0.66666666666666663"/>
    <x v="1"/>
  </r>
  <r>
    <x v="76"/>
    <x v="0"/>
    <x v="3"/>
    <x v="15"/>
    <x v="0"/>
    <x v="3"/>
    <x v="13"/>
    <x v="487"/>
    <x v="0"/>
    <x v="1"/>
    <x v="0"/>
    <n v="0.25"/>
    <x v="1"/>
  </r>
  <r>
    <x v="76"/>
    <x v="0"/>
    <x v="3"/>
    <x v="15"/>
    <x v="0"/>
    <x v="3"/>
    <x v="10"/>
    <x v="488"/>
    <x v="3"/>
    <x v="1"/>
    <x v="0"/>
    <n v="0.33333333333333331"/>
    <x v="1"/>
  </r>
  <r>
    <x v="76"/>
    <x v="0"/>
    <x v="3"/>
    <x v="15"/>
    <x v="0"/>
    <x v="3"/>
    <x v="14"/>
    <x v="342"/>
    <x v="13"/>
    <x v="1"/>
    <x v="37"/>
    <n v="0.16666666666666666"/>
    <x v="1"/>
  </r>
  <r>
    <x v="76"/>
    <x v="0"/>
    <x v="3"/>
    <x v="15"/>
    <x v="0"/>
    <x v="3"/>
    <x v="0"/>
    <x v="489"/>
    <x v="0"/>
    <x v="1"/>
    <x v="0"/>
    <n v="0.25"/>
    <x v="1"/>
  </r>
  <r>
    <x v="76"/>
    <x v="0"/>
    <x v="3"/>
    <x v="15"/>
    <x v="0"/>
    <x v="4"/>
    <x v="0"/>
    <x v="490"/>
    <x v="14"/>
    <x v="1"/>
    <x v="0"/>
    <n v="1.25"/>
    <x v="1"/>
  </r>
  <r>
    <x v="76"/>
    <x v="0"/>
    <x v="3"/>
    <x v="15"/>
    <x v="0"/>
    <x v="3"/>
    <x v="0"/>
    <x v="491"/>
    <x v="15"/>
    <x v="1"/>
    <x v="0"/>
    <n v="1.0833333333333333"/>
    <x v="1"/>
  </r>
  <r>
    <x v="76"/>
    <x v="0"/>
    <x v="3"/>
    <x v="15"/>
    <x v="0"/>
    <x v="4"/>
    <x v="0"/>
    <x v="492"/>
    <x v="5"/>
    <x v="1"/>
    <x v="0"/>
    <n v="1"/>
    <x v="1"/>
  </r>
  <r>
    <x v="76"/>
    <x v="0"/>
    <x v="3"/>
    <x v="15"/>
    <x v="0"/>
    <x v="3"/>
    <x v="4"/>
    <x v="493"/>
    <x v="0"/>
    <x v="1"/>
    <x v="18"/>
    <n v="0.25"/>
    <x v="1"/>
  </r>
  <r>
    <x v="76"/>
    <x v="0"/>
    <x v="3"/>
    <x v="15"/>
    <x v="0"/>
    <x v="3"/>
    <x v="0"/>
    <x v="494"/>
    <x v="0"/>
    <x v="1"/>
    <x v="0"/>
    <n v="0.25"/>
    <x v="1"/>
  </r>
  <r>
    <x v="76"/>
    <x v="0"/>
    <x v="3"/>
    <x v="15"/>
    <x v="0"/>
    <x v="3"/>
    <x v="1"/>
    <x v="495"/>
    <x v="10"/>
    <x v="1"/>
    <x v="28"/>
    <n v="1.6666666666666665"/>
    <x v="1"/>
  </r>
  <r>
    <x v="76"/>
    <x v="0"/>
    <x v="3"/>
    <x v="15"/>
    <x v="0"/>
    <x v="3"/>
    <x v="0"/>
    <x v="496"/>
    <x v="0"/>
    <x v="1"/>
    <x v="0"/>
    <n v="0.25"/>
    <x v="1"/>
  </r>
  <r>
    <x v="77"/>
    <x v="0"/>
    <x v="3"/>
    <x v="15"/>
    <x v="0"/>
    <x v="0"/>
    <x v="0"/>
    <x v="497"/>
    <x v="3"/>
    <x v="0"/>
    <x v="0"/>
    <n v="0.33333333333333331"/>
    <x v="0"/>
  </r>
  <r>
    <x v="77"/>
    <x v="0"/>
    <x v="3"/>
    <x v="15"/>
    <x v="0"/>
    <x v="3"/>
    <x v="10"/>
    <x v="498"/>
    <x v="11"/>
    <x v="1"/>
    <x v="3"/>
    <n v="0.66666666666666663"/>
    <x v="1"/>
  </r>
  <r>
    <x v="77"/>
    <x v="0"/>
    <x v="3"/>
    <x v="15"/>
    <x v="0"/>
    <x v="6"/>
    <x v="0"/>
    <x v="142"/>
    <x v="0"/>
    <x v="1"/>
    <x v="0"/>
    <n v="0.25"/>
    <x v="1"/>
  </r>
  <r>
    <x v="77"/>
    <x v="0"/>
    <x v="3"/>
    <x v="15"/>
    <x v="0"/>
    <x v="6"/>
    <x v="4"/>
    <x v="269"/>
    <x v="3"/>
    <x v="1"/>
    <x v="0"/>
    <n v="0.33333333333333331"/>
    <x v="1"/>
  </r>
  <r>
    <x v="77"/>
    <x v="0"/>
    <x v="3"/>
    <x v="15"/>
    <x v="0"/>
    <x v="0"/>
    <x v="0"/>
    <x v="499"/>
    <x v="21"/>
    <x v="0"/>
    <x v="0"/>
    <n v="0.83333333333333337"/>
    <x v="0"/>
  </r>
  <r>
    <x v="77"/>
    <x v="0"/>
    <x v="3"/>
    <x v="15"/>
    <x v="0"/>
    <x v="3"/>
    <x v="1"/>
    <x v="500"/>
    <x v="6"/>
    <x v="1"/>
    <x v="0"/>
    <n v="0.58333333333333337"/>
    <x v="1"/>
  </r>
  <r>
    <x v="77"/>
    <x v="0"/>
    <x v="3"/>
    <x v="15"/>
    <x v="0"/>
    <x v="3"/>
    <x v="0"/>
    <x v="501"/>
    <x v="8"/>
    <x v="1"/>
    <x v="20"/>
    <n v="0.41666666666666669"/>
    <x v="1"/>
  </r>
  <r>
    <x v="77"/>
    <x v="0"/>
    <x v="3"/>
    <x v="15"/>
    <x v="0"/>
    <x v="4"/>
    <x v="0"/>
    <x v="492"/>
    <x v="2"/>
    <x v="1"/>
    <x v="20"/>
    <n v="0.5"/>
    <x v="1"/>
  </r>
  <r>
    <x v="77"/>
    <x v="0"/>
    <x v="3"/>
    <x v="15"/>
    <x v="0"/>
    <x v="4"/>
    <x v="0"/>
    <x v="502"/>
    <x v="2"/>
    <x v="1"/>
    <x v="45"/>
    <n v="0.5"/>
    <x v="1"/>
  </r>
  <r>
    <x v="77"/>
    <x v="0"/>
    <x v="3"/>
    <x v="15"/>
    <x v="0"/>
    <x v="3"/>
    <x v="10"/>
    <x v="503"/>
    <x v="8"/>
    <x v="1"/>
    <x v="3"/>
    <n v="0.41666666666666669"/>
    <x v="1"/>
  </r>
  <r>
    <x v="77"/>
    <x v="0"/>
    <x v="3"/>
    <x v="15"/>
    <x v="0"/>
    <x v="3"/>
    <x v="10"/>
    <x v="504"/>
    <x v="8"/>
    <x v="1"/>
    <x v="0"/>
    <n v="0.41666666666666669"/>
    <x v="1"/>
  </r>
  <r>
    <x v="77"/>
    <x v="0"/>
    <x v="3"/>
    <x v="15"/>
    <x v="0"/>
    <x v="3"/>
    <x v="10"/>
    <x v="505"/>
    <x v="6"/>
    <x v="1"/>
    <x v="0"/>
    <n v="0.58333333333333337"/>
    <x v="1"/>
  </r>
  <r>
    <x v="77"/>
    <x v="0"/>
    <x v="3"/>
    <x v="15"/>
    <x v="0"/>
    <x v="0"/>
    <x v="0"/>
    <x v="82"/>
    <x v="14"/>
    <x v="0"/>
    <x v="12"/>
    <n v="1.25"/>
    <x v="0"/>
  </r>
  <r>
    <x v="77"/>
    <x v="0"/>
    <x v="3"/>
    <x v="15"/>
    <x v="0"/>
    <x v="1"/>
    <x v="14"/>
    <x v="506"/>
    <x v="38"/>
    <x v="1"/>
    <x v="0"/>
    <n v="1.6666666666666666E-2"/>
    <x v="1"/>
  </r>
  <r>
    <x v="78"/>
    <x v="0"/>
    <x v="3"/>
    <x v="16"/>
    <x v="0"/>
    <x v="0"/>
    <x v="13"/>
    <x v="507"/>
    <x v="6"/>
    <x v="0"/>
    <x v="0"/>
    <n v="0.58333333333333337"/>
    <x v="0"/>
  </r>
  <r>
    <x v="78"/>
    <x v="0"/>
    <x v="3"/>
    <x v="16"/>
    <x v="0"/>
    <x v="3"/>
    <x v="4"/>
    <x v="508"/>
    <x v="1"/>
    <x v="1"/>
    <x v="18"/>
    <n v="0.75"/>
    <x v="1"/>
  </r>
  <r>
    <x v="78"/>
    <x v="0"/>
    <x v="3"/>
    <x v="16"/>
    <x v="0"/>
    <x v="6"/>
    <x v="0"/>
    <x v="142"/>
    <x v="0"/>
    <x v="1"/>
    <x v="0"/>
    <n v="0.25"/>
    <x v="1"/>
  </r>
  <r>
    <x v="78"/>
    <x v="0"/>
    <x v="3"/>
    <x v="16"/>
    <x v="0"/>
    <x v="3"/>
    <x v="0"/>
    <x v="509"/>
    <x v="0"/>
    <x v="1"/>
    <x v="43"/>
    <n v="0.25"/>
    <x v="1"/>
  </r>
  <r>
    <x v="78"/>
    <x v="0"/>
    <x v="3"/>
    <x v="16"/>
    <x v="0"/>
    <x v="0"/>
    <x v="0"/>
    <x v="510"/>
    <x v="20"/>
    <x v="0"/>
    <x v="0"/>
    <n v="1.75"/>
    <x v="0"/>
  </r>
  <r>
    <x v="78"/>
    <x v="0"/>
    <x v="3"/>
    <x v="16"/>
    <x v="0"/>
    <x v="0"/>
    <x v="0"/>
    <x v="511"/>
    <x v="70"/>
    <x v="0"/>
    <x v="20"/>
    <n v="6.6666666666666666E-2"/>
    <x v="0"/>
  </r>
  <r>
    <x v="78"/>
    <x v="0"/>
    <x v="3"/>
    <x v="16"/>
    <x v="0"/>
    <x v="0"/>
    <x v="0"/>
    <x v="512"/>
    <x v="8"/>
    <x v="0"/>
    <x v="0"/>
    <n v="0.41666666666666669"/>
    <x v="0"/>
  </r>
  <r>
    <x v="78"/>
    <x v="0"/>
    <x v="3"/>
    <x v="16"/>
    <x v="0"/>
    <x v="0"/>
    <x v="0"/>
    <x v="513"/>
    <x v="3"/>
    <x v="0"/>
    <x v="21"/>
    <n v="0.33333333333333331"/>
    <x v="0"/>
  </r>
  <r>
    <x v="78"/>
    <x v="0"/>
    <x v="3"/>
    <x v="16"/>
    <x v="0"/>
    <x v="3"/>
    <x v="1"/>
    <x v="514"/>
    <x v="2"/>
    <x v="1"/>
    <x v="0"/>
    <n v="0.5"/>
    <x v="1"/>
  </r>
  <r>
    <x v="78"/>
    <x v="0"/>
    <x v="3"/>
    <x v="16"/>
    <x v="0"/>
    <x v="3"/>
    <x v="0"/>
    <x v="515"/>
    <x v="11"/>
    <x v="1"/>
    <x v="0"/>
    <n v="0.66666666666666663"/>
    <x v="1"/>
  </r>
  <r>
    <x v="78"/>
    <x v="0"/>
    <x v="3"/>
    <x v="16"/>
    <x v="0"/>
    <x v="0"/>
    <x v="0"/>
    <x v="516"/>
    <x v="0"/>
    <x v="0"/>
    <x v="12"/>
    <n v="0.25"/>
    <x v="0"/>
  </r>
  <r>
    <x v="78"/>
    <x v="0"/>
    <x v="3"/>
    <x v="16"/>
    <x v="0"/>
    <x v="0"/>
    <x v="0"/>
    <x v="517"/>
    <x v="6"/>
    <x v="0"/>
    <x v="0"/>
    <n v="0.58333333333333337"/>
    <x v="0"/>
  </r>
  <r>
    <x v="78"/>
    <x v="0"/>
    <x v="3"/>
    <x v="16"/>
    <x v="0"/>
    <x v="0"/>
    <x v="0"/>
    <x v="518"/>
    <x v="53"/>
    <x v="0"/>
    <x v="12"/>
    <n v="2.0833333333333335"/>
    <x v="0"/>
  </r>
  <r>
    <x v="78"/>
    <x v="0"/>
    <x v="3"/>
    <x v="16"/>
    <x v="0"/>
    <x v="0"/>
    <x v="0"/>
    <x v="519"/>
    <x v="13"/>
    <x v="0"/>
    <x v="20"/>
    <n v="0.16666666666666666"/>
    <x v="0"/>
  </r>
  <r>
    <x v="79"/>
    <x v="0"/>
    <x v="3"/>
    <x v="16"/>
    <x v="0"/>
    <x v="3"/>
    <x v="13"/>
    <x v="442"/>
    <x v="0"/>
    <x v="1"/>
    <x v="0"/>
    <n v="0.25"/>
    <x v="1"/>
  </r>
  <r>
    <x v="79"/>
    <x v="0"/>
    <x v="3"/>
    <x v="16"/>
    <x v="0"/>
    <x v="0"/>
    <x v="0"/>
    <x v="520"/>
    <x v="8"/>
    <x v="0"/>
    <x v="20"/>
    <n v="0.41666666666666669"/>
    <x v="0"/>
  </r>
  <r>
    <x v="79"/>
    <x v="0"/>
    <x v="3"/>
    <x v="16"/>
    <x v="0"/>
    <x v="3"/>
    <x v="6"/>
    <x v="521"/>
    <x v="0"/>
    <x v="1"/>
    <x v="46"/>
    <n v="0.25"/>
    <x v="1"/>
  </r>
  <r>
    <x v="79"/>
    <x v="0"/>
    <x v="3"/>
    <x v="16"/>
    <x v="0"/>
    <x v="3"/>
    <x v="13"/>
    <x v="522"/>
    <x v="0"/>
    <x v="1"/>
    <x v="47"/>
    <n v="0.25"/>
    <x v="1"/>
  </r>
  <r>
    <x v="79"/>
    <x v="0"/>
    <x v="3"/>
    <x v="16"/>
    <x v="0"/>
    <x v="0"/>
    <x v="0"/>
    <x v="82"/>
    <x v="20"/>
    <x v="0"/>
    <x v="12"/>
    <n v="1.75"/>
    <x v="0"/>
  </r>
  <r>
    <x v="79"/>
    <x v="0"/>
    <x v="3"/>
    <x v="16"/>
    <x v="0"/>
    <x v="0"/>
    <x v="0"/>
    <x v="523"/>
    <x v="51"/>
    <x v="0"/>
    <x v="12"/>
    <n v="1.5833333333333335"/>
    <x v="0"/>
  </r>
  <r>
    <x v="79"/>
    <x v="0"/>
    <x v="3"/>
    <x v="16"/>
    <x v="0"/>
    <x v="3"/>
    <x v="4"/>
    <x v="524"/>
    <x v="6"/>
    <x v="1"/>
    <x v="17"/>
    <n v="0.58333333333333337"/>
    <x v="1"/>
  </r>
  <r>
    <x v="79"/>
    <x v="0"/>
    <x v="3"/>
    <x v="16"/>
    <x v="0"/>
    <x v="3"/>
    <x v="1"/>
    <x v="525"/>
    <x v="6"/>
    <x v="1"/>
    <x v="28"/>
    <n v="0.58333333333333337"/>
    <x v="1"/>
  </r>
  <r>
    <x v="79"/>
    <x v="0"/>
    <x v="3"/>
    <x v="16"/>
    <x v="0"/>
    <x v="3"/>
    <x v="2"/>
    <x v="526"/>
    <x v="6"/>
    <x v="1"/>
    <x v="3"/>
    <n v="0.58333333333333337"/>
    <x v="1"/>
  </r>
  <r>
    <x v="79"/>
    <x v="0"/>
    <x v="3"/>
    <x v="16"/>
    <x v="0"/>
    <x v="3"/>
    <x v="0"/>
    <x v="527"/>
    <x v="0"/>
    <x v="1"/>
    <x v="21"/>
    <n v="0.25"/>
    <x v="1"/>
  </r>
  <r>
    <x v="79"/>
    <x v="0"/>
    <x v="3"/>
    <x v="16"/>
    <x v="0"/>
    <x v="3"/>
    <x v="0"/>
    <x v="528"/>
    <x v="0"/>
    <x v="1"/>
    <x v="15"/>
    <n v="0.25"/>
    <x v="1"/>
  </r>
  <r>
    <x v="79"/>
    <x v="0"/>
    <x v="3"/>
    <x v="16"/>
    <x v="0"/>
    <x v="3"/>
    <x v="2"/>
    <x v="529"/>
    <x v="8"/>
    <x v="1"/>
    <x v="28"/>
    <n v="0.41666666666666669"/>
    <x v="1"/>
  </r>
  <r>
    <x v="79"/>
    <x v="0"/>
    <x v="3"/>
    <x v="16"/>
    <x v="0"/>
    <x v="0"/>
    <x v="0"/>
    <x v="530"/>
    <x v="11"/>
    <x v="0"/>
    <x v="16"/>
    <n v="0.66666666666666663"/>
    <x v="0"/>
  </r>
  <r>
    <x v="79"/>
    <x v="0"/>
    <x v="3"/>
    <x v="16"/>
    <x v="0"/>
    <x v="3"/>
    <x v="0"/>
    <x v="531"/>
    <x v="3"/>
    <x v="1"/>
    <x v="0"/>
    <n v="0.33333333333333331"/>
    <x v="1"/>
  </r>
  <r>
    <x v="79"/>
    <x v="0"/>
    <x v="3"/>
    <x v="16"/>
    <x v="0"/>
    <x v="3"/>
    <x v="4"/>
    <x v="153"/>
    <x v="11"/>
    <x v="1"/>
    <x v="0"/>
    <n v="0.66666666666666663"/>
    <x v="1"/>
  </r>
  <r>
    <x v="79"/>
    <x v="0"/>
    <x v="3"/>
    <x v="16"/>
    <x v="0"/>
    <x v="3"/>
    <x v="13"/>
    <x v="532"/>
    <x v="0"/>
    <x v="1"/>
    <x v="3"/>
    <n v="0.25"/>
    <x v="1"/>
  </r>
  <r>
    <x v="80"/>
    <x v="0"/>
    <x v="3"/>
    <x v="16"/>
    <x v="0"/>
    <x v="3"/>
    <x v="0"/>
    <x v="414"/>
    <x v="13"/>
    <x v="1"/>
    <x v="27"/>
    <n v="0.16666666666666666"/>
    <x v="1"/>
  </r>
  <r>
    <x v="80"/>
    <x v="0"/>
    <x v="3"/>
    <x v="16"/>
    <x v="0"/>
    <x v="6"/>
    <x v="0"/>
    <x v="533"/>
    <x v="71"/>
    <x v="1"/>
    <x v="0"/>
    <n v="4.5"/>
    <x v="1"/>
  </r>
  <r>
    <x v="80"/>
    <x v="0"/>
    <x v="3"/>
    <x v="16"/>
    <x v="0"/>
    <x v="3"/>
    <x v="0"/>
    <x v="534"/>
    <x v="2"/>
    <x v="1"/>
    <x v="43"/>
    <n v="0.5"/>
    <x v="1"/>
  </r>
  <r>
    <x v="80"/>
    <x v="0"/>
    <x v="3"/>
    <x v="16"/>
    <x v="0"/>
    <x v="3"/>
    <x v="13"/>
    <x v="535"/>
    <x v="11"/>
    <x v="1"/>
    <x v="0"/>
    <n v="0.66666666666666663"/>
    <x v="1"/>
  </r>
  <r>
    <x v="80"/>
    <x v="0"/>
    <x v="3"/>
    <x v="16"/>
    <x v="0"/>
    <x v="3"/>
    <x v="0"/>
    <x v="536"/>
    <x v="6"/>
    <x v="1"/>
    <x v="23"/>
    <n v="0.58333333333333337"/>
    <x v="1"/>
  </r>
  <r>
    <x v="80"/>
    <x v="0"/>
    <x v="3"/>
    <x v="16"/>
    <x v="0"/>
    <x v="3"/>
    <x v="0"/>
    <x v="537"/>
    <x v="6"/>
    <x v="1"/>
    <x v="48"/>
    <n v="0.58333333333333337"/>
    <x v="1"/>
  </r>
  <r>
    <x v="80"/>
    <x v="0"/>
    <x v="3"/>
    <x v="16"/>
    <x v="0"/>
    <x v="3"/>
    <x v="1"/>
    <x v="538"/>
    <x v="3"/>
    <x v="1"/>
    <x v="28"/>
    <n v="0.33333333333333331"/>
    <x v="1"/>
  </r>
  <r>
    <x v="80"/>
    <x v="0"/>
    <x v="3"/>
    <x v="16"/>
    <x v="0"/>
    <x v="3"/>
    <x v="4"/>
    <x v="539"/>
    <x v="0"/>
    <x v="1"/>
    <x v="27"/>
    <n v="0.25"/>
    <x v="1"/>
  </r>
  <r>
    <x v="80"/>
    <x v="0"/>
    <x v="3"/>
    <x v="16"/>
    <x v="0"/>
    <x v="3"/>
    <x v="2"/>
    <x v="540"/>
    <x v="0"/>
    <x v="1"/>
    <x v="0"/>
    <n v="0.25"/>
    <x v="1"/>
  </r>
  <r>
    <x v="80"/>
    <x v="0"/>
    <x v="3"/>
    <x v="16"/>
    <x v="0"/>
    <x v="3"/>
    <x v="1"/>
    <x v="541"/>
    <x v="11"/>
    <x v="1"/>
    <x v="28"/>
    <n v="0.66666666666666663"/>
    <x v="1"/>
  </r>
  <r>
    <x v="80"/>
    <x v="0"/>
    <x v="3"/>
    <x v="16"/>
    <x v="0"/>
    <x v="3"/>
    <x v="1"/>
    <x v="542"/>
    <x v="8"/>
    <x v="1"/>
    <x v="37"/>
    <n v="0.41666666666666669"/>
    <x v="1"/>
  </r>
  <r>
    <x v="81"/>
    <x v="0"/>
    <x v="3"/>
    <x v="16"/>
    <x v="0"/>
    <x v="3"/>
    <x v="13"/>
    <x v="213"/>
    <x v="0"/>
    <x v="1"/>
    <x v="0"/>
    <n v="0.25"/>
    <x v="1"/>
  </r>
  <r>
    <x v="81"/>
    <x v="0"/>
    <x v="3"/>
    <x v="16"/>
    <x v="0"/>
    <x v="3"/>
    <x v="0"/>
    <x v="543"/>
    <x v="2"/>
    <x v="1"/>
    <x v="0"/>
    <n v="0.5"/>
    <x v="1"/>
  </r>
  <r>
    <x v="81"/>
    <x v="0"/>
    <x v="3"/>
    <x v="16"/>
    <x v="0"/>
    <x v="0"/>
    <x v="0"/>
    <x v="544"/>
    <x v="6"/>
    <x v="0"/>
    <x v="0"/>
    <n v="0.58333333333333337"/>
    <x v="0"/>
  </r>
  <r>
    <x v="81"/>
    <x v="0"/>
    <x v="3"/>
    <x v="16"/>
    <x v="0"/>
    <x v="6"/>
    <x v="0"/>
    <x v="142"/>
    <x v="0"/>
    <x v="1"/>
    <x v="0"/>
    <n v="0.25"/>
    <x v="1"/>
  </r>
  <r>
    <x v="81"/>
    <x v="0"/>
    <x v="3"/>
    <x v="16"/>
    <x v="0"/>
    <x v="3"/>
    <x v="0"/>
    <x v="545"/>
    <x v="2"/>
    <x v="1"/>
    <x v="0"/>
    <n v="0.5"/>
    <x v="1"/>
  </r>
  <r>
    <x v="81"/>
    <x v="0"/>
    <x v="3"/>
    <x v="16"/>
    <x v="0"/>
    <x v="6"/>
    <x v="4"/>
    <x v="462"/>
    <x v="8"/>
    <x v="1"/>
    <x v="18"/>
    <n v="0.41666666666666669"/>
    <x v="1"/>
  </r>
  <r>
    <x v="81"/>
    <x v="0"/>
    <x v="3"/>
    <x v="16"/>
    <x v="0"/>
    <x v="3"/>
    <x v="4"/>
    <x v="546"/>
    <x v="0"/>
    <x v="1"/>
    <x v="4"/>
    <n v="0.25"/>
    <x v="1"/>
  </r>
  <r>
    <x v="81"/>
    <x v="0"/>
    <x v="3"/>
    <x v="16"/>
    <x v="0"/>
    <x v="3"/>
    <x v="0"/>
    <x v="547"/>
    <x v="2"/>
    <x v="1"/>
    <x v="43"/>
    <n v="0.5"/>
    <x v="1"/>
  </r>
  <r>
    <x v="81"/>
    <x v="0"/>
    <x v="3"/>
    <x v="16"/>
    <x v="0"/>
    <x v="3"/>
    <x v="4"/>
    <x v="548"/>
    <x v="8"/>
    <x v="1"/>
    <x v="25"/>
    <n v="0.41666666666666669"/>
    <x v="1"/>
  </r>
  <r>
    <x v="81"/>
    <x v="0"/>
    <x v="3"/>
    <x v="16"/>
    <x v="0"/>
    <x v="3"/>
    <x v="4"/>
    <x v="549"/>
    <x v="3"/>
    <x v="1"/>
    <x v="18"/>
    <n v="0.33333333333333331"/>
    <x v="1"/>
  </r>
  <r>
    <x v="81"/>
    <x v="0"/>
    <x v="3"/>
    <x v="16"/>
    <x v="0"/>
    <x v="3"/>
    <x v="4"/>
    <x v="550"/>
    <x v="36"/>
    <x v="1"/>
    <x v="0"/>
    <n v="0.21666666666666667"/>
    <x v="1"/>
  </r>
  <r>
    <x v="81"/>
    <x v="0"/>
    <x v="3"/>
    <x v="16"/>
    <x v="0"/>
    <x v="3"/>
    <x v="10"/>
    <x v="551"/>
    <x v="13"/>
    <x v="1"/>
    <x v="37"/>
    <n v="0.16666666666666666"/>
    <x v="1"/>
  </r>
  <r>
    <x v="81"/>
    <x v="0"/>
    <x v="3"/>
    <x v="16"/>
    <x v="0"/>
    <x v="4"/>
    <x v="0"/>
    <x v="552"/>
    <x v="30"/>
    <x v="1"/>
    <x v="0"/>
    <n v="0.91666666666666652"/>
    <x v="1"/>
  </r>
  <r>
    <x v="81"/>
    <x v="0"/>
    <x v="3"/>
    <x v="16"/>
    <x v="0"/>
    <x v="3"/>
    <x v="0"/>
    <x v="553"/>
    <x v="2"/>
    <x v="1"/>
    <x v="0"/>
    <n v="0.5"/>
    <x v="1"/>
  </r>
  <r>
    <x v="81"/>
    <x v="0"/>
    <x v="3"/>
    <x v="16"/>
    <x v="0"/>
    <x v="3"/>
    <x v="1"/>
    <x v="554"/>
    <x v="8"/>
    <x v="1"/>
    <x v="29"/>
    <n v="0.41666666666666669"/>
    <x v="1"/>
  </r>
  <r>
    <x v="81"/>
    <x v="0"/>
    <x v="3"/>
    <x v="16"/>
    <x v="0"/>
    <x v="3"/>
    <x v="0"/>
    <x v="555"/>
    <x v="13"/>
    <x v="1"/>
    <x v="49"/>
    <n v="0.16666666666666666"/>
    <x v="1"/>
  </r>
  <r>
    <x v="81"/>
    <x v="0"/>
    <x v="3"/>
    <x v="16"/>
    <x v="0"/>
    <x v="3"/>
    <x v="6"/>
    <x v="556"/>
    <x v="21"/>
    <x v="1"/>
    <x v="9"/>
    <n v="0.83333333333333337"/>
    <x v="1"/>
  </r>
  <r>
    <x v="81"/>
    <x v="0"/>
    <x v="3"/>
    <x v="16"/>
    <x v="0"/>
    <x v="3"/>
    <x v="6"/>
    <x v="557"/>
    <x v="1"/>
    <x v="1"/>
    <x v="48"/>
    <n v="0.75"/>
    <x v="1"/>
  </r>
  <r>
    <x v="81"/>
    <x v="0"/>
    <x v="3"/>
    <x v="16"/>
    <x v="0"/>
    <x v="3"/>
    <x v="0"/>
    <x v="558"/>
    <x v="36"/>
    <x v="1"/>
    <x v="45"/>
    <n v="0.21666666666666667"/>
    <x v="1"/>
  </r>
  <r>
    <x v="81"/>
    <x v="0"/>
    <x v="3"/>
    <x v="16"/>
    <x v="0"/>
    <x v="3"/>
    <x v="4"/>
    <x v="559"/>
    <x v="0"/>
    <x v="1"/>
    <x v="23"/>
    <n v="0.25"/>
    <x v="1"/>
  </r>
  <r>
    <x v="81"/>
    <x v="0"/>
    <x v="3"/>
    <x v="16"/>
    <x v="0"/>
    <x v="0"/>
    <x v="2"/>
    <x v="560"/>
    <x v="8"/>
    <x v="0"/>
    <x v="0"/>
    <n v="0.41666666666666669"/>
    <x v="0"/>
  </r>
  <r>
    <x v="82"/>
    <x v="0"/>
    <x v="3"/>
    <x v="16"/>
    <x v="0"/>
    <x v="0"/>
    <x v="1"/>
    <x v="561"/>
    <x v="0"/>
    <x v="0"/>
    <x v="0"/>
    <n v="0.25"/>
    <x v="0"/>
  </r>
  <r>
    <x v="82"/>
    <x v="0"/>
    <x v="3"/>
    <x v="16"/>
    <x v="0"/>
    <x v="6"/>
    <x v="0"/>
    <x v="142"/>
    <x v="0"/>
    <x v="1"/>
    <x v="0"/>
    <n v="0.25"/>
    <x v="1"/>
  </r>
  <r>
    <x v="82"/>
    <x v="0"/>
    <x v="3"/>
    <x v="16"/>
    <x v="0"/>
    <x v="3"/>
    <x v="0"/>
    <x v="562"/>
    <x v="14"/>
    <x v="1"/>
    <x v="0"/>
    <n v="1.2499999999999991"/>
    <x v="1"/>
  </r>
  <r>
    <x v="82"/>
    <x v="0"/>
    <x v="3"/>
    <x v="16"/>
    <x v="0"/>
    <x v="3"/>
    <x v="1"/>
    <x v="563"/>
    <x v="21"/>
    <x v="1"/>
    <x v="0"/>
    <n v="0.83333333333333337"/>
    <x v="1"/>
  </r>
  <r>
    <x v="82"/>
    <x v="0"/>
    <x v="3"/>
    <x v="16"/>
    <x v="0"/>
    <x v="3"/>
    <x v="4"/>
    <x v="564"/>
    <x v="30"/>
    <x v="1"/>
    <x v="31"/>
    <n v="0.91666666666666652"/>
    <x v="1"/>
  </r>
  <r>
    <x v="82"/>
    <x v="0"/>
    <x v="3"/>
    <x v="16"/>
    <x v="0"/>
    <x v="0"/>
    <x v="14"/>
    <x v="565"/>
    <x v="0"/>
    <x v="0"/>
    <x v="0"/>
    <n v="0.25"/>
    <x v="0"/>
  </r>
  <r>
    <x v="82"/>
    <x v="0"/>
    <x v="3"/>
    <x v="16"/>
    <x v="0"/>
    <x v="3"/>
    <x v="4"/>
    <x v="153"/>
    <x v="17"/>
    <x v="1"/>
    <x v="0"/>
    <n v="1.3333333333333333"/>
    <x v="1"/>
  </r>
  <r>
    <x v="82"/>
    <x v="0"/>
    <x v="3"/>
    <x v="16"/>
    <x v="0"/>
    <x v="2"/>
    <x v="3"/>
    <x v="566"/>
    <x v="2"/>
    <x v="1"/>
    <x v="0"/>
    <n v="0.5"/>
    <x v="1"/>
  </r>
  <r>
    <x v="82"/>
    <x v="0"/>
    <x v="3"/>
    <x v="16"/>
    <x v="0"/>
    <x v="3"/>
    <x v="4"/>
    <x v="567"/>
    <x v="19"/>
    <x v="1"/>
    <x v="50"/>
    <n v="1.1666666666666667"/>
    <x v="1"/>
  </r>
  <r>
    <x v="82"/>
    <x v="0"/>
    <x v="3"/>
    <x v="16"/>
    <x v="0"/>
    <x v="3"/>
    <x v="3"/>
    <x v="568"/>
    <x v="14"/>
    <x v="1"/>
    <x v="0"/>
    <n v="1.25"/>
    <x v="1"/>
  </r>
  <r>
    <x v="83"/>
    <x v="1"/>
    <x v="4"/>
    <x v="17"/>
    <x v="0"/>
    <x v="0"/>
    <x v="13"/>
    <x v="236"/>
    <x v="19"/>
    <x v="0"/>
    <x v="0"/>
    <n v="1.1666666666666667"/>
    <x v="0"/>
  </r>
  <r>
    <x v="83"/>
    <x v="1"/>
    <x v="4"/>
    <x v="17"/>
    <x v="0"/>
    <x v="0"/>
    <x v="4"/>
    <x v="569"/>
    <x v="11"/>
    <x v="0"/>
    <x v="0"/>
    <n v="0.66666666666666663"/>
    <x v="0"/>
  </r>
  <r>
    <x v="83"/>
    <x v="1"/>
    <x v="4"/>
    <x v="17"/>
    <x v="0"/>
    <x v="4"/>
    <x v="0"/>
    <x v="570"/>
    <x v="5"/>
    <x v="1"/>
    <x v="0"/>
    <n v="1"/>
    <x v="1"/>
  </r>
  <r>
    <x v="83"/>
    <x v="1"/>
    <x v="4"/>
    <x v="17"/>
    <x v="0"/>
    <x v="4"/>
    <x v="0"/>
    <x v="571"/>
    <x v="5"/>
    <x v="1"/>
    <x v="51"/>
    <n v="1"/>
    <x v="1"/>
  </r>
  <r>
    <x v="83"/>
    <x v="1"/>
    <x v="4"/>
    <x v="17"/>
    <x v="0"/>
    <x v="4"/>
    <x v="0"/>
    <x v="572"/>
    <x v="19"/>
    <x v="1"/>
    <x v="51"/>
    <n v="1.1666666666666667"/>
    <x v="1"/>
  </r>
  <r>
    <x v="83"/>
    <x v="1"/>
    <x v="4"/>
    <x v="17"/>
    <x v="0"/>
    <x v="0"/>
    <x v="14"/>
    <x v="569"/>
    <x v="54"/>
    <x v="0"/>
    <x v="0"/>
    <n v="2"/>
    <x v="0"/>
  </r>
  <r>
    <x v="83"/>
    <x v="1"/>
    <x v="4"/>
    <x v="17"/>
    <x v="0"/>
    <x v="3"/>
    <x v="3"/>
    <x v="573"/>
    <x v="11"/>
    <x v="1"/>
    <x v="0"/>
    <n v="0.66666666666666663"/>
    <x v="1"/>
  </r>
  <r>
    <x v="83"/>
    <x v="1"/>
    <x v="4"/>
    <x v="17"/>
    <x v="0"/>
    <x v="4"/>
    <x v="14"/>
    <x v="574"/>
    <x v="8"/>
    <x v="1"/>
    <x v="0"/>
    <n v="0.41666666666666669"/>
    <x v="1"/>
  </r>
  <r>
    <x v="84"/>
    <x v="1"/>
    <x v="4"/>
    <x v="17"/>
    <x v="0"/>
    <x v="3"/>
    <x v="0"/>
    <x v="575"/>
    <x v="0"/>
    <x v="1"/>
    <x v="0"/>
    <n v="0.25"/>
    <x v="1"/>
  </r>
  <r>
    <x v="84"/>
    <x v="1"/>
    <x v="4"/>
    <x v="17"/>
    <x v="0"/>
    <x v="6"/>
    <x v="0"/>
    <x v="142"/>
    <x v="0"/>
    <x v="1"/>
    <x v="0"/>
    <n v="0.25"/>
    <x v="1"/>
  </r>
  <r>
    <x v="84"/>
    <x v="1"/>
    <x v="4"/>
    <x v="17"/>
    <x v="0"/>
    <x v="0"/>
    <x v="0"/>
    <x v="576"/>
    <x v="30"/>
    <x v="0"/>
    <x v="0"/>
    <n v="0.91666666666666652"/>
    <x v="0"/>
  </r>
  <r>
    <x v="84"/>
    <x v="1"/>
    <x v="4"/>
    <x v="17"/>
    <x v="0"/>
    <x v="0"/>
    <x v="0"/>
    <x v="577"/>
    <x v="0"/>
    <x v="0"/>
    <x v="0"/>
    <n v="0.25"/>
    <x v="0"/>
  </r>
  <r>
    <x v="84"/>
    <x v="1"/>
    <x v="4"/>
    <x v="17"/>
    <x v="0"/>
    <x v="3"/>
    <x v="1"/>
    <x v="578"/>
    <x v="3"/>
    <x v="1"/>
    <x v="0"/>
    <n v="0.33333333333333331"/>
    <x v="1"/>
  </r>
  <r>
    <x v="84"/>
    <x v="1"/>
    <x v="4"/>
    <x v="17"/>
    <x v="0"/>
    <x v="0"/>
    <x v="2"/>
    <x v="579"/>
    <x v="6"/>
    <x v="0"/>
    <x v="0"/>
    <n v="0.58333333333333337"/>
    <x v="0"/>
  </r>
  <r>
    <x v="84"/>
    <x v="1"/>
    <x v="4"/>
    <x v="17"/>
    <x v="0"/>
    <x v="3"/>
    <x v="1"/>
    <x v="580"/>
    <x v="6"/>
    <x v="1"/>
    <x v="0"/>
    <n v="0.58333333333333337"/>
    <x v="1"/>
  </r>
  <r>
    <x v="84"/>
    <x v="1"/>
    <x v="4"/>
    <x v="17"/>
    <x v="0"/>
    <x v="0"/>
    <x v="0"/>
    <x v="581"/>
    <x v="0"/>
    <x v="0"/>
    <x v="12"/>
    <n v="0.25"/>
    <x v="0"/>
  </r>
  <r>
    <x v="84"/>
    <x v="1"/>
    <x v="4"/>
    <x v="17"/>
    <x v="0"/>
    <x v="3"/>
    <x v="1"/>
    <x v="582"/>
    <x v="10"/>
    <x v="1"/>
    <x v="0"/>
    <n v="1.6666666666666665"/>
    <x v="1"/>
  </r>
  <r>
    <x v="84"/>
    <x v="1"/>
    <x v="4"/>
    <x v="17"/>
    <x v="0"/>
    <x v="3"/>
    <x v="1"/>
    <x v="583"/>
    <x v="72"/>
    <x v="1"/>
    <x v="37"/>
    <n v="0.7"/>
    <x v="1"/>
  </r>
  <r>
    <x v="84"/>
    <x v="1"/>
    <x v="4"/>
    <x v="17"/>
    <x v="0"/>
    <x v="0"/>
    <x v="0"/>
    <x v="584"/>
    <x v="6"/>
    <x v="0"/>
    <x v="3"/>
    <n v="0.58333333333333337"/>
    <x v="0"/>
  </r>
  <r>
    <x v="84"/>
    <x v="1"/>
    <x v="4"/>
    <x v="17"/>
    <x v="0"/>
    <x v="0"/>
    <x v="0"/>
    <x v="414"/>
    <x v="0"/>
    <x v="0"/>
    <x v="52"/>
    <n v="0.25"/>
    <x v="0"/>
  </r>
  <r>
    <x v="84"/>
    <x v="1"/>
    <x v="4"/>
    <x v="17"/>
    <x v="0"/>
    <x v="4"/>
    <x v="0"/>
    <x v="585"/>
    <x v="3"/>
    <x v="1"/>
    <x v="0"/>
    <n v="0.33333333333333331"/>
    <x v="1"/>
  </r>
  <r>
    <x v="84"/>
    <x v="1"/>
    <x v="4"/>
    <x v="17"/>
    <x v="0"/>
    <x v="3"/>
    <x v="2"/>
    <x v="586"/>
    <x v="8"/>
    <x v="1"/>
    <x v="0"/>
    <n v="0.41666666666666669"/>
    <x v="1"/>
  </r>
  <r>
    <x v="84"/>
    <x v="1"/>
    <x v="4"/>
    <x v="17"/>
    <x v="0"/>
    <x v="0"/>
    <x v="0"/>
    <x v="587"/>
    <x v="11"/>
    <x v="0"/>
    <x v="53"/>
    <n v="0.66666666666666663"/>
    <x v="0"/>
  </r>
  <r>
    <x v="85"/>
    <x v="1"/>
    <x v="4"/>
    <x v="17"/>
    <x v="0"/>
    <x v="0"/>
    <x v="0"/>
    <x v="588"/>
    <x v="17"/>
    <x v="0"/>
    <x v="53"/>
    <n v="1.3333333333333333"/>
    <x v="0"/>
  </r>
  <r>
    <x v="85"/>
    <x v="1"/>
    <x v="4"/>
    <x v="17"/>
    <x v="0"/>
    <x v="6"/>
    <x v="0"/>
    <x v="142"/>
    <x v="0"/>
    <x v="1"/>
    <x v="0"/>
    <n v="0.25"/>
    <x v="1"/>
  </r>
  <r>
    <x v="85"/>
    <x v="1"/>
    <x v="4"/>
    <x v="17"/>
    <x v="0"/>
    <x v="0"/>
    <x v="0"/>
    <x v="575"/>
    <x v="3"/>
    <x v="0"/>
    <x v="0"/>
    <n v="0.33333333333333331"/>
    <x v="0"/>
  </r>
  <r>
    <x v="85"/>
    <x v="1"/>
    <x v="4"/>
    <x v="17"/>
    <x v="0"/>
    <x v="0"/>
    <x v="0"/>
    <x v="589"/>
    <x v="3"/>
    <x v="0"/>
    <x v="13"/>
    <n v="0.33333333333333331"/>
    <x v="0"/>
  </r>
  <r>
    <x v="85"/>
    <x v="1"/>
    <x v="4"/>
    <x v="17"/>
    <x v="0"/>
    <x v="7"/>
    <x v="0"/>
    <x v="492"/>
    <x v="3"/>
    <x v="1"/>
    <x v="45"/>
    <n v="0.33333333333333331"/>
    <x v="1"/>
  </r>
  <r>
    <x v="85"/>
    <x v="1"/>
    <x v="4"/>
    <x v="17"/>
    <x v="0"/>
    <x v="0"/>
    <x v="0"/>
    <x v="590"/>
    <x v="6"/>
    <x v="0"/>
    <x v="0"/>
    <n v="0.58333333333333337"/>
    <x v="0"/>
  </r>
  <r>
    <x v="85"/>
    <x v="1"/>
    <x v="4"/>
    <x v="17"/>
    <x v="0"/>
    <x v="0"/>
    <x v="0"/>
    <x v="591"/>
    <x v="40"/>
    <x v="0"/>
    <x v="54"/>
    <n v="1.9166666666666665"/>
    <x v="0"/>
  </r>
  <r>
    <x v="85"/>
    <x v="1"/>
    <x v="4"/>
    <x v="17"/>
    <x v="0"/>
    <x v="0"/>
    <x v="0"/>
    <x v="592"/>
    <x v="15"/>
    <x v="0"/>
    <x v="54"/>
    <n v="1.0833333333333333"/>
    <x v="0"/>
  </r>
  <r>
    <x v="85"/>
    <x v="1"/>
    <x v="4"/>
    <x v="17"/>
    <x v="0"/>
    <x v="0"/>
    <x v="0"/>
    <x v="593"/>
    <x v="19"/>
    <x v="0"/>
    <x v="54"/>
    <n v="1.1666666666666667"/>
    <x v="0"/>
  </r>
  <r>
    <x v="85"/>
    <x v="1"/>
    <x v="4"/>
    <x v="17"/>
    <x v="0"/>
    <x v="0"/>
    <x v="0"/>
    <x v="594"/>
    <x v="30"/>
    <x v="0"/>
    <x v="54"/>
    <n v="0.91666666666666652"/>
    <x v="0"/>
  </r>
  <r>
    <x v="86"/>
    <x v="1"/>
    <x v="4"/>
    <x v="18"/>
    <x v="0"/>
    <x v="0"/>
    <x v="0"/>
    <x v="575"/>
    <x v="0"/>
    <x v="0"/>
    <x v="0"/>
    <n v="0.25"/>
    <x v="0"/>
  </r>
  <r>
    <x v="86"/>
    <x v="1"/>
    <x v="4"/>
    <x v="18"/>
    <x v="0"/>
    <x v="0"/>
    <x v="4"/>
    <x v="153"/>
    <x v="11"/>
    <x v="0"/>
    <x v="0"/>
    <n v="0.66666666666666663"/>
    <x v="0"/>
  </r>
  <r>
    <x v="86"/>
    <x v="1"/>
    <x v="4"/>
    <x v="18"/>
    <x v="0"/>
    <x v="6"/>
    <x v="0"/>
    <x v="142"/>
    <x v="0"/>
    <x v="1"/>
    <x v="0"/>
    <n v="0.25"/>
    <x v="1"/>
  </r>
  <r>
    <x v="86"/>
    <x v="1"/>
    <x v="4"/>
    <x v="18"/>
    <x v="0"/>
    <x v="9"/>
    <x v="0"/>
    <x v="595"/>
    <x v="11"/>
    <x v="1"/>
    <x v="0"/>
    <n v="0.66666666666666663"/>
    <x v="1"/>
  </r>
  <r>
    <x v="86"/>
    <x v="1"/>
    <x v="4"/>
    <x v="18"/>
    <x v="0"/>
    <x v="3"/>
    <x v="1"/>
    <x v="424"/>
    <x v="8"/>
    <x v="1"/>
    <x v="47"/>
    <n v="0.41666666666666669"/>
    <x v="1"/>
  </r>
  <r>
    <x v="86"/>
    <x v="1"/>
    <x v="4"/>
    <x v="18"/>
    <x v="0"/>
    <x v="3"/>
    <x v="1"/>
    <x v="596"/>
    <x v="39"/>
    <x v="1"/>
    <x v="36"/>
    <n v="1.4166666666666667"/>
    <x v="1"/>
  </r>
  <r>
    <x v="86"/>
    <x v="1"/>
    <x v="4"/>
    <x v="18"/>
    <x v="0"/>
    <x v="3"/>
    <x v="3"/>
    <x v="597"/>
    <x v="47"/>
    <x v="1"/>
    <x v="55"/>
    <n v="3.25"/>
    <x v="1"/>
  </r>
  <r>
    <x v="86"/>
    <x v="1"/>
    <x v="4"/>
    <x v="18"/>
    <x v="0"/>
    <x v="3"/>
    <x v="3"/>
    <x v="598"/>
    <x v="39"/>
    <x v="1"/>
    <x v="0"/>
    <n v="1.4166666666666667"/>
    <x v="1"/>
  </r>
  <r>
    <x v="87"/>
    <x v="1"/>
    <x v="4"/>
    <x v="18"/>
    <x v="0"/>
    <x v="0"/>
    <x v="0"/>
    <x v="575"/>
    <x v="0"/>
    <x v="0"/>
    <x v="0"/>
    <n v="0.25"/>
    <x v="0"/>
  </r>
  <r>
    <x v="87"/>
    <x v="1"/>
    <x v="4"/>
    <x v="18"/>
    <x v="0"/>
    <x v="6"/>
    <x v="0"/>
    <x v="142"/>
    <x v="0"/>
    <x v="1"/>
    <x v="0"/>
    <n v="0.25"/>
    <x v="1"/>
  </r>
  <r>
    <x v="87"/>
    <x v="1"/>
    <x v="4"/>
    <x v="18"/>
    <x v="0"/>
    <x v="3"/>
    <x v="3"/>
    <x v="599"/>
    <x v="11"/>
    <x v="1"/>
    <x v="0"/>
    <n v="0.66666666666666663"/>
    <x v="1"/>
  </r>
  <r>
    <x v="87"/>
    <x v="1"/>
    <x v="4"/>
    <x v="18"/>
    <x v="0"/>
    <x v="0"/>
    <x v="4"/>
    <x v="153"/>
    <x v="8"/>
    <x v="0"/>
    <x v="0"/>
    <n v="0.41666666666666669"/>
    <x v="0"/>
  </r>
  <r>
    <x v="87"/>
    <x v="1"/>
    <x v="4"/>
    <x v="18"/>
    <x v="0"/>
    <x v="0"/>
    <x v="4"/>
    <x v="600"/>
    <x v="8"/>
    <x v="0"/>
    <x v="27"/>
    <n v="0.41666666666666669"/>
    <x v="0"/>
  </r>
  <r>
    <x v="87"/>
    <x v="1"/>
    <x v="4"/>
    <x v="18"/>
    <x v="0"/>
    <x v="0"/>
    <x v="0"/>
    <x v="601"/>
    <x v="3"/>
    <x v="0"/>
    <x v="21"/>
    <n v="0.33333333333333331"/>
    <x v="0"/>
  </r>
  <r>
    <x v="87"/>
    <x v="1"/>
    <x v="4"/>
    <x v="18"/>
    <x v="0"/>
    <x v="0"/>
    <x v="4"/>
    <x v="602"/>
    <x v="1"/>
    <x v="0"/>
    <x v="25"/>
    <n v="0.75"/>
    <x v="0"/>
  </r>
  <r>
    <x v="87"/>
    <x v="1"/>
    <x v="4"/>
    <x v="18"/>
    <x v="0"/>
    <x v="0"/>
    <x v="4"/>
    <x v="603"/>
    <x v="2"/>
    <x v="0"/>
    <x v="4"/>
    <n v="0.5"/>
    <x v="0"/>
  </r>
  <r>
    <x v="87"/>
    <x v="1"/>
    <x v="4"/>
    <x v="18"/>
    <x v="0"/>
    <x v="3"/>
    <x v="3"/>
    <x v="604"/>
    <x v="4"/>
    <x v="1"/>
    <x v="0"/>
    <n v="1.5"/>
    <x v="1"/>
  </r>
  <r>
    <x v="87"/>
    <x v="1"/>
    <x v="4"/>
    <x v="18"/>
    <x v="0"/>
    <x v="0"/>
    <x v="4"/>
    <x v="605"/>
    <x v="8"/>
    <x v="0"/>
    <x v="47"/>
    <n v="0.41666666666666669"/>
    <x v="0"/>
  </r>
  <r>
    <x v="87"/>
    <x v="1"/>
    <x v="4"/>
    <x v="18"/>
    <x v="0"/>
    <x v="9"/>
    <x v="0"/>
    <x v="606"/>
    <x v="51"/>
    <x v="1"/>
    <x v="0"/>
    <n v="1.5833333333333335"/>
    <x v="1"/>
  </r>
  <r>
    <x v="87"/>
    <x v="1"/>
    <x v="4"/>
    <x v="18"/>
    <x v="0"/>
    <x v="0"/>
    <x v="14"/>
    <x v="607"/>
    <x v="52"/>
    <x v="0"/>
    <x v="0"/>
    <n v="0.2"/>
    <x v="0"/>
  </r>
  <r>
    <x v="87"/>
    <x v="1"/>
    <x v="4"/>
    <x v="18"/>
    <x v="0"/>
    <x v="0"/>
    <x v="6"/>
    <x v="608"/>
    <x v="0"/>
    <x v="0"/>
    <x v="0"/>
    <n v="0.25"/>
    <x v="0"/>
  </r>
  <r>
    <x v="87"/>
    <x v="1"/>
    <x v="4"/>
    <x v="18"/>
    <x v="0"/>
    <x v="3"/>
    <x v="3"/>
    <x v="609"/>
    <x v="30"/>
    <x v="1"/>
    <x v="0"/>
    <n v="0.91666666666666652"/>
    <x v="1"/>
  </r>
  <r>
    <x v="88"/>
    <x v="1"/>
    <x v="4"/>
    <x v="18"/>
    <x v="0"/>
    <x v="0"/>
    <x v="10"/>
    <x v="610"/>
    <x v="19"/>
    <x v="0"/>
    <x v="3"/>
    <n v="1.1666666666666667"/>
    <x v="0"/>
  </r>
  <r>
    <x v="88"/>
    <x v="1"/>
    <x v="4"/>
    <x v="18"/>
    <x v="0"/>
    <x v="6"/>
    <x v="0"/>
    <x v="142"/>
    <x v="0"/>
    <x v="1"/>
    <x v="0"/>
    <n v="0.25"/>
    <x v="1"/>
  </r>
  <r>
    <x v="88"/>
    <x v="1"/>
    <x v="4"/>
    <x v="18"/>
    <x v="0"/>
    <x v="0"/>
    <x v="14"/>
    <x v="611"/>
    <x v="0"/>
    <x v="0"/>
    <x v="51"/>
    <n v="0.25"/>
    <x v="0"/>
  </r>
  <r>
    <x v="88"/>
    <x v="1"/>
    <x v="4"/>
    <x v="18"/>
    <x v="0"/>
    <x v="0"/>
    <x v="4"/>
    <x v="612"/>
    <x v="1"/>
    <x v="0"/>
    <x v="18"/>
    <n v="0.75"/>
    <x v="0"/>
  </r>
  <r>
    <x v="88"/>
    <x v="1"/>
    <x v="4"/>
    <x v="18"/>
    <x v="0"/>
    <x v="0"/>
    <x v="0"/>
    <x v="613"/>
    <x v="6"/>
    <x v="0"/>
    <x v="0"/>
    <n v="0.58333333333333337"/>
    <x v="0"/>
  </r>
  <r>
    <x v="88"/>
    <x v="1"/>
    <x v="4"/>
    <x v="18"/>
    <x v="0"/>
    <x v="0"/>
    <x v="1"/>
    <x v="614"/>
    <x v="8"/>
    <x v="0"/>
    <x v="4"/>
    <n v="0.41666666666666669"/>
    <x v="0"/>
  </r>
  <r>
    <x v="88"/>
    <x v="1"/>
    <x v="4"/>
    <x v="18"/>
    <x v="0"/>
    <x v="0"/>
    <x v="0"/>
    <x v="615"/>
    <x v="17"/>
    <x v="0"/>
    <x v="3"/>
    <n v="1.3333333333333333"/>
    <x v="0"/>
  </r>
  <r>
    <x v="88"/>
    <x v="1"/>
    <x v="4"/>
    <x v="18"/>
    <x v="0"/>
    <x v="3"/>
    <x v="1"/>
    <x v="616"/>
    <x v="11"/>
    <x v="1"/>
    <x v="37"/>
    <n v="0.66666666666666663"/>
    <x v="1"/>
  </r>
  <r>
    <x v="88"/>
    <x v="1"/>
    <x v="4"/>
    <x v="18"/>
    <x v="0"/>
    <x v="3"/>
    <x v="1"/>
    <x v="617"/>
    <x v="0"/>
    <x v="1"/>
    <x v="47"/>
    <n v="0.25"/>
    <x v="1"/>
  </r>
  <r>
    <x v="88"/>
    <x v="1"/>
    <x v="4"/>
    <x v="18"/>
    <x v="0"/>
    <x v="3"/>
    <x v="1"/>
    <x v="618"/>
    <x v="6"/>
    <x v="1"/>
    <x v="47"/>
    <n v="0.58333333333333337"/>
    <x v="1"/>
  </r>
  <r>
    <x v="88"/>
    <x v="1"/>
    <x v="4"/>
    <x v="18"/>
    <x v="0"/>
    <x v="3"/>
    <x v="1"/>
    <x v="619"/>
    <x v="2"/>
    <x v="1"/>
    <x v="27"/>
    <n v="0.5"/>
    <x v="1"/>
  </r>
  <r>
    <x v="88"/>
    <x v="1"/>
    <x v="4"/>
    <x v="18"/>
    <x v="0"/>
    <x v="0"/>
    <x v="4"/>
    <x v="620"/>
    <x v="8"/>
    <x v="0"/>
    <x v="18"/>
    <n v="0.41666666666666669"/>
    <x v="0"/>
  </r>
  <r>
    <x v="88"/>
    <x v="1"/>
    <x v="4"/>
    <x v="18"/>
    <x v="0"/>
    <x v="0"/>
    <x v="0"/>
    <x v="621"/>
    <x v="3"/>
    <x v="0"/>
    <x v="3"/>
    <n v="0.33333333333333331"/>
    <x v="0"/>
  </r>
  <r>
    <x v="88"/>
    <x v="1"/>
    <x v="4"/>
    <x v="18"/>
    <x v="0"/>
    <x v="3"/>
    <x v="1"/>
    <x v="622"/>
    <x v="8"/>
    <x v="1"/>
    <x v="47"/>
    <n v="0.41666666666666669"/>
    <x v="1"/>
  </r>
  <r>
    <x v="88"/>
    <x v="1"/>
    <x v="4"/>
    <x v="18"/>
    <x v="0"/>
    <x v="0"/>
    <x v="4"/>
    <x v="623"/>
    <x v="8"/>
    <x v="0"/>
    <x v="17"/>
    <n v="0.41666666666666669"/>
    <x v="0"/>
  </r>
  <r>
    <x v="88"/>
    <x v="1"/>
    <x v="4"/>
    <x v="18"/>
    <x v="0"/>
    <x v="3"/>
    <x v="13"/>
    <x v="624"/>
    <x v="0"/>
    <x v="1"/>
    <x v="23"/>
    <n v="0.25"/>
    <x v="1"/>
  </r>
  <r>
    <x v="88"/>
    <x v="1"/>
    <x v="4"/>
    <x v="18"/>
    <x v="0"/>
    <x v="4"/>
    <x v="2"/>
    <x v="625"/>
    <x v="6"/>
    <x v="1"/>
    <x v="56"/>
    <n v="0.58333333333333337"/>
    <x v="1"/>
  </r>
  <r>
    <x v="89"/>
    <x v="1"/>
    <x v="4"/>
    <x v="18"/>
    <x v="0"/>
    <x v="0"/>
    <x v="4"/>
    <x v="626"/>
    <x v="8"/>
    <x v="0"/>
    <x v="12"/>
    <n v="0.41666666666666669"/>
    <x v="0"/>
  </r>
  <r>
    <x v="89"/>
    <x v="1"/>
    <x v="4"/>
    <x v="18"/>
    <x v="0"/>
    <x v="6"/>
    <x v="0"/>
    <x v="142"/>
    <x v="0"/>
    <x v="1"/>
    <x v="0"/>
    <n v="0.25"/>
    <x v="1"/>
  </r>
  <r>
    <x v="89"/>
    <x v="1"/>
    <x v="4"/>
    <x v="18"/>
    <x v="0"/>
    <x v="6"/>
    <x v="4"/>
    <x v="269"/>
    <x v="11"/>
    <x v="1"/>
    <x v="0"/>
    <n v="0.66666666666666663"/>
    <x v="1"/>
  </r>
  <r>
    <x v="89"/>
    <x v="1"/>
    <x v="4"/>
    <x v="18"/>
    <x v="0"/>
    <x v="0"/>
    <x v="0"/>
    <x v="627"/>
    <x v="0"/>
    <x v="0"/>
    <x v="45"/>
    <n v="0.25"/>
    <x v="0"/>
  </r>
  <r>
    <x v="89"/>
    <x v="1"/>
    <x v="4"/>
    <x v="18"/>
    <x v="0"/>
    <x v="0"/>
    <x v="0"/>
    <x v="575"/>
    <x v="0"/>
    <x v="0"/>
    <x v="0"/>
    <n v="0.25"/>
    <x v="0"/>
  </r>
  <r>
    <x v="89"/>
    <x v="1"/>
    <x v="4"/>
    <x v="18"/>
    <x v="0"/>
    <x v="0"/>
    <x v="4"/>
    <x v="628"/>
    <x v="11"/>
    <x v="0"/>
    <x v="23"/>
    <n v="0.66666666666666663"/>
    <x v="0"/>
  </r>
  <r>
    <x v="89"/>
    <x v="1"/>
    <x v="4"/>
    <x v="18"/>
    <x v="0"/>
    <x v="3"/>
    <x v="4"/>
    <x v="629"/>
    <x v="39"/>
    <x v="1"/>
    <x v="0"/>
    <n v="1.4166666666666667"/>
    <x v="1"/>
  </r>
  <r>
    <x v="89"/>
    <x v="1"/>
    <x v="4"/>
    <x v="18"/>
    <x v="0"/>
    <x v="0"/>
    <x v="12"/>
    <x v="630"/>
    <x v="1"/>
    <x v="0"/>
    <x v="0"/>
    <n v="0.75"/>
    <x v="0"/>
  </r>
  <r>
    <x v="89"/>
    <x v="1"/>
    <x v="4"/>
    <x v="18"/>
    <x v="0"/>
    <x v="9"/>
    <x v="0"/>
    <x v="631"/>
    <x v="6"/>
    <x v="1"/>
    <x v="0"/>
    <n v="0.58333333333333337"/>
    <x v="1"/>
  </r>
  <r>
    <x v="89"/>
    <x v="1"/>
    <x v="4"/>
    <x v="18"/>
    <x v="0"/>
    <x v="0"/>
    <x v="0"/>
    <x v="632"/>
    <x v="21"/>
    <x v="0"/>
    <x v="3"/>
    <n v="0.83333333333333337"/>
    <x v="0"/>
  </r>
  <r>
    <x v="89"/>
    <x v="1"/>
    <x v="4"/>
    <x v="18"/>
    <x v="0"/>
    <x v="3"/>
    <x v="2"/>
    <x v="633"/>
    <x v="30"/>
    <x v="1"/>
    <x v="7"/>
    <n v="0.91666666666666652"/>
    <x v="1"/>
  </r>
  <r>
    <x v="89"/>
    <x v="1"/>
    <x v="4"/>
    <x v="18"/>
    <x v="0"/>
    <x v="3"/>
    <x v="4"/>
    <x v="634"/>
    <x v="21"/>
    <x v="1"/>
    <x v="0"/>
    <n v="0.83333333333333337"/>
    <x v="1"/>
  </r>
  <r>
    <x v="89"/>
    <x v="1"/>
    <x v="4"/>
    <x v="18"/>
    <x v="0"/>
    <x v="3"/>
    <x v="2"/>
    <x v="635"/>
    <x v="2"/>
    <x v="1"/>
    <x v="0"/>
    <n v="0.5"/>
    <x v="1"/>
  </r>
  <r>
    <x v="90"/>
    <x v="1"/>
    <x v="4"/>
    <x v="18"/>
    <x v="0"/>
    <x v="0"/>
    <x v="0"/>
    <x v="636"/>
    <x v="8"/>
    <x v="0"/>
    <x v="0"/>
    <n v="0.41666666666666669"/>
    <x v="0"/>
  </r>
  <r>
    <x v="90"/>
    <x v="1"/>
    <x v="4"/>
    <x v="18"/>
    <x v="0"/>
    <x v="0"/>
    <x v="0"/>
    <x v="575"/>
    <x v="0"/>
    <x v="0"/>
    <x v="0"/>
    <n v="0.25"/>
    <x v="0"/>
  </r>
  <r>
    <x v="90"/>
    <x v="1"/>
    <x v="4"/>
    <x v="18"/>
    <x v="0"/>
    <x v="3"/>
    <x v="4"/>
    <x v="637"/>
    <x v="0"/>
    <x v="1"/>
    <x v="0"/>
    <n v="0.25"/>
    <x v="1"/>
  </r>
  <r>
    <x v="90"/>
    <x v="1"/>
    <x v="4"/>
    <x v="18"/>
    <x v="0"/>
    <x v="3"/>
    <x v="1"/>
    <x v="424"/>
    <x v="6"/>
    <x v="1"/>
    <x v="47"/>
    <n v="0.58333333333333337"/>
    <x v="1"/>
  </r>
  <r>
    <x v="90"/>
    <x v="1"/>
    <x v="4"/>
    <x v="18"/>
    <x v="0"/>
    <x v="6"/>
    <x v="14"/>
    <x v="638"/>
    <x v="3"/>
    <x v="1"/>
    <x v="0"/>
    <n v="0.33333333333333331"/>
    <x v="1"/>
  </r>
  <r>
    <x v="90"/>
    <x v="1"/>
    <x v="4"/>
    <x v="18"/>
    <x v="0"/>
    <x v="6"/>
    <x v="14"/>
    <x v="181"/>
    <x v="61"/>
    <x v="1"/>
    <x v="57"/>
    <n v="6"/>
    <x v="1"/>
  </r>
  <r>
    <x v="91"/>
    <x v="1"/>
    <x v="4"/>
    <x v="19"/>
    <x v="0"/>
    <x v="0"/>
    <x v="0"/>
    <x v="639"/>
    <x v="11"/>
    <x v="0"/>
    <x v="51"/>
    <n v="0.66666666666666663"/>
    <x v="0"/>
  </r>
  <r>
    <x v="91"/>
    <x v="1"/>
    <x v="4"/>
    <x v="19"/>
    <x v="0"/>
    <x v="6"/>
    <x v="0"/>
    <x v="142"/>
    <x v="0"/>
    <x v="1"/>
    <x v="0"/>
    <n v="0.25"/>
    <x v="1"/>
  </r>
  <r>
    <x v="91"/>
    <x v="1"/>
    <x v="4"/>
    <x v="19"/>
    <x v="0"/>
    <x v="0"/>
    <x v="0"/>
    <x v="640"/>
    <x v="6"/>
    <x v="0"/>
    <x v="21"/>
    <n v="0.58333333333333337"/>
    <x v="0"/>
  </r>
  <r>
    <x v="91"/>
    <x v="1"/>
    <x v="4"/>
    <x v="19"/>
    <x v="0"/>
    <x v="4"/>
    <x v="11"/>
    <x v="641"/>
    <x v="17"/>
    <x v="1"/>
    <x v="56"/>
    <n v="1.3333333333333333"/>
    <x v="1"/>
  </r>
  <r>
    <x v="91"/>
    <x v="1"/>
    <x v="4"/>
    <x v="19"/>
    <x v="0"/>
    <x v="4"/>
    <x v="11"/>
    <x v="642"/>
    <x v="17"/>
    <x v="1"/>
    <x v="0"/>
    <n v="1.3333333333333333"/>
    <x v="1"/>
  </r>
  <r>
    <x v="91"/>
    <x v="1"/>
    <x v="4"/>
    <x v="19"/>
    <x v="0"/>
    <x v="3"/>
    <x v="3"/>
    <x v="643"/>
    <x v="3"/>
    <x v="1"/>
    <x v="0"/>
    <n v="0.33333333333333331"/>
    <x v="1"/>
  </r>
  <r>
    <x v="91"/>
    <x v="1"/>
    <x v="4"/>
    <x v="19"/>
    <x v="0"/>
    <x v="3"/>
    <x v="1"/>
    <x v="644"/>
    <x v="24"/>
    <x v="1"/>
    <x v="0"/>
    <n v="1.8333333333333335"/>
    <x v="1"/>
  </r>
  <r>
    <x v="91"/>
    <x v="1"/>
    <x v="4"/>
    <x v="19"/>
    <x v="0"/>
    <x v="0"/>
    <x v="4"/>
    <x v="153"/>
    <x v="21"/>
    <x v="0"/>
    <x v="0"/>
    <n v="0.83333333333333337"/>
    <x v="0"/>
  </r>
  <r>
    <x v="91"/>
    <x v="1"/>
    <x v="4"/>
    <x v="19"/>
    <x v="0"/>
    <x v="3"/>
    <x v="3"/>
    <x v="645"/>
    <x v="19"/>
    <x v="1"/>
    <x v="0"/>
    <n v="1.1666666666666667"/>
    <x v="1"/>
  </r>
  <r>
    <x v="92"/>
    <x v="1"/>
    <x v="4"/>
    <x v="19"/>
    <x v="0"/>
    <x v="0"/>
    <x v="2"/>
    <x v="646"/>
    <x v="21"/>
    <x v="0"/>
    <x v="0"/>
    <n v="0.83333333333333337"/>
    <x v="0"/>
  </r>
  <r>
    <x v="92"/>
    <x v="1"/>
    <x v="4"/>
    <x v="19"/>
    <x v="0"/>
    <x v="6"/>
    <x v="0"/>
    <x v="142"/>
    <x v="0"/>
    <x v="1"/>
    <x v="0"/>
    <n v="0.25"/>
    <x v="1"/>
  </r>
  <r>
    <x v="92"/>
    <x v="1"/>
    <x v="4"/>
    <x v="19"/>
    <x v="0"/>
    <x v="0"/>
    <x v="4"/>
    <x v="647"/>
    <x v="73"/>
    <x v="0"/>
    <x v="0"/>
    <n v="2.8333333333333335"/>
    <x v="0"/>
  </r>
  <r>
    <x v="92"/>
    <x v="1"/>
    <x v="4"/>
    <x v="19"/>
    <x v="0"/>
    <x v="0"/>
    <x v="0"/>
    <x v="648"/>
    <x v="3"/>
    <x v="0"/>
    <x v="13"/>
    <n v="0.33333333333333331"/>
    <x v="0"/>
  </r>
  <r>
    <x v="92"/>
    <x v="1"/>
    <x v="4"/>
    <x v="19"/>
    <x v="0"/>
    <x v="0"/>
    <x v="0"/>
    <x v="153"/>
    <x v="6"/>
    <x v="0"/>
    <x v="0"/>
    <n v="0.58333333333333337"/>
    <x v="0"/>
  </r>
  <r>
    <x v="92"/>
    <x v="1"/>
    <x v="4"/>
    <x v="19"/>
    <x v="0"/>
    <x v="6"/>
    <x v="6"/>
    <x v="284"/>
    <x v="21"/>
    <x v="1"/>
    <x v="3"/>
    <n v="0.83333333333333337"/>
    <x v="1"/>
  </r>
  <r>
    <x v="92"/>
    <x v="1"/>
    <x v="4"/>
    <x v="19"/>
    <x v="0"/>
    <x v="0"/>
    <x v="14"/>
    <x v="649"/>
    <x v="20"/>
    <x v="0"/>
    <x v="0"/>
    <n v="1.75"/>
    <x v="0"/>
  </r>
  <r>
    <x v="92"/>
    <x v="1"/>
    <x v="4"/>
    <x v="19"/>
    <x v="0"/>
    <x v="0"/>
    <x v="4"/>
    <x v="650"/>
    <x v="3"/>
    <x v="0"/>
    <x v="32"/>
    <n v="0.33333333333333331"/>
    <x v="0"/>
  </r>
  <r>
    <x v="92"/>
    <x v="1"/>
    <x v="4"/>
    <x v="19"/>
    <x v="0"/>
    <x v="0"/>
    <x v="0"/>
    <x v="651"/>
    <x v="8"/>
    <x v="0"/>
    <x v="45"/>
    <n v="0.41666666666666669"/>
    <x v="0"/>
  </r>
  <r>
    <x v="93"/>
    <x v="1"/>
    <x v="4"/>
    <x v="19"/>
    <x v="0"/>
    <x v="3"/>
    <x v="3"/>
    <x v="652"/>
    <x v="2"/>
    <x v="1"/>
    <x v="7"/>
    <n v="0.5"/>
    <x v="1"/>
  </r>
  <r>
    <x v="93"/>
    <x v="1"/>
    <x v="4"/>
    <x v="19"/>
    <x v="0"/>
    <x v="6"/>
    <x v="0"/>
    <x v="653"/>
    <x v="0"/>
    <x v="1"/>
    <x v="0"/>
    <n v="0.25"/>
    <x v="1"/>
  </r>
  <r>
    <x v="93"/>
    <x v="1"/>
    <x v="4"/>
    <x v="19"/>
    <x v="0"/>
    <x v="3"/>
    <x v="3"/>
    <x v="654"/>
    <x v="3"/>
    <x v="1"/>
    <x v="0"/>
    <n v="0.33333333333333331"/>
    <x v="1"/>
  </r>
  <r>
    <x v="93"/>
    <x v="1"/>
    <x v="4"/>
    <x v="19"/>
    <x v="0"/>
    <x v="3"/>
    <x v="2"/>
    <x v="655"/>
    <x v="11"/>
    <x v="1"/>
    <x v="0"/>
    <n v="0.66666666666666663"/>
    <x v="1"/>
  </r>
  <r>
    <x v="93"/>
    <x v="1"/>
    <x v="4"/>
    <x v="19"/>
    <x v="0"/>
    <x v="4"/>
    <x v="2"/>
    <x v="656"/>
    <x v="2"/>
    <x v="1"/>
    <x v="0"/>
    <n v="0.5"/>
    <x v="1"/>
  </r>
  <r>
    <x v="93"/>
    <x v="1"/>
    <x v="4"/>
    <x v="19"/>
    <x v="0"/>
    <x v="0"/>
    <x v="0"/>
    <x v="657"/>
    <x v="24"/>
    <x v="0"/>
    <x v="0"/>
    <n v="1.8333333333333335"/>
    <x v="0"/>
  </r>
  <r>
    <x v="93"/>
    <x v="1"/>
    <x v="4"/>
    <x v="19"/>
    <x v="0"/>
    <x v="4"/>
    <x v="11"/>
    <x v="658"/>
    <x v="51"/>
    <x v="1"/>
    <x v="0"/>
    <n v="1.5833333333333335"/>
    <x v="1"/>
  </r>
  <r>
    <x v="93"/>
    <x v="1"/>
    <x v="4"/>
    <x v="19"/>
    <x v="0"/>
    <x v="0"/>
    <x v="13"/>
    <x v="659"/>
    <x v="6"/>
    <x v="0"/>
    <x v="0"/>
    <n v="0.58333333333333337"/>
    <x v="0"/>
  </r>
  <r>
    <x v="93"/>
    <x v="1"/>
    <x v="4"/>
    <x v="19"/>
    <x v="0"/>
    <x v="0"/>
    <x v="3"/>
    <x v="660"/>
    <x v="24"/>
    <x v="0"/>
    <x v="0"/>
    <n v="1.8333333333333335"/>
    <x v="0"/>
  </r>
  <r>
    <x v="94"/>
    <x v="1"/>
    <x v="4"/>
    <x v="19"/>
    <x v="0"/>
    <x v="5"/>
    <x v="5"/>
    <x v="661"/>
    <x v="19"/>
    <x v="1"/>
    <x v="0"/>
    <n v="1.1666666666666667"/>
    <x v="1"/>
  </r>
  <r>
    <x v="94"/>
    <x v="1"/>
    <x v="4"/>
    <x v="19"/>
    <x v="0"/>
    <x v="6"/>
    <x v="0"/>
    <x v="142"/>
    <x v="0"/>
    <x v="1"/>
    <x v="0"/>
    <n v="0.25"/>
    <x v="1"/>
  </r>
  <r>
    <x v="94"/>
    <x v="1"/>
    <x v="4"/>
    <x v="19"/>
    <x v="0"/>
    <x v="0"/>
    <x v="0"/>
    <x v="575"/>
    <x v="3"/>
    <x v="0"/>
    <x v="0"/>
    <n v="0.33333333333333331"/>
    <x v="0"/>
  </r>
  <r>
    <x v="94"/>
    <x v="1"/>
    <x v="4"/>
    <x v="19"/>
    <x v="0"/>
    <x v="0"/>
    <x v="13"/>
    <x v="662"/>
    <x v="0"/>
    <x v="0"/>
    <x v="0"/>
    <n v="0.25"/>
    <x v="0"/>
  </r>
  <r>
    <x v="94"/>
    <x v="1"/>
    <x v="4"/>
    <x v="19"/>
    <x v="0"/>
    <x v="0"/>
    <x v="4"/>
    <x v="663"/>
    <x v="17"/>
    <x v="0"/>
    <x v="18"/>
    <n v="1.3333333333333333"/>
    <x v="0"/>
  </r>
  <r>
    <x v="94"/>
    <x v="1"/>
    <x v="4"/>
    <x v="19"/>
    <x v="0"/>
    <x v="0"/>
    <x v="0"/>
    <x v="664"/>
    <x v="8"/>
    <x v="0"/>
    <x v="13"/>
    <n v="0.41666666666666669"/>
    <x v="0"/>
  </r>
  <r>
    <x v="94"/>
    <x v="1"/>
    <x v="4"/>
    <x v="19"/>
    <x v="0"/>
    <x v="0"/>
    <x v="3"/>
    <x v="117"/>
    <x v="6"/>
    <x v="0"/>
    <x v="0"/>
    <n v="0.58333333333333337"/>
    <x v="0"/>
  </r>
  <r>
    <x v="94"/>
    <x v="1"/>
    <x v="4"/>
    <x v="19"/>
    <x v="0"/>
    <x v="3"/>
    <x v="1"/>
    <x v="665"/>
    <x v="15"/>
    <x v="1"/>
    <x v="0"/>
    <n v="1.0833333333333333"/>
    <x v="1"/>
  </r>
  <r>
    <x v="94"/>
    <x v="1"/>
    <x v="4"/>
    <x v="19"/>
    <x v="0"/>
    <x v="0"/>
    <x v="14"/>
    <x v="666"/>
    <x v="19"/>
    <x v="0"/>
    <x v="21"/>
    <n v="1.1666666666666667"/>
    <x v="0"/>
  </r>
  <r>
    <x v="94"/>
    <x v="1"/>
    <x v="4"/>
    <x v="19"/>
    <x v="0"/>
    <x v="3"/>
    <x v="3"/>
    <x v="117"/>
    <x v="53"/>
    <x v="1"/>
    <x v="0"/>
    <n v="2.0833333333333335"/>
    <x v="1"/>
  </r>
  <r>
    <x v="95"/>
    <x v="1"/>
    <x v="4"/>
    <x v="19"/>
    <x v="0"/>
    <x v="0"/>
    <x v="0"/>
    <x v="667"/>
    <x v="11"/>
    <x v="0"/>
    <x v="0"/>
    <n v="0.66666666666666663"/>
    <x v="0"/>
  </r>
  <r>
    <x v="95"/>
    <x v="1"/>
    <x v="4"/>
    <x v="19"/>
    <x v="0"/>
    <x v="3"/>
    <x v="13"/>
    <x v="668"/>
    <x v="2"/>
    <x v="1"/>
    <x v="7"/>
    <n v="0.5"/>
    <x v="1"/>
  </r>
  <r>
    <x v="95"/>
    <x v="1"/>
    <x v="4"/>
    <x v="19"/>
    <x v="0"/>
    <x v="6"/>
    <x v="0"/>
    <x v="142"/>
    <x v="0"/>
    <x v="1"/>
    <x v="0"/>
    <n v="0.25"/>
    <x v="1"/>
  </r>
  <r>
    <x v="95"/>
    <x v="1"/>
    <x v="4"/>
    <x v="19"/>
    <x v="0"/>
    <x v="0"/>
    <x v="0"/>
    <x v="669"/>
    <x v="74"/>
    <x v="0"/>
    <x v="0"/>
    <n v="2.6666666666666665"/>
    <x v="0"/>
  </r>
  <r>
    <x v="95"/>
    <x v="1"/>
    <x v="4"/>
    <x v="19"/>
    <x v="0"/>
    <x v="0"/>
    <x v="4"/>
    <x v="670"/>
    <x v="21"/>
    <x v="0"/>
    <x v="18"/>
    <n v="0.83333333333333337"/>
    <x v="0"/>
  </r>
  <r>
    <x v="95"/>
    <x v="1"/>
    <x v="4"/>
    <x v="19"/>
    <x v="0"/>
    <x v="0"/>
    <x v="4"/>
    <x v="671"/>
    <x v="5"/>
    <x v="0"/>
    <x v="18"/>
    <n v="1"/>
    <x v="0"/>
  </r>
  <r>
    <x v="95"/>
    <x v="1"/>
    <x v="4"/>
    <x v="19"/>
    <x v="0"/>
    <x v="0"/>
    <x v="0"/>
    <x v="672"/>
    <x v="6"/>
    <x v="0"/>
    <x v="0"/>
    <n v="0.58333333333333337"/>
    <x v="0"/>
  </r>
  <r>
    <x v="95"/>
    <x v="1"/>
    <x v="4"/>
    <x v="19"/>
    <x v="0"/>
    <x v="3"/>
    <x v="3"/>
    <x v="673"/>
    <x v="14"/>
    <x v="1"/>
    <x v="7"/>
    <n v="1.25"/>
    <x v="1"/>
  </r>
  <r>
    <x v="95"/>
    <x v="1"/>
    <x v="4"/>
    <x v="19"/>
    <x v="0"/>
    <x v="3"/>
    <x v="1"/>
    <x v="674"/>
    <x v="2"/>
    <x v="1"/>
    <x v="7"/>
    <n v="0.5"/>
    <x v="1"/>
  </r>
  <r>
    <x v="96"/>
    <x v="1"/>
    <x v="4"/>
    <x v="20"/>
    <x v="0"/>
    <x v="6"/>
    <x v="0"/>
    <x v="142"/>
    <x v="0"/>
    <x v="1"/>
    <x v="0"/>
    <n v="0.25"/>
    <x v="1"/>
  </r>
  <r>
    <x v="96"/>
    <x v="1"/>
    <x v="4"/>
    <x v="20"/>
    <x v="0"/>
    <x v="0"/>
    <x v="0"/>
    <x v="575"/>
    <x v="8"/>
    <x v="0"/>
    <x v="0"/>
    <n v="0.41666666666666669"/>
    <x v="0"/>
  </r>
  <r>
    <x v="96"/>
    <x v="1"/>
    <x v="4"/>
    <x v="20"/>
    <x v="0"/>
    <x v="3"/>
    <x v="1"/>
    <x v="675"/>
    <x v="30"/>
    <x v="1"/>
    <x v="27"/>
    <n v="0.91666666666666652"/>
    <x v="1"/>
  </r>
  <r>
    <x v="97"/>
    <x v="1"/>
    <x v="4"/>
    <x v="20"/>
    <x v="0"/>
    <x v="0"/>
    <x v="4"/>
    <x v="676"/>
    <x v="6"/>
    <x v="0"/>
    <x v="27"/>
    <n v="0.58333333333333337"/>
    <x v="0"/>
  </r>
  <r>
    <x v="97"/>
    <x v="1"/>
    <x v="4"/>
    <x v="20"/>
    <x v="0"/>
    <x v="0"/>
    <x v="13"/>
    <x v="677"/>
    <x v="0"/>
    <x v="0"/>
    <x v="0"/>
    <n v="0.25"/>
    <x v="0"/>
  </r>
  <r>
    <x v="97"/>
    <x v="1"/>
    <x v="4"/>
    <x v="20"/>
    <x v="0"/>
    <x v="3"/>
    <x v="3"/>
    <x v="678"/>
    <x v="8"/>
    <x v="1"/>
    <x v="0"/>
    <n v="0.41666666666666669"/>
    <x v="1"/>
  </r>
  <r>
    <x v="97"/>
    <x v="1"/>
    <x v="4"/>
    <x v="20"/>
    <x v="0"/>
    <x v="0"/>
    <x v="0"/>
    <x v="679"/>
    <x v="30"/>
    <x v="0"/>
    <x v="29"/>
    <n v="0.91666666666666652"/>
    <x v="0"/>
  </r>
  <r>
    <x v="97"/>
    <x v="1"/>
    <x v="4"/>
    <x v="20"/>
    <x v="0"/>
    <x v="3"/>
    <x v="1"/>
    <x v="680"/>
    <x v="6"/>
    <x v="1"/>
    <x v="0"/>
    <n v="0.58333333333333337"/>
    <x v="1"/>
  </r>
  <r>
    <x v="97"/>
    <x v="1"/>
    <x v="4"/>
    <x v="20"/>
    <x v="0"/>
    <x v="0"/>
    <x v="3"/>
    <x v="681"/>
    <x v="11"/>
    <x v="0"/>
    <x v="7"/>
    <n v="0.66666666666666663"/>
    <x v="0"/>
  </r>
  <r>
    <x v="97"/>
    <x v="1"/>
    <x v="4"/>
    <x v="20"/>
    <x v="0"/>
    <x v="0"/>
    <x v="0"/>
    <x v="682"/>
    <x v="8"/>
    <x v="0"/>
    <x v="13"/>
    <n v="0.41666666666666669"/>
    <x v="0"/>
  </r>
  <r>
    <x v="97"/>
    <x v="1"/>
    <x v="4"/>
    <x v="20"/>
    <x v="0"/>
    <x v="0"/>
    <x v="0"/>
    <x v="683"/>
    <x v="8"/>
    <x v="0"/>
    <x v="24"/>
    <n v="0.41666666666666669"/>
    <x v="0"/>
  </r>
  <r>
    <x v="97"/>
    <x v="1"/>
    <x v="4"/>
    <x v="20"/>
    <x v="0"/>
    <x v="0"/>
    <x v="0"/>
    <x v="684"/>
    <x v="3"/>
    <x v="0"/>
    <x v="58"/>
    <n v="0.33333333333333331"/>
    <x v="0"/>
  </r>
  <r>
    <x v="97"/>
    <x v="1"/>
    <x v="4"/>
    <x v="20"/>
    <x v="0"/>
    <x v="0"/>
    <x v="4"/>
    <x v="685"/>
    <x v="3"/>
    <x v="0"/>
    <x v="4"/>
    <n v="0.33333333333333331"/>
    <x v="0"/>
  </r>
  <r>
    <x v="97"/>
    <x v="1"/>
    <x v="4"/>
    <x v="20"/>
    <x v="0"/>
    <x v="0"/>
    <x v="14"/>
    <x v="686"/>
    <x v="39"/>
    <x v="0"/>
    <x v="7"/>
    <n v="1.4166666666666667"/>
    <x v="0"/>
  </r>
  <r>
    <x v="97"/>
    <x v="1"/>
    <x v="4"/>
    <x v="20"/>
    <x v="0"/>
    <x v="0"/>
    <x v="4"/>
    <x v="153"/>
    <x v="14"/>
    <x v="0"/>
    <x v="0"/>
    <n v="1.25"/>
    <x v="0"/>
  </r>
  <r>
    <x v="97"/>
    <x v="1"/>
    <x v="4"/>
    <x v="20"/>
    <x v="0"/>
    <x v="3"/>
    <x v="3"/>
    <x v="687"/>
    <x v="30"/>
    <x v="1"/>
    <x v="0"/>
    <n v="0.91666666666666652"/>
    <x v="1"/>
  </r>
  <r>
    <x v="98"/>
    <x v="1"/>
    <x v="4"/>
    <x v="20"/>
    <x v="0"/>
    <x v="3"/>
    <x v="3"/>
    <x v="688"/>
    <x v="15"/>
    <x v="1"/>
    <x v="0"/>
    <n v="1.0833333333333333"/>
    <x v="1"/>
  </r>
  <r>
    <x v="98"/>
    <x v="1"/>
    <x v="4"/>
    <x v="20"/>
    <x v="0"/>
    <x v="6"/>
    <x v="0"/>
    <x v="142"/>
    <x v="0"/>
    <x v="1"/>
    <x v="0"/>
    <n v="0.25"/>
    <x v="1"/>
  </r>
  <r>
    <x v="98"/>
    <x v="1"/>
    <x v="4"/>
    <x v="20"/>
    <x v="0"/>
    <x v="6"/>
    <x v="4"/>
    <x v="462"/>
    <x v="8"/>
    <x v="1"/>
    <x v="18"/>
    <n v="0.41666666666666669"/>
    <x v="1"/>
  </r>
  <r>
    <x v="98"/>
    <x v="1"/>
    <x v="4"/>
    <x v="20"/>
    <x v="0"/>
    <x v="3"/>
    <x v="3"/>
    <x v="689"/>
    <x v="6"/>
    <x v="1"/>
    <x v="0"/>
    <n v="0.58333333333333337"/>
    <x v="1"/>
  </r>
  <r>
    <x v="98"/>
    <x v="1"/>
    <x v="4"/>
    <x v="20"/>
    <x v="0"/>
    <x v="0"/>
    <x v="0"/>
    <x v="690"/>
    <x v="11"/>
    <x v="0"/>
    <x v="27"/>
    <n v="0.66666666666666663"/>
    <x v="0"/>
  </r>
  <r>
    <x v="98"/>
    <x v="1"/>
    <x v="4"/>
    <x v="20"/>
    <x v="0"/>
    <x v="3"/>
    <x v="1"/>
    <x v="691"/>
    <x v="39"/>
    <x v="1"/>
    <x v="28"/>
    <n v="1.4166666666666667"/>
    <x v="1"/>
  </r>
  <r>
    <x v="98"/>
    <x v="1"/>
    <x v="4"/>
    <x v="20"/>
    <x v="0"/>
    <x v="3"/>
    <x v="1"/>
    <x v="692"/>
    <x v="1"/>
    <x v="1"/>
    <x v="47"/>
    <n v="0.75"/>
    <x v="1"/>
  </r>
  <r>
    <x v="98"/>
    <x v="1"/>
    <x v="4"/>
    <x v="20"/>
    <x v="0"/>
    <x v="3"/>
    <x v="1"/>
    <x v="693"/>
    <x v="0"/>
    <x v="1"/>
    <x v="52"/>
    <n v="0.25"/>
    <x v="1"/>
  </r>
  <r>
    <x v="98"/>
    <x v="1"/>
    <x v="4"/>
    <x v="20"/>
    <x v="0"/>
    <x v="0"/>
    <x v="0"/>
    <x v="27"/>
    <x v="30"/>
    <x v="0"/>
    <x v="0"/>
    <n v="0.91666666666666652"/>
    <x v="0"/>
  </r>
  <r>
    <x v="98"/>
    <x v="1"/>
    <x v="4"/>
    <x v="20"/>
    <x v="0"/>
    <x v="3"/>
    <x v="1"/>
    <x v="694"/>
    <x v="54"/>
    <x v="1"/>
    <x v="0"/>
    <n v="2"/>
    <x v="1"/>
  </r>
  <r>
    <x v="99"/>
    <x v="1"/>
    <x v="4"/>
    <x v="20"/>
    <x v="0"/>
    <x v="6"/>
    <x v="0"/>
    <x v="142"/>
    <x v="3"/>
    <x v="1"/>
    <x v="0"/>
    <n v="0.33333333333333331"/>
    <x v="1"/>
  </r>
  <r>
    <x v="99"/>
    <x v="1"/>
    <x v="4"/>
    <x v="20"/>
    <x v="0"/>
    <x v="3"/>
    <x v="3"/>
    <x v="695"/>
    <x v="12"/>
    <x v="1"/>
    <x v="0"/>
    <n v="2.25"/>
    <x v="1"/>
  </r>
  <r>
    <x v="99"/>
    <x v="1"/>
    <x v="4"/>
    <x v="20"/>
    <x v="0"/>
    <x v="0"/>
    <x v="0"/>
    <x v="489"/>
    <x v="6"/>
    <x v="0"/>
    <x v="0"/>
    <n v="0.58333333333333337"/>
    <x v="0"/>
  </r>
  <r>
    <x v="99"/>
    <x v="1"/>
    <x v="4"/>
    <x v="20"/>
    <x v="0"/>
    <x v="4"/>
    <x v="6"/>
    <x v="696"/>
    <x v="20"/>
    <x v="1"/>
    <x v="7"/>
    <n v="1.75"/>
    <x v="1"/>
  </r>
  <r>
    <x v="99"/>
    <x v="1"/>
    <x v="4"/>
    <x v="20"/>
    <x v="0"/>
    <x v="0"/>
    <x v="4"/>
    <x v="697"/>
    <x v="19"/>
    <x v="0"/>
    <x v="18"/>
    <n v="1.1666666666666667"/>
    <x v="0"/>
  </r>
  <r>
    <x v="99"/>
    <x v="1"/>
    <x v="4"/>
    <x v="20"/>
    <x v="0"/>
    <x v="0"/>
    <x v="0"/>
    <x v="698"/>
    <x v="8"/>
    <x v="0"/>
    <x v="29"/>
    <n v="0.41666666666666669"/>
    <x v="0"/>
  </r>
  <r>
    <x v="96"/>
    <x v="1"/>
    <x v="4"/>
    <x v="20"/>
    <x v="0"/>
    <x v="3"/>
    <x v="3"/>
    <x v="699"/>
    <x v="75"/>
    <x v="1"/>
    <x v="0"/>
    <e v="#VALUE!"/>
    <x v="1"/>
  </r>
  <r>
    <x v="96"/>
    <x v="1"/>
    <x v="4"/>
    <x v="20"/>
    <x v="0"/>
    <x v="3"/>
    <x v="2"/>
    <x v="700"/>
    <x v="22"/>
    <x v="1"/>
    <x v="7"/>
    <n v="4.333333333333333"/>
    <x v="1"/>
  </r>
  <r>
    <x v="99"/>
    <x v="1"/>
    <x v="4"/>
    <x v="20"/>
    <x v="0"/>
    <x v="3"/>
    <x v="1"/>
    <x v="701"/>
    <x v="17"/>
    <x v="1"/>
    <x v="0"/>
    <n v="1.3333333333333333"/>
    <x v="1"/>
  </r>
  <r>
    <x v="99"/>
    <x v="1"/>
    <x v="4"/>
    <x v="20"/>
    <x v="0"/>
    <x v="0"/>
    <x v="14"/>
    <x v="702"/>
    <x v="11"/>
    <x v="0"/>
    <x v="7"/>
    <n v="0.66666666666666663"/>
    <x v="0"/>
  </r>
  <r>
    <x v="100"/>
    <x v="1"/>
    <x v="4"/>
    <x v="20"/>
    <x v="0"/>
    <x v="0"/>
    <x v="4"/>
    <x v="153"/>
    <x v="6"/>
    <x v="0"/>
    <x v="0"/>
    <n v="0.58333333333333337"/>
    <x v="0"/>
  </r>
  <r>
    <x v="99"/>
    <x v="1"/>
    <x v="4"/>
    <x v="20"/>
    <x v="0"/>
    <x v="0"/>
    <x v="0"/>
    <x v="575"/>
    <x v="0"/>
    <x v="0"/>
    <x v="0"/>
    <n v="0.25"/>
    <x v="0"/>
  </r>
  <r>
    <x v="100"/>
    <x v="1"/>
    <x v="4"/>
    <x v="20"/>
    <x v="0"/>
    <x v="0"/>
    <x v="0"/>
    <x v="575"/>
    <x v="0"/>
    <x v="0"/>
    <x v="0"/>
    <n v="0.25"/>
    <x v="0"/>
  </r>
  <r>
    <x v="100"/>
    <x v="1"/>
    <x v="4"/>
    <x v="20"/>
    <x v="0"/>
    <x v="10"/>
    <x v="0"/>
    <x v="703"/>
    <x v="3"/>
    <x v="1"/>
    <x v="59"/>
    <n v="0.33333333333333331"/>
    <x v="1"/>
  </r>
  <r>
    <x v="100"/>
    <x v="1"/>
    <x v="4"/>
    <x v="20"/>
    <x v="0"/>
    <x v="10"/>
    <x v="0"/>
    <x v="704"/>
    <x v="0"/>
    <x v="1"/>
    <x v="13"/>
    <n v="0.25"/>
    <x v="1"/>
  </r>
  <r>
    <x v="100"/>
    <x v="1"/>
    <x v="4"/>
    <x v="20"/>
    <x v="0"/>
    <x v="6"/>
    <x v="0"/>
    <x v="142"/>
    <x v="0"/>
    <x v="1"/>
    <x v="0"/>
    <n v="0.25"/>
    <x v="1"/>
  </r>
  <r>
    <x v="100"/>
    <x v="1"/>
    <x v="4"/>
    <x v="20"/>
    <x v="0"/>
    <x v="10"/>
    <x v="4"/>
    <x v="705"/>
    <x v="6"/>
    <x v="1"/>
    <x v="18"/>
    <n v="0.58333333333333337"/>
    <x v="1"/>
  </r>
  <r>
    <x v="100"/>
    <x v="1"/>
    <x v="4"/>
    <x v="20"/>
    <x v="0"/>
    <x v="0"/>
    <x v="0"/>
    <x v="706"/>
    <x v="8"/>
    <x v="0"/>
    <x v="31"/>
    <n v="0.41666666666666669"/>
    <x v="0"/>
  </r>
  <r>
    <x v="100"/>
    <x v="1"/>
    <x v="4"/>
    <x v="20"/>
    <x v="0"/>
    <x v="3"/>
    <x v="1"/>
    <x v="707"/>
    <x v="8"/>
    <x v="1"/>
    <x v="7"/>
    <n v="0.41666666666666669"/>
    <x v="1"/>
  </r>
  <r>
    <x v="100"/>
    <x v="1"/>
    <x v="4"/>
    <x v="20"/>
    <x v="0"/>
    <x v="3"/>
    <x v="3"/>
    <x v="708"/>
    <x v="29"/>
    <x v="1"/>
    <x v="7"/>
    <n v="2.1666666666666665"/>
    <x v="1"/>
  </r>
  <r>
    <x v="100"/>
    <x v="1"/>
    <x v="4"/>
    <x v="20"/>
    <x v="0"/>
    <x v="0"/>
    <x v="0"/>
    <x v="709"/>
    <x v="3"/>
    <x v="0"/>
    <x v="20"/>
    <n v="0.33333333333333331"/>
    <x v="0"/>
  </r>
  <r>
    <x v="100"/>
    <x v="1"/>
    <x v="4"/>
    <x v="20"/>
    <x v="0"/>
    <x v="3"/>
    <x v="1"/>
    <x v="710"/>
    <x v="0"/>
    <x v="1"/>
    <x v="4"/>
    <n v="0.25"/>
    <x v="1"/>
  </r>
  <r>
    <x v="100"/>
    <x v="1"/>
    <x v="4"/>
    <x v="20"/>
    <x v="0"/>
    <x v="0"/>
    <x v="0"/>
    <x v="711"/>
    <x v="65"/>
    <x v="0"/>
    <x v="0"/>
    <n v="2.3333333333333335"/>
    <x v="0"/>
  </r>
  <r>
    <x v="100"/>
    <x v="1"/>
    <x v="4"/>
    <x v="20"/>
    <x v="0"/>
    <x v="6"/>
    <x v="3"/>
    <x v="712"/>
    <x v="21"/>
    <x v="1"/>
    <x v="7"/>
    <n v="0.83333333333333337"/>
    <x v="1"/>
  </r>
  <r>
    <x v="101"/>
    <x v="1"/>
    <x v="4"/>
    <x v="21"/>
    <x v="0"/>
    <x v="0"/>
    <x v="0"/>
    <x v="713"/>
    <x v="0"/>
    <x v="0"/>
    <x v="0"/>
    <n v="0.25"/>
    <x v="0"/>
  </r>
  <r>
    <x v="101"/>
    <x v="1"/>
    <x v="4"/>
    <x v="21"/>
    <x v="0"/>
    <x v="0"/>
    <x v="0"/>
    <x v="714"/>
    <x v="0"/>
    <x v="0"/>
    <x v="21"/>
    <n v="0.25"/>
    <x v="0"/>
  </r>
  <r>
    <x v="101"/>
    <x v="1"/>
    <x v="4"/>
    <x v="21"/>
    <x v="0"/>
    <x v="3"/>
    <x v="1"/>
    <x v="715"/>
    <x v="2"/>
    <x v="1"/>
    <x v="44"/>
    <n v="0.5"/>
    <x v="1"/>
  </r>
  <r>
    <x v="101"/>
    <x v="1"/>
    <x v="4"/>
    <x v="21"/>
    <x v="0"/>
    <x v="6"/>
    <x v="0"/>
    <x v="142"/>
    <x v="0"/>
    <x v="1"/>
    <x v="0"/>
    <n v="0.25"/>
    <x v="1"/>
  </r>
  <r>
    <x v="101"/>
    <x v="1"/>
    <x v="4"/>
    <x v="21"/>
    <x v="0"/>
    <x v="3"/>
    <x v="3"/>
    <x v="716"/>
    <x v="2"/>
    <x v="1"/>
    <x v="7"/>
    <n v="0.5"/>
    <x v="1"/>
  </r>
  <r>
    <x v="101"/>
    <x v="1"/>
    <x v="4"/>
    <x v="21"/>
    <x v="0"/>
    <x v="3"/>
    <x v="1"/>
    <x v="717"/>
    <x v="6"/>
    <x v="1"/>
    <x v="44"/>
    <n v="0.58333333333333337"/>
    <x v="1"/>
  </r>
  <r>
    <x v="101"/>
    <x v="1"/>
    <x v="4"/>
    <x v="21"/>
    <x v="0"/>
    <x v="3"/>
    <x v="1"/>
    <x v="718"/>
    <x v="11"/>
    <x v="1"/>
    <x v="7"/>
    <n v="0.66666666666666663"/>
    <x v="1"/>
  </r>
  <r>
    <x v="101"/>
    <x v="1"/>
    <x v="4"/>
    <x v="21"/>
    <x v="0"/>
    <x v="3"/>
    <x v="3"/>
    <x v="719"/>
    <x v="15"/>
    <x v="1"/>
    <x v="7"/>
    <n v="1.0833333333333333"/>
    <x v="1"/>
  </r>
  <r>
    <x v="101"/>
    <x v="1"/>
    <x v="4"/>
    <x v="21"/>
    <x v="0"/>
    <x v="0"/>
    <x v="0"/>
    <x v="720"/>
    <x v="11"/>
    <x v="0"/>
    <x v="4"/>
    <n v="0.66666666666666663"/>
    <x v="0"/>
  </r>
  <r>
    <x v="101"/>
    <x v="1"/>
    <x v="4"/>
    <x v="21"/>
    <x v="0"/>
    <x v="0"/>
    <x v="4"/>
    <x v="721"/>
    <x v="8"/>
    <x v="0"/>
    <x v="18"/>
    <n v="0.41666666666666669"/>
    <x v="0"/>
  </r>
  <r>
    <x v="101"/>
    <x v="1"/>
    <x v="4"/>
    <x v="21"/>
    <x v="0"/>
    <x v="3"/>
    <x v="3"/>
    <x v="722"/>
    <x v="73"/>
    <x v="1"/>
    <x v="7"/>
    <n v="2.8333333333333335"/>
    <x v="1"/>
  </r>
  <r>
    <x v="101"/>
    <x v="1"/>
    <x v="4"/>
    <x v="21"/>
    <x v="0"/>
    <x v="0"/>
    <x v="4"/>
    <x v="153"/>
    <x v="1"/>
    <x v="0"/>
    <x v="0"/>
    <n v="0.75"/>
    <x v="0"/>
  </r>
  <r>
    <x v="102"/>
    <x v="1"/>
    <x v="4"/>
    <x v="21"/>
    <x v="0"/>
    <x v="0"/>
    <x v="0"/>
    <x v="153"/>
    <x v="1"/>
    <x v="0"/>
    <x v="0"/>
    <n v="0.75"/>
    <x v="0"/>
  </r>
  <r>
    <x v="102"/>
    <x v="1"/>
    <x v="4"/>
    <x v="21"/>
    <x v="0"/>
    <x v="0"/>
    <x v="0"/>
    <x v="723"/>
    <x v="8"/>
    <x v="0"/>
    <x v="0"/>
    <n v="0.41666666666666669"/>
    <x v="0"/>
  </r>
  <r>
    <x v="102"/>
    <x v="1"/>
    <x v="4"/>
    <x v="21"/>
    <x v="0"/>
    <x v="6"/>
    <x v="0"/>
    <x v="142"/>
    <x v="0"/>
    <x v="1"/>
    <x v="0"/>
    <n v="0.25"/>
    <x v="1"/>
  </r>
  <r>
    <x v="102"/>
    <x v="1"/>
    <x v="4"/>
    <x v="21"/>
    <x v="0"/>
    <x v="0"/>
    <x v="0"/>
    <x v="724"/>
    <x v="13"/>
    <x v="0"/>
    <x v="13"/>
    <n v="0.16666666666666666"/>
    <x v="0"/>
  </r>
  <r>
    <x v="102"/>
    <x v="1"/>
    <x v="4"/>
    <x v="21"/>
    <x v="0"/>
    <x v="9"/>
    <x v="15"/>
    <x v="725"/>
    <x v="20"/>
    <x v="1"/>
    <x v="0"/>
    <n v="1.75"/>
    <x v="1"/>
  </r>
  <r>
    <x v="103"/>
    <x v="1"/>
    <x v="4"/>
    <x v="21"/>
    <x v="0"/>
    <x v="3"/>
    <x v="1"/>
    <x v="726"/>
    <x v="10"/>
    <x v="0"/>
    <x v="0"/>
    <n v="1.6666666666666656"/>
    <x v="0"/>
  </r>
  <r>
    <x v="102"/>
    <x v="1"/>
    <x v="4"/>
    <x v="21"/>
    <x v="0"/>
    <x v="0"/>
    <x v="4"/>
    <x v="727"/>
    <x v="8"/>
    <x v="0"/>
    <x v="27"/>
    <n v="0.41666666666666669"/>
    <x v="0"/>
  </r>
  <r>
    <x v="102"/>
    <x v="1"/>
    <x v="4"/>
    <x v="21"/>
    <x v="0"/>
    <x v="0"/>
    <x v="0"/>
    <x v="414"/>
    <x v="1"/>
    <x v="0"/>
    <x v="13"/>
    <n v="0.75"/>
    <x v="0"/>
  </r>
  <r>
    <x v="102"/>
    <x v="1"/>
    <x v="4"/>
    <x v="21"/>
    <x v="0"/>
    <x v="0"/>
    <x v="0"/>
    <x v="728"/>
    <x v="2"/>
    <x v="0"/>
    <x v="20"/>
    <n v="0.5"/>
    <x v="0"/>
  </r>
  <r>
    <x v="102"/>
    <x v="1"/>
    <x v="4"/>
    <x v="21"/>
    <x v="0"/>
    <x v="9"/>
    <x v="15"/>
    <x v="729"/>
    <x v="54"/>
    <x v="1"/>
    <x v="0"/>
    <n v="2"/>
    <x v="1"/>
  </r>
  <r>
    <x v="102"/>
    <x v="1"/>
    <x v="4"/>
    <x v="21"/>
    <x v="0"/>
    <x v="6"/>
    <x v="0"/>
    <x v="284"/>
    <x v="11"/>
    <x v="1"/>
    <x v="0"/>
    <n v="0.66666666666666663"/>
    <x v="1"/>
  </r>
  <r>
    <x v="102"/>
    <x v="1"/>
    <x v="4"/>
    <x v="21"/>
    <x v="0"/>
    <x v="3"/>
    <x v="1"/>
    <x v="730"/>
    <x v="8"/>
    <x v="1"/>
    <x v="18"/>
    <n v="0.41666666666666669"/>
    <x v="1"/>
  </r>
  <r>
    <x v="104"/>
    <x v="1"/>
    <x v="4"/>
    <x v="21"/>
    <x v="0"/>
    <x v="0"/>
    <x v="2"/>
    <x v="731"/>
    <x v="2"/>
    <x v="0"/>
    <x v="52"/>
    <n v="0.5"/>
    <x v="0"/>
  </r>
  <r>
    <x v="104"/>
    <x v="1"/>
    <x v="4"/>
    <x v="21"/>
    <x v="0"/>
    <x v="6"/>
    <x v="0"/>
    <x v="142"/>
    <x v="3"/>
    <x v="1"/>
    <x v="0"/>
    <n v="0.33333333333333331"/>
    <x v="1"/>
  </r>
  <r>
    <x v="104"/>
    <x v="1"/>
    <x v="4"/>
    <x v="21"/>
    <x v="0"/>
    <x v="0"/>
    <x v="0"/>
    <x v="153"/>
    <x v="8"/>
    <x v="0"/>
    <x v="0"/>
    <n v="0.41666666666666669"/>
    <x v="0"/>
  </r>
  <r>
    <x v="104"/>
    <x v="1"/>
    <x v="4"/>
    <x v="21"/>
    <x v="0"/>
    <x v="9"/>
    <x v="15"/>
    <x v="732"/>
    <x v="53"/>
    <x v="1"/>
    <x v="0"/>
    <n v="2.0833333333333335"/>
    <x v="1"/>
  </r>
  <r>
    <x v="104"/>
    <x v="1"/>
    <x v="4"/>
    <x v="21"/>
    <x v="0"/>
    <x v="9"/>
    <x v="15"/>
    <x v="733"/>
    <x v="8"/>
    <x v="1"/>
    <x v="0"/>
    <n v="0.41666666666666669"/>
    <x v="1"/>
  </r>
  <r>
    <x v="104"/>
    <x v="1"/>
    <x v="4"/>
    <x v="21"/>
    <x v="0"/>
    <x v="9"/>
    <x v="15"/>
    <x v="734"/>
    <x v="76"/>
    <x v="1"/>
    <x v="0"/>
    <n v="2.75"/>
    <x v="1"/>
  </r>
  <r>
    <x v="104"/>
    <x v="1"/>
    <x v="4"/>
    <x v="21"/>
    <x v="0"/>
    <x v="9"/>
    <x v="15"/>
    <x v="735"/>
    <x v="19"/>
    <x v="1"/>
    <x v="0"/>
    <n v="1.1666666666666667"/>
    <x v="1"/>
  </r>
  <r>
    <x v="104"/>
    <x v="1"/>
    <x v="4"/>
    <x v="21"/>
    <x v="0"/>
    <x v="9"/>
    <x v="15"/>
    <x v="736"/>
    <x v="3"/>
    <x v="1"/>
    <x v="0"/>
    <n v="0.33333333333333331"/>
    <x v="1"/>
  </r>
  <r>
    <x v="105"/>
    <x v="1"/>
    <x v="5"/>
    <x v="21"/>
    <x v="0"/>
    <x v="3"/>
    <x v="0"/>
    <x v="737"/>
    <x v="39"/>
    <x v="1"/>
    <x v="21"/>
    <n v="1.4166666666666667"/>
    <x v="1"/>
  </r>
  <r>
    <x v="105"/>
    <x v="1"/>
    <x v="5"/>
    <x v="21"/>
    <x v="0"/>
    <x v="3"/>
    <x v="0"/>
    <x v="738"/>
    <x v="3"/>
    <x v="1"/>
    <x v="13"/>
    <n v="0.33333333333333331"/>
    <x v="1"/>
  </r>
  <r>
    <x v="105"/>
    <x v="1"/>
    <x v="5"/>
    <x v="21"/>
    <x v="0"/>
    <x v="6"/>
    <x v="0"/>
    <x v="142"/>
    <x v="0"/>
    <x v="1"/>
    <x v="0"/>
    <n v="0.25"/>
    <x v="1"/>
  </r>
  <r>
    <x v="105"/>
    <x v="1"/>
    <x v="5"/>
    <x v="21"/>
    <x v="0"/>
    <x v="9"/>
    <x v="15"/>
    <x v="739"/>
    <x v="21"/>
    <x v="1"/>
    <x v="0"/>
    <n v="0.83333333333333337"/>
    <x v="1"/>
  </r>
  <r>
    <x v="105"/>
    <x v="1"/>
    <x v="5"/>
    <x v="21"/>
    <x v="0"/>
    <x v="3"/>
    <x v="2"/>
    <x v="740"/>
    <x v="3"/>
    <x v="1"/>
    <x v="24"/>
    <n v="0.33333333333333331"/>
    <x v="1"/>
  </r>
  <r>
    <x v="105"/>
    <x v="1"/>
    <x v="5"/>
    <x v="21"/>
    <x v="0"/>
    <x v="3"/>
    <x v="2"/>
    <x v="741"/>
    <x v="8"/>
    <x v="1"/>
    <x v="0"/>
    <n v="0.41666666666666669"/>
    <x v="1"/>
  </r>
  <r>
    <x v="105"/>
    <x v="1"/>
    <x v="5"/>
    <x v="21"/>
    <x v="0"/>
    <x v="3"/>
    <x v="0"/>
    <x v="742"/>
    <x v="3"/>
    <x v="1"/>
    <x v="0"/>
    <n v="0.33333333333333331"/>
    <x v="1"/>
  </r>
  <r>
    <x v="105"/>
    <x v="1"/>
    <x v="5"/>
    <x v="21"/>
    <x v="0"/>
    <x v="9"/>
    <x v="15"/>
    <x v="743"/>
    <x v="8"/>
    <x v="1"/>
    <x v="0"/>
    <n v="0.41666666666666669"/>
    <x v="1"/>
  </r>
  <r>
    <x v="105"/>
    <x v="1"/>
    <x v="5"/>
    <x v="21"/>
    <x v="0"/>
    <x v="9"/>
    <x v="15"/>
    <x v="744"/>
    <x v="8"/>
    <x v="1"/>
    <x v="0"/>
    <n v="0.41666666666666669"/>
    <x v="1"/>
  </r>
  <r>
    <x v="105"/>
    <x v="1"/>
    <x v="5"/>
    <x v="21"/>
    <x v="0"/>
    <x v="9"/>
    <x v="15"/>
    <x v="745"/>
    <x v="8"/>
    <x v="1"/>
    <x v="0"/>
    <n v="0.41666666666666669"/>
    <x v="1"/>
  </r>
  <r>
    <x v="105"/>
    <x v="1"/>
    <x v="5"/>
    <x v="21"/>
    <x v="0"/>
    <x v="9"/>
    <x v="15"/>
    <x v="746"/>
    <x v="30"/>
    <x v="1"/>
    <x v="0"/>
    <n v="0.91666666666666652"/>
    <x v="1"/>
  </r>
  <r>
    <x v="105"/>
    <x v="1"/>
    <x v="5"/>
    <x v="21"/>
    <x v="0"/>
    <x v="3"/>
    <x v="2"/>
    <x v="747"/>
    <x v="8"/>
    <x v="1"/>
    <x v="7"/>
    <n v="0.41666666666666669"/>
    <x v="1"/>
  </r>
  <r>
    <x v="105"/>
    <x v="1"/>
    <x v="5"/>
    <x v="21"/>
    <x v="0"/>
    <x v="3"/>
    <x v="14"/>
    <x v="748"/>
    <x v="54"/>
    <x v="1"/>
    <x v="0"/>
    <n v="2"/>
    <x v="1"/>
  </r>
  <r>
    <x v="105"/>
    <x v="1"/>
    <x v="5"/>
    <x v="21"/>
    <x v="0"/>
    <x v="9"/>
    <x v="15"/>
    <x v="749"/>
    <x v="6"/>
    <x v="1"/>
    <x v="0"/>
    <n v="0.58333333333333337"/>
    <x v="1"/>
  </r>
  <r>
    <x v="106"/>
    <x v="1"/>
    <x v="5"/>
    <x v="21"/>
    <x v="0"/>
    <x v="3"/>
    <x v="13"/>
    <x v="750"/>
    <x v="0"/>
    <x v="1"/>
    <x v="0"/>
    <n v="0.25"/>
    <x v="1"/>
  </r>
  <r>
    <x v="106"/>
    <x v="1"/>
    <x v="5"/>
    <x v="21"/>
    <x v="0"/>
    <x v="9"/>
    <x v="15"/>
    <x v="751"/>
    <x v="15"/>
    <x v="1"/>
    <x v="0"/>
    <n v="1.0833333333333333"/>
    <x v="1"/>
  </r>
  <r>
    <x v="106"/>
    <x v="1"/>
    <x v="5"/>
    <x v="21"/>
    <x v="0"/>
    <x v="6"/>
    <x v="0"/>
    <x v="142"/>
    <x v="0"/>
    <x v="1"/>
    <x v="0"/>
    <n v="0.25"/>
    <x v="1"/>
  </r>
  <r>
    <x v="106"/>
    <x v="1"/>
    <x v="5"/>
    <x v="21"/>
    <x v="0"/>
    <x v="3"/>
    <x v="4"/>
    <x v="752"/>
    <x v="6"/>
    <x v="1"/>
    <x v="18"/>
    <n v="0.58333333333333337"/>
    <x v="1"/>
  </r>
  <r>
    <x v="106"/>
    <x v="1"/>
    <x v="5"/>
    <x v="21"/>
    <x v="0"/>
    <x v="3"/>
    <x v="4"/>
    <x v="753"/>
    <x v="8"/>
    <x v="1"/>
    <x v="18"/>
    <n v="0.41666666666666669"/>
    <x v="1"/>
  </r>
  <r>
    <x v="106"/>
    <x v="1"/>
    <x v="5"/>
    <x v="21"/>
    <x v="0"/>
    <x v="3"/>
    <x v="4"/>
    <x v="754"/>
    <x v="8"/>
    <x v="1"/>
    <x v="4"/>
    <n v="0.41666666666666669"/>
    <x v="1"/>
  </r>
  <r>
    <x v="106"/>
    <x v="1"/>
    <x v="5"/>
    <x v="21"/>
    <x v="0"/>
    <x v="3"/>
    <x v="1"/>
    <x v="755"/>
    <x v="1"/>
    <x v="1"/>
    <x v="47"/>
    <n v="0.75"/>
    <x v="1"/>
  </r>
  <r>
    <x v="106"/>
    <x v="1"/>
    <x v="5"/>
    <x v="21"/>
    <x v="0"/>
    <x v="4"/>
    <x v="0"/>
    <x v="756"/>
    <x v="54"/>
    <x v="1"/>
    <x v="21"/>
    <n v="2"/>
    <x v="1"/>
  </r>
  <r>
    <x v="106"/>
    <x v="1"/>
    <x v="5"/>
    <x v="21"/>
    <x v="0"/>
    <x v="3"/>
    <x v="1"/>
    <x v="757"/>
    <x v="2"/>
    <x v="1"/>
    <x v="0"/>
    <n v="0.5"/>
    <x v="1"/>
  </r>
  <r>
    <x v="106"/>
    <x v="1"/>
    <x v="5"/>
    <x v="21"/>
    <x v="0"/>
    <x v="3"/>
    <x v="1"/>
    <x v="758"/>
    <x v="1"/>
    <x v="1"/>
    <x v="31"/>
    <n v="0.75"/>
    <x v="1"/>
  </r>
  <r>
    <x v="106"/>
    <x v="1"/>
    <x v="5"/>
    <x v="21"/>
    <x v="0"/>
    <x v="3"/>
    <x v="1"/>
    <x v="759"/>
    <x v="1"/>
    <x v="1"/>
    <x v="34"/>
    <n v="0.75"/>
    <x v="1"/>
  </r>
  <r>
    <x v="106"/>
    <x v="1"/>
    <x v="5"/>
    <x v="21"/>
    <x v="0"/>
    <x v="3"/>
    <x v="1"/>
    <x v="760"/>
    <x v="8"/>
    <x v="1"/>
    <x v="0"/>
    <n v="0.41666666666666669"/>
    <x v="1"/>
  </r>
  <r>
    <x v="107"/>
    <x v="1"/>
    <x v="5"/>
    <x v="22"/>
    <x v="0"/>
    <x v="0"/>
    <x v="0"/>
    <x v="761"/>
    <x v="3"/>
    <x v="0"/>
    <x v="0"/>
    <n v="0.33333333333333331"/>
    <x v="0"/>
  </r>
  <r>
    <x v="107"/>
    <x v="1"/>
    <x v="5"/>
    <x v="22"/>
    <x v="0"/>
    <x v="9"/>
    <x v="15"/>
    <x v="762"/>
    <x v="3"/>
    <x v="1"/>
    <x v="0"/>
    <n v="0.33333333333333331"/>
    <x v="1"/>
  </r>
  <r>
    <x v="107"/>
    <x v="1"/>
    <x v="5"/>
    <x v="22"/>
    <x v="0"/>
    <x v="0"/>
    <x v="4"/>
    <x v="763"/>
    <x v="8"/>
    <x v="0"/>
    <x v="23"/>
    <n v="0.41666666666666669"/>
    <x v="0"/>
  </r>
  <r>
    <x v="107"/>
    <x v="1"/>
    <x v="5"/>
    <x v="22"/>
    <x v="0"/>
    <x v="9"/>
    <x v="15"/>
    <x v="764"/>
    <x v="8"/>
    <x v="1"/>
    <x v="0"/>
    <n v="0.41666666666666669"/>
    <x v="1"/>
  </r>
  <r>
    <x v="107"/>
    <x v="1"/>
    <x v="5"/>
    <x v="22"/>
    <x v="0"/>
    <x v="6"/>
    <x v="0"/>
    <x v="142"/>
    <x v="0"/>
    <x v="1"/>
    <x v="0"/>
    <n v="0.25"/>
    <x v="1"/>
  </r>
  <r>
    <x v="107"/>
    <x v="1"/>
    <x v="5"/>
    <x v="22"/>
    <x v="0"/>
    <x v="0"/>
    <x v="0"/>
    <x v="765"/>
    <x v="8"/>
    <x v="0"/>
    <x v="0"/>
    <n v="0.41666666666666669"/>
    <x v="0"/>
  </r>
  <r>
    <x v="107"/>
    <x v="1"/>
    <x v="5"/>
    <x v="22"/>
    <x v="0"/>
    <x v="2"/>
    <x v="0"/>
    <x v="766"/>
    <x v="11"/>
    <x v="1"/>
    <x v="0"/>
    <n v="0.66666666666666663"/>
    <x v="1"/>
  </r>
  <r>
    <x v="107"/>
    <x v="1"/>
    <x v="5"/>
    <x v="22"/>
    <x v="0"/>
    <x v="0"/>
    <x v="0"/>
    <x v="767"/>
    <x v="8"/>
    <x v="0"/>
    <x v="0"/>
    <n v="0.41666666666666669"/>
    <x v="0"/>
  </r>
  <r>
    <x v="107"/>
    <x v="1"/>
    <x v="5"/>
    <x v="22"/>
    <x v="0"/>
    <x v="9"/>
    <x v="15"/>
    <x v="768"/>
    <x v="11"/>
    <x v="1"/>
    <x v="20"/>
    <n v="0.66666666666666663"/>
    <x v="1"/>
  </r>
  <r>
    <x v="107"/>
    <x v="1"/>
    <x v="5"/>
    <x v="22"/>
    <x v="0"/>
    <x v="3"/>
    <x v="1"/>
    <x v="769"/>
    <x v="1"/>
    <x v="1"/>
    <x v="22"/>
    <n v="0.75"/>
    <x v="1"/>
  </r>
  <r>
    <x v="107"/>
    <x v="1"/>
    <x v="5"/>
    <x v="22"/>
    <x v="0"/>
    <x v="3"/>
    <x v="1"/>
    <x v="770"/>
    <x v="17"/>
    <x v="1"/>
    <x v="25"/>
    <n v="1.3333333333333333"/>
    <x v="1"/>
  </r>
  <r>
    <x v="107"/>
    <x v="1"/>
    <x v="5"/>
    <x v="22"/>
    <x v="0"/>
    <x v="9"/>
    <x v="15"/>
    <x v="746"/>
    <x v="3"/>
    <x v="1"/>
    <x v="4"/>
    <n v="0.33333333333333331"/>
    <x v="1"/>
  </r>
  <r>
    <x v="107"/>
    <x v="1"/>
    <x v="5"/>
    <x v="22"/>
    <x v="0"/>
    <x v="9"/>
    <x v="15"/>
    <x v="744"/>
    <x v="1"/>
    <x v="1"/>
    <x v="0"/>
    <n v="0.75"/>
    <x v="1"/>
  </r>
  <r>
    <x v="107"/>
    <x v="1"/>
    <x v="5"/>
    <x v="22"/>
    <x v="0"/>
    <x v="0"/>
    <x v="0"/>
    <x v="771"/>
    <x v="8"/>
    <x v="0"/>
    <x v="45"/>
    <n v="0.41666666666666669"/>
    <x v="0"/>
  </r>
  <r>
    <x v="107"/>
    <x v="1"/>
    <x v="5"/>
    <x v="22"/>
    <x v="0"/>
    <x v="0"/>
    <x v="0"/>
    <x v="772"/>
    <x v="11"/>
    <x v="0"/>
    <x v="42"/>
    <n v="0.66666666666666663"/>
    <x v="0"/>
  </r>
  <r>
    <x v="108"/>
    <x v="1"/>
    <x v="5"/>
    <x v="22"/>
    <x v="0"/>
    <x v="0"/>
    <x v="0"/>
    <x v="773"/>
    <x v="2"/>
    <x v="0"/>
    <x v="29"/>
    <n v="0.5"/>
    <x v="0"/>
  </r>
  <r>
    <x v="108"/>
    <x v="1"/>
    <x v="5"/>
    <x v="22"/>
    <x v="0"/>
    <x v="9"/>
    <x v="15"/>
    <x v="739"/>
    <x v="6"/>
    <x v="1"/>
    <x v="0"/>
    <n v="0.58333333333333337"/>
    <x v="1"/>
  </r>
  <r>
    <x v="108"/>
    <x v="1"/>
    <x v="5"/>
    <x v="22"/>
    <x v="0"/>
    <x v="6"/>
    <x v="0"/>
    <x v="142"/>
    <x v="0"/>
    <x v="1"/>
    <x v="0"/>
    <n v="0.25"/>
    <x v="1"/>
  </r>
  <r>
    <x v="108"/>
    <x v="1"/>
    <x v="5"/>
    <x v="22"/>
    <x v="0"/>
    <x v="0"/>
    <x v="0"/>
    <x v="774"/>
    <x v="3"/>
    <x v="0"/>
    <x v="0"/>
    <n v="0.33333333333333331"/>
    <x v="0"/>
  </r>
  <r>
    <x v="108"/>
    <x v="1"/>
    <x v="5"/>
    <x v="22"/>
    <x v="0"/>
    <x v="0"/>
    <x v="4"/>
    <x v="775"/>
    <x v="2"/>
    <x v="0"/>
    <x v="18"/>
    <n v="0.5"/>
    <x v="0"/>
  </r>
  <r>
    <x v="108"/>
    <x v="1"/>
    <x v="5"/>
    <x v="22"/>
    <x v="0"/>
    <x v="0"/>
    <x v="0"/>
    <x v="776"/>
    <x v="8"/>
    <x v="0"/>
    <x v="45"/>
    <n v="0.41666666666666669"/>
    <x v="0"/>
  </r>
  <r>
    <x v="108"/>
    <x v="1"/>
    <x v="5"/>
    <x v="22"/>
    <x v="0"/>
    <x v="9"/>
    <x v="15"/>
    <x v="765"/>
    <x v="8"/>
    <x v="1"/>
    <x v="0"/>
    <n v="0.41666666666666669"/>
    <x v="1"/>
  </r>
  <r>
    <x v="108"/>
    <x v="1"/>
    <x v="5"/>
    <x v="22"/>
    <x v="0"/>
    <x v="3"/>
    <x v="1"/>
    <x v="342"/>
    <x v="3"/>
    <x v="1"/>
    <x v="0"/>
    <n v="0.33333333333333331"/>
    <x v="1"/>
  </r>
  <r>
    <x v="108"/>
    <x v="1"/>
    <x v="5"/>
    <x v="22"/>
    <x v="0"/>
    <x v="0"/>
    <x v="0"/>
    <x v="777"/>
    <x v="11"/>
    <x v="0"/>
    <x v="7"/>
    <n v="0.66666666666666663"/>
    <x v="0"/>
  </r>
  <r>
    <x v="108"/>
    <x v="1"/>
    <x v="5"/>
    <x v="22"/>
    <x v="0"/>
    <x v="6"/>
    <x v="12"/>
    <x v="778"/>
    <x v="5"/>
    <x v="1"/>
    <x v="0"/>
    <n v="1"/>
    <x v="1"/>
  </r>
  <r>
    <x v="108"/>
    <x v="1"/>
    <x v="5"/>
    <x v="22"/>
    <x v="0"/>
    <x v="9"/>
    <x v="15"/>
    <x v="744"/>
    <x v="1"/>
    <x v="1"/>
    <x v="0"/>
    <n v="0.75"/>
    <x v="1"/>
  </r>
  <r>
    <x v="108"/>
    <x v="1"/>
    <x v="5"/>
    <x v="22"/>
    <x v="0"/>
    <x v="0"/>
    <x v="4"/>
    <x v="153"/>
    <x v="17"/>
    <x v="0"/>
    <x v="0"/>
    <n v="1.3333333333333333"/>
    <x v="0"/>
  </r>
  <r>
    <x v="108"/>
    <x v="1"/>
    <x v="5"/>
    <x v="22"/>
    <x v="0"/>
    <x v="4"/>
    <x v="2"/>
    <x v="779"/>
    <x v="53"/>
    <x v="1"/>
    <x v="0"/>
    <n v="2.0833333333333335"/>
    <x v="1"/>
  </r>
  <r>
    <x v="109"/>
    <x v="1"/>
    <x v="5"/>
    <x v="22"/>
    <x v="0"/>
    <x v="9"/>
    <x v="15"/>
    <x v="739"/>
    <x v="6"/>
    <x v="1"/>
    <x v="0"/>
    <n v="0.58333333333333337"/>
    <x v="1"/>
  </r>
  <r>
    <x v="109"/>
    <x v="1"/>
    <x v="5"/>
    <x v="22"/>
    <x v="0"/>
    <x v="9"/>
    <x v="15"/>
    <x v="780"/>
    <x v="8"/>
    <x v="1"/>
    <x v="0"/>
    <n v="0.41666666666666669"/>
    <x v="1"/>
  </r>
  <r>
    <x v="109"/>
    <x v="1"/>
    <x v="5"/>
    <x v="22"/>
    <x v="0"/>
    <x v="6"/>
    <x v="0"/>
    <x v="142"/>
    <x v="0"/>
    <x v="1"/>
    <x v="0"/>
    <n v="0.25"/>
    <x v="1"/>
  </r>
  <r>
    <x v="109"/>
    <x v="1"/>
    <x v="5"/>
    <x v="22"/>
    <x v="0"/>
    <x v="3"/>
    <x v="3"/>
    <x v="781"/>
    <x v="8"/>
    <x v="1"/>
    <x v="0"/>
    <n v="0.41666666666666669"/>
    <x v="1"/>
  </r>
  <r>
    <x v="109"/>
    <x v="1"/>
    <x v="5"/>
    <x v="22"/>
    <x v="0"/>
    <x v="4"/>
    <x v="2"/>
    <x v="782"/>
    <x v="73"/>
    <x v="1"/>
    <x v="0"/>
    <n v="2.8333333333333335"/>
    <x v="1"/>
  </r>
  <r>
    <x v="109"/>
    <x v="1"/>
    <x v="5"/>
    <x v="22"/>
    <x v="0"/>
    <x v="9"/>
    <x v="15"/>
    <x v="765"/>
    <x v="8"/>
    <x v="1"/>
    <x v="0"/>
    <n v="0.41666666666666669"/>
    <x v="1"/>
  </r>
  <r>
    <x v="109"/>
    <x v="1"/>
    <x v="5"/>
    <x v="22"/>
    <x v="0"/>
    <x v="3"/>
    <x v="1"/>
    <x v="783"/>
    <x v="11"/>
    <x v="1"/>
    <x v="34"/>
    <n v="0.66666666666666663"/>
    <x v="1"/>
  </r>
  <r>
    <x v="109"/>
    <x v="1"/>
    <x v="5"/>
    <x v="22"/>
    <x v="0"/>
    <x v="4"/>
    <x v="0"/>
    <x v="784"/>
    <x v="29"/>
    <x v="1"/>
    <x v="7"/>
    <n v="2.1666666666666665"/>
    <x v="1"/>
  </r>
  <r>
    <x v="109"/>
    <x v="1"/>
    <x v="5"/>
    <x v="22"/>
    <x v="0"/>
    <x v="9"/>
    <x v="15"/>
    <x v="744"/>
    <x v="6"/>
    <x v="1"/>
    <x v="0"/>
    <n v="0.58333333333333337"/>
    <x v="1"/>
  </r>
  <r>
    <x v="109"/>
    <x v="1"/>
    <x v="5"/>
    <x v="22"/>
    <x v="0"/>
    <x v="0"/>
    <x v="4"/>
    <x v="785"/>
    <x v="2"/>
    <x v="0"/>
    <x v="18"/>
    <n v="0.5"/>
    <x v="0"/>
  </r>
  <r>
    <x v="110"/>
    <x v="1"/>
    <x v="5"/>
    <x v="22"/>
    <x v="0"/>
    <x v="3"/>
    <x v="1"/>
    <x v="786"/>
    <x v="5"/>
    <x v="1"/>
    <x v="18"/>
    <n v="1"/>
    <x v="1"/>
  </r>
  <r>
    <x v="110"/>
    <x v="1"/>
    <x v="5"/>
    <x v="22"/>
    <x v="0"/>
    <x v="3"/>
    <x v="1"/>
    <x v="787"/>
    <x v="6"/>
    <x v="1"/>
    <x v="43"/>
    <n v="0.58333333333333337"/>
    <x v="1"/>
  </r>
  <r>
    <x v="110"/>
    <x v="1"/>
    <x v="5"/>
    <x v="22"/>
    <x v="0"/>
    <x v="6"/>
    <x v="0"/>
    <x v="142"/>
    <x v="0"/>
    <x v="1"/>
    <x v="0"/>
    <n v="0.25"/>
    <x v="1"/>
  </r>
  <r>
    <x v="110"/>
    <x v="1"/>
    <x v="5"/>
    <x v="22"/>
    <x v="0"/>
    <x v="0"/>
    <x v="0"/>
    <x v="788"/>
    <x v="8"/>
    <x v="0"/>
    <x v="43"/>
    <n v="0.41666666666666669"/>
    <x v="0"/>
  </r>
  <r>
    <x v="110"/>
    <x v="1"/>
    <x v="5"/>
    <x v="22"/>
    <x v="0"/>
    <x v="3"/>
    <x v="1"/>
    <x v="789"/>
    <x v="5"/>
    <x v="1"/>
    <x v="0"/>
    <n v="1"/>
    <x v="1"/>
  </r>
  <r>
    <x v="110"/>
    <x v="1"/>
    <x v="5"/>
    <x v="22"/>
    <x v="0"/>
    <x v="0"/>
    <x v="4"/>
    <x v="790"/>
    <x v="8"/>
    <x v="0"/>
    <x v="4"/>
    <n v="0.41666666666666669"/>
    <x v="0"/>
  </r>
  <r>
    <x v="110"/>
    <x v="1"/>
    <x v="5"/>
    <x v="22"/>
    <x v="0"/>
    <x v="3"/>
    <x v="1"/>
    <x v="791"/>
    <x v="21"/>
    <x v="1"/>
    <x v="5"/>
    <n v="0.83333333333333337"/>
    <x v="1"/>
  </r>
  <r>
    <x v="110"/>
    <x v="1"/>
    <x v="5"/>
    <x v="22"/>
    <x v="0"/>
    <x v="3"/>
    <x v="1"/>
    <x v="792"/>
    <x v="6"/>
    <x v="1"/>
    <x v="5"/>
    <n v="0.58333333333333337"/>
    <x v="1"/>
  </r>
  <r>
    <x v="110"/>
    <x v="1"/>
    <x v="5"/>
    <x v="22"/>
    <x v="0"/>
    <x v="3"/>
    <x v="1"/>
    <x v="793"/>
    <x v="8"/>
    <x v="1"/>
    <x v="4"/>
    <n v="0.41666666666666669"/>
    <x v="1"/>
  </r>
  <r>
    <x v="110"/>
    <x v="1"/>
    <x v="5"/>
    <x v="22"/>
    <x v="0"/>
    <x v="9"/>
    <x v="15"/>
    <x v="751"/>
    <x v="11"/>
    <x v="1"/>
    <x v="0"/>
    <n v="0.66666666666666663"/>
    <x v="1"/>
  </r>
  <r>
    <x v="110"/>
    <x v="1"/>
    <x v="5"/>
    <x v="22"/>
    <x v="0"/>
    <x v="0"/>
    <x v="2"/>
    <x v="794"/>
    <x v="0"/>
    <x v="0"/>
    <x v="18"/>
    <n v="0.25"/>
    <x v="0"/>
  </r>
  <r>
    <x v="110"/>
    <x v="1"/>
    <x v="5"/>
    <x v="22"/>
    <x v="0"/>
    <x v="0"/>
    <x v="0"/>
    <x v="795"/>
    <x v="21"/>
    <x v="0"/>
    <x v="29"/>
    <n v="0.83333333333333337"/>
    <x v="0"/>
  </r>
  <r>
    <x v="110"/>
    <x v="1"/>
    <x v="5"/>
    <x v="22"/>
    <x v="0"/>
    <x v="3"/>
    <x v="1"/>
    <x v="796"/>
    <x v="0"/>
    <x v="1"/>
    <x v="0"/>
    <n v="0.25"/>
    <x v="1"/>
  </r>
  <r>
    <x v="110"/>
    <x v="1"/>
    <x v="5"/>
    <x v="22"/>
    <x v="0"/>
    <x v="9"/>
    <x v="15"/>
    <x v="797"/>
    <x v="8"/>
    <x v="1"/>
    <x v="0"/>
    <n v="0.41666666666666669"/>
    <x v="1"/>
  </r>
  <r>
    <x v="110"/>
    <x v="1"/>
    <x v="5"/>
    <x v="22"/>
    <x v="0"/>
    <x v="9"/>
    <x v="15"/>
    <x v="798"/>
    <x v="13"/>
    <x v="1"/>
    <x v="0"/>
    <n v="0.16666666666666666"/>
    <x v="1"/>
  </r>
  <r>
    <x v="111"/>
    <x v="1"/>
    <x v="5"/>
    <x v="22"/>
    <x v="0"/>
    <x v="9"/>
    <x v="15"/>
    <x v="739"/>
    <x v="6"/>
    <x v="1"/>
    <x v="0"/>
    <n v="0.58333333333333337"/>
    <x v="1"/>
  </r>
  <r>
    <x v="111"/>
    <x v="1"/>
    <x v="5"/>
    <x v="22"/>
    <x v="0"/>
    <x v="0"/>
    <x v="10"/>
    <x v="799"/>
    <x v="2"/>
    <x v="0"/>
    <x v="0"/>
    <n v="0.5"/>
    <x v="0"/>
  </r>
  <r>
    <x v="111"/>
    <x v="1"/>
    <x v="5"/>
    <x v="22"/>
    <x v="0"/>
    <x v="0"/>
    <x v="2"/>
    <x v="800"/>
    <x v="0"/>
    <x v="0"/>
    <x v="18"/>
    <n v="0.25"/>
    <x v="0"/>
  </r>
  <r>
    <x v="111"/>
    <x v="1"/>
    <x v="5"/>
    <x v="22"/>
    <x v="0"/>
    <x v="9"/>
    <x v="15"/>
    <x v="801"/>
    <x v="2"/>
    <x v="1"/>
    <x v="0"/>
    <n v="0.5"/>
    <x v="1"/>
  </r>
  <r>
    <x v="111"/>
    <x v="1"/>
    <x v="5"/>
    <x v="22"/>
    <x v="0"/>
    <x v="6"/>
    <x v="2"/>
    <x v="802"/>
    <x v="61"/>
    <x v="1"/>
    <x v="0"/>
    <n v="6"/>
    <x v="1"/>
  </r>
  <r>
    <x v="111"/>
    <x v="1"/>
    <x v="5"/>
    <x v="22"/>
    <x v="0"/>
    <x v="9"/>
    <x v="15"/>
    <x v="803"/>
    <x v="39"/>
    <x v="1"/>
    <x v="0"/>
    <n v="1.4166666666666667"/>
    <x v="1"/>
  </r>
  <r>
    <x v="112"/>
    <x v="1"/>
    <x v="5"/>
    <x v="23"/>
    <x v="0"/>
    <x v="9"/>
    <x v="15"/>
    <x v="751"/>
    <x v="6"/>
    <x v="1"/>
    <x v="0"/>
    <n v="0.58333333333333337"/>
    <x v="1"/>
  </r>
  <r>
    <x v="112"/>
    <x v="1"/>
    <x v="5"/>
    <x v="23"/>
    <x v="0"/>
    <x v="10"/>
    <x v="4"/>
    <x v="804"/>
    <x v="0"/>
    <x v="1"/>
    <x v="0"/>
    <n v="0.25"/>
    <x v="1"/>
  </r>
  <r>
    <x v="112"/>
    <x v="1"/>
    <x v="5"/>
    <x v="23"/>
    <x v="0"/>
    <x v="6"/>
    <x v="0"/>
    <x v="142"/>
    <x v="0"/>
    <x v="1"/>
    <x v="0"/>
    <n v="0.25"/>
    <x v="1"/>
  </r>
  <r>
    <x v="112"/>
    <x v="1"/>
    <x v="5"/>
    <x v="23"/>
    <x v="0"/>
    <x v="10"/>
    <x v="0"/>
    <x v="805"/>
    <x v="8"/>
    <x v="1"/>
    <x v="60"/>
    <n v="0.41666666666666669"/>
    <x v="1"/>
  </r>
  <r>
    <x v="112"/>
    <x v="1"/>
    <x v="5"/>
    <x v="23"/>
    <x v="0"/>
    <x v="9"/>
    <x v="15"/>
    <x v="806"/>
    <x v="65"/>
    <x v="1"/>
    <x v="0"/>
    <n v="2.3333333333333335"/>
    <x v="1"/>
  </r>
  <r>
    <x v="112"/>
    <x v="1"/>
    <x v="5"/>
    <x v="23"/>
    <x v="0"/>
    <x v="3"/>
    <x v="0"/>
    <x v="807"/>
    <x v="3"/>
    <x v="1"/>
    <x v="12"/>
    <n v="0.33333333333333331"/>
    <x v="1"/>
  </r>
  <r>
    <x v="112"/>
    <x v="1"/>
    <x v="5"/>
    <x v="23"/>
    <x v="0"/>
    <x v="0"/>
    <x v="4"/>
    <x v="808"/>
    <x v="8"/>
    <x v="0"/>
    <x v="18"/>
    <n v="0.41666666666666669"/>
    <x v="0"/>
  </r>
  <r>
    <x v="112"/>
    <x v="1"/>
    <x v="5"/>
    <x v="23"/>
    <x v="0"/>
    <x v="6"/>
    <x v="0"/>
    <x v="809"/>
    <x v="19"/>
    <x v="1"/>
    <x v="7"/>
    <n v="1.1666666666666667"/>
    <x v="1"/>
  </r>
  <r>
    <x v="112"/>
    <x v="1"/>
    <x v="5"/>
    <x v="23"/>
    <x v="0"/>
    <x v="9"/>
    <x v="15"/>
    <x v="810"/>
    <x v="1"/>
    <x v="1"/>
    <x v="0"/>
    <n v="0.75"/>
    <x v="1"/>
  </r>
  <r>
    <x v="112"/>
    <x v="1"/>
    <x v="5"/>
    <x v="23"/>
    <x v="0"/>
    <x v="0"/>
    <x v="4"/>
    <x v="811"/>
    <x v="3"/>
    <x v="0"/>
    <x v="18"/>
    <n v="0.33333333333333331"/>
    <x v="0"/>
  </r>
  <r>
    <x v="112"/>
    <x v="1"/>
    <x v="5"/>
    <x v="23"/>
    <x v="0"/>
    <x v="0"/>
    <x v="0"/>
    <x v="812"/>
    <x v="30"/>
    <x v="0"/>
    <x v="21"/>
    <n v="0.91666666666666652"/>
    <x v="0"/>
  </r>
  <r>
    <x v="112"/>
    <x v="1"/>
    <x v="5"/>
    <x v="23"/>
    <x v="0"/>
    <x v="9"/>
    <x v="15"/>
    <x v="813"/>
    <x v="6"/>
    <x v="1"/>
    <x v="0"/>
    <n v="0.58333333333333337"/>
    <x v="1"/>
  </r>
  <r>
    <x v="112"/>
    <x v="1"/>
    <x v="5"/>
    <x v="23"/>
    <x v="0"/>
    <x v="1"/>
    <x v="0"/>
    <x v="814"/>
    <x v="0"/>
    <x v="1"/>
    <x v="0"/>
    <n v="0.25"/>
    <x v="1"/>
  </r>
  <r>
    <x v="113"/>
    <x v="1"/>
    <x v="5"/>
    <x v="23"/>
    <x v="0"/>
    <x v="0"/>
    <x v="0"/>
    <x v="815"/>
    <x v="0"/>
    <x v="0"/>
    <x v="61"/>
    <n v="0.25"/>
    <x v="0"/>
  </r>
  <r>
    <x v="113"/>
    <x v="1"/>
    <x v="5"/>
    <x v="23"/>
    <x v="0"/>
    <x v="10"/>
    <x v="0"/>
    <x v="816"/>
    <x v="13"/>
    <x v="1"/>
    <x v="12"/>
    <n v="0.16666666666666666"/>
    <x v="1"/>
  </r>
  <r>
    <x v="113"/>
    <x v="1"/>
    <x v="5"/>
    <x v="23"/>
    <x v="0"/>
    <x v="10"/>
    <x v="0"/>
    <x v="817"/>
    <x v="0"/>
    <x v="1"/>
    <x v="4"/>
    <n v="0.25"/>
    <x v="1"/>
  </r>
  <r>
    <x v="113"/>
    <x v="1"/>
    <x v="5"/>
    <x v="23"/>
    <x v="0"/>
    <x v="10"/>
    <x v="0"/>
    <x v="818"/>
    <x v="13"/>
    <x v="1"/>
    <x v="60"/>
    <n v="0.16666666666666666"/>
    <x v="1"/>
  </r>
  <r>
    <x v="113"/>
    <x v="1"/>
    <x v="5"/>
    <x v="23"/>
    <x v="0"/>
    <x v="6"/>
    <x v="0"/>
    <x v="142"/>
    <x v="0"/>
    <x v="1"/>
    <x v="0"/>
    <n v="0.25"/>
    <x v="1"/>
  </r>
  <r>
    <x v="113"/>
    <x v="1"/>
    <x v="5"/>
    <x v="23"/>
    <x v="0"/>
    <x v="9"/>
    <x v="15"/>
    <x v="751"/>
    <x v="21"/>
    <x v="1"/>
    <x v="0"/>
    <n v="0.83333333333333337"/>
    <x v="1"/>
  </r>
  <r>
    <x v="113"/>
    <x v="1"/>
    <x v="5"/>
    <x v="23"/>
    <x v="0"/>
    <x v="6"/>
    <x v="4"/>
    <x v="462"/>
    <x v="8"/>
    <x v="1"/>
    <x v="0"/>
    <n v="0.41666666666666669"/>
    <x v="1"/>
  </r>
  <r>
    <x v="113"/>
    <x v="1"/>
    <x v="5"/>
    <x v="23"/>
    <x v="0"/>
    <x v="10"/>
    <x v="0"/>
    <x v="819"/>
    <x v="3"/>
    <x v="1"/>
    <x v="27"/>
    <n v="0.33333333333333331"/>
    <x v="1"/>
  </r>
  <r>
    <x v="113"/>
    <x v="1"/>
    <x v="5"/>
    <x v="23"/>
    <x v="0"/>
    <x v="10"/>
    <x v="4"/>
    <x v="820"/>
    <x v="11"/>
    <x v="1"/>
    <x v="18"/>
    <n v="0.66666666666666663"/>
    <x v="1"/>
  </r>
  <r>
    <x v="113"/>
    <x v="1"/>
    <x v="5"/>
    <x v="23"/>
    <x v="0"/>
    <x v="0"/>
    <x v="0"/>
    <x v="821"/>
    <x v="0"/>
    <x v="0"/>
    <x v="20"/>
    <n v="0.25"/>
    <x v="0"/>
  </r>
  <r>
    <x v="113"/>
    <x v="1"/>
    <x v="5"/>
    <x v="23"/>
    <x v="0"/>
    <x v="1"/>
    <x v="12"/>
    <x v="822"/>
    <x v="3"/>
    <x v="1"/>
    <x v="0"/>
    <n v="0.33333333333333331"/>
    <x v="1"/>
  </r>
  <r>
    <x v="113"/>
    <x v="1"/>
    <x v="5"/>
    <x v="23"/>
    <x v="0"/>
    <x v="3"/>
    <x v="1"/>
    <x v="823"/>
    <x v="30"/>
    <x v="1"/>
    <x v="23"/>
    <n v="0.91666666666666652"/>
    <x v="1"/>
  </r>
  <r>
    <x v="113"/>
    <x v="1"/>
    <x v="5"/>
    <x v="23"/>
    <x v="0"/>
    <x v="0"/>
    <x v="16"/>
    <x v="824"/>
    <x v="65"/>
    <x v="0"/>
    <x v="7"/>
    <n v="2.3333333333333335"/>
    <x v="0"/>
  </r>
  <r>
    <x v="113"/>
    <x v="1"/>
    <x v="5"/>
    <x v="23"/>
    <x v="0"/>
    <x v="6"/>
    <x v="16"/>
    <x v="825"/>
    <x v="17"/>
    <x v="0"/>
    <x v="7"/>
    <n v="1.3333333333333333"/>
    <x v="0"/>
  </r>
  <r>
    <x v="113"/>
    <x v="1"/>
    <x v="5"/>
    <x v="23"/>
    <x v="0"/>
    <x v="9"/>
    <x v="15"/>
    <x v="765"/>
    <x v="6"/>
    <x v="1"/>
    <x v="0"/>
    <n v="0.58333333333333337"/>
    <x v="1"/>
  </r>
  <r>
    <x v="114"/>
    <x v="1"/>
    <x v="5"/>
    <x v="23"/>
    <x v="0"/>
    <x v="0"/>
    <x v="4"/>
    <x v="826"/>
    <x v="8"/>
    <x v="0"/>
    <x v="7"/>
    <n v="0.41666666666666669"/>
    <x v="0"/>
  </r>
  <r>
    <x v="114"/>
    <x v="1"/>
    <x v="5"/>
    <x v="23"/>
    <x v="0"/>
    <x v="6"/>
    <x v="0"/>
    <x v="142"/>
    <x v="0"/>
    <x v="1"/>
    <x v="0"/>
    <n v="0.25"/>
    <x v="1"/>
  </r>
  <r>
    <x v="114"/>
    <x v="1"/>
    <x v="5"/>
    <x v="23"/>
    <x v="0"/>
    <x v="0"/>
    <x v="0"/>
    <x v="827"/>
    <x v="6"/>
    <x v="0"/>
    <x v="0"/>
    <n v="0.58333333333333337"/>
    <x v="0"/>
  </r>
  <r>
    <x v="114"/>
    <x v="1"/>
    <x v="5"/>
    <x v="23"/>
    <x v="0"/>
    <x v="9"/>
    <x v="15"/>
    <x v="828"/>
    <x v="6"/>
    <x v="1"/>
    <x v="0"/>
    <n v="0.58333333333333337"/>
    <x v="1"/>
  </r>
  <r>
    <x v="114"/>
    <x v="1"/>
    <x v="5"/>
    <x v="23"/>
    <x v="0"/>
    <x v="0"/>
    <x v="4"/>
    <x v="829"/>
    <x v="61"/>
    <x v="0"/>
    <x v="3"/>
    <n v="6"/>
    <x v="0"/>
  </r>
  <r>
    <x v="115"/>
    <x v="1"/>
    <x v="5"/>
    <x v="23"/>
    <x v="0"/>
    <x v="6"/>
    <x v="0"/>
    <x v="142"/>
    <x v="0"/>
    <x v="1"/>
    <x v="0"/>
    <n v="0.25"/>
    <x v="1"/>
  </r>
  <r>
    <x v="114"/>
    <x v="1"/>
    <x v="5"/>
    <x v="23"/>
    <x v="0"/>
    <x v="9"/>
    <x v="15"/>
    <x v="751"/>
    <x v="1"/>
    <x v="1"/>
    <x v="0"/>
    <n v="0.75"/>
    <x v="1"/>
  </r>
  <r>
    <x v="115"/>
    <x v="1"/>
    <x v="5"/>
    <x v="23"/>
    <x v="0"/>
    <x v="9"/>
    <x v="15"/>
    <x v="764"/>
    <x v="21"/>
    <x v="1"/>
    <x v="0"/>
    <n v="0.83333333333333337"/>
    <x v="1"/>
  </r>
  <r>
    <x v="115"/>
    <x v="1"/>
    <x v="5"/>
    <x v="23"/>
    <x v="0"/>
    <x v="6"/>
    <x v="2"/>
    <x v="830"/>
    <x v="54"/>
    <x v="1"/>
    <x v="7"/>
    <n v="2"/>
    <x v="1"/>
  </r>
  <r>
    <x v="115"/>
    <x v="1"/>
    <x v="5"/>
    <x v="23"/>
    <x v="0"/>
    <x v="0"/>
    <x v="4"/>
    <x v="831"/>
    <x v="77"/>
    <x v="0"/>
    <x v="7"/>
    <n v="5.833333333333333"/>
    <x v="0"/>
  </r>
  <r>
    <x v="116"/>
    <x v="1"/>
    <x v="5"/>
    <x v="23"/>
    <x v="0"/>
    <x v="9"/>
    <x v="15"/>
    <x v="832"/>
    <x v="3"/>
    <x v="1"/>
    <x v="19"/>
    <n v="0.33333333333333331"/>
    <x v="1"/>
  </r>
  <r>
    <x v="116"/>
    <x v="1"/>
    <x v="5"/>
    <x v="23"/>
    <x v="0"/>
    <x v="1"/>
    <x v="6"/>
    <x v="833"/>
    <x v="0"/>
    <x v="1"/>
    <x v="0"/>
    <n v="0.25"/>
    <x v="1"/>
  </r>
  <r>
    <x v="116"/>
    <x v="1"/>
    <x v="5"/>
    <x v="23"/>
    <x v="0"/>
    <x v="9"/>
    <x v="15"/>
    <x v="764"/>
    <x v="11"/>
    <x v="1"/>
    <x v="0"/>
    <n v="0.66666666666666663"/>
    <x v="1"/>
  </r>
  <r>
    <x v="116"/>
    <x v="1"/>
    <x v="5"/>
    <x v="23"/>
    <x v="0"/>
    <x v="0"/>
    <x v="4"/>
    <x v="834"/>
    <x v="40"/>
    <x v="0"/>
    <x v="0"/>
    <n v="1.9166666666666665"/>
    <x v="0"/>
  </r>
  <r>
    <x v="116"/>
    <x v="1"/>
    <x v="5"/>
    <x v="23"/>
    <x v="0"/>
    <x v="0"/>
    <x v="6"/>
    <x v="835"/>
    <x v="6"/>
    <x v="0"/>
    <x v="62"/>
    <n v="0.58333333333333337"/>
    <x v="0"/>
  </r>
  <r>
    <x v="116"/>
    <x v="1"/>
    <x v="5"/>
    <x v="23"/>
    <x v="0"/>
    <x v="0"/>
    <x v="0"/>
    <x v="836"/>
    <x v="0"/>
    <x v="0"/>
    <x v="45"/>
    <n v="0.25"/>
    <x v="0"/>
  </r>
  <r>
    <x v="116"/>
    <x v="1"/>
    <x v="5"/>
    <x v="23"/>
    <x v="0"/>
    <x v="3"/>
    <x v="1"/>
    <x v="837"/>
    <x v="3"/>
    <x v="1"/>
    <x v="0"/>
    <n v="0.33333333333333331"/>
    <x v="1"/>
  </r>
  <r>
    <x v="116"/>
    <x v="1"/>
    <x v="5"/>
    <x v="23"/>
    <x v="0"/>
    <x v="0"/>
    <x v="0"/>
    <x v="838"/>
    <x v="19"/>
    <x v="0"/>
    <x v="0"/>
    <n v="1.1666666666666667"/>
    <x v="0"/>
  </r>
  <r>
    <x v="116"/>
    <x v="1"/>
    <x v="5"/>
    <x v="23"/>
    <x v="0"/>
    <x v="0"/>
    <x v="2"/>
    <x v="839"/>
    <x v="8"/>
    <x v="0"/>
    <x v="49"/>
    <n v="0.41666666666666669"/>
    <x v="0"/>
  </r>
  <r>
    <x v="116"/>
    <x v="1"/>
    <x v="5"/>
    <x v="23"/>
    <x v="0"/>
    <x v="0"/>
    <x v="14"/>
    <x v="840"/>
    <x v="2"/>
    <x v="0"/>
    <x v="0"/>
    <n v="0.5"/>
    <x v="0"/>
  </r>
  <r>
    <x v="116"/>
    <x v="1"/>
    <x v="5"/>
    <x v="23"/>
    <x v="0"/>
    <x v="6"/>
    <x v="0"/>
    <x v="841"/>
    <x v="19"/>
    <x v="1"/>
    <x v="0"/>
    <n v="1.1666666666666667"/>
    <x v="1"/>
  </r>
  <r>
    <x v="116"/>
    <x v="1"/>
    <x v="5"/>
    <x v="23"/>
    <x v="0"/>
    <x v="9"/>
    <x v="15"/>
    <x v="842"/>
    <x v="1"/>
    <x v="1"/>
    <x v="0"/>
    <n v="0.75"/>
    <x v="1"/>
  </r>
  <r>
    <x v="117"/>
    <x v="1"/>
    <x v="5"/>
    <x v="24"/>
    <x v="0"/>
    <x v="6"/>
    <x v="0"/>
    <x v="843"/>
    <x v="55"/>
    <x v="1"/>
    <x v="63"/>
    <n v="4"/>
    <x v="1"/>
  </r>
  <r>
    <x v="117"/>
    <x v="1"/>
    <x v="5"/>
    <x v="24"/>
    <x v="0"/>
    <x v="9"/>
    <x v="15"/>
    <x v="764"/>
    <x v="30"/>
    <x v="1"/>
    <x v="0"/>
    <n v="0.91666666666666652"/>
    <x v="1"/>
  </r>
  <r>
    <x v="117"/>
    <x v="1"/>
    <x v="5"/>
    <x v="24"/>
    <x v="0"/>
    <x v="9"/>
    <x v="15"/>
    <x v="844"/>
    <x v="11"/>
    <x v="1"/>
    <x v="0"/>
    <n v="0.66666666666666663"/>
    <x v="1"/>
  </r>
  <r>
    <x v="117"/>
    <x v="1"/>
    <x v="5"/>
    <x v="24"/>
    <x v="0"/>
    <x v="9"/>
    <x v="15"/>
    <x v="845"/>
    <x v="26"/>
    <x v="1"/>
    <x v="0"/>
    <n v="2.9166666666666665"/>
    <x v="1"/>
  </r>
  <r>
    <x v="118"/>
    <x v="1"/>
    <x v="5"/>
    <x v="24"/>
    <x v="0"/>
    <x v="9"/>
    <x v="15"/>
    <x v="764"/>
    <x v="1"/>
    <x v="1"/>
    <x v="0"/>
    <n v="0.75"/>
    <x v="1"/>
  </r>
  <r>
    <x v="118"/>
    <x v="1"/>
    <x v="5"/>
    <x v="24"/>
    <x v="0"/>
    <x v="0"/>
    <x v="6"/>
    <x v="846"/>
    <x v="17"/>
    <x v="0"/>
    <x v="3"/>
    <n v="1.3333333333333333"/>
    <x v="0"/>
  </r>
  <r>
    <x v="118"/>
    <x v="1"/>
    <x v="5"/>
    <x v="24"/>
    <x v="0"/>
    <x v="0"/>
    <x v="4"/>
    <x v="153"/>
    <x v="21"/>
    <x v="0"/>
    <x v="0"/>
    <n v="0.83333333333333337"/>
    <x v="0"/>
  </r>
  <r>
    <x v="118"/>
    <x v="1"/>
    <x v="5"/>
    <x v="24"/>
    <x v="0"/>
    <x v="0"/>
    <x v="0"/>
    <x v="847"/>
    <x v="6"/>
    <x v="0"/>
    <x v="0"/>
    <n v="0.58333333333333337"/>
    <x v="0"/>
  </r>
  <r>
    <x v="118"/>
    <x v="1"/>
    <x v="5"/>
    <x v="24"/>
    <x v="0"/>
    <x v="0"/>
    <x v="4"/>
    <x v="848"/>
    <x v="8"/>
    <x v="0"/>
    <x v="0"/>
    <n v="0.41666666666666669"/>
    <x v="0"/>
  </r>
  <r>
    <x v="118"/>
    <x v="1"/>
    <x v="5"/>
    <x v="24"/>
    <x v="0"/>
    <x v="9"/>
    <x v="15"/>
    <x v="765"/>
    <x v="30"/>
    <x v="1"/>
    <x v="0"/>
    <n v="0.91666666666666652"/>
    <x v="1"/>
  </r>
  <r>
    <x v="118"/>
    <x v="1"/>
    <x v="5"/>
    <x v="24"/>
    <x v="0"/>
    <x v="6"/>
    <x v="4"/>
    <x v="462"/>
    <x v="8"/>
    <x v="1"/>
    <x v="0"/>
    <n v="0.41666666666666669"/>
    <x v="1"/>
  </r>
  <r>
    <x v="118"/>
    <x v="1"/>
    <x v="5"/>
    <x v="24"/>
    <x v="0"/>
    <x v="3"/>
    <x v="1"/>
    <x v="849"/>
    <x v="3"/>
    <x v="1"/>
    <x v="0"/>
    <n v="0.33333333333333331"/>
    <x v="1"/>
  </r>
  <r>
    <x v="118"/>
    <x v="1"/>
    <x v="5"/>
    <x v="24"/>
    <x v="0"/>
    <x v="0"/>
    <x v="0"/>
    <x v="850"/>
    <x v="6"/>
    <x v="0"/>
    <x v="0"/>
    <n v="0.58333333333333337"/>
    <x v="0"/>
  </r>
  <r>
    <x v="118"/>
    <x v="1"/>
    <x v="5"/>
    <x v="24"/>
    <x v="0"/>
    <x v="0"/>
    <x v="0"/>
    <x v="851"/>
    <x v="3"/>
    <x v="0"/>
    <x v="4"/>
    <n v="0.33333333333333331"/>
    <x v="0"/>
  </r>
  <r>
    <x v="118"/>
    <x v="1"/>
    <x v="5"/>
    <x v="24"/>
    <x v="0"/>
    <x v="3"/>
    <x v="4"/>
    <x v="852"/>
    <x v="8"/>
    <x v="1"/>
    <x v="7"/>
    <n v="0.41666666666666669"/>
    <x v="1"/>
  </r>
  <r>
    <x v="119"/>
    <x v="1"/>
    <x v="5"/>
    <x v="24"/>
    <x v="0"/>
    <x v="5"/>
    <x v="5"/>
    <x v="13"/>
    <x v="7"/>
    <x v="1"/>
    <x v="0"/>
    <n v="8"/>
    <x v="1"/>
  </r>
  <r>
    <x v="120"/>
    <x v="1"/>
    <x v="5"/>
    <x v="24"/>
    <x v="0"/>
    <x v="1"/>
    <x v="13"/>
    <x v="853"/>
    <x v="1"/>
    <x v="1"/>
    <x v="0"/>
    <n v="0.75"/>
    <x v="1"/>
  </r>
  <r>
    <x v="120"/>
    <x v="1"/>
    <x v="5"/>
    <x v="24"/>
    <x v="0"/>
    <x v="9"/>
    <x v="15"/>
    <x v="854"/>
    <x v="3"/>
    <x v="1"/>
    <x v="0"/>
    <n v="0.33333333333333331"/>
    <x v="1"/>
  </r>
  <r>
    <x v="120"/>
    <x v="1"/>
    <x v="5"/>
    <x v="24"/>
    <x v="0"/>
    <x v="0"/>
    <x v="4"/>
    <x v="855"/>
    <x v="8"/>
    <x v="0"/>
    <x v="3"/>
    <n v="0.41666666666666669"/>
    <x v="0"/>
  </r>
  <r>
    <x v="120"/>
    <x v="1"/>
    <x v="5"/>
    <x v="24"/>
    <x v="0"/>
    <x v="6"/>
    <x v="0"/>
    <x v="142"/>
    <x v="0"/>
    <x v="1"/>
    <x v="0"/>
    <n v="0.25"/>
    <x v="1"/>
  </r>
  <r>
    <x v="120"/>
    <x v="1"/>
    <x v="5"/>
    <x v="24"/>
    <x v="0"/>
    <x v="0"/>
    <x v="14"/>
    <x v="856"/>
    <x v="8"/>
    <x v="0"/>
    <x v="0"/>
    <n v="0.41666666666666669"/>
    <x v="0"/>
  </r>
  <r>
    <x v="120"/>
    <x v="1"/>
    <x v="5"/>
    <x v="24"/>
    <x v="0"/>
    <x v="0"/>
    <x v="2"/>
    <x v="857"/>
    <x v="3"/>
    <x v="0"/>
    <x v="0"/>
    <n v="0.33333333333333331"/>
    <x v="0"/>
  </r>
  <r>
    <x v="120"/>
    <x v="1"/>
    <x v="5"/>
    <x v="24"/>
    <x v="0"/>
    <x v="1"/>
    <x v="14"/>
    <x v="858"/>
    <x v="2"/>
    <x v="1"/>
    <x v="7"/>
    <n v="0.5"/>
    <x v="1"/>
  </r>
  <r>
    <x v="120"/>
    <x v="1"/>
    <x v="5"/>
    <x v="24"/>
    <x v="0"/>
    <x v="0"/>
    <x v="0"/>
    <x v="859"/>
    <x v="11"/>
    <x v="0"/>
    <x v="21"/>
    <n v="0.66666666666666663"/>
    <x v="0"/>
  </r>
  <r>
    <x v="120"/>
    <x v="1"/>
    <x v="5"/>
    <x v="24"/>
    <x v="0"/>
    <x v="0"/>
    <x v="2"/>
    <x v="860"/>
    <x v="2"/>
    <x v="0"/>
    <x v="0"/>
    <n v="0.5"/>
    <x v="0"/>
  </r>
  <r>
    <x v="120"/>
    <x v="1"/>
    <x v="5"/>
    <x v="24"/>
    <x v="0"/>
    <x v="3"/>
    <x v="3"/>
    <x v="861"/>
    <x v="40"/>
    <x v="1"/>
    <x v="0"/>
    <n v="1.9166666666666665"/>
    <x v="1"/>
  </r>
  <r>
    <x v="120"/>
    <x v="1"/>
    <x v="5"/>
    <x v="24"/>
    <x v="0"/>
    <x v="9"/>
    <x v="15"/>
    <x v="810"/>
    <x v="11"/>
    <x v="1"/>
    <x v="0"/>
    <n v="0.66666666666666663"/>
    <x v="1"/>
  </r>
  <r>
    <x v="120"/>
    <x v="1"/>
    <x v="5"/>
    <x v="24"/>
    <x v="0"/>
    <x v="0"/>
    <x v="0"/>
    <x v="862"/>
    <x v="3"/>
    <x v="0"/>
    <x v="22"/>
    <n v="0.33333333333333331"/>
    <x v="0"/>
  </r>
  <r>
    <x v="120"/>
    <x v="1"/>
    <x v="5"/>
    <x v="24"/>
    <x v="0"/>
    <x v="3"/>
    <x v="3"/>
    <x v="863"/>
    <x v="17"/>
    <x v="1"/>
    <x v="0"/>
    <n v="1.3333333333333333"/>
    <x v="1"/>
  </r>
  <r>
    <x v="120"/>
    <x v="1"/>
    <x v="5"/>
    <x v="24"/>
    <x v="0"/>
    <x v="3"/>
    <x v="1"/>
    <x v="864"/>
    <x v="1"/>
    <x v="1"/>
    <x v="37"/>
    <n v="0.75"/>
    <x v="1"/>
  </r>
  <r>
    <x v="121"/>
    <x v="1"/>
    <x v="5"/>
    <x v="24"/>
    <x v="0"/>
    <x v="9"/>
    <x v="15"/>
    <x v="764"/>
    <x v="17"/>
    <x v="1"/>
    <x v="0"/>
    <n v="1.3333333333333333"/>
    <x v="1"/>
  </r>
  <r>
    <x v="121"/>
    <x v="1"/>
    <x v="5"/>
    <x v="24"/>
    <x v="0"/>
    <x v="6"/>
    <x v="0"/>
    <x v="142"/>
    <x v="0"/>
    <x v="1"/>
    <x v="0"/>
    <n v="0.25"/>
    <x v="1"/>
  </r>
  <r>
    <x v="121"/>
    <x v="1"/>
    <x v="5"/>
    <x v="24"/>
    <x v="0"/>
    <x v="0"/>
    <x v="4"/>
    <x v="865"/>
    <x v="5"/>
    <x v="0"/>
    <x v="0"/>
    <n v="1"/>
    <x v="0"/>
  </r>
  <r>
    <x v="121"/>
    <x v="1"/>
    <x v="5"/>
    <x v="24"/>
    <x v="0"/>
    <x v="0"/>
    <x v="6"/>
    <x v="866"/>
    <x v="3"/>
    <x v="0"/>
    <x v="0"/>
    <n v="0.33333333333333331"/>
    <x v="0"/>
  </r>
  <r>
    <x v="121"/>
    <x v="1"/>
    <x v="5"/>
    <x v="24"/>
    <x v="0"/>
    <x v="7"/>
    <x v="0"/>
    <x v="867"/>
    <x v="1"/>
    <x v="1"/>
    <x v="0"/>
    <n v="0.75"/>
    <x v="1"/>
  </r>
  <r>
    <x v="121"/>
    <x v="1"/>
    <x v="5"/>
    <x v="24"/>
    <x v="0"/>
    <x v="0"/>
    <x v="0"/>
    <x v="153"/>
    <x v="8"/>
    <x v="0"/>
    <x v="0"/>
    <n v="0.41666666666666669"/>
    <x v="0"/>
  </r>
  <r>
    <x v="121"/>
    <x v="1"/>
    <x v="5"/>
    <x v="24"/>
    <x v="0"/>
    <x v="6"/>
    <x v="4"/>
    <x v="868"/>
    <x v="6"/>
    <x v="1"/>
    <x v="22"/>
    <n v="0.58333333333333337"/>
    <x v="1"/>
  </r>
  <r>
    <x v="121"/>
    <x v="1"/>
    <x v="5"/>
    <x v="24"/>
    <x v="0"/>
    <x v="0"/>
    <x v="2"/>
    <x v="869"/>
    <x v="19"/>
    <x v="0"/>
    <x v="3"/>
    <n v="1.1666666666666667"/>
    <x v="0"/>
  </r>
  <r>
    <x v="121"/>
    <x v="1"/>
    <x v="5"/>
    <x v="24"/>
    <x v="0"/>
    <x v="0"/>
    <x v="0"/>
    <x v="870"/>
    <x v="11"/>
    <x v="0"/>
    <x v="0"/>
    <n v="0.66666666666666663"/>
    <x v="0"/>
  </r>
  <r>
    <x v="121"/>
    <x v="1"/>
    <x v="5"/>
    <x v="24"/>
    <x v="0"/>
    <x v="0"/>
    <x v="0"/>
    <x v="871"/>
    <x v="6"/>
    <x v="0"/>
    <x v="0"/>
    <n v="0.58333333333333337"/>
    <x v="0"/>
  </r>
  <r>
    <x v="121"/>
    <x v="1"/>
    <x v="5"/>
    <x v="24"/>
    <x v="0"/>
    <x v="3"/>
    <x v="1"/>
    <x v="864"/>
    <x v="19"/>
    <x v="1"/>
    <x v="37"/>
    <n v="1.1666666666666667"/>
    <x v="1"/>
  </r>
  <r>
    <x v="121"/>
    <x v="1"/>
    <x v="5"/>
    <x v="24"/>
    <x v="0"/>
    <x v="9"/>
    <x v="15"/>
    <x v="872"/>
    <x v="8"/>
    <x v="1"/>
    <x v="0"/>
    <n v="0.41666666666666669"/>
    <x v="1"/>
  </r>
  <r>
    <x v="122"/>
    <x v="1"/>
    <x v="5"/>
    <x v="25"/>
    <x v="0"/>
    <x v="6"/>
    <x v="0"/>
    <x v="142"/>
    <x v="0"/>
    <x v="1"/>
    <x v="0"/>
    <n v="0.25"/>
    <x v="1"/>
  </r>
  <r>
    <x v="122"/>
    <x v="1"/>
    <x v="5"/>
    <x v="25"/>
    <x v="0"/>
    <x v="3"/>
    <x v="1"/>
    <x v="873"/>
    <x v="1"/>
    <x v="1"/>
    <x v="0"/>
    <n v="0.75"/>
    <x v="1"/>
  </r>
  <r>
    <x v="122"/>
    <x v="1"/>
    <x v="5"/>
    <x v="25"/>
    <x v="0"/>
    <x v="3"/>
    <x v="1"/>
    <x v="153"/>
    <x v="8"/>
    <x v="1"/>
    <x v="0"/>
    <n v="0.41666666666666669"/>
    <x v="1"/>
  </r>
  <r>
    <x v="122"/>
    <x v="1"/>
    <x v="5"/>
    <x v="25"/>
    <x v="0"/>
    <x v="9"/>
    <x v="15"/>
    <x v="764"/>
    <x v="30"/>
    <x v="1"/>
    <x v="0"/>
    <n v="0.91666666666666652"/>
    <x v="1"/>
  </r>
  <r>
    <x v="122"/>
    <x v="1"/>
    <x v="5"/>
    <x v="25"/>
    <x v="0"/>
    <x v="0"/>
    <x v="6"/>
    <x v="874"/>
    <x v="8"/>
    <x v="0"/>
    <x v="0"/>
    <n v="0.41666666666666669"/>
    <x v="0"/>
  </r>
  <r>
    <x v="122"/>
    <x v="1"/>
    <x v="5"/>
    <x v="25"/>
    <x v="0"/>
    <x v="10"/>
    <x v="4"/>
    <x v="875"/>
    <x v="3"/>
    <x v="1"/>
    <x v="4"/>
    <n v="0.33333333333333331"/>
    <x v="1"/>
  </r>
  <r>
    <x v="122"/>
    <x v="1"/>
    <x v="5"/>
    <x v="25"/>
    <x v="0"/>
    <x v="0"/>
    <x v="0"/>
    <x v="876"/>
    <x v="3"/>
    <x v="0"/>
    <x v="0"/>
    <n v="0.33333333333333331"/>
    <x v="0"/>
  </r>
  <r>
    <x v="122"/>
    <x v="1"/>
    <x v="5"/>
    <x v="25"/>
    <x v="0"/>
    <x v="3"/>
    <x v="1"/>
    <x v="877"/>
    <x v="11"/>
    <x v="1"/>
    <x v="4"/>
    <n v="0.66666666666666663"/>
    <x v="1"/>
  </r>
  <r>
    <x v="122"/>
    <x v="1"/>
    <x v="5"/>
    <x v="25"/>
    <x v="0"/>
    <x v="0"/>
    <x v="4"/>
    <x v="878"/>
    <x v="6"/>
    <x v="0"/>
    <x v="0"/>
    <n v="0.58333333333333337"/>
    <x v="0"/>
  </r>
  <r>
    <x v="122"/>
    <x v="1"/>
    <x v="5"/>
    <x v="25"/>
    <x v="0"/>
    <x v="9"/>
    <x v="15"/>
    <x v="879"/>
    <x v="6"/>
    <x v="1"/>
    <x v="0"/>
    <n v="0.58333333333333337"/>
    <x v="1"/>
  </r>
  <r>
    <x v="122"/>
    <x v="1"/>
    <x v="5"/>
    <x v="25"/>
    <x v="0"/>
    <x v="9"/>
    <x v="15"/>
    <x v="880"/>
    <x v="8"/>
    <x v="1"/>
    <x v="20"/>
    <n v="0.41666666666666669"/>
    <x v="1"/>
  </r>
  <r>
    <x v="122"/>
    <x v="1"/>
    <x v="5"/>
    <x v="25"/>
    <x v="0"/>
    <x v="0"/>
    <x v="4"/>
    <x v="848"/>
    <x v="15"/>
    <x v="0"/>
    <x v="3"/>
    <n v="1.0833333333333333"/>
    <x v="0"/>
  </r>
  <r>
    <x v="122"/>
    <x v="1"/>
    <x v="5"/>
    <x v="25"/>
    <x v="0"/>
    <x v="3"/>
    <x v="1"/>
    <x v="881"/>
    <x v="0"/>
    <x v="1"/>
    <x v="64"/>
    <n v="0.25"/>
    <x v="1"/>
  </r>
  <r>
    <x v="122"/>
    <x v="1"/>
    <x v="5"/>
    <x v="25"/>
    <x v="0"/>
    <x v="9"/>
    <x v="15"/>
    <x v="764"/>
    <x v="6"/>
    <x v="1"/>
    <x v="0"/>
    <n v="0.58333333333333337"/>
    <x v="1"/>
  </r>
  <r>
    <x v="122"/>
    <x v="1"/>
    <x v="5"/>
    <x v="25"/>
    <x v="0"/>
    <x v="3"/>
    <x v="1"/>
    <x v="882"/>
    <x v="6"/>
    <x v="1"/>
    <x v="37"/>
    <n v="0.58333333333333337"/>
    <x v="1"/>
  </r>
  <r>
    <x v="122"/>
    <x v="1"/>
    <x v="5"/>
    <x v="25"/>
    <x v="0"/>
    <x v="3"/>
    <x v="1"/>
    <x v="883"/>
    <x v="3"/>
    <x v="1"/>
    <x v="7"/>
    <n v="0.33333333333333331"/>
    <x v="1"/>
  </r>
  <r>
    <x v="123"/>
    <x v="1"/>
    <x v="5"/>
    <x v="25"/>
    <x v="0"/>
    <x v="3"/>
    <x v="12"/>
    <x v="884"/>
    <x v="8"/>
    <x v="1"/>
    <x v="65"/>
    <n v="0.41666666666666669"/>
    <x v="1"/>
  </r>
  <r>
    <x v="123"/>
    <x v="1"/>
    <x v="5"/>
    <x v="25"/>
    <x v="0"/>
    <x v="9"/>
    <x v="15"/>
    <x v="885"/>
    <x v="3"/>
    <x v="1"/>
    <x v="0"/>
    <n v="0.33333333333333331"/>
    <x v="1"/>
  </r>
  <r>
    <x v="123"/>
    <x v="1"/>
    <x v="5"/>
    <x v="25"/>
    <x v="0"/>
    <x v="6"/>
    <x v="0"/>
    <x v="653"/>
    <x v="3"/>
    <x v="1"/>
    <x v="0"/>
    <n v="0.33333333333333331"/>
    <x v="1"/>
  </r>
  <r>
    <x v="123"/>
    <x v="1"/>
    <x v="5"/>
    <x v="25"/>
    <x v="0"/>
    <x v="9"/>
    <x v="15"/>
    <x v="739"/>
    <x v="8"/>
    <x v="1"/>
    <x v="0"/>
    <n v="0.41666666666666669"/>
    <x v="1"/>
  </r>
  <r>
    <x v="123"/>
    <x v="1"/>
    <x v="5"/>
    <x v="25"/>
    <x v="0"/>
    <x v="0"/>
    <x v="2"/>
    <x v="886"/>
    <x v="11"/>
    <x v="0"/>
    <x v="0"/>
    <n v="0.66666666666666663"/>
    <x v="0"/>
  </r>
  <r>
    <x v="123"/>
    <x v="1"/>
    <x v="5"/>
    <x v="25"/>
    <x v="0"/>
    <x v="3"/>
    <x v="3"/>
    <x v="887"/>
    <x v="8"/>
    <x v="1"/>
    <x v="0"/>
    <n v="0.41666666666666669"/>
    <x v="1"/>
  </r>
  <r>
    <x v="123"/>
    <x v="1"/>
    <x v="5"/>
    <x v="25"/>
    <x v="0"/>
    <x v="6"/>
    <x v="4"/>
    <x v="888"/>
    <x v="15"/>
    <x v="1"/>
    <x v="0"/>
    <n v="1.0833333333333333"/>
    <x v="1"/>
  </r>
  <r>
    <x v="123"/>
    <x v="1"/>
    <x v="5"/>
    <x v="25"/>
    <x v="0"/>
    <x v="10"/>
    <x v="4"/>
    <x v="889"/>
    <x v="2"/>
    <x v="1"/>
    <x v="0"/>
    <n v="0.5"/>
    <x v="1"/>
  </r>
  <r>
    <x v="123"/>
    <x v="1"/>
    <x v="5"/>
    <x v="25"/>
    <x v="0"/>
    <x v="10"/>
    <x v="0"/>
    <x v="890"/>
    <x v="1"/>
    <x v="1"/>
    <x v="66"/>
    <n v="0.75"/>
    <x v="1"/>
  </r>
  <r>
    <x v="123"/>
    <x v="1"/>
    <x v="5"/>
    <x v="25"/>
    <x v="0"/>
    <x v="6"/>
    <x v="0"/>
    <x v="15"/>
    <x v="6"/>
    <x v="1"/>
    <x v="0"/>
    <n v="0.58333333333333337"/>
    <x v="1"/>
  </r>
  <r>
    <x v="123"/>
    <x v="1"/>
    <x v="5"/>
    <x v="25"/>
    <x v="0"/>
    <x v="3"/>
    <x v="1"/>
    <x v="891"/>
    <x v="8"/>
    <x v="1"/>
    <x v="29"/>
    <n v="0.41666666666666669"/>
    <x v="1"/>
  </r>
  <r>
    <x v="123"/>
    <x v="1"/>
    <x v="5"/>
    <x v="25"/>
    <x v="0"/>
    <x v="9"/>
    <x v="15"/>
    <x v="892"/>
    <x v="11"/>
    <x v="1"/>
    <x v="0"/>
    <n v="0.66666666666666663"/>
    <x v="1"/>
  </r>
  <r>
    <x v="123"/>
    <x v="1"/>
    <x v="5"/>
    <x v="25"/>
    <x v="0"/>
    <x v="9"/>
    <x v="15"/>
    <x v="765"/>
    <x v="21"/>
    <x v="1"/>
    <x v="0"/>
    <n v="0.83333333333333337"/>
    <x v="1"/>
  </r>
  <r>
    <x v="123"/>
    <x v="1"/>
    <x v="5"/>
    <x v="25"/>
    <x v="0"/>
    <x v="0"/>
    <x v="0"/>
    <x v="893"/>
    <x v="6"/>
    <x v="0"/>
    <x v="21"/>
    <n v="0.58333333333333337"/>
    <x v="0"/>
  </r>
  <r>
    <x v="123"/>
    <x v="1"/>
    <x v="5"/>
    <x v="25"/>
    <x v="0"/>
    <x v="0"/>
    <x v="0"/>
    <x v="894"/>
    <x v="21"/>
    <x v="0"/>
    <x v="0"/>
    <n v="0.83333333333333337"/>
    <x v="0"/>
  </r>
  <r>
    <x v="124"/>
    <x v="1"/>
    <x v="5"/>
    <x v="25"/>
    <x v="0"/>
    <x v="0"/>
    <x v="4"/>
    <x v="895"/>
    <x v="3"/>
    <x v="0"/>
    <x v="18"/>
    <n v="0.33333333333333331"/>
    <x v="0"/>
  </r>
  <r>
    <x v="124"/>
    <x v="1"/>
    <x v="5"/>
    <x v="25"/>
    <x v="0"/>
    <x v="0"/>
    <x v="4"/>
    <x v="896"/>
    <x v="8"/>
    <x v="0"/>
    <x v="4"/>
    <n v="0.41666666666666669"/>
    <x v="0"/>
  </r>
  <r>
    <x v="124"/>
    <x v="1"/>
    <x v="5"/>
    <x v="25"/>
    <x v="0"/>
    <x v="0"/>
    <x v="0"/>
    <x v="897"/>
    <x v="8"/>
    <x v="0"/>
    <x v="21"/>
    <n v="0.41666666666666669"/>
    <x v="0"/>
  </r>
  <r>
    <x v="124"/>
    <x v="1"/>
    <x v="5"/>
    <x v="25"/>
    <x v="0"/>
    <x v="6"/>
    <x v="0"/>
    <x v="142"/>
    <x v="0"/>
    <x v="1"/>
    <x v="0"/>
    <n v="0.25"/>
    <x v="1"/>
  </r>
  <r>
    <x v="124"/>
    <x v="1"/>
    <x v="5"/>
    <x v="25"/>
    <x v="0"/>
    <x v="0"/>
    <x v="0"/>
    <x v="898"/>
    <x v="0"/>
    <x v="0"/>
    <x v="29"/>
    <n v="0.25"/>
    <x v="0"/>
  </r>
  <r>
    <x v="124"/>
    <x v="1"/>
    <x v="5"/>
    <x v="25"/>
    <x v="0"/>
    <x v="9"/>
    <x v="15"/>
    <x v="739"/>
    <x v="21"/>
    <x v="1"/>
    <x v="0"/>
    <n v="0.83333333333333337"/>
    <x v="1"/>
  </r>
  <r>
    <x v="124"/>
    <x v="1"/>
    <x v="5"/>
    <x v="25"/>
    <x v="0"/>
    <x v="9"/>
    <x v="15"/>
    <x v="899"/>
    <x v="3"/>
    <x v="1"/>
    <x v="0"/>
    <n v="0.33333333333333331"/>
    <x v="1"/>
  </r>
  <r>
    <x v="124"/>
    <x v="1"/>
    <x v="5"/>
    <x v="25"/>
    <x v="0"/>
    <x v="0"/>
    <x v="0"/>
    <x v="900"/>
    <x v="8"/>
    <x v="0"/>
    <x v="7"/>
    <n v="0.41666666666666669"/>
    <x v="0"/>
  </r>
  <r>
    <x v="124"/>
    <x v="1"/>
    <x v="5"/>
    <x v="25"/>
    <x v="0"/>
    <x v="9"/>
    <x v="15"/>
    <x v="901"/>
    <x v="1"/>
    <x v="1"/>
    <x v="0"/>
    <n v="0.75"/>
    <x v="1"/>
  </r>
  <r>
    <x v="124"/>
    <x v="1"/>
    <x v="5"/>
    <x v="25"/>
    <x v="0"/>
    <x v="9"/>
    <x v="15"/>
    <x v="765"/>
    <x v="8"/>
    <x v="1"/>
    <x v="0"/>
    <n v="0.41666666666666669"/>
    <x v="1"/>
  </r>
  <r>
    <x v="124"/>
    <x v="1"/>
    <x v="5"/>
    <x v="25"/>
    <x v="0"/>
    <x v="10"/>
    <x v="0"/>
    <x v="902"/>
    <x v="8"/>
    <x v="1"/>
    <x v="29"/>
    <n v="0.41666666666666669"/>
    <x v="1"/>
  </r>
  <r>
    <x v="124"/>
    <x v="1"/>
    <x v="5"/>
    <x v="25"/>
    <x v="0"/>
    <x v="3"/>
    <x v="1"/>
    <x v="903"/>
    <x v="17"/>
    <x v="1"/>
    <x v="62"/>
    <n v="1.3333333333333333"/>
    <x v="1"/>
  </r>
  <r>
    <x v="124"/>
    <x v="1"/>
    <x v="5"/>
    <x v="25"/>
    <x v="0"/>
    <x v="3"/>
    <x v="1"/>
    <x v="904"/>
    <x v="40"/>
    <x v="1"/>
    <x v="67"/>
    <n v="1.9166666666666665"/>
    <x v="1"/>
  </r>
  <r>
    <x v="125"/>
    <x v="1"/>
    <x v="6"/>
    <x v="25"/>
    <x v="0"/>
    <x v="9"/>
    <x v="15"/>
    <x v="739"/>
    <x v="39"/>
    <x v="1"/>
    <x v="0"/>
    <n v="1.4166666666666667"/>
    <x v="1"/>
  </r>
  <r>
    <x v="125"/>
    <x v="1"/>
    <x v="6"/>
    <x v="25"/>
    <x v="0"/>
    <x v="6"/>
    <x v="0"/>
    <x v="142"/>
    <x v="0"/>
    <x v="1"/>
    <x v="0"/>
    <n v="0.25"/>
    <x v="1"/>
  </r>
  <r>
    <x v="125"/>
    <x v="1"/>
    <x v="6"/>
    <x v="25"/>
    <x v="0"/>
    <x v="10"/>
    <x v="0"/>
    <x v="153"/>
    <x v="8"/>
    <x v="1"/>
    <x v="0"/>
    <n v="0.41666666666666669"/>
    <x v="1"/>
  </r>
  <r>
    <x v="125"/>
    <x v="1"/>
    <x v="6"/>
    <x v="25"/>
    <x v="0"/>
    <x v="9"/>
    <x v="15"/>
    <x v="765"/>
    <x v="8"/>
    <x v="1"/>
    <x v="0"/>
    <n v="0.41666666666666669"/>
    <x v="1"/>
  </r>
  <r>
    <x v="125"/>
    <x v="1"/>
    <x v="6"/>
    <x v="25"/>
    <x v="0"/>
    <x v="0"/>
    <x v="2"/>
    <x v="905"/>
    <x v="8"/>
    <x v="0"/>
    <x v="0"/>
    <n v="0.41666666666666669"/>
    <x v="0"/>
  </r>
  <r>
    <x v="125"/>
    <x v="1"/>
    <x v="6"/>
    <x v="25"/>
    <x v="0"/>
    <x v="0"/>
    <x v="4"/>
    <x v="906"/>
    <x v="8"/>
    <x v="0"/>
    <x v="0"/>
    <n v="0.41666666666666669"/>
    <x v="0"/>
  </r>
  <r>
    <x v="125"/>
    <x v="1"/>
    <x v="6"/>
    <x v="25"/>
    <x v="0"/>
    <x v="3"/>
    <x v="1"/>
    <x v="907"/>
    <x v="8"/>
    <x v="1"/>
    <x v="0"/>
    <n v="0.41666666666666669"/>
    <x v="1"/>
  </r>
  <r>
    <x v="125"/>
    <x v="1"/>
    <x v="6"/>
    <x v="25"/>
    <x v="0"/>
    <x v="0"/>
    <x v="4"/>
    <x v="908"/>
    <x v="17"/>
    <x v="0"/>
    <x v="0"/>
    <n v="1.3333333333333333"/>
    <x v="0"/>
  </r>
  <r>
    <x v="125"/>
    <x v="1"/>
    <x v="6"/>
    <x v="25"/>
    <x v="0"/>
    <x v="10"/>
    <x v="4"/>
    <x v="909"/>
    <x v="3"/>
    <x v="1"/>
    <x v="60"/>
    <n v="0.33333333333333331"/>
    <x v="1"/>
  </r>
  <r>
    <x v="125"/>
    <x v="1"/>
    <x v="6"/>
    <x v="25"/>
    <x v="0"/>
    <x v="10"/>
    <x v="11"/>
    <x v="910"/>
    <x v="3"/>
    <x v="1"/>
    <x v="42"/>
    <n v="0.33333333333333331"/>
    <x v="1"/>
  </r>
  <r>
    <x v="125"/>
    <x v="1"/>
    <x v="6"/>
    <x v="25"/>
    <x v="0"/>
    <x v="0"/>
    <x v="0"/>
    <x v="911"/>
    <x v="49"/>
    <x v="0"/>
    <x v="0"/>
    <n v="2.5"/>
    <x v="0"/>
  </r>
  <r>
    <x v="126"/>
    <x v="1"/>
    <x v="6"/>
    <x v="25"/>
    <x v="0"/>
    <x v="10"/>
    <x v="4"/>
    <x v="912"/>
    <x v="6"/>
    <x v="1"/>
    <x v="60"/>
    <n v="0.58333333333333337"/>
    <x v="1"/>
  </r>
  <r>
    <x v="126"/>
    <x v="1"/>
    <x v="6"/>
    <x v="25"/>
    <x v="0"/>
    <x v="6"/>
    <x v="0"/>
    <x v="142"/>
    <x v="0"/>
    <x v="1"/>
    <x v="0"/>
    <n v="0.25"/>
    <x v="1"/>
  </r>
  <r>
    <x v="126"/>
    <x v="1"/>
    <x v="6"/>
    <x v="25"/>
    <x v="0"/>
    <x v="3"/>
    <x v="3"/>
    <x v="913"/>
    <x v="3"/>
    <x v="1"/>
    <x v="0"/>
    <n v="0.33333333333333331"/>
    <x v="1"/>
  </r>
  <r>
    <x v="126"/>
    <x v="1"/>
    <x v="6"/>
    <x v="25"/>
    <x v="0"/>
    <x v="3"/>
    <x v="1"/>
    <x v="914"/>
    <x v="1"/>
    <x v="1"/>
    <x v="23"/>
    <n v="0.75"/>
    <x v="1"/>
  </r>
  <r>
    <x v="126"/>
    <x v="1"/>
    <x v="6"/>
    <x v="25"/>
    <x v="0"/>
    <x v="3"/>
    <x v="1"/>
    <x v="915"/>
    <x v="24"/>
    <x v="1"/>
    <x v="28"/>
    <n v="1.8333333333333335"/>
    <x v="1"/>
  </r>
  <r>
    <x v="126"/>
    <x v="1"/>
    <x v="6"/>
    <x v="25"/>
    <x v="0"/>
    <x v="10"/>
    <x v="4"/>
    <x v="916"/>
    <x v="8"/>
    <x v="1"/>
    <x v="60"/>
    <n v="0.41666666666666669"/>
    <x v="1"/>
  </r>
  <r>
    <x v="127"/>
    <x v="1"/>
    <x v="6"/>
    <x v="26"/>
    <x v="0"/>
    <x v="6"/>
    <x v="0"/>
    <x v="142"/>
    <x v="0"/>
    <x v="1"/>
    <x v="0"/>
    <n v="0.25"/>
    <x v="1"/>
  </r>
  <r>
    <x v="127"/>
    <x v="1"/>
    <x v="6"/>
    <x v="26"/>
    <x v="0"/>
    <x v="0"/>
    <x v="4"/>
    <x v="917"/>
    <x v="39"/>
    <x v="0"/>
    <x v="45"/>
    <n v="1.4166666666666667"/>
    <x v="0"/>
  </r>
  <r>
    <x v="127"/>
    <x v="1"/>
    <x v="6"/>
    <x v="26"/>
    <x v="0"/>
    <x v="0"/>
    <x v="0"/>
    <x v="918"/>
    <x v="3"/>
    <x v="0"/>
    <x v="19"/>
    <n v="0.33333333333333331"/>
    <x v="0"/>
  </r>
  <r>
    <x v="127"/>
    <x v="1"/>
    <x v="6"/>
    <x v="26"/>
    <x v="0"/>
    <x v="9"/>
    <x v="15"/>
    <x v="751"/>
    <x v="19"/>
    <x v="1"/>
    <x v="0"/>
    <n v="1.1666666666666667"/>
    <x v="1"/>
  </r>
  <r>
    <x v="127"/>
    <x v="1"/>
    <x v="6"/>
    <x v="26"/>
    <x v="0"/>
    <x v="3"/>
    <x v="1"/>
    <x v="919"/>
    <x v="6"/>
    <x v="1"/>
    <x v="17"/>
    <n v="0.58333333333333337"/>
    <x v="1"/>
  </r>
  <r>
    <x v="127"/>
    <x v="1"/>
    <x v="6"/>
    <x v="26"/>
    <x v="0"/>
    <x v="0"/>
    <x v="4"/>
    <x v="920"/>
    <x v="51"/>
    <x v="0"/>
    <x v="0"/>
    <n v="1.5833333333333335"/>
    <x v="0"/>
  </r>
  <r>
    <x v="127"/>
    <x v="1"/>
    <x v="6"/>
    <x v="26"/>
    <x v="0"/>
    <x v="3"/>
    <x v="1"/>
    <x v="921"/>
    <x v="1"/>
    <x v="1"/>
    <x v="11"/>
    <n v="0.75"/>
    <x v="1"/>
  </r>
  <r>
    <x v="127"/>
    <x v="1"/>
    <x v="6"/>
    <x v="26"/>
    <x v="0"/>
    <x v="0"/>
    <x v="4"/>
    <x v="922"/>
    <x v="21"/>
    <x v="0"/>
    <x v="0"/>
    <n v="0.83333333333333337"/>
    <x v="0"/>
  </r>
  <r>
    <x v="127"/>
    <x v="1"/>
    <x v="6"/>
    <x v="26"/>
    <x v="0"/>
    <x v="0"/>
    <x v="2"/>
    <x v="923"/>
    <x v="11"/>
    <x v="0"/>
    <x v="3"/>
    <n v="0.66666666666666663"/>
    <x v="0"/>
  </r>
  <r>
    <x v="127"/>
    <x v="1"/>
    <x v="6"/>
    <x v="26"/>
    <x v="0"/>
    <x v="10"/>
    <x v="4"/>
    <x v="153"/>
    <x v="0"/>
    <x v="1"/>
    <x v="0"/>
    <n v="0.25"/>
    <x v="1"/>
  </r>
  <r>
    <x v="127"/>
    <x v="1"/>
    <x v="6"/>
    <x v="26"/>
    <x v="0"/>
    <x v="9"/>
    <x v="15"/>
    <x v="924"/>
    <x v="0"/>
    <x v="1"/>
    <x v="0"/>
    <n v="0.25"/>
    <x v="1"/>
  </r>
  <r>
    <x v="128"/>
    <x v="1"/>
    <x v="6"/>
    <x v="26"/>
    <x v="0"/>
    <x v="6"/>
    <x v="0"/>
    <x v="142"/>
    <x v="0"/>
    <x v="1"/>
    <x v="0"/>
    <n v="0.25"/>
    <x v="1"/>
  </r>
  <r>
    <x v="128"/>
    <x v="1"/>
    <x v="6"/>
    <x v="26"/>
    <x v="0"/>
    <x v="3"/>
    <x v="3"/>
    <x v="925"/>
    <x v="39"/>
    <x v="1"/>
    <x v="7"/>
    <n v="1.4166666666666667"/>
    <x v="1"/>
  </r>
  <r>
    <x v="128"/>
    <x v="1"/>
    <x v="6"/>
    <x v="26"/>
    <x v="0"/>
    <x v="9"/>
    <x v="15"/>
    <x v="751"/>
    <x v="14"/>
    <x v="1"/>
    <x v="0"/>
    <n v="1.25"/>
    <x v="1"/>
  </r>
  <r>
    <x v="128"/>
    <x v="1"/>
    <x v="6"/>
    <x v="26"/>
    <x v="0"/>
    <x v="3"/>
    <x v="1"/>
    <x v="926"/>
    <x v="3"/>
    <x v="1"/>
    <x v="11"/>
    <n v="0.33333333333333331"/>
    <x v="1"/>
  </r>
  <r>
    <x v="128"/>
    <x v="1"/>
    <x v="6"/>
    <x v="26"/>
    <x v="0"/>
    <x v="10"/>
    <x v="0"/>
    <x v="927"/>
    <x v="0"/>
    <x v="1"/>
    <x v="66"/>
    <n v="0.25"/>
    <x v="1"/>
  </r>
  <r>
    <x v="128"/>
    <x v="1"/>
    <x v="6"/>
    <x v="26"/>
    <x v="0"/>
    <x v="0"/>
    <x v="0"/>
    <x v="928"/>
    <x v="1"/>
    <x v="0"/>
    <x v="0"/>
    <n v="0.75"/>
    <x v="0"/>
  </r>
  <r>
    <x v="128"/>
    <x v="1"/>
    <x v="6"/>
    <x v="26"/>
    <x v="0"/>
    <x v="0"/>
    <x v="6"/>
    <x v="929"/>
    <x v="24"/>
    <x v="0"/>
    <x v="0"/>
    <n v="1.8333333333333335"/>
    <x v="0"/>
  </r>
  <r>
    <x v="128"/>
    <x v="1"/>
    <x v="6"/>
    <x v="26"/>
    <x v="0"/>
    <x v="0"/>
    <x v="0"/>
    <x v="930"/>
    <x v="17"/>
    <x v="0"/>
    <x v="3"/>
    <n v="1.3333333333333333"/>
    <x v="0"/>
  </r>
  <r>
    <x v="128"/>
    <x v="1"/>
    <x v="6"/>
    <x v="26"/>
    <x v="0"/>
    <x v="9"/>
    <x v="15"/>
    <x v="931"/>
    <x v="6"/>
    <x v="1"/>
    <x v="0"/>
    <n v="0.58333333333333337"/>
    <x v="1"/>
  </r>
  <r>
    <x v="128"/>
    <x v="1"/>
    <x v="6"/>
    <x v="26"/>
    <x v="0"/>
    <x v="3"/>
    <x v="1"/>
    <x v="932"/>
    <x v="3"/>
    <x v="1"/>
    <x v="7"/>
    <n v="0.33333333333333331"/>
    <x v="1"/>
  </r>
  <r>
    <x v="129"/>
    <x v="1"/>
    <x v="6"/>
    <x v="26"/>
    <x v="0"/>
    <x v="10"/>
    <x v="0"/>
    <x v="933"/>
    <x v="3"/>
    <x v="1"/>
    <x v="21"/>
    <n v="0.33333333333333331"/>
    <x v="1"/>
  </r>
  <r>
    <x v="129"/>
    <x v="1"/>
    <x v="6"/>
    <x v="26"/>
    <x v="0"/>
    <x v="9"/>
    <x v="15"/>
    <x v="751"/>
    <x v="21"/>
    <x v="1"/>
    <x v="0"/>
    <n v="0.83333333333333337"/>
    <x v="1"/>
  </r>
  <r>
    <x v="129"/>
    <x v="1"/>
    <x v="6"/>
    <x v="26"/>
    <x v="0"/>
    <x v="6"/>
    <x v="0"/>
    <x v="142"/>
    <x v="0"/>
    <x v="1"/>
    <x v="0"/>
    <n v="0.25"/>
    <x v="1"/>
  </r>
  <r>
    <x v="129"/>
    <x v="1"/>
    <x v="6"/>
    <x v="26"/>
    <x v="0"/>
    <x v="9"/>
    <x v="15"/>
    <x v="934"/>
    <x v="0"/>
    <x v="1"/>
    <x v="0"/>
    <n v="0.25"/>
    <x v="1"/>
  </r>
  <r>
    <x v="129"/>
    <x v="1"/>
    <x v="6"/>
    <x v="26"/>
    <x v="0"/>
    <x v="9"/>
    <x v="15"/>
    <x v="935"/>
    <x v="0"/>
    <x v="1"/>
    <x v="0"/>
    <n v="0.25"/>
    <x v="1"/>
  </r>
  <r>
    <x v="129"/>
    <x v="1"/>
    <x v="6"/>
    <x v="26"/>
    <x v="0"/>
    <x v="1"/>
    <x v="12"/>
    <x v="936"/>
    <x v="6"/>
    <x v="1"/>
    <x v="0"/>
    <n v="0.58333333333333337"/>
    <x v="1"/>
  </r>
  <r>
    <x v="129"/>
    <x v="1"/>
    <x v="6"/>
    <x v="26"/>
    <x v="0"/>
    <x v="9"/>
    <x v="15"/>
    <x v="937"/>
    <x v="8"/>
    <x v="1"/>
    <x v="19"/>
    <n v="0.41666666666666669"/>
    <x v="1"/>
  </r>
  <r>
    <x v="129"/>
    <x v="1"/>
    <x v="6"/>
    <x v="26"/>
    <x v="0"/>
    <x v="0"/>
    <x v="0"/>
    <x v="938"/>
    <x v="11"/>
    <x v="0"/>
    <x v="0"/>
    <n v="0.66666666666666663"/>
    <x v="0"/>
  </r>
  <r>
    <x v="129"/>
    <x v="1"/>
    <x v="6"/>
    <x v="26"/>
    <x v="0"/>
    <x v="9"/>
    <x v="15"/>
    <x v="939"/>
    <x v="19"/>
    <x v="1"/>
    <x v="0"/>
    <n v="1.1666666666666667"/>
    <x v="1"/>
  </r>
  <r>
    <x v="129"/>
    <x v="1"/>
    <x v="6"/>
    <x v="26"/>
    <x v="0"/>
    <x v="0"/>
    <x v="4"/>
    <x v="153"/>
    <x v="11"/>
    <x v="0"/>
    <x v="0"/>
    <n v="0.66666666666666663"/>
    <x v="0"/>
  </r>
  <r>
    <x v="129"/>
    <x v="1"/>
    <x v="6"/>
    <x v="26"/>
    <x v="0"/>
    <x v="10"/>
    <x v="0"/>
    <x v="153"/>
    <x v="1"/>
    <x v="1"/>
    <x v="0"/>
    <n v="0.75"/>
    <x v="1"/>
  </r>
  <r>
    <x v="129"/>
    <x v="1"/>
    <x v="6"/>
    <x v="26"/>
    <x v="0"/>
    <x v="3"/>
    <x v="1"/>
    <x v="940"/>
    <x v="30"/>
    <x v="1"/>
    <x v="37"/>
    <n v="0.91666666666666652"/>
    <x v="1"/>
  </r>
  <r>
    <x v="129"/>
    <x v="1"/>
    <x v="6"/>
    <x v="26"/>
    <x v="0"/>
    <x v="6"/>
    <x v="14"/>
    <x v="941"/>
    <x v="17"/>
    <x v="1"/>
    <x v="7"/>
    <n v="1.3333333333333333"/>
    <x v="1"/>
  </r>
  <r>
    <x v="130"/>
    <x v="1"/>
    <x v="6"/>
    <x v="26"/>
    <x v="0"/>
    <x v="9"/>
    <x v="15"/>
    <x v="739"/>
    <x v="8"/>
    <x v="1"/>
    <x v="0"/>
    <n v="0.41666666666666669"/>
    <x v="1"/>
  </r>
  <r>
    <x v="129"/>
    <x v="1"/>
    <x v="6"/>
    <x v="26"/>
    <x v="0"/>
    <x v="9"/>
    <x v="15"/>
    <x v="942"/>
    <x v="6"/>
    <x v="1"/>
    <x v="0"/>
    <n v="0.58333333333333337"/>
    <x v="1"/>
  </r>
  <r>
    <x v="130"/>
    <x v="1"/>
    <x v="6"/>
    <x v="26"/>
    <x v="0"/>
    <x v="10"/>
    <x v="6"/>
    <x v="943"/>
    <x v="8"/>
    <x v="1"/>
    <x v="0"/>
    <n v="0.41666666666666669"/>
    <x v="1"/>
  </r>
  <r>
    <x v="130"/>
    <x v="1"/>
    <x v="6"/>
    <x v="26"/>
    <x v="0"/>
    <x v="9"/>
    <x v="15"/>
    <x v="765"/>
    <x v="11"/>
    <x v="1"/>
    <x v="0"/>
    <n v="0.66666666666666663"/>
    <x v="1"/>
  </r>
  <r>
    <x v="130"/>
    <x v="1"/>
    <x v="6"/>
    <x v="26"/>
    <x v="0"/>
    <x v="3"/>
    <x v="4"/>
    <x v="944"/>
    <x v="6"/>
    <x v="1"/>
    <x v="18"/>
    <n v="0.58333333333333337"/>
    <x v="1"/>
  </r>
  <r>
    <x v="130"/>
    <x v="1"/>
    <x v="6"/>
    <x v="26"/>
    <x v="0"/>
    <x v="10"/>
    <x v="0"/>
    <x v="945"/>
    <x v="17"/>
    <x v="1"/>
    <x v="21"/>
    <n v="1.3333333333333333"/>
    <x v="1"/>
  </r>
  <r>
    <x v="130"/>
    <x v="1"/>
    <x v="6"/>
    <x v="26"/>
    <x v="0"/>
    <x v="1"/>
    <x v="14"/>
    <x v="946"/>
    <x v="3"/>
    <x v="1"/>
    <x v="9"/>
    <n v="0.33333333333333331"/>
    <x v="1"/>
  </r>
  <r>
    <x v="130"/>
    <x v="1"/>
    <x v="6"/>
    <x v="26"/>
    <x v="0"/>
    <x v="6"/>
    <x v="6"/>
    <x v="947"/>
    <x v="15"/>
    <x v="1"/>
    <x v="9"/>
    <n v="1.0833333333333333"/>
    <x v="1"/>
  </r>
  <r>
    <x v="130"/>
    <x v="1"/>
    <x v="6"/>
    <x v="26"/>
    <x v="0"/>
    <x v="10"/>
    <x v="4"/>
    <x v="948"/>
    <x v="21"/>
    <x v="1"/>
    <x v="0"/>
    <n v="0.83333333333333337"/>
    <x v="1"/>
  </r>
  <r>
    <x v="130"/>
    <x v="1"/>
    <x v="6"/>
    <x v="26"/>
    <x v="0"/>
    <x v="9"/>
    <x v="15"/>
    <x v="931"/>
    <x v="6"/>
    <x v="1"/>
    <x v="0"/>
    <n v="0.58333333333333337"/>
    <x v="1"/>
  </r>
  <r>
    <x v="130"/>
    <x v="1"/>
    <x v="6"/>
    <x v="26"/>
    <x v="0"/>
    <x v="0"/>
    <x v="4"/>
    <x v="949"/>
    <x v="25"/>
    <x v="0"/>
    <x v="9"/>
    <n v="2.5833333333333335"/>
    <x v="0"/>
  </r>
  <r>
    <x v="131"/>
    <x v="1"/>
    <x v="6"/>
    <x v="26"/>
    <x v="0"/>
    <x v="9"/>
    <x v="15"/>
    <x v="764"/>
    <x v="21"/>
    <x v="1"/>
    <x v="0"/>
    <n v="0.83333333333333337"/>
    <x v="1"/>
  </r>
  <r>
    <x v="131"/>
    <x v="1"/>
    <x v="6"/>
    <x v="26"/>
    <x v="0"/>
    <x v="10"/>
    <x v="4"/>
    <x v="950"/>
    <x v="8"/>
    <x v="1"/>
    <x v="60"/>
    <n v="0.41666666666666669"/>
    <x v="1"/>
  </r>
  <r>
    <x v="131"/>
    <x v="1"/>
    <x v="6"/>
    <x v="26"/>
    <x v="0"/>
    <x v="3"/>
    <x v="1"/>
    <x v="951"/>
    <x v="6"/>
    <x v="1"/>
    <x v="42"/>
    <n v="0.58333333333333337"/>
    <x v="1"/>
  </r>
  <r>
    <x v="131"/>
    <x v="1"/>
    <x v="6"/>
    <x v="26"/>
    <x v="0"/>
    <x v="6"/>
    <x v="17"/>
    <x v="952"/>
    <x v="78"/>
    <x v="1"/>
    <x v="0"/>
    <n v="5"/>
    <x v="1"/>
  </r>
  <r>
    <x v="131"/>
    <x v="1"/>
    <x v="6"/>
    <x v="26"/>
    <x v="0"/>
    <x v="9"/>
    <x v="15"/>
    <x v="953"/>
    <x v="8"/>
    <x v="1"/>
    <x v="0"/>
    <n v="0.41666666666666669"/>
    <x v="1"/>
  </r>
  <r>
    <x v="131"/>
    <x v="1"/>
    <x v="6"/>
    <x v="26"/>
    <x v="0"/>
    <x v="6"/>
    <x v="0"/>
    <x v="954"/>
    <x v="5"/>
    <x v="1"/>
    <x v="0"/>
    <n v="1"/>
    <x v="1"/>
  </r>
  <r>
    <x v="131"/>
    <x v="1"/>
    <x v="6"/>
    <x v="26"/>
    <x v="0"/>
    <x v="9"/>
    <x v="15"/>
    <x v="955"/>
    <x v="11"/>
    <x v="1"/>
    <x v="0"/>
    <n v="0.66666666666666663"/>
    <x v="1"/>
  </r>
  <r>
    <x v="132"/>
    <x v="1"/>
    <x v="6"/>
    <x v="27"/>
    <x v="0"/>
    <x v="6"/>
    <x v="0"/>
    <x v="142"/>
    <x v="0"/>
    <x v="1"/>
    <x v="0"/>
    <n v="0.25"/>
    <x v="1"/>
  </r>
  <r>
    <x v="132"/>
    <x v="1"/>
    <x v="6"/>
    <x v="27"/>
    <x v="0"/>
    <x v="9"/>
    <x v="15"/>
    <x v="764"/>
    <x v="6"/>
    <x v="1"/>
    <x v="0"/>
    <n v="0.58333333333333337"/>
    <x v="1"/>
  </r>
  <r>
    <x v="132"/>
    <x v="1"/>
    <x v="6"/>
    <x v="27"/>
    <x v="0"/>
    <x v="3"/>
    <x v="1"/>
    <x v="956"/>
    <x v="6"/>
    <x v="1"/>
    <x v="47"/>
    <n v="0.58333333333333337"/>
    <x v="1"/>
  </r>
  <r>
    <x v="132"/>
    <x v="1"/>
    <x v="6"/>
    <x v="27"/>
    <x v="0"/>
    <x v="0"/>
    <x v="0"/>
    <x v="957"/>
    <x v="3"/>
    <x v="0"/>
    <x v="13"/>
    <n v="0.33333333333333331"/>
    <x v="0"/>
  </r>
  <r>
    <x v="132"/>
    <x v="1"/>
    <x v="6"/>
    <x v="27"/>
    <x v="0"/>
    <x v="0"/>
    <x v="4"/>
    <x v="958"/>
    <x v="3"/>
    <x v="0"/>
    <x v="18"/>
    <n v="0.33333333333333331"/>
    <x v="0"/>
  </r>
  <r>
    <x v="132"/>
    <x v="1"/>
    <x v="6"/>
    <x v="27"/>
    <x v="0"/>
    <x v="9"/>
    <x v="15"/>
    <x v="953"/>
    <x v="6"/>
    <x v="1"/>
    <x v="0"/>
    <n v="0.58333333333333337"/>
    <x v="1"/>
  </r>
  <r>
    <x v="132"/>
    <x v="1"/>
    <x v="6"/>
    <x v="27"/>
    <x v="0"/>
    <x v="0"/>
    <x v="0"/>
    <x v="153"/>
    <x v="30"/>
    <x v="0"/>
    <x v="0"/>
    <n v="0.91666666666666652"/>
    <x v="0"/>
  </r>
  <r>
    <x v="132"/>
    <x v="1"/>
    <x v="6"/>
    <x v="27"/>
    <x v="0"/>
    <x v="0"/>
    <x v="4"/>
    <x v="153"/>
    <x v="21"/>
    <x v="0"/>
    <x v="0"/>
    <n v="0.83333333333333337"/>
    <x v="0"/>
  </r>
  <r>
    <x v="132"/>
    <x v="1"/>
    <x v="6"/>
    <x v="27"/>
    <x v="0"/>
    <x v="9"/>
    <x v="15"/>
    <x v="959"/>
    <x v="8"/>
    <x v="1"/>
    <x v="19"/>
    <n v="0.41666666666666669"/>
    <x v="1"/>
  </r>
  <r>
    <x v="132"/>
    <x v="1"/>
    <x v="6"/>
    <x v="27"/>
    <x v="0"/>
    <x v="3"/>
    <x v="1"/>
    <x v="960"/>
    <x v="8"/>
    <x v="1"/>
    <x v="12"/>
    <n v="0.41666666666666669"/>
    <x v="1"/>
  </r>
  <r>
    <x v="132"/>
    <x v="1"/>
    <x v="6"/>
    <x v="27"/>
    <x v="0"/>
    <x v="10"/>
    <x v="0"/>
    <x v="961"/>
    <x v="21"/>
    <x v="1"/>
    <x v="49"/>
    <n v="0.83333333333333337"/>
    <x v="1"/>
  </r>
  <r>
    <x v="132"/>
    <x v="1"/>
    <x v="6"/>
    <x v="27"/>
    <x v="0"/>
    <x v="9"/>
    <x v="15"/>
    <x v="962"/>
    <x v="21"/>
    <x v="1"/>
    <x v="0"/>
    <n v="0.83333333333333337"/>
    <x v="1"/>
  </r>
  <r>
    <x v="132"/>
    <x v="1"/>
    <x v="6"/>
    <x v="27"/>
    <x v="0"/>
    <x v="0"/>
    <x v="2"/>
    <x v="963"/>
    <x v="51"/>
    <x v="0"/>
    <x v="0"/>
    <n v="1.5833333333333335"/>
    <x v="0"/>
  </r>
  <r>
    <x v="133"/>
    <x v="1"/>
    <x v="6"/>
    <x v="27"/>
    <x v="0"/>
    <x v="9"/>
    <x v="15"/>
    <x v="739"/>
    <x v="8"/>
    <x v="1"/>
    <x v="0"/>
    <n v="0.41666666666666669"/>
    <x v="1"/>
  </r>
  <r>
    <x v="133"/>
    <x v="1"/>
    <x v="6"/>
    <x v="27"/>
    <x v="0"/>
    <x v="3"/>
    <x v="0"/>
    <x v="964"/>
    <x v="0"/>
    <x v="1"/>
    <x v="0"/>
    <n v="0.25"/>
    <x v="1"/>
  </r>
  <r>
    <x v="133"/>
    <x v="1"/>
    <x v="6"/>
    <x v="27"/>
    <x v="0"/>
    <x v="6"/>
    <x v="0"/>
    <x v="142"/>
    <x v="0"/>
    <x v="1"/>
    <x v="0"/>
    <n v="0.25"/>
    <x v="1"/>
  </r>
  <r>
    <x v="133"/>
    <x v="1"/>
    <x v="6"/>
    <x v="27"/>
    <x v="0"/>
    <x v="10"/>
    <x v="0"/>
    <x v="965"/>
    <x v="3"/>
    <x v="1"/>
    <x v="20"/>
    <n v="0.33333333333333331"/>
    <x v="1"/>
  </r>
  <r>
    <x v="133"/>
    <x v="1"/>
    <x v="6"/>
    <x v="27"/>
    <x v="0"/>
    <x v="3"/>
    <x v="1"/>
    <x v="966"/>
    <x v="30"/>
    <x v="1"/>
    <x v="5"/>
    <n v="0.91666666666666652"/>
    <x v="1"/>
  </r>
  <r>
    <x v="133"/>
    <x v="1"/>
    <x v="6"/>
    <x v="27"/>
    <x v="0"/>
    <x v="9"/>
    <x v="15"/>
    <x v="765"/>
    <x v="6"/>
    <x v="1"/>
    <x v="0"/>
    <n v="0.58333333333333337"/>
    <x v="1"/>
  </r>
  <r>
    <x v="133"/>
    <x v="1"/>
    <x v="6"/>
    <x v="27"/>
    <x v="0"/>
    <x v="9"/>
    <x v="15"/>
    <x v="967"/>
    <x v="6"/>
    <x v="1"/>
    <x v="0"/>
    <n v="0.58333333333333337"/>
    <x v="1"/>
  </r>
  <r>
    <x v="133"/>
    <x v="1"/>
    <x v="6"/>
    <x v="27"/>
    <x v="0"/>
    <x v="4"/>
    <x v="0"/>
    <x v="968"/>
    <x v="3"/>
    <x v="1"/>
    <x v="0"/>
    <n v="0.33333333333333331"/>
    <x v="1"/>
  </r>
  <r>
    <x v="133"/>
    <x v="1"/>
    <x v="6"/>
    <x v="27"/>
    <x v="0"/>
    <x v="4"/>
    <x v="0"/>
    <x v="969"/>
    <x v="8"/>
    <x v="1"/>
    <x v="49"/>
    <n v="0.41666666666666669"/>
    <x v="1"/>
  </r>
  <r>
    <x v="133"/>
    <x v="1"/>
    <x v="6"/>
    <x v="27"/>
    <x v="0"/>
    <x v="10"/>
    <x v="4"/>
    <x v="970"/>
    <x v="11"/>
    <x v="1"/>
    <x v="60"/>
    <n v="0.66666666666666663"/>
    <x v="1"/>
  </r>
  <r>
    <x v="133"/>
    <x v="1"/>
    <x v="6"/>
    <x v="27"/>
    <x v="0"/>
    <x v="6"/>
    <x v="0"/>
    <x v="971"/>
    <x v="21"/>
    <x v="1"/>
    <x v="7"/>
    <n v="0.83333333333333337"/>
    <x v="1"/>
  </r>
  <r>
    <x v="133"/>
    <x v="1"/>
    <x v="6"/>
    <x v="27"/>
    <x v="0"/>
    <x v="10"/>
    <x v="4"/>
    <x v="972"/>
    <x v="19"/>
    <x v="1"/>
    <x v="60"/>
    <n v="1.1666666666666667"/>
    <x v="1"/>
  </r>
  <r>
    <x v="133"/>
    <x v="1"/>
    <x v="6"/>
    <x v="27"/>
    <x v="0"/>
    <x v="9"/>
    <x v="15"/>
    <x v="810"/>
    <x v="6"/>
    <x v="1"/>
    <x v="0"/>
    <n v="0.58333333333333337"/>
    <x v="1"/>
  </r>
  <r>
    <x v="133"/>
    <x v="1"/>
    <x v="6"/>
    <x v="27"/>
    <x v="0"/>
    <x v="4"/>
    <x v="0"/>
    <x v="973"/>
    <x v="6"/>
    <x v="1"/>
    <x v="0"/>
    <n v="0.58333333333333337"/>
    <x v="1"/>
  </r>
  <r>
    <x v="133"/>
    <x v="1"/>
    <x v="6"/>
    <x v="27"/>
    <x v="0"/>
    <x v="0"/>
    <x v="0"/>
    <x v="974"/>
    <x v="3"/>
    <x v="0"/>
    <x v="0"/>
    <n v="0.33333333333333331"/>
    <x v="0"/>
  </r>
  <r>
    <x v="133"/>
    <x v="1"/>
    <x v="6"/>
    <x v="27"/>
    <x v="0"/>
    <x v="0"/>
    <x v="14"/>
    <x v="975"/>
    <x v="6"/>
    <x v="0"/>
    <x v="7"/>
    <n v="0.58333333333333337"/>
    <x v="0"/>
  </r>
  <r>
    <x v="134"/>
    <x v="1"/>
    <x v="6"/>
    <x v="27"/>
    <x v="0"/>
    <x v="9"/>
    <x v="15"/>
    <x v="739"/>
    <x v="11"/>
    <x v="1"/>
    <x v="0"/>
    <n v="0.66666666666666663"/>
    <x v="1"/>
  </r>
  <r>
    <x v="134"/>
    <x v="1"/>
    <x v="6"/>
    <x v="27"/>
    <x v="0"/>
    <x v="4"/>
    <x v="0"/>
    <x v="976"/>
    <x v="8"/>
    <x v="1"/>
    <x v="0"/>
    <n v="0.41666666666666669"/>
    <x v="1"/>
  </r>
  <r>
    <x v="134"/>
    <x v="1"/>
    <x v="6"/>
    <x v="27"/>
    <x v="0"/>
    <x v="0"/>
    <x v="0"/>
    <x v="153"/>
    <x v="6"/>
    <x v="0"/>
    <x v="0"/>
    <n v="0.58333333333333337"/>
    <x v="0"/>
  </r>
  <r>
    <x v="134"/>
    <x v="1"/>
    <x v="6"/>
    <x v="27"/>
    <x v="0"/>
    <x v="0"/>
    <x v="4"/>
    <x v="153"/>
    <x v="6"/>
    <x v="0"/>
    <x v="0"/>
    <n v="0.58333333333333337"/>
    <x v="0"/>
  </r>
  <r>
    <x v="134"/>
    <x v="1"/>
    <x v="6"/>
    <x v="27"/>
    <x v="0"/>
    <x v="0"/>
    <x v="2"/>
    <x v="977"/>
    <x v="19"/>
    <x v="0"/>
    <x v="20"/>
    <n v="1.1666666666666667"/>
    <x v="0"/>
  </r>
  <r>
    <x v="134"/>
    <x v="1"/>
    <x v="6"/>
    <x v="27"/>
    <x v="0"/>
    <x v="9"/>
    <x v="15"/>
    <x v="765"/>
    <x v="8"/>
    <x v="1"/>
    <x v="0"/>
    <n v="0.41666666666666669"/>
    <x v="1"/>
  </r>
  <r>
    <x v="134"/>
    <x v="1"/>
    <x v="6"/>
    <x v="27"/>
    <x v="0"/>
    <x v="0"/>
    <x v="4"/>
    <x v="978"/>
    <x v="3"/>
    <x v="0"/>
    <x v="21"/>
    <n v="0.33333333333333331"/>
    <x v="0"/>
  </r>
  <r>
    <x v="134"/>
    <x v="1"/>
    <x v="6"/>
    <x v="27"/>
    <x v="0"/>
    <x v="4"/>
    <x v="0"/>
    <x v="979"/>
    <x v="5"/>
    <x v="1"/>
    <x v="0"/>
    <n v="1"/>
    <x v="1"/>
  </r>
  <r>
    <x v="134"/>
    <x v="1"/>
    <x v="6"/>
    <x v="27"/>
    <x v="0"/>
    <x v="4"/>
    <x v="4"/>
    <x v="980"/>
    <x v="5"/>
    <x v="1"/>
    <x v="25"/>
    <n v="1"/>
    <x v="1"/>
  </r>
  <r>
    <x v="134"/>
    <x v="1"/>
    <x v="6"/>
    <x v="27"/>
    <x v="0"/>
    <x v="0"/>
    <x v="0"/>
    <x v="981"/>
    <x v="17"/>
    <x v="0"/>
    <x v="40"/>
    <n v="1.3333333333333333"/>
    <x v="0"/>
  </r>
  <r>
    <x v="134"/>
    <x v="1"/>
    <x v="6"/>
    <x v="27"/>
    <x v="0"/>
    <x v="3"/>
    <x v="1"/>
    <x v="982"/>
    <x v="8"/>
    <x v="1"/>
    <x v="35"/>
    <n v="0.41666666666666669"/>
    <x v="1"/>
  </r>
  <r>
    <x v="134"/>
    <x v="1"/>
    <x v="6"/>
    <x v="27"/>
    <x v="0"/>
    <x v="9"/>
    <x v="15"/>
    <x v="983"/>
    <x v="8"/>
    <x v="1"/>
    <x v="0"/>
    <n v="0.41666666666666669"/>
    <x v="1"/>
  </r>
  <r>
    <x v="135"/>
    <x v="1"/>
    <x v="6"/>
    <x v="27"/>
    <x v="0"/>
    <x v="6"/>
    <x v="0"/>
    <x v="142"/>
    <x v="0"/>
    <x v="1"/>
    <x v="0"/>
    <n v="0.25"/>
    <x v="1"/>
  </r>
  <r>
    <x v="136"/>
    <x v="1"/>
    <x v="6"/>
    <x v="27"/>
    <x v="0"/>
    <x v="5"/>
    <x v="5"/>
    <x v="13"/>
    <x v="7"/>
    <x v="1"/>
    <x v="0"/>
    <n v="8"/>
    <x v="1"/>
  </r>
  <r>
    <x v="135"/>
    <x v="1"/>
    <x v="6"/>
    <x v="27"/>
    <x v="0"/>
    <x v="0"/>
    <x v="2"/>
    <x v="984"/>
    <x v="6"/>
    <x v="0"/>
    <x v="0"/>
    <n v="0.58333333333333337"/>
    <x v="0"/>
  </r>
  <r>
    <x v="135"/>
    <x v="1"/>
    <x v="6"/>
    <x v="27"/>
    <x v="0"/>
    <x v="9"/>
    <x v="15"/>
    <x v="739"/>
    <x v="21"/>
    <x v="1"/>
    <x v="0"/>
    <n v="0.83333333333333337"/>
    <x v="1"/>
  </r>
  <r>
    <x v="135"/>
    <x v="1"/>
    <x v="6"/>
    <x v="27"/>
    <x v="0"/>
    <x v="9"/>
    <x v="15"/>
    <x v="985"/>
    <x v="3"/>
    <x v="1"/>
    <x v="25"/>
    <n v="0.33333333333333331"/>
    <x v="1"/>
  </r>
  <r>
    <x v="135"/>
    <x v="1"/>
    <x v="6"/>
    <x v="27"/>
    <x v="0"/>
    <x v="3"/>
    <x v="6"/>
    <x v="986"/>
    <x v="8"/>
    <x v="1"/>
    <x v="7"/>
    <n v="0.41666666666666669"/>
    <x v="1"/>
  </r>
  <r>
    <x v="135"/>
    <x v="1"/>
    <x v="6"/>
    <x v="27"/>
    <x v="0"/>
    <x v="9"/>
    <x v="15"/>
    <x v="765"/>
    <x v="8"/>
    <x v="1"/>
    <x v="0"/>
    <n v="0.41666666666666669"/>
    <x v="1"/>
  </r>
  <r>
    <x v="135"/>
    <x v="1"/>
    <x v="6"/>
    <x v="27"/>
    <x v="0"/>
    <x v="0"/>
    <x v="0"/>
    <x v="987"/>
    <x v="3"/>
    <x v="0"/>
    <x v="42"/>
    <n v="0.33333333333333331"/>
    <x v="0"/>
  </r>
  <r>
    <x v="135"/>
    <x v="1"/>
    <x v="6"/>
    <x v="27"/>
    <x v="0"/>
    <x v="10"/>
    <x v="4"/>
    <x v="988"/>
    <x v="6"/>
    <x v="1"/>
    <x v="60"/>
    <n v="0.58333333333333337"/>
    <x v="1"/>
  </r>
  <r>
    <x v="135"/>
    <x v="1"/>
    <x v="6"/>
    <x v="27"/>
    <x v="0"/>
    <x v="3"/>
    <x v="1"/>
    <x v="989"/>
    <x v="8"/>
    <x v="1"/>
    <x v="0"/>
    <n v="0.41666666666666669"/>
    <x v="1"/>
  </r>
  <r>
    <x v="135"/>
    <x v="1"/>
    <x v="6"/>
    <x v="27"/>
    <x v="0"/>
    <x v="3"/>
    <x v="1"/>
    <x v="990"/>
    <x v="73"/>
    <x v="1"/>
    <x v="34"/>
    <n v="2.8333333333333335"/>
    <x v="1"/>
  </r>
  <r>
    <x v="135"/>
    <x v="1"/>
    <x v="6"/>
    <x v="27"/>
    <x v="0"/>
    <x v="3"/>
    <x v="1"/>
    <x v="991"/>
    <x v="5"/>
    <x v="1"/>
    <x v="35"/>
    <n v="1"/>
    <x v="1"/>
  </r>
  <r>
    <x v="137"/>
    <x v="1"/>
    <x v="6"/>
    <x v="28"/>
    <x v="0"/>
    <x v="6"/>
    <x v="0"/>
    <x v="142"/>
    <x v="0"/>
    <x v="1"/>
    <x v="0"/>
    <n v="0.25"/>
    <x v="1"/>
  </r>
  <r>
    <x v="137"/>
    <x v="1"/>
    <x v="6"/>
    <x v="28"/>
    <x v="0"/>
    <x v="0"/>
    <x v="13"/>
    <x v="992"/>
    <x v="6"/>
    <x v="0"/>
    <x v="0"/>
    <n v="0.58333333333333337"/>
    <x v="0"/>
  </r>
  <r>
    <x v="137"/>
    <x v="1"/>
    <x v="6"/>
    <x v="28"/>
    <x v="0"/>
    <x v="3"/>
    <x v="1"/>
    <x v="993"/>
    <x v="8"/>
    <x v="1"/>
    <x v="7"/>
    <n v="0.41666666666666669"/>
    <x v="1"/>
  </r>
  <r>
    <x v="137"/>
    <x v="1"/>
    <x v="6"/>
    <x v="28"/>
    <x v="0"/>
    <x v="3"/>
    <x v="1"/>
    <x v="994"/>
    <x v="40"/>
    <x v="1"/>
    <x v="35"/>
    <n v="1.9166666666666665"/>
    <x v="1"/>
  </r>
  <r>
    <x v="137"/>
    <x v="1"/>
    <x v="6"/>
    <x v="28"/>
    <x v="0"/>
    <x v="6"/>
    <x v="2"/>
    <x v="995"/>
    <x v="19"/>
    <x v="1"/>
    <x v="25"/>
    <n v="1.1666666666666667"/>
    <x v="1"/>
  </r>
  <r>
    <x v="137"/>
    <x v="1"/>
    <x v="6"/>
    <x v="28"/>
    <x v="0"/>
    <x v="3"/>
    <x v="1"/>
    <x v="996"/>
    <x v="19"/>
    <x v="1"/>
    <x v="12"/>
    <n v="1.1666666666666667"/>
    <x v="1"/>
  </r>
  <r>
    <x v="137"/>
    <x v="1"/>
    <x v="6"/>
    <x v="28"/>
    <x v="0"/>
    <x v="3"/>
    <x v="1"/>
    <x v="997"/>
    <x v="14"/>
    <x v="1"/>
    <x v="25"/>
    <n v="1.25"/>
    <x v="1"/>
  </r>
  <r>
    <x v="137"/>
    <x v="1"/>
    <x v="6"/>
    <x v="28"/>
    <x v="0"/>
    <x v="0"/>
    <x v="2"/>
    <x v="998"/>
    <x v="17"/>
    <x v="0"/>
    <x v="0"/>
    <n v="1.3333333333333333"/>
    <x v="0"/>
  </r>
  <r>
    <x v="137"/>
    <x v="1"/>
    <x v="6"/>
    <x v="28"/>
    <x v="0"/>
    <x v="3"/>
    <x v="1"/>
    <x v="999"/>
    <x v="2"/>
    <x v="1"/>
    <x v="25"/>
    <n v="0.5"/>
    <x v="1"/>
  </r>
  <r>
    <x v="138"/>
    <x v="1"/>
    <x v="6"/>
    <x v="28"/>
    <x v="0"/>
    <x v="0"/>
    <x v="2"/>
    <x v="998"/>
    <x v="12"/>
    <x v="0"/>
    <x v="7"/>
    <n v="2.25"/>
    <x v="0"/>
  </r>
  <r>
    <x v="137"/>
    <x v="1"/>
    <x v="6"/>
    <x v="28"/>
    <x v="0"/>
    <x v="9"/>
    <x v="15"/>
    <x v="810"/>
    <x v="3"/>
    <x v="1"/>
    <x v="0"/>
    <n v="0.33333333333333331"/>
    <x v="1"/>
  </r>
  <r>
    <x v="138"/>
    <x v="1"/>
    <x v="6"/>
    <x v="28"/>
    <x v="0"/>
    <x v="9"/>
    <x v="15"/>
    <x v="751"/>
    <x v="21"/>
    <x v="1"/>
    <x v="0"/>
    <n v="0.83333333333333337"/>
    <x v="1"/>
  </r>
  <r>
    <x v="138"/>
    <x v="1"/>
    <x v="6"/>
    <x v="28"/>
    <x v="0"/>
    <x v="3"/>
    <x v="0"/>
    <x v="1000"/>
    <x v="3"/>
    <x v="1"/>
    <x v="13"/>
    <n v="0.33333333333333331"/>
    <x v="1"/>
  </r>
  <r>
    <x v="138"/>
    <x v="1"/>
    <x v="6"/>
    <x v="28"/>
    <x v="0"/>
    <x v="0"/>
    <x v="2"/>
    <x v="1001"/>
    <x v="3"/>
    <x v="0"/>
    <x v="68"/>
    <n v="0.33333333333333331"/>
    <x v="0"/>
  </r>
  <r>
    <x v="138"/>
    <x v="1"/>
    <x v="6"/>
    <x v="28"/>
    <x v="0"/>
    <x v="0"/>
    <x v="6"/>
    <x v="1002"/>
    <x v="12"/>
    <x v="0"/>
    <x v="68"/>
    <n v="2.25"/>
    <x v="0"/>
  </r>
  <r>
    <x v="138"/>
    <x v="1"/>
    <x v="6"/>
    <x v="28"/>
    <x v="0"/>
    <x v="0"/>
    <x v="6"/>
    <x v="1003"/>
    <x v="1"/>
    <x v="0"/>
    <x v="31"/>
    <n v="0.75"/>
    <x v="0"/>
  </r>
  <r>
    <x v="138"/>
    <x v="1"/>
    <x v="6"/>
    <x v="28"/>
    <x v="0"/>
    <x v="6"/>
    <x v="0"/>
    <x v="971"/>
    <x v="5"/>
    <x v="1"/>
    <x v="7"/>
    <n v="1"/>
    <x v="1"/>
  </r>
  <r>
    <x v="138"/>
    <x v="1"/>
    <x v="6"/>
    <x v="28"/>
    <x v="0"/>
    <x v="9"/>
    <x v="15"/>
    <x v="1004"/>
    <x v="8"/>
    <x v="1"/>
    <x v="0"/>
    <n v="0.41666666666666669"/>
    <x v="1"/>
  </r>
  <r>
    <x v="139"/>
    <x v="1"/>
    <x v="6"/>
    <x v="28"/>
    <x v="0"/>
    <x v="9"/>
    <x v="15"/>
    <x v="739"/>
    <x v="3"/>
    <x v="1"/>
    <x v="0"/>
    <n v="0.33333333333333331"/>
    <x v="1"/>
  </r>
  <r>
    <x v="139"/>
    <x v="1"/>
    <x v="6"/>
    <x v="28"/>
    <x v="0"/>
    <x v="0"/>
    <x v="12"/>
    <x v="1005"/>
    <x v="0"/>
    <x v="0"/>
    <x v="0"/>
    <n v="0.25"/>
    <x v="0"/>
  </r>
  <r>
    <x v="139"/>
    <x v="1"/>
    <x v="6"/>
    <x v="28"/>
    <x v="0"/>
    <x v="3"/>
    <x v="1"/>
    <x v="1006"/>
    <x v="3"/>
    <x v="1"/>
    <x v="0"/>
    <n v="0.33333333333333331"/>
    <x v="1"/>
  </r>
  <r>
    <x v="139"/>
    <x v="1"/>
    <x v="6"/>
    <x v="28"/>
    <x v="0"/>
    <x v="3"/>
    <x v="1"/>
    <x v="1007"/>
    <x v="73"/>
    <x v="1"/>
    <x v="0"/>
    <n v="2.8333333333333335"/>
    <x v="1"/>
  </r>
  <r>
    <x v="139"/>
    <x v="1"/>
    <x v="6"/>
    <x v="28"/>
    <x v="0"/>
    <x v="9"/>
    <x v="15"/>
    <x v="765"/>
    <x v="6"/>
    <x v="1"/>
    <x v="0"/>
    <n v="0.58333333333333337"/>
    <x v="1"/>
  </r>
  <r>
    <x v="139"/>
    <x v="1"/>
    <x v="6"/>
    <x v="28"/>
    <x v="0"/>
    <x v="3"/>
    <x v="1"/>
    <x v="1008"/>
    <x v="6"/>
    <x v="1"/>
    <x v="29"/>
    <n v="0.58333333333333337"/>
    <x v="1"/>
  </r>
  <r>
    <x v="139"/>
    <x v="1"/>
    <x v="6"/>
    <x v="28"/>
    <x v="0"/>
    <x v="0"/>
    <x v="2"/>
    <x v="1009"/>
    <x v="40"/>
    <x v="0"/>
    <x v="4"/>
    <n v="1.9166666666666665"/>
    <x v="0"/>
  </r>
  <r>
    <x v="139"/>
    <x v="1"/>
    <x v="6"/>
    <x v="28"/>
    <x v="0"/>
    <x v="6"/>
    <x v="6"/>
    <x v="1010"/>
    <x v="4"/>
    <x v="1"/>
    <x v="3"/>
    <n v="1.5"/>
    <x v="1"/>
  </r>
  <r>
    <x v="140"/>
    <x v="1"/>
    <x v="6"/>
    <x v="28"/>
    <x v="0"/>
    <x v="6"/>
    <x v="0"/>
    <x v="142"/>
    <x v="0"/>
    <x v="1"/>
    <x v="0"/>
    <n v="0.25"/>
    <x v="1"/>
  </r>
  <r>
    <x v="140"/>
    <x v="1"/>
    <x v="6"/>
    <x v="28"/>
    <x v="0"/>
    <x v="6"/>
    <x v="2"/>
    <x v="1009"/>
    <x v="5"/>
    <x v="1"/>
    <x v="3"/>
    <n v="1"/>
    <x v="1"/>
  </r>
  <r>
    <x v="140"/>
    <x v="1"/>
    <x v="6"/>
    <x v="28"/>
    <x v="0"/>
    <x v="9"/>
    <x v="15"/>
    <x v="739"/>
    <x v="1"/>
    <x v="1"/>
    <x v="0"/>
    <n v="0.75"/>
    <x v="1"/>
  </r>
  <r>
    <x v="140"/>
    <x v="1"/>
    <x v="6"/>
    <x v="28"/>
    <x v="0"/>
    <x v="9"/>
    <x v="15"/>
    <x v="765"/>
    <x v="6"/>
    <x v="1"/>
    <x v="0"/>
    <n v="0.58333333333333337"/>
    <x v="1"/>
  </r>
  <r>
    <x v="140"/>
    <x v="1"/>
    <x v="6"/>
    <x v="28"/>
    <x v="0"/>
    <x v="3"/>
    <x v="1"/>
    <x v="1011"/>
    <x v="6"/>
    <x v="1"/>
    <x v="0"/>
    <n v="0.58333333333333337"/>
    <x v="1"/>
  </r>
  <r>
    <x v="140"/>
    <x v="1"/>
    <x v="6"/>
    <x v="28"/>
    <x v="0"/>
    <x v="0"/>
    <x v="0"/>
    <x v="1012"/>
    <x v="2"/>
    <x v="0"/>
    <x v="51"/>
    <n v="0.5"/>
    <x v="0"/>
  </r>
  <r>
    <x v="140"/>
    <x v="1"/>
    <x v="6"/>
    <x v="28"/>
    <x v="0"/>
    <x v="3"/>
    <x v="1"/>
    <x v="1013"/>
    <x v="3"/>
    <x v="1"/>
    <x v="23"/>
    <n v="0.33333333333333331"/>
    <x v="1"/>
  </r>
  <r>
    <x v="140"/>
    <x v="1"/>
    <x v="6"/>
    <x v="28"/>
    <x v="0"/>
    <x v="0"/>
    <x v="0"/>
    <x v="153"/>
    <x v="1"/>
    <x v="0"/>
    <x v="0"/>
    <n v="0.75"/>
    <x v="0"/>
  </r>
  <r>
    <x v="140"/>
    <x v="1"/>
    <x v="6"/>
    <x v="28"/>
    <x v="0"/>
    <x v="3"/>
    <x v="1"/>
    <x v="1014"/>
    <x v="21"/>
    <x v="1"/>
    <x v="12"/>
    <n v="0.83333333333333337"/>
    <x v="1"/>
  </r>
  <r>
    <x v="140"/>
    <x v="1"/>
    <x v="6"/>
    <x v="28"/>
    <x v="0"/>
    <x v="3"/>
    <x v="1"/>
    <x v="1015"/>
    <x v="8"/>
    <x v="1"/>
    <x v="4"/>
    <n v="0.41666666666666669"/>
    <x v="1"/>
  </r>
  <r>
    <x v="140"/>
    <x v="1"/>
    <x v="6"/>
    <x v="28"/>
    <x v="0"/>
    <x v="0"/>
    <x v="4"/>
    <x v="1016"/>
    <x v="11"/>
    <x v="0"/>
    <x v="18"/>
    <n v="0.66666666666666663"/>
    <x v="0"/>
  </r>
  <r>
    <x v="140"/>
    <x v="1"/>
    <x v="6"/>
    <x v="28"/>
    <x v="0"/>
    <x v="3"/>
    <x v="1"/>
    <x v="1017"/>
    <x v="19"/>
    <x v="1"/>
    <x v="0"/>
    <n v="1.1666666666666667"/>
    <x v="1"/>
  </r>
  <r>
    <x v="140"/>
    <x v="1"/>
    <x v="6"/>
    <x v="28"/>
    <x v="0"/>
    <x v="9"/>
    <x v="15"/>
    <x v="1018"/>
    <x v="8"/>
    <x v="1"/>
    <x v="0"/>
    <n v="0.41666666666666669"/>
    <x v="1"/>
  </r>
  <r>
    <x v="141"/>
    <x v="1"/>
    <x v="6"/>
    <x v="28"/>
    <x v="0"/>
    <x v="0"/>
    <x v="0"/>
    <x v="1019"/>
    <x v="8"/>
    <x v="0"/>
    <x v="31"/>
    <n v="0.41666666666666669"/>
    <x v="0"/>
  </r>
  <r>
    <x v="141"/>
    <x v="1"/>
    <x v="6"/>
    <x v="28"/>
    <x v="0"/>
    <x v="9"/>
    <x v="15"/>
    <x v="751"/>
    <x v="8"/>
    <x v="1"/>
    <x v="0"/>
    <n v="0.41666666666666669"/>
    <x v="1"/>
  </r>
  <r>
    <x v="141"/>
    <x v="1"/>
    <x v="6"/>
    <x v="28"/>
    <x v="0"/>
    <x v="6"/>
    <x v="0"/>
    <x v="142"/>
    <x v="0"/>
    <x v="1"/>
    <x v="0"/>
    <n v="0.25"/>
    <x v="1"/>
  </r>
  <r>
    <x v="141"/>
    <x v="1"/>
    <x v="6"/>
    <x v="28"/>
    <x v="0"/>
    <x v="0"/>
    <x v="0"/>
    <x v="1020"/>
    <x v="19"/>
    <x v="0"/>
    <x v="0"/>
    <n v="1.1666666666666667"/>
    <x v="0"/>
  </r>
  <r>
    <x v="141"/>
    <x v="1"/>
    <x v="6"/>
    <x v="28"/>
    <x v="0"/>
    <x v="3"/>
    <x v="1"/>
    <x v="1007"/>
    <x v="24"/>
    <x v="1"/>
    <x v="0"/>
    <n v="1.8333333333333335"/>
    <x v="1"/>
  </r>
  <r>
    <x v="141"/>
    <x v="1"/>
    <x v="6"/>
    <x v="28"/>
    <x v="0"/>
    <x v="6"/>
    <x v="1"/>
    <x v="1021"/>
    <x v="79"/>
    <x v="1"/>
    <x v="69"/>
    <n v="3.5"/>
    <x v="1"/>
  </r>
  <r>
    <x v="141"/>
    <x v="1"/>
    <x v="6"/>
    <x v="28"/>
    <x v="0"/>
    <x v="3"/>
    <x v="1"/>
    <x v="1022"/>
    <x v="54"/>
    <x v="1"/>
    <x v="0"/>
    <n v="2"/>
    <x v="1"/>
  </r>
  <r>
    <x v="142"/>
    <x v="1"/>
    <x v="6"/>
    <x v="29"/>
    <x v="0"/>
    <x v="6"/>
    <x v="0"/>
    <x v="142"/>
    <x v="0"/>
    <x v="1"/>
    <x v="0"/>
    <n v="0.25"/>
    <x v="1"/>
  </r>
  <r>
    <x v="142"/>
    <x v="1"/>
    <x v="6"/>
    <x v="29"/>
    <x v="0"/>
    <x v="3"/>
    <x v="1"/>
    <x v="1023"/>
    <x v="8"/>
    <x v="1"/>
    <x v="7"/>
    <n v="0.41666666666666669"/>
    <x v="1"/>
  </r>
  <r>
    <x v="142"/>
    <x v="1"/>
    <x v="6"/>
    <x v="29"/>
    <x v="0"/>
    <x v="0"/>
    <x v="14"/>
    <x v="1024"/>
    <x v="21"/>
    <x v="0"/>
    <x v="0"/>
    <n v="0.83333333333333337"/>
    <x v="0"/>
  </r>
  <r>
    <x v="142"/>
    <x v="1"/>
    <x v="6"/>
    <x v="29"/>
    <x v="0"/>
    <x v="0"/>
    <x v="18"/>
    <x v="1025"/>
    <x v="6"/>
    <x v="0"/>
    <x v="0"/>
    <n v="0.58333333333333337"/>
    <x v="0"/>
  </r>
  <r>
    <x v="142"/>
    <x v="1"/>
    <x v="6"/>
    <x v="29"/>
    <x v="0"/>
    <x v="6"/>
    <x v="2"/>
    <x v="1026"/>
    <x v="1"/>
    <x v="1"/>
    <x v="4"/>
    <n v="0.75"/>
    <x v="1"/>
  </r>
  <r>
    <x v="142"/>
    <x v="1"/>
    <x v="6"/>
    <x v="29"/>
    <x v="0"/>
    <x v="3"/>
    <x v="1"/>
    <x v="999"/>
    <x v="6"/>
    <x v="1"/>
    <x v="25"/>
    <n v="0.58333333333333337"/>
    <x v="1"/>
  </r>
  <r>
    <x v="142"/>
    <x v="1"/>
    <x v="6"/>
    <x v="29"/>
    <x v="0"/>
    <x v="3"/>
    <x v="1"/>
    <x v="997"/>
    <x v="1"/>
    <x v="1"/>
    <x v="25"/>
    <n v="0.75"/>
    <x v="1"/>
  </r>
  <r>
    <x v="142"/>
    <x v="1"/>
    <x v="6"/>
    <x v="29"/>
    <x v="0"/>
    <x v="3"/>
    <x v="1"/>
    <x v="1027"/>
    <x v="21"/>
    <x v="1"/>
    <x v="12"/>
    <n v="0.83333333333333337"/>
    <x v="1"/>
  </r>
  <r>
    <x v="142"/>
    <x v="1"/>
    <x v="6"/>
    <x v="29"/>
    <x v="0"/>
    <x v="0"/>
    <x v="4"/>
    <x v="1028"/>
    <x v="19"/>
    <x v="0"/>
    <x v="18"/>
    <n v="1.1666666666666667"/>
    <x v="0"/>
  </r>
  <r>
    <x v="142"/>
    <x v="1"/>
    <x v="6"/>
    <x v="29"/>
    <x v="0"/>
    <x v="0"/>
    <x v="12"/>
    <x v="1029"/>
    <x v="3"/>
    <x v="0"/>
    <x v="0"/>
    <n v="0.33333333333333331"/>
    <x v="0"/>
  </r>
  <r>
    <x v="142"/>
    <x v="1"/>
    <x v="6"/>
    <x v="29"/>
    <x v="0"/>
    <x v="9"/>
    <x v="0"/>
    <x v="1030"/>
    <x v="11"/>
    <x v="1"/>
    <x v="0"/>
    <n v="0.66666666666666663"/>
    <x v="1"/>
  </r>
  <r>
    <x v="142"/>
    <x v="1"/>
    <x v="6"/>
    <x v="29"/>
    <x v="0"/>
    <x v="3"/>
    <x v="1"/>
    <x v="1031"/>
    <x v="2"/>
    <x v="1"/>
    <x v="0"/>
    <n v="0.5"/>
    <x v="1"/>
  </r>
  <r>
    <x v="142"/>
    <x v="1"/>
    <x v="6"/>
    <x v="29"/>
    <x v="0"/>
    <x v="2"/>
    <x v="2"/>
    <x v="1032"/>
    <x v="3"/>
    <x v="1"/>
    <x v="0"/>
    <n v="0.33333333333333331"/>
    <x v="1"/>
  </r>
  <r>
    <x v="143"/>
    <x v="1"/>
    <x v="6"/>
    <x v="29"/>
    <x v="0"/>
    <x v="6"/>
    <x v="0"/>
    <x v="142"/>
    <x v="0"/>
    <x v="1"/>
    <x v="0"/>
    <n v="0.25"/>
    <x v="1"/>
  </r>
  <r>
    <x v="143"/>
    <x v="1"/>
    <x v="6"/>
    <x v="29"/>
    <x v="0"/>
    <x v="9"/>
    <x v="0"/>
    <x v="739"/>
    <x v="8"/>
    <x v="1"/>
    <x v="0"/>
    <n v="0.41666666666666669"/>
    <x v="1"/>
  </r>
  <r>
    <x v="143"/>
    <x v="1"/>
    <x v="6"/>
    <x v="29"/>
    <x v="0"/>
    <x v="2"/>
    <x v="19"/>
    <x v="1033"/>
    <x v="1"/>
    <x v="1"/>
    <x v="0"/>
    <n v="0.75"/>
    <x v="1"/>
  </r>
  <r>
    <x v="143"/>
    <x v="1"/>
    <x v="6"/>
    <x v="29"/>
    <x v="0"/>
    <x v="4"/>
    <x v="0"/>
    <x v="1034"/>
    <x v="0"/>
    <x v="1"/>
    <x v="0"/>
    <n v="0.25"/>
    <x v="1"/>
  </r>
  <r>
    <x v="143"/>
    <x v="1"/>
    <x v="6"/>
    <x v="29"/>
    <x v="0"/>
    <x v="2"/>
    <x v="19"/>
    <x v="1035"/>
    <x v="6"/>
    <x v="1"/>
    <x v="0"/>
    <n v="0.58333333333333337"/>
    <x v="1"/>
  </r>
  <r>
    <x v="143"/>
    <x v="1"/>
    <x v="6"/>
    <x v="29"/>
    <x v="0"/>
    <x v="2"/>
    <x v="19"/>
    <x v="1036"/>
    <x v="8"/>
    <x v="1"/>
    <x v="0"/>
    <n v="0.41666666666666669"/>
    <x v="1"/>
  </r>
  <r>
    <x v="143"/>
    <x v="1"/>
    <x v="6"/>
    <x v="29"/>
    <x v="0"/>
    <x v="0"/>
    <x v="4"/>
    <x v="1037"/>
    <x v="1"/>
    <x v="0"/>
    <x v="60"/>
    <n v="0.75"/>
    <x v="0"/>
  </r>
  <r>
    <x v="143"/>
    <x v="1"/>
    <x v="6"/>
    <x v="29"/>
    <x v="0"/>
    <x v="3"/>
    <x v="1"/>
    <x v="1038"/>
    <x v="11"/>
    <x v="1"/>
    <x v="23"/>
    <n v="0.66666666666666663"/>
    <x v="1"/>
  </r>
  <r>
    <x v="143"/>
    <x v="1"/>
    <x v="6"/>
    <x v="29"/>
    <x v="0"/>
    <x v="3"/>
    <x v="1"/>
    <x v="1039"/>
    <x v="3"/>
    <x v="1"/>
    <x v="7"/>
    <n v="0.33333333333333331"/>
    <x v="1"/>
  </r>
  <r>
    <x v="143"/>
    <x v="1"/>
    <x v="6"/>
    <x v="29"/>
    <x v="0"/>
    <x v="6"/>
    <x v="0"/>
    <x v="284"/>
    <x v="21"/>
    <x v="1"/>
    <x v="0"/>
    <n v="0.83333333333333337"/>
    <x v="1"/>
  </r>
  <r>
    <x v="143"/>
    <x v="1"/>
    <x v="6"/>
    <x v="29"/>
    <x v="0"/>
    <x v="4"/>
    <x v="4"/>
    <x v="1040"/>
    <x v="40"/>
    <x v="1"/>
    <x v="3"/>
    <n v="1.9166666666666665"/>
    <x v="1"/>
  </r>
  <r>
    <x v="143"/>
    <x v="1"/>
    <x v="6"/>
    <x v="29"/>
    <x v="0"/>
    <x v="9"/>
    <x v="0"/>
    <x v="765"/>
    <x v="2"/>
    <x v="1"/>
    <x v="0"/>
    <n v="0.5"/>
    <x v="1"/>
  </r>
  <r>
    <x v="143"/>
    <x v="1"/>
    <x v="6"/>
    <x v="29"/>
    <x v="0"/>
    <x v="9"/>
    <x v="0"/>
    <x v="1041"/>
    <x v="8"/>
    <x v="1"/>
    <x v="0"/>
    <n v="0.41666666666666669"/>
    <x v="1"/>
  </r>
  <r>
    <x v="144"/>
    <x v="1"/>
    <x v="6"/>
    <x v="29"/>
    <x v="0"/>
    <x v="6"/>
    <x v="0"/>
    <x v="142"/>
    <x v="0"/>
    <x v="1"/>
    <x v="0"/>
    <n v="0.25"/>
    <x v="1"/>
  </r>
  <r>
    <x v="144"/>
    <x v="1"/>
    <x v="6"/>
    <x v="29"/>
    <x v="0"/>
    <x v="10"/>
    <x v="4"/>
    <x v="1042"/>
    <x v="19"/>
    <x v="1"/>
    <x v="60"/>
    <n v="1.1666666666666667"/>
    <x v="1"/>
  </r>
  <r>
    <x v="144"/>
    <x v="1"/>
    <x v="6"/>
    <x v="29"/>
    <x v="0"/>
    <x v="10"/>
    <x v="4"/>
    <x v="1043"/>
    <x v="17"/>
    <x v="1"/>
    <x v="60"/>
    <n v="1.3333333333333333"/>
    <x v="1"/>
  </r>
  <r>
    <x v="144"/>
    <x v="1"/>
    <x v="6"/>
    <x v="29"/>
    <x v="0"/>
    <x v="9"/>
    <x v="0"/>
    <x v="739"/>
    <x v="1"/>
    <x v="1"/>
    <x v="0"/>
    <n v="0.75"/>
    <x v="1"/>
  </r>
  <r>
    <x v="144"/>
    <x v="1"/>
    <x v="6"/>
    <x v="29"/>
    <x v="0"/>
    <x v="0"/>
    <x v="0"/>
    <x v="1044"/>
    <x v="1"/>
    <x v="0"/>
    <x v="31"/>
    <n v="0.75"/>
    <x v="0"/>
  </r>
  <r>
    <x v="144"/>
    <x v="1"/>
    <x v="6"/>
    <x v="29"/>
    <x v="0"/>
    <x v="10"/>
    <x v="4"/>
    <x v="1045"/>
    <x v="11"/>
    <x v="1"/>
    <x v="30"/>
    <n v="0.66666666666666663"/>
    <x v="1"/>
  </r>
  <r>
    <x v="144"/>
    <x v="1"/>
    <x v="6"/>
    <x v="29"/>
    <x v="0"/>
    <x v="6"/>
    <x v="18"/>
    <x v="1046"/>
    <x v="11"/>
    <x v="1"/>
    <x v="7"/>
    <n v="0.66666666666666663"/>
    <x v="1"/>
  </r>
  <r>
    <x v="144"/>
    <x v="1"/>
    <x v="6"/>
    <x v="29"/>
    <x v="0"/>
    <x v="4"/>
    <x v="0"/>
    <x v="1047"/>
    <x v="17"/>
    <x v="1"/>
    <x v="0"/>
    <n v="1.3333333333333333"/>
    <x v="1"/>
  </r>
  <r>
    <x v="144"/>
    <x v="1"/>
    <x v="6"/>
    <x v="29"/>
    <x v="0"/>
    <x v="9"/>
    <x v="0"/>
    <x v="765"/>
    <x v="6"/>
    <x v="1"/>
    <x v="0"/>
    <n v="0.58333333333333337"/>
    <x v="1"/>
  </r>
  <r>
    <x v="144"/>
    <x v="1"/>
    <x v="6"/>
    <x v="29"/>
    <x v="0"/>
    <x v="0"/>
    <x v="14"/>
    <x v="1048"/>
    <x v="11"/>
    <x v="0"/>
    <x v="0"/>
    <n v="0.66666666666666663"/>
    <x v="0"/>
  </r>
  <r>
    <x v="144"/>
    <x v="1"/>
    <x v="6"/>
    <x v="29"/>
    <x v="0"/>
    <x v="10"/>
    <x v="20"/>
    <x v="1049"/>
    <x v="8"/>
    <x v="1"/>
    <x v="0"/>
    <n v="0.41666666666666669"/>
    <x v="1"/>
  </r>
  <r>
    <x v="144"/>
    <x v="1"/>
    <x v="6"/>
    <x v="29"/>
    <x v="0"/>
    <x v="10"/>
    <x v="19"/>
    <x v="1050"/>
    <x v="11"/>
    <x v="1"/>
    <x v="0"/>
    <n v="0.66666666666666663"/>
    <x v="1"/>
  </r>
  <r>
    <x v="145"/>
    <x v="1"/>
    <x v="6"/>
    <x v="29"/>
    <x v="0"/>
    <x v="6"/>
    <x v="0"/>
    <x v="142"/>
    <x v="0"/>
    <x v="1"/>
    <x v="0"/>
    <n v="0.25"/>
    <x v="1"/>
  </r>
  <r>
    <x v="145"/>
    <x v="1"/>
    <x v="6"/>
    <x v="29"/>
    <x v="0"/>
    <x v="9"/>
    <x v="0"/>
    <x v="751"/>
    <x v="8"/>
    <x v="1"/>
    <x v="0"/>
    <n v="0.41666666666666669"/>
    <x v="1"/>
  </r>
  <r>
    <x v="145"/>
    <x v="1"/>
    <x v="6"/>
    <x v="29"/>
    <x v="0"/>
    <x v="3"/>
    <x v="1"/>
    <x v="1051"/>
    <x v="0"/>
    <x v="1"/>
    <x v="0"/>
    <n v="0.25"/>
    <x v="1"/>
  </r>
  <r>
    <x v="145"/>
    <x v="1"/>
    <x v="6"/>
    <x v="29"/>
    <x v="0"/>
    <x v="0"/>
    <x v="13"/>
    <x v="1052"/>
    <x v="3"/>
    <x v="0"/>
    <x v="37"/>
    <n v="0.33333333333333331"/>
    <x v="0"/>
  </r>
  <r>
    <x v="145"/>
    <x v="1"/>
    <x v="6"/>
    <x v="29"/>
    <x v="0"/>
    <x v="3"/>
    <x v="1"/>
    <x v="1053"/>
    <x v="8"/>
    <x v="1"/>
    <x v="37"/>
    <n v="0.41666666666666669"/>
    <x v="1"/>
  </r>
  <r>
    <x v="145"/>
    <x v="1"/>
    <x v="6"/>
    <x v="29"/>
    <x v="0"/>
    <x v="3"/>
    <x v="1"/>
    <x v="1054"/>
    <x v="8"/>
    <x v="1"/>
    <x v="39"/>
    <n v="0.41666666666666669"/>
    <x v="1"/>
  </r>
  <r>
    <x v="145"/>
    <x v="1"/>
    <x v="6"/>
    <x v="29"/>
    <x v="0"/>
    <x v="10"/>
    <x v="19"/>
    <x v="1055"/>
    <x v="3"/>
    <x v="1"/>
    <x v="29"/>
    <n v="0.33333333333333331"/>
    <x v="1"/>
  </r>
  <r>
    <x v="145"/>
    <x v="1"/>
    <x v="6"/>
    <x v="29"/>
    <x v="0"/>
    <x v="3"/>
    <x v="1"/>
    <x v="1056"/>
    <x v="11"/>
    <x v="1"/>
    <x v="0"/>
    <n v="0.66666666666666663"/>
    <x v="1"/>
  </r>
  <r>
    <x v="145"/>
    <x v="1"/>
    <x v="6"/>
    <x v="29"/>
    <x v="0"/>
    <x v="10"/>
    <x v="0"/>
    <x v="1057"/>
    <x v="3"/>
    <x v="1"/>
    <x v="0"/>
    <n v="0.33333333333333331"/>
    <x v="1"/>
  </r>
  <r>
    <x v="145"/>
    <x v="1"/>
    <x v="6"/>
    <x v="29"/>
    <x v="0"/>
    <x v="9"/>
    <x v="0"/>
    <x v="1058"/>
    <x v="0"/>
    <x v="1"/>
    <x v="3"/>
    <n v="0.25"/>
    <x v="1"/>
  </r>
  <r>
    <x v="145"/>
    <x v="1"/>
    <x v="6"/>
    <x v="29"/>
    <x v="0"/>
    <x v="6"/>
    <x v="6"/>
    <x v="1059"/>
    <x v="12"/>
    <x v="1"/>
    <x v="70"/>
    <n v="2.25"/>
    <x v="1"/>
  </r>
  <r>
    <x v="145"/>
    <x v="1"/>
    <x v="6"/>
    <x v="29"/>
    <x v="0"/>
    <x v="0"/>
    <x v="14"/>
    <x v="1060"/>
    <x v="12"/>
    <x v="0"/>
    <x v="0"/>
    <n v="2.25"/>
    <x v="0"/>
  </r>
  <r>
    <x v="146"/>
    <x v="1"/>
    <x v="6"/>
    <x v="29"/>
    <x v="0"/>
    <x v="5"/>
    <x v="8"/>
    <x v="1061"/>
    <x v="7"/>
    <x v="1"/>
    <x v="0"/>
    <n v="8"/>
    <x v="1"/>
  </r>
  <r>
    <x v="147"/>
    <x v="1"/>
    <x v="7"/>
    <x v="30"/>
    <x v="0"/>
    <x v="5"/>
    <x v="8"/>
    <x v="1061"/>
    <x v="7"/>
    <x v="1"/>
    <x v="0"/>
    <n v="8"/>
    <x v="1"/>
  </r>
  <r>
    <x v="148"/>
    <x v="1"/>
    <x v="7"/>
    <x v="30"/>
    <x v="0"/>
    <x v="6"/>
    <x v="0"/>
    <x v="142"/>
    <x v="0"/>
    <x v="1"/>
    <x v="0"/>
    <n v="0.25"/>
    <x v="1"/>
  </r>
  <r>
    <x v="148"/>
    <x v="1"/>
    <x v="7"/>
    <x v="30"/>
    <x v="0"/>
    <x v="0"/>
    <x v="0"/>
    <x v="1062"/>
    <x v="2"/>
    <x v="0"/>
    <x v="0"/>
    <n v="0.5"/>
    <x v="0"/>
  </r>
  <r>
    <x v="148"/>
    <x v="1"/>
    <x v="7"/>
    <x v="30"/>
    <x v="0"/>
    <x v="0"/>
    <x v="4"/>
    <x v="1063"/>
    <x v="5"/>
    <x v="0"/>
    <x v="19"/>
    <n v="1"/>
    <x v="0"/>
  </r>
  <r>
    <x v="148"/>
    <x v="1"/>
    <x v="7"/>
    <x v="30"/>
    <x v="0"/>
    <x v="3"/>
    <x v="13"/>
    <x v="1064"/>
    <x v="1"/>
    <x v="1"/>
    <x v="0"/>
    <n v="0.75"/>
    <x v="1"/>
  </r>
  <r>
    <x v="148"/>
    <x v="1"/>
    <x v="7"/>
    <x v="30"/>
    <x v="0"/>
    <x v="0"/>
    <x v="0"/>
    <x v="1065"/>
    <x v="3"/>
    <x v="0"/>
    <x v="3"/>
    <n v="0.33333333333333331"/>
    <x v="0"/>
  </r>
  <r>
    <x v="149"/>
    <x v="1"/>
    <x v="7"/>
    <x v="30"/>
    <x v="0"/>
    <x v="5"/>
    <x v="8"/>
    <x v="107"/>
    <x v="7"/>
    <x v="1"/>
    <x v="0"/>
    <n v="8"/>
    <x v="1"/>
  </r>
  <r>
    <x v="150"/>
    <x v="1"/>
    <x v="7"/>
    <x v="30"/>
    <x v="0"/>
    <x v="5"/>
    <x v="8"/>
    <x v="107"/>
    <x v="7"/>
    <x v="1"/>
    <x v="0"/>
    <n v="8"/>
    <x v="1"/>
  </r>
  <r>
    <x v="148"/>
    <x v="1"/>
    <x v="7"/>
    <x v="30"/>
    <x v="0"/>
    <x v="10"/>
    <x v="0"/>
    <x v="1066"/>
    <x v="3"/>
    <x v="1"/>
    <x v="66"/>
    <n v="0.33333333333333331"/>
    <x v="1"/>
  </r>
  <r>
    <x v="148"/>
    <x v="1"/>
    <x v="7"/>
    <x v="30"/>
    <x v="0"/>
    <x v="10"/>
    <x v="12"/>
    <x v="1067"/>
    <x v="5"/>
    <x v="1"/>
    <x v="0"/>
    <n v="1"/>
    <x v="1"/>
  </r>
  <r>
    <x v="148"/>
    <x v="1"/>
    <x v="7"/>
    <x v="30"/>
    <x v="0"/>
    <x v="0"/>
    <x v="0"/>
    <x v="1068"/>
    <x v="8"/>
    <x v="0"/>
    <x v="0"/>
    <n v="0.41666666666666669"/>
    <x v="0"/>
  </r>
  <r>
    <x v="148"/>
    <x v="1"/>
    <x v="7"/>
    <x v="30"/>
    <x v="0"/>
    <x v="10"/>
    <x v="0"/>
    <x v="1069"/>
    <x v="17"/>
    <x v="1"/>
    <x v="0"/>
    <n v="1.3333333333333333"/>
    <x v="1"/>
  </r>
  <r>
    <x v="148"/>
    <x v="1"/>
    <x v="7"/>
    <x v="30"/>
    <x v="0"/>
    <x v="0"/>
    <x v="0"/>
    <x v="1070"/>
    <x v="3"/>
    <x v="0"/>
    <x v="0"/>
    <n v="0.33333333333333331"/>
    <x v="0"/>
  </r>
  <r>
    <x v="148"/>
    <x v="1"/>
    <x v="7"/>
    <x v="30"/>
    <x v="0"/>
    <x v="3"/>
    <x v="13"/>
    <x v="1071"/>
    <x v="6"/>
    <x v="1"/>
    <x v="0"/>
    <n v="0.58333333333333337"/>
    <x v="1"/>
  </r>
  <r>
    <x v="148"/>
    <x v="1"/>
    <x v="7"/>
    <x v="30"/>
    <x v="0"/>
    <x v="0"/>
    <x v="0"/>
    <x v="153"/>
    <x v="8"/>
    <x v="0"/>
    <x v="0"/>
    <n v="0.41666666666666669"/>
    <x v="0"/>
  </r>
  <r>
    <x v="148"/>
    <x v="1"/>
    <x v="7"/>
    <x v="30"/>
    <x v="0"/>
    <x v="0"/>
    <x v="0"/>
    <x v="414"/>
    <x v="8"/>
    <x v="0"/>
    <x v="40"/>
    <n v="0.41666666666666669"/>
    <x v="0"/>
  </r>
  <r>
    <x v="148"/>
    <x v="1"/>
    <x v="7"/>
    <x v="30"/>
    <x v="0"/>
    <x v="10"/>
    <x v="2"/>
    <x v="1072"/>
    <x v="8"/>
    <x v="1"/>
    <x v="0"/>
    <n v="0.41666666666666669"/>
    <x v="1"/>
  </r>
  <r>
    <x v="148"/>
    <x v="1"/>
    <x v="7"/>
    <x v="30"/>
    <x v="0"/>
    <x v="6"/>
    <x v="2"/>
    <x v="1073"/>
    <x v="3"/>
    <x v="1"/>
    <x v="0"/>
    <n v="0.33333333333333331"/>
    <x v="1"/>
  </r>
  <r>
    <x v="151"/>
    <x v="1"/>
    <x v="7"/>
    <x v="30"/>
    <x v="0"/>
    <x v="0"/>
    <x v="13"/>
    <x v="1074"/>
    <x v="0"/>
    <x v="0"/>
    <x v="0"/>
    <n v="0.25"/>
    <x v="0"/>
  </r>
  <r>
    <x v="151"/>
    <x v="1"/>
    <x v="7"/>
    <x v="30"/>
    <x v="0"/>
    <x v="10"/>
    <x v="0"/>
    <x v="1075"/>
    <x v="8"/>
    <x v="1"/>
    <x v="71"/>
    <n v="0.41666666666666669"/>
    <x v="1"/>
  </r>
  <r>
    <x v="151"/>
    <x v="1"/>
    <x v="7"/>
    <x v="30"/>
    <x v="0"/>
    <x v="10"/>
    <x v="0"/>
    <x v="153"/>
    <x v="3"/>
    <x v="1"/>
    <x v="0"/>
    <n v="0.33333333333333331"/>
    <x v="1"/>
  </r>
  <r>
    <x v="151"/>
    <x v="1"/>
    <x v="7"/>
    <x v="30"/>
    <x v="0"/>
    <x v="6"/>
    <x v="0"/>
    <x v="142"/>
    <x v="0"/>
    <x v="1"/>
    <x v="0"/>
    <n v="0.25"/>
    <x v="1"/>
  </r>
  <r>
    <x v="151"/>
    <x v="1"/>
    <x v="7"/>
    <x v="30"/>
    <x v="0"/>
    <x v="10"/>
    <x v="0"/>
    <x v="1076"/>
    <x v="8"/>
    <x v="1"/>
    <x v="13"/>
    <n v="0.41666666666666669"/>
    <x v="1"/>
  </r>
  <r>
    <x v="151"/>
    <x v="1"/>
    <x v="7"/>
    <x v="30"/>
    <x v="0"/>
    <x v="0"/>
    <x v="6"/>
    <x v="1077"/>
    <x v="30"/>
    <x v="0"/>
    <x v="23"/>
    <n v="0.91666666666666652"/>
    <x v="0"/>
  </r>
  <r>
    <x v="151"/>
    <x v="1"/>
    <x v="7"/>
    <x v="30"/>
    <x v="0"/>
    <x v="0"/>
    <x v="6"/>
    <x v="1078"/>
    <x v="6"/>
    <x v="0"/>
    <x v="45"/>
    <n v="0.58333333333333337"/>
    <x v="0"/>
  </r>
  <r>
    <x v="151"/>
    <x v="1"/>
    <x v="7"/>
    <x v="30"/>
    <x v="0"/>
    <x v="2"/>
    <x v="6"/>
    <x v="1079"/>
    <x v="17"/>
    <x v="1"/>
    <x v="0"/>
    <n v="1.3333333333333333"/>
    <x v="1"/>
  </r>
  <r>
    <x v="151"/>
    <x v="1"/>
    <x v="7"/>
    <x v="30"/>
    <x v="0"/>
    <x v="3"/>
    <x v="1"/>
    <x v="1080"/>
    <x v="19"/>
    <x v="1"/>
    <x v="5"/>
    <n v="1.1666666666666667"/>
    <x v="1"/>
  </r>
  <r>
    <x v="151"/>
    <x v="1"/>
    <x v="7"/>
    <x v="30"/>
    <x v="0"/>
    <x v="3"/>
    <x v="1"/>
    <x v="1081"/>
    <x v="11"/>
    <x v="1"/>
    <x v="23"/>
    <n v="0.66666666666666663"/>
    <x v="1"/>
  </r>
  <r>
    <x v="151"/>
    <x v="1"/>
    <x v="7"/>
    <x v="30"/>
    <x v="0"/>
    <x v="3"/>
    <x v="1"/>
    <x v="1082"/>
    <x v="8"/>
    <x v="1"/>
    <x v="5"/>
    <n v="0.41666666666666669"/>
    <x v="1"/>
  </r>
  <r>
    <x v="151"/>
    <x v="1"/>
    <x v="7"/>
    <x v="30"/>
    <x v="0"/>
    <x v="3"/>
    <x v="1"/>
    <x v="1083"/>
    <x v="8"/>
    <x v="1"/>
    <x v="12"/>
    <n v="0.41666666666666669"/>
    <x v="1"/>
  </r>
  <r>
    <x v="151"/>
    <x v="1"/>
    <x v="7"/>
    <x v="30"/>
    <x v="0"/>
    <x v="10"/>
    <x v="6"/>
    <x v="1084"/>
    <x v="6"/>
    <x v="1"/>
    <x v="72"/>
    <n v="0.58333333333333337"/>
    <x v="1"/>
  </r>
  <r>
    <x v="152"/>
    <x v="1"/>
    <x v="7"/>
    <x v="31"/>
    <x v="0"/>
    <x v="6"/>
    <x v="0"/>
    <x v="142"/>
    <x v="0"/>
    <x v="1"/>
    <x v="0"/>
    <n v="0.25"/>
    <x v="1"/>
  </r>
  <r>
    <x v="152"/>
    <x v="1"/>
    <x v="7"/>
    <x v="31"/>
    <x v="0"/>
    <x v="10"/>
    <x v="13"/>
    <x v="1085"/>
    <x v="1"/>
    <x v="1"/>
    <x v="0"/>
    <n v="0.75"/>
    <x v="1"/>
  </r>
  <r>
    <x v="152"/>
    <x v="1"/>
    <x v="7"/>
    <x v="31"/>
    <x v="0"/>
    <x v="6"/>
    <x v="6"/>
    <x v="1086"/>
    <x v="1"/>
    <x v="1"/>
    <x v="0"/>
    <n v="0.75"/>
    <x v="1"/>
  </r>
  <r>
    <x v="152"/>
    <x v="1"/>
    <x v="7"/>
    <x v="31"/>
    <x v="0"/>
    <x v="10"/>
    <x v="0"/>
    <x v="1087"/>
    <x v="1"/>
    <x v="1"/>
    <x v="0"/>
    <n v="0.75"/>
    <x v="1"/>
  </r>
  <r>
    <x v="152"/>
    <x v="1"/>
    <x v="7"/>
    <x v="31"/>
    <x v="0"/>
    <x v="10"/>
    <x v="6"/>
    <x v="1088"/>
    <x v="0"/>
    <x v="1"/>
    <x v="3"/>
    <n v="0.25"/>
    <x v="1"/>
  </r>
  <r>
    <x v="152"/>
    <x v="1"/>
    <x v="7"/>
    <x v="31"/>
    <x v="0"/>
    <x v="10"/>
    <x v="0"/>
    <x v="1089"/>
    <x v="8"/>
    <x v="1"/>
    <x v="0"/>
    <n v="0.41666666666666669"/>
    <x v="1"/>
  </r>
  <r>
    <x v="152"/>
    <x v="1"/>
    <x v="7"/>
    <x v="31"/>
    <x v="0"/>
    <x v="0"/>
    <x v="12"/>
    <x v="1090"/>
    <x v="3"/>
    <x v="0"/>
    <x v="3"/>
    <n v="0.33333333333333331"/>
    <x v="0"/>
  </r>
  <r>
    <x v="152"/>
    <x v="1"/>
    <x v="7"/>
    <x v="31"/>
    <x v="0"/>
    <x v="10"/>
    <x v="0"/>
    <x v="1091"/>
    <x v="0"/>
    <x v="1"/>
    <x v="17"/>
    <n v="0.25"/>
    <x v="1"/>
  </r>
  <r>
    <x v="152"/>
    <x v="1"/>
    <x v="7"/>
    <x v="31"/>
    <x v="0"/>
    <x v="0"/>
    <x v="13"/>
    <x v="1092"/>
    <x v="1"/>
    <x v="0"/>
    <x v="0"/>
    <n v="0.75"/>
    <x v="0"/>
  </r>
  <r>
    <x v="152"/>
    <x v="1"/>
    <x v="7"/>
    <x v="31"/>
    <x v="0"/>
    <x v="10"/>
    <x v="0"/>
    <x v="1093"/>
    <x v="6"/>
    <x v="1"/>
    <x v="0"/>
    <n v="0.58333333333333337"/>
    <x v="1"/>
  </r>
  <r>
    <x v="152"/>
    <x v="1"/>
    <x v="7"/>
    <x v="31"/>
    <x v="0"/>
    <x v="9"/>
    <x v="15"/>
    <x v="967"/>
    <x v="1"/>
    <x v="1"/>
    <x v="7"/>
    <n v="0.75"/>
    <x v="1"/>
  </r>
  <r>
    <x v="152"/>
    <x v="1"/>
    <x v="7"/>
    <x v="31"/>
    <x v="0"/>
    <x v="9"/>
    <x v="15"/>
    <x v="1094"/>
    <x v="11"/>
    <x v="1"/>
    <x v="0"/>
    <n v="0.66666666666666663"/>
    <x v="1"/>
  </r>
  <r>
    <x v="152"/>
    <x v="1"/>
    <x v="7"/>
    <x v="31"/>
    <x v="0"/>
    <x v="0"/>
    <x v="0"/>
    <x v="1095"/>
    <x v="19"/>
    <x v="0"/>
    <x v="7"/>
    <n v="1.1666666666666667"/>
    <x v="0"/>
  </r>
  <r>
    <x v="152"/>
    <x v="1"/>
    <x v="7"/>
    <x v="31"/>
    <x v="0"/>
    <x v="0"/>
    <x v="0"/>
    <x v="1096"/>
    <x v="20"/>
    <x v="0"/>
    <x v="7"/>
    <n v="1.75"/>
    <x v="0"/>
  </r>
  <r>
    <x v="153"/>
    <x v="1"/>
    <x v="7"/>
    <x v="31"/>
    <x v="0"/>
    <x v="6"/>
    <x v="0"/>
    <x v="142"/>
    <x v="0"/>
    <x v="1"/>
    <x v="0"/>
    <n v="0.25"/>
    <x v="1"/>
  </r>
  <r>
    <x v="153"/>
    <x v="1"/>
    <x v="7"/>
    <x v="31"/>
    <x v="0"/>
    <x v="0"/>
    <x v="0"/>
    <x v="1097"/>
    <x v="19"/>
    <x v="0"/>
    <x v="7"/>
    <n v="1.1666666666666667"/>
    <x v="0"/>
  </r>
  <r>
    <x v="153"/>
    <x v="1"/>
    <x v="7"/>
    <x v="31"/>
    <x v="0"/>
    <x v="0"/>
    <x v="19"/>
    <x v="1098"/>
    <x v="17"/>
    <x v="0"/>
    <x v="7"/>
    <n v="1.3333333333333333"/>
    <x v="0"/>
  </r>
  <r>
    <x v="153"/>
    <x v="1"/>
    <x v="7"/>
    <x v="31"/>
    <x v="0"/>
    <x v="9"/>
    <x v="0"/>
    <x v="751"/>
    <x v="21"/>
    <x v="1"/>
    <x v="0"/>
    <n v="0.83333333333333337"/>
    <x v="1"/>
  </r>
  <r>
    <x v="153"/>
    <x v="1"/>
    <x v="7"/>
    <x v="31"/>
    <x v="0"/>
    <x v="10"/>
    <x v="4"/>
    <x v="1099"/>
    <x v="8"/>
    <x v="1"/>
    <x v="25"/>
    <n v="0.41666666666666669"/>
    <x v="1"/>
  </r>
  <r>
    <x v="153"/>
    <x v="1"/>
    <x v="7"/>
    <x v="31"/>
    <x v="0"/>
    <x v="10"/>
    <x v="0"/>
    <x v="1100"/>
    <x v="0"/>
    <x v="1"/>
    <x v="43"/>
    <n v="0.25"/>
    <x v="1"/>
  </r>
  <r>
    <x v="153"/>
    <x v="1"/>
    <x v="7"/>
    <x v="31"/>
    <x v="0"/>
    <x v="0"/>
    <x v="12"/>
    <x v="1101"/>
    <x v="3"/>
    <x v="0"/>
    <x v="0"/>
    <n v="0.33333333333333331"/>
    <x v="0"/>
  </r>
  <r>
    <x v="153"/>
    <x v="1"/>
    <x v="7"/>
    <x v="31"/>
    <x v="0"/>
    <x v="3"/>
    <x v="1"/>
    <x v="1102"/>
    <x v="8"/>
    <x v="1"/>
    <x v="5"/>
    <n v="0.41666666666666669"/>
    <x v="1"/>
  </r>
  <r>
    <x v="153"/>
    <x v="1"/>
    <x v="7"/>
    <x v="31"/>
    <x v="0"/>
    <x v="6"/>
    <x v="0"/>
    <x v="284"/>
    <x v="1"/>
    <x v="1"/>
    <x v="3"/>
    <n v="0.75"/>
    <x v="1"/>
  </r>
  <r>
    <x v="153"/>
    <x v="1"/>
    <x v="7"/>
    <x v="31"/>
    <x v="0"/>
    <x v="3"/>
    <x v="1"/>
    <x v="1103"/>
    <x v="3"/>
    <x v="1"/>
    <x v="5"/>
    <n v="0.33333333333333331"/>
    <x v="1"/>
  </r>
  <r>
    <x v="153"/>
    <x v="1"/>
    <x v="7"/>
    <x v="31"/>
    <x v="0"/>
    <x v="9"/>
    <x v="0"/>
    <x v="1094"/>
    <x v="6"/>
    <x v="1"/>
    <x v="0"/>
    <n v="0.58333333333333337"/>
    <x v="1"/>
  </r>
  <r>
    <x v="153"/>
    <x v="1"/>
    <x v="7"/>
    <x v="31"/>
    <x v="0"/>
    <x v="10"/>
    <x v="0"/>
    <x v="1104"/>
    <x v="5"/>
    <x v="1"/>
    <x v="13"/>
    <n v="1"/>
    <x v="1"/>
  </r>
  <r>
    <x v="153"/>
    <x v="1"/>
    <x v="7"/>
    <x v="31"/>
    <x v="0"/>
    <x v="10"/>
    <x v="15"/>
    <x v="1105"/>
    <x v="2"/>
    <x v="1"/>
    <x v="0"/>
    <n v="0.5"/>
    <x v="1"/>
  </r>
  <r>
    <x v="153"/>
    <x v="1"/>
    <x v="7"/>
    <x v="31"/>
    <x v="0"/>
    <x v="3"/>
    <x v="1"/>
    <x v="1106"/>
    <x v="0"/>
    <x v="1"/>
    <x v="68"/>
    <n v="0.25"/>
    <x v="1"/>
  </r>
  <r>
    <x v="154"/>
    <x v="1"/>
    <x v="7"/>
    <x v="31"/>
    <x v="0"/>
    <x v="9"/>
    <x v="0"/>
    <x v="739"/>
    <x v="6"/>
    <x v="1"/>
    <x v="0"/>
    <n v="0.58333333333333337"/>
    <x v="1"/>
  </r>
  <r>
    <x v="154"/>
    <x v="1"/>
    <x v="7"/>
    <x v="31"/>
    <x v="0"/>
    <x v="10"/>
    <x v="4"/>
    <x v="1107"/>
    <x v="3"/>
    <x v="1"/>
    <x v="18"/>
    <n v="0.33333333333333331"/>
    <x v="1"/>
  </r>
  <r>
    <x v="154"/>
    <x v="1"/>
    <x v="7"/>
    <x v="31"/>
    <x v="0"/>
    <x v="10"/>
    <x v="4"/>
    <x v="1108"/>
    <x v="6"/>
    <x v="1"/>
    <x v="18"/>
    <n v="0.58333333333333337"/>
    <x v="1"/>
  </r>
  <r>
    <x v="154"/>
    <x v="1"/>
    <x v="7"/>
    <x v="31"/>
    <x v="0"/>
    <x v="3"/>
    <x v="1"/>
    <x v="1109"/>
    <x v="6"/>
    <x v="1"/>
    <x v="60"/>
    <n v="0.58333333333333337"/>
    <x v="1"/>
  </r>
  <r>
    <x v="154"/>
    <x v="1"/>
    <x v="7"/>
    <x v="31"/>
    <x v="0"/>
    <x v="10"/>
    <x v="4"/>
    <x v="1110"/>
    <x v="11"/>
    <x v="1"/>
    <x v="4"/>
    <n v="0.66666666666666663"/>
    <x v="1"/>
  </r>
  <r>
    <x v="154"/>
    <x v="1"/>
    <x v="7"/>
    <x v="31"/>
    <x v="0"/>
    <x v="6"/>
    <x v="4"/>
    <x v="1111"/>
    <x v="19"/>
    <x v="1"/>
    <x v="7"/>
    <n v="1.1666666666666667"/>
    <x v="1"/>
  </r>
  <r>
    <x v="154"/>
    <x v="1"/>
    <x v="7"/>
    <x v="31"/>
    <x v="0"/>
    <x v="10"/>
    <x v="0"/>
    <x v="1112"/>
    <x v="8"/>
    <x v="1"/>
    <x v="0"/>
    <n v="0.41666666666666669"/>
    <x v="1"/>
  </r>
  <r>
    <x v="154"/>
    <x v="1"/>
    <x v="7"/>
    <x v="31"/>
    <x v="0"/>
    <x v="10"/>
    <x v="4"/>
    <x v="1113"/>
    <x v="6"/>
    <x v="1"/>
    <x v="29"/>
    <n v="0.58333333333333337"/>
    <x v="1"/>
  </r>
  <r>
    <x v="154"/>
    <x v="1"/>
    <x v="7"/>
    <x v="31"/>
    <x v="0"/>
    <x v="10"/>
    <x v="20"/>
    <x v="1114"/>
    <x v="11"/>
    <x v="1"/>
    <x v="7"/>
    <n v="0.66666666666666663"/>
    <x v="1"/>
  </r>
  <r>
    <x v="154"/>
    <x v="1"/>
    <x v="7"/>
    <x v="31"/>
    <x v="0"/>
    <x v="9"/>
    <x v="0"/>
    <x v="765"/>
    <x v="11"/>
    <x v="1"/>
    <x v="0"/>
    <n v="0.66666666666666663"/>
    <x v="1"/>
  </r>
  <r>
    <x v="154"/>
    <x v="1"/>
    <x v="7"/>
    <x v="31"/>
    <x v="0"/>
    <x v="10"/>
    <x v="4"/>
    <x v="1115"/>
    <x v="11"/>
    <x v="1"/>
    <x v="60"/>
    <n v="0.66666666666666663"/>
    <x v="1"/>
  </r>
  <r>
    <x v="154"/>
    <x v="1"/>
    <x v="7"/>
    <x v="31"/>
    <x v="0"/>
    <x v="10"/>
    <x v="0"/>
    <x v="1116"/>
    <x v="8"/>
    <x v="1"/>
    <x v="0"/>
    <n v="0.41666666666666669"/>
    <x v="1"/>
  </r>
  <r>
    <x v="154"/>
    <x v="1"/>
    <x v="7"/>
    <x v="31"/>
    <x v="0"/>
    <x v="10"/>
    <x v="18"/>
    <x v="1117"/>
    <x v="30"/>
    <x v="1"/>
    <x v="7"/>
    <n v="0.91666666666666652"/>
    <x v="1"/>
  </r>
  <r>
    <x v="154"/>
    <x v="1"/>
    <x v="7"/>
    <x v="31"/>
    <x v="0"/>
    <x v="9"/>
    <x v="0"/>
    <x v="1094"/>
    <x v="8"/>
    <x v="1"/>
    <x v="0"/>
    <n v="0.41666666666666669"/>
    <x v="1"/>
  </r>
  <r>
    <x v="155"/>
    <x v="1"/>
    <x v="7"/>
    <x v="31"/>
    <x v="0"/>
    <x v="10"/>
    <x v="13"/>
    <x v="1118"/>
    <x v="3"/>
    <x v="1"/>
    <x v="0"/>
    <n v="0.33333333333333331"/>
    <x v="1"/>
  </r>
  <r>
    <x v="155"/>
    <x v="1"/>
    <x v="7"/>
    <x v="31"/>
    <x v="0"/>
    <x v="6"/>
    <x v="0"/>
    <x v="142"/>
    <x v="0"/>
    <x v="1"/>
    <x v="0"/>
    <n v="0.25"/>
    <x v="1"/>
  </r>
  <r>
    <x v="155"/>
    <x v="1"/>
    <x v="7"/>
    <x v="31"/>
    <x v="0"/>
    <x v="9"/>
    <x v="0"/>
    <x v="739"/>
    <x v="3"/>
    <x v="1"/>
    <x v="0"/>
    <n v="0.33333333333333331"/>
    <x v="1"/>
  </r>
  <r>
    <x v="155"/>
    <x v="1"/>
    <x v="7"/>
    <x v="31"/>
    <x v="0"/>
    <x v="9"/>
    <x v="0"/>
    <x v="765"/>
    <x v="8"/>
    <x v="1"/>
    <x v="13"/>
    <n v="0.41666666666666669"/>
    <x v="1"/>
  </r>
  <r>
    <x v="155"/>
    <x v="1"/>
    <x v="7"/>
    <x v="31"/>
    <x v="0"/>
    <x v="10"/>
    <x v="4"/>
    <x v="1119"/>
    <x v="8"/>
    <x v="1"/>
    <x v="18"/>
    <n v="0.41666666666666669"/>
    <x v="1"/>
  </r>
  <r>
    <x v="155"/>
    <x v="1"/>
    <x v="7"/>
    <x v="31"/>
    <x v="0"/>
    <x v="3"/>
    <x v="1"/>
    <x v="1120"/>
    <x v="39"/>
    <x v="1"/>
    <x v="68"/>
    <n v="1.4166666666666667"/>
    <x v="1"/>
  </r>
  <r>
    <x v="155"/>
    <x v="1"/>
    <x v="7"/>
    <x v="31"/>
    <x v="0"/>
    <x v="10"/>
    <x v="4"/>
    <x v="1121"/>
    <x v="3"/>
    <x v="1"/>
    <x v="4"/>
    <n v="0.33333333333333331"/>
    <x v="1"/>
  </r>
  <r>
    <x v="155"/>
    <x v="1"/>
    <x v="7"/>
    <x v="31"/>
    <x v="0"/>
    <x v="0"/>
    <x v="0"/>
    <x v="1122"/>
    <x v="8"/>
    <x v="0"/>
    <x v="21"/>
    <n v="0.41666666666666669"/>
    <x v="0"/>
  </r>
  <r>
    <x v="155"/>
    <x v="1"/>
    <x v="7"/>
    <x v="31"/>
    <x v="0"/>
    <x v="0"/>
    <x v="17"/>
    <x v="1123"/>
    <x v="8"/>
    <x v="0"/>
    <x v="48"/>
    <n v="0.41666666666666669"/>
    <x v="0"/>
  </r>
  <r>
    <x v="155"/>
    <x v="1"/>
    <x v="7"/>
    <x v="31"/>
    <x v="0"/>
    <x v="10"/>
    <x v="4"/>
    <x v="1124"/>
    <x v="47"/>
    <x v="1"/>
    <x v="7"/>
    <n v="3.25"/>
    <x v="1"/>
  </r>
  <r>
    <x v="155"/>
    <x v="1"/>
    <x v="7"/>
    <x v="31"/>
    <x v="0"/>
    <x v="10"/>
    <x v="6"/>
    <x v="1125"/>
    <x v="3"/>
    <x v="1"/>
    <x v="71"/>
    <n v="0.33333333333333331"/>
    <x v="1"/>
  </r>
  <r>
    <x v="155"/>
    <x v="1"/>
    <x v="7"/>
    <x v="31"/>
    <x v="0"/>
    <x v="9"/>
    <x v="0"/>
    <x v="1094"/>
    <x v="6"/>
    <x v="1"/>
    <x v="0"/>
    <n v="0.58333333333333337"/>
    <x v="1"/>
  </r>
  <r>
    <x v="156"/>
    <x v="1"/>
    <x v="7"/>
    <x v="31"/>
    <x v="0"/>
    <x v="10"/>
    <x v="0"/>
    <x v="1126"/>
    <x v="2"/>
    <x v="1"/>
    <x v="43"/>
    <n v="0.5"/>
    <x v="1"/>
  </r>
  <r>
    <x v="156"/>
    <x v="1"/>
    <x v="7"/>
    <x v="31"/>
    <x v="0"/>
    <x v="3"/>
    <x v="19"/>
    <x v="1127"/>
    <x v="3"/>
    <x v="1"/>
    <x v="0"/>
    <n v="0.33333333333333331"/>
    <x v="1"/>
  </r>
  <r>
    <x v="156"/>
    <x v="1"/>
    <x v="7"/>
    <x v="31"/>
    <x v="0"/>
    <x v="9"/>
    <x v="0"/>
    <x v="1128"/>
    <x v="17"/>
    <x v="1"/>
    <x v="0"/>
    <n v="1.3333333333333333"/>
    <x v="1"/>
  </r>
  <r>
    <x v="156"/>
    <x v="1"/>
    <x v="7"/>
    <x v="31"/>
    <x v="0"/>
    <x v="0"/>
    <x v="0"/>
    <x v="153"/>
    <x v="3"/>
    <x v="0"/>
    <x v="0"/>
    <n v="0.33333333333333331"/>
    <x v="0"/>
  </r>
  <r>
    <x v="156"/>
    <x v="1"/>
    <x v="7"/>
    <x v="31"/>
    <x v="0"/>
    <x v="3"/>
    <x v="1"/>
    <x v="1129"/>
    <x v="11"/>
    <x v="1"/>
    <x v="23"/>
    <n v="0.66666666666666663"/>
    <x v="1"/>
  </r>
  <r>
    <x v="156"/>
    <x v="1"/>
    <x v="7"/>
    <x v="31"/>
    <x v="0"/>
    <x v="0"/>
    <x v="4"/>
    <x v="1130"/>
    <x v="30"/>
    <x v="0"/>
    <x v="18"/>
    <n v="0.91666666666666652"/>
    <x v="0"/>
  </r>
  <r>
    <x v="156"/>
    <x v="1"/>
    <x v="7"/>
    <x v="31"/>
    <x v="0"/>
    <x v="9"/>
    <x v="0"/>
    <x v="765"/>
    <x v="8"/>
    <x v="1"/>
    <x v="0"/>
    <n v="0.41666666666666669"/>
    <x v="1"/>
  </r>
  <r>
    <x v="156"/>
    <x v="1"/>
    <x v="7"/>
    <x v="31"/>
    <x v="0"/>
    <x v="0"/>
    <x v="0"/>
    <x v="1131"/>
    <x v="11"/>
    <x v="0"/>
    <x v="0"/>
    <n v="0.66666666666666663"/>
    <x v="0"/>
  </r>
  <r>
    <x v="156"/>
    <x v="1"/>
    <x v="7"/>
    <x v="31"/>
    <x v="0"/>
    <x v="0"/>
    <x v="4"/>
    <x v="1132"/>
    <x v="25"/>
    <x v="0"/>
    <x v="18"/>
    <n v="2.5833333333333335"/>
    <x v="0"/>
  </r>
  <r>
    <x v="156"/>
    <x v="1"/>
    <x v="7"/>
    <x v="31"/>
    <x v="0"/>
    <x v="9"/>
    <x v="0"/>
    <x v="1094"/>
    <x v="2"/>
    <x v="1"/>
    <x v="0"/>
    <n v="0.5"/>
    <x v="1"/>
  </r>
  <r>
    <x v="157"/>
    <x v="1"/>
    <x v="7"/>
    <x v="32"/>
    <x v="0"/>
    <x v="4"/>
    <x v="0"/>
    <x v="1133"/>
    <x v="0"/>
    <x v="1"/>
    <x v="0"/>
    <n v="0.25"/>
    <x v="1"/>
  </r>
  <r>
    <x v="157"/>
    <x v="1"/>
    <x v="7"/>
    <x v="32"/>
    <x v="0"/>
    <x v="6"/>
    <x v="0"/>
    <x v="142"/>
    <x v="0"/>
    <x v="1"/>
    <x v="0"/>
    <n v="0.25"/>
    <x v="1"/>
  </r>
  <r>
    <x v="157"/>
    <x v="1"/>
    <x v="7"/>
    <x v="32"/>
    <x v="0"/>
    <x v="4"/>
    <x v="0"/>
    <x v="1134"/>
    <x v="80"/>
    <x v="1"/>
    <x v="3"/>
    <n v="3.916666666666667"/>
    <x v="1"/>
  </r>
  <r>
    <x v="157"/>
    <x v="1"/>
    <x v="7"/>
    <x v="32"/>
    <x v="0"/>
    <x v="4"/>
    <x v="0"/>
    <x v="1135"/>
    <x v="2"/>
    <x v="1"/>
    <x v="3"/>
    <n v="0.5"/>
    <x v="1"/>
  </r>
  <r>
    <x v="157"/>
    <x v="1"/>
    <x v="7"/>
    <x v="32"/>
    <x v="0"/>
    <x v="0"/>
    <x v="0"/>
    <x v="1136"/>
    <x v="1"/>
    <x v="0"/>
    <x v="28"/>
    <n v="0.75"/>
    <x v="0"/>
  </r>
  <r>
    <x v="157"/>
    <x v="1"/>
    <x v="7"/>
    <x v="32"/>
    <x v="0"/>
    <x v="3"/>
    <x v="1"/>
    <x v="1137"/>
    <x v="8"/>
    <x v="1"/>
    <x v="28"/>
    <n v="0.41666666666666669"/>
    <x v="1"/>
  </r>
  <r>
    <x v="157"/>
    <x v="1"/>
    <x v="7"/>
    <x v="32"/>
    <x v="0"/>
    <x v="9"/>
    <x v="0"/>
    <x v="1138"/>
    <x v="1"/>
    <x v="1"/>
    <x v="0"/>
    <n v="0.75"/>
    <x v="1"/>
  </r>
  <r>
    <x v="157"/>
    <x v="1"/>
    <x v="7"/>
    <x v="32"/>
    <x v="0"/>
    <x v="9"/>
    <x v="0"/>
    <x v="1139"/>
    <x v="1"/>
    <x v="1"/>
    <x v="0"/>
    <n v="0.75"/>
    <x v="1"/>
  </r>
  <r>
    <x v="157"/>
    <x v="1"/>
    <x v="7"/>
    <x v="32"/>
    <x v="0"/>
    <x v="9"/>
    <x v="0"/>
    <x v="1140"/>
    <x v="8"/>
    <x v="1"/>
    <x v="0"/>
    <n v="0.41666666666666669"/>
    <x v="1"/>
  </r>
  <r>
    <x v="157"/>
    <x v="1"/>
    <x v="7"/>
    <x v="32"/>
    <x v="0"/>
    <x v="9"/>
    <x v="0"/>
    <x v="1141"/>
    <x v="8"/>
    <x v="1"/>
    <x v="0"/>
    <n v="0.41666666666666669"/>
    <x v="1"/>
  </r>
  <r>
    <x v="158"/>
    <x v="1"/>
    <x v="7"/>
    <x v="32"/>
    <x v="0"/>
    <x v="5"/>
    <x v="14"/>
    <x v="13"/>
    <x v="81"/>
    <x v="1"/>
    <x v="0"/>
    <n v="3"/>
    <x v="1"/>
  </r>
  <r>
    <x v="159"/>
    <x v="1"/>
    <x v="7"/>
    <x v="32"/>
    <x v="0"/>
    <x v="5"/>
    <x v="14"/>
    <x v="13"/>
    <x v="7"/>
    <x v="1"/>
    <x v="0"/>
    <n v="8"/>
    <x v="1"/>
  </r>
  <r>
    <x v="160"/>
    <x v="1"/>
    <x v="7"/>
    <x v="32"/>
    <x v="0"/>
    <x v="5"/>
    <x v="14"/>
    <x v="13"/>
    <x v="7"/>
    <x v="1"/>
    <x v="0"/>
    <n v="8"/>
    <x v="1"/>
  </r>
  <r>
    <x v="157"/>
    <x v="1"/>
    <x v="7"/>
    <x v="32"/>
    <x v="0"/>
    <x v="3"/>
    <x v="1"/>
    <x v="1142"/>
    <x v="3"/>
    <x v="1"/>
    <x v="23"/>
    <n v="0.33333333333333331"/>
    <x v="1"/>
  </r>
  <r>
    <x v="161"/>
    <x v="1"/>
    <x v="7"/>
    <x v="32"/>
    <x v="0"/>
    <x v="6"/>
    <x v="0"/>
    <x v="142"/>
    <x v="0"/>
    <x v="1"/>
    <x v="0"/>
    <n v="0.25"/>
    <x v="1"/>
  </r>
  <r>
    <x v="161"/>
    <x v="1"/>
    <x v="7"/>
    <x v="32"/>
    <x v="0"/>
    <x v="4"/>
    <x v="6"/>
    <x v="1134"/>
    <x v="24"/>
    <x v="1"/>
    <x v="3"/>
    <n v="1.8333333333333335"/>
    <x v="1"/>
  </r>
  <r>
    <x v="161"/>
    <x v="1"/>
    <x v="7"/>
    <x v="32"/>
    <x v="0"/>
    <x v="9"/>
    <x v="0"/>
    <x v="739"/>
    <x v="21"/>
    <x v="1"/>
    <x v="0"/>
    <n v="0.83333333333333337"/>
    <x v="1"/>
  </r>
  <r>
    <x v="161"/>
    <x v="1"/>
    <x v="7"/>
    <x v="32"/>
    <x v="0"/>
    <x v="7"/>
    <x v="6"/>
    <x v="1143"/>
    <x v="8"/>
    <x v="1"/>
    <x v="0"/>
    <n v="0.41666666666666669"/>
    <x v="1"/>
  </r>
  <r>
    <x v="161"/>
    <x v="1"/>
    <x v="7"/>
    <x v="32"/>
    <x v="0"/>
    <x v="9"/>
    <x v="0"/>
    <x v="765"/>
    <x v="8"/>
    <x v="1"/>
    <x v="0"/>
    <n v="0.41666666666666669"/>
    <x v="1"/>
  </r>
  <r>
    <x v="161"/>
    <x v="1"/>
    <x v="7"/>
    <x v="32"/>
    <x v="0"/>
    <x v="3"/>
    <x v="1"/>
    <x v="1144"/>
    <x v="1"/>
    <x v="1"/>
    <x v="32"/>
    <n v="0.75"/>
    <x v="1"/>
  </r>
  <r>
    <x v="161"/>
    <x v="1"/>
    <x v="7"/>
    <x v="32"/>
    <x v="0"/>
    <x v="3"/>
    <x v="1"/>
    <x v="1145"/>
    <x v="1"/>
    <x v="1"/>
    <x v="0"/>
    <n v="0.75"/>
    <x v="1"/>
  </r>
  <r>
    <x v="161"/>
    <x v="1"/>
    <x v="7"/>
    <x v="32"/>
    <x v="0"/>
    <x v="0"/>
    <x v="1"/>
    <x v="1146"/>
    <x v="1"/>
    <x v="0"/>
    <x v="0"/>
    <n v="0.75"/>
    <x v="0"/>
  </r>
  <r>
    <x v="161"/>
    <x v="1"/>
    <x v="7"/>
    <x v="32"/>
    <x v="0"/>
    <x v="0"/>
    <x v="4"/>
    <x v="1147"/>
    <x v="4"/>
    <x v="0"/>
    <x v="18"/>
    <n v="1.5"/>
    <x v="0"/>
  </r>
  <r>
    <x v="161"/>
    <x v="1"/>
    <x v="7"/>
    <x v="32"/>
    <x v="0"/>
    <x v="0"/>
    <x v="10"/>
    <x v="1148"/>
    <x v="2"/>
    <x v="0"/>
    <x v="5"/>
    <n v="0.5"/>
    <x v="0"/>
  </r>
  <r>
    <x v="161"/>
    <x v="1"/>
    <x v="7"/>
    <x v="32"/>
    <x v="0"/>
    <x v="9"/>
    <x v="0"/>
    <x v="1139"/>
    <x v="8"/>
    <x v="1"/>
    <x v="7"/>
    <n v="0.41666666666666669"/>
    <x v="1"/>
  </r>
  <r>
    <x v="161"/>
    <x v="1"/>
    <x v="7"/>
    <x v="32"/>
    <x v="0"/>
    <x v="0"/>
    <x v="6"/>
    <x v="1149"/>
    <x v="8"/>
    <x v="0"/>
    <x v="73"/>
    <n v="0.41666666666666669"/>
    <x v="0"/>
  </r>
  <r>
    <x v="162"/>
    <x v="1"/>
    <x v="7"/>
    <x v="33"/>
    <x v="0"/>
    <x v="6"/>
    <x v="0"/>
    <x v="142"/>
    <x v="0"/>
    <x v="1"/>
    <x v="0"/>
    <n v="0.25"/>
    <x v="1"/>
  </r>
  <r>
    <x v="162"/>
    <x v="1"/>
    <x v="7"/>
    <x v="33"/>
    <x v="0"/>
    <x v="0"/>
    <x v="13"/>
    <x v="1150"/>
    <x v="6"/>
    <x v="0"/>
    <x v="0"/>
    <n v="0.58333333333333337"/>
    <x v="0"/>
  </r>
  <r>
    <x v="162"/>
    <x v="1"/>
    <x v="7"/>
    <x v="33"/>
    <x v="0"/>
    <x v="0"/>
    <x v="4"/>
    <x v="1151"/>
    <x v="21"/>
    <x v="0"/>
    <x v="71"/>
    <n v="0.83333333333333337"/>
    <x v="0"/>
  </r>
  <r>
    <x v="162"/>
    <x v="1"/>
    <x v="7"/>
    <x v="33"/>
    <x v="0"/>
    <x v="0"/>
    <x v="4"/>
    <x v="1152"/>
    <x v="39"/>
    <x v="0"/>
    <x v="0"/>
    <n v="1.4166666666666667"/>
    <x v="0"/>
  </r>
  <r>
    <x v="162"/>
    <x v="1"/>
    <x v="7"/>
    <x v="33"/>
    <x v="0"/>
    <x v="0"/>
    <x v="0"/>
    <x v="1153"/>
    <x v="19"/>
    <x v="0"/>
    <x v="3"/>
    <n v="1.1666666666666667"/>
    <x v="0"/>
  </r>
  <r>
    <x v="162"/>
    <x v="1"/>
    <x v="7"/>
    <x v="33"/>
    <x v="0"/>
    <x v="3"/>
    <x v="19"/>
    <x v="1154"/>
    <x v="3"/>
    <x v="1"/>
    <x v="0"/>
    <n v="0.33333333333333331"/>
    <x v="1"/>
  </r>
  <r>
    <x v="162"/>
    <x v="1"/>
    <x v="7"/>
    <x v="33"/>
    <x v="0"/>
    <x v="0"/>
    <x v="0"/>
    <x v="1155"/>
    <x v="11"/>
    <x v="0"/>
    <x v="3"/>
    <n v="0.66666666666666663"/>
    <x v="0"/>
  </r>
  <r>
    <x v="162"/>
    <x v="1"/>
    <x v="7"/>
    <x v="33"/>
    <x v="0"/>
    <x v="9"/>
    <x v="0"/>
    <x v="1156"/>
    <x v="3"/>
    <x v="1"/>
    <x v="0"/>
    <n v="0.33333333333333331"/>
    <x v="1"/>
  </r>
  <r>
    <x v="163"/>
    <x v="1"/>
    <x v="7"/>
    <x v="33"/>
    <x v="0"/>
    <x v="6"/>
    <x v="0"/>
    <x v="142"/>
    <x v="0"/>
    <x v="1"/>
    <x v="0"/>
    <n v="0.25"/>
    <x v="1"/>
  </r>
  <r>
    <x v="163"/>
    <x v="1"/>
    <x v="7"/>
    <x v="33"/>
    <x v="0"/>
    <x v="10"/>
    <x v="11"/>
    <x v="1157"/>
    <x v="8"/>
    <x v="1"/>
    <x v="52"/>
    <n v="0.41666666666666669"/>
    <x v="1"/>
  </r>
  <r>
    <x v="163"/>
    <x v="1"/>
    <x v="7"/>
    <x v="33"/>
    <x v="0"/>
    <x v="0"/>
    <x v="4"/>
    <x v="1158"/>
    <x v="21"/>
    <x v="0"/>
    <x v="28"/>
    <n v="0.83333333333333337"/>
    <x v="0"/>
  </r>
  <r>
    <x v="163"/>
    <x v="1"/>
    <x v="7"/>
    <x v="33"/>
    <x v="0"/>
    <x v="4"/>
    <x v="4"/>
    <x v="1159"/>
    <x v="8"/>
    <x v="1"/>
    <x v="7"/>
    <n v="0.41666666666666669"/>
    <x v="1"/>
  </r>
  <r>
    <x v="163"/>
    <x v="1"/>
    <x v="7"/>
    <x v="33"/>
    <x v="0"/>
    <x v="9"/>
    <x v="0"/>
    <x v="1160"/>
    <x v="11"/>
    <x v="1"/>
    <x v="0"/>
    <n v="0.66666666666666663"/>
    <x v="1"/>
  </r>
  <r>
    <x v="163"/>
    <x v="1"/>
    <x v="7"/>
    <x v="33"/>
    <x v="0"/>
    <x v="0"/>
    <x v="0"/>
    <x v="1161"/>
    <x v="0"/>
    <x v="0"/>
    <x v="0"/>
    <n v="0.25"/>
    <x v="0"/>
  </r>
  <r>
    <x v="163"/>
    <x v="1"/>
    <x v="7"/>
    <x v="33"/>
    <x v="0"/>
    <x v="0"/>
    <x v="4"/>
    <x v="1162"/>
    <x v="3"/>
    <x v="0"/>
    <x v="23"/>
    <n v="0.33333333333333331"/>
    <x v="0"/>
  </r>
  <r>
    <x v="163"/>
    <x v="1"/>
    <x v="7"/>
    <x v="33"/>
    <x v="0"/>
    <x v="10"/>
    <x v="21"/>
    <x v="1163"/>
    <x v="11"/>
    <x v="1"/>
    <x v="43"/>
    <n v="0.66666666666666663"/>
    <x v="1"/>
  </r>
  <r>
    <x v="163"/>
    <x v="1"/>
    <x v="7"/>
    <x v="33"/>
    <x v="0"/>
    <x v="3"/>
    <x v="1"/>
    <x v="1164"/>
    <x v="3"/>
    <x v="1"/>
    <x v="0"/>
    <n v="0.33333333333333331"/>
    <x v="1"/>
  </r>
  <r>
    <x v="164"/>
    <x v="1"/>
    <x v="7"/>
    <x v="33"/>
    <x v="0"/>
    <x v="3"/>
    <x v="1"/>
    <x v="1165"/>
    <x v="19"/>
    <x v="1"/>
    <x v="34"/>
    <n v="1.1666666666666667"/>
    <x v="1"/>
  </r>
  <r>
    <x v="164"/>
    <x v="1"/>
    <x v="7"/>
    <x v="33"/>
    <x v="0"/>
    <x v="1"/>
    <x v="12"/>
    <x v="1166"/>
    <x v="8"/>
    <x v="1"/>
    <x v="0"/>
    <n v="0.41666666666666669"/>
    <x v="1"/>
  </r>
  <r>
    <x v="164"/>
    <x v="1"/>
    <x v="7"/>
    <x v="33"/>
    <x v="0"/>
    <x v="3"/>
    <x v="1"/>
    <x v="1167"/>
    <x v="10"/>
    <x v="1"/>
    <x v="34"/>
    <n v="1.6666666666666665"/>
    <x v="1"/>
  </r>
  <r>
    <x v="164"/>
    <x v="1"/>
    <x v="7"/>
    <x v="33"/>
    <x v="0"/>
    <x v="10"/>
    <x v="21"/>
    <x v="1168"/>
    <x v="19"/>
    <x v="1"/>
    <x v="0"/>
    <n v="1.1666666666666667"/>
    <x v="1"/>
  </r>
  <r>
    <x v="164"/>
    <x v="1"/>
    <x v="7"/>
    <x v="33"/>
    <x v="0"/>
    <x v="0"/>
    <x v="21"/>
    <x v="1169"/>
    <x v="8"/>
    <x v="0"/>
    <x v="18"/>
    <n v="0.41666666666666669"/>
    <x v="0"/>
  </r>
  <r>
    <x v="164"/>
    <x v="1"/>
    <x v="7"/>
    <x v="33"/>
    <x v="0"/>
    <x v="0"/>
    <x v="11"/>
    <x v="1170"/>
    <x v="11"/>
    <x v="0"/>
    <x v="17"/>
    <n v="0.66666666666666663"/>
    <x v="0"/>
  </r>
  <r>
    <x v="164"/>
    <x v="1"/>
    <x v="7"/>
    <x v="33"/>
    <x v="0"/>
    <x v="3"/>
    <x v="1"/>
    <x v="1171"/>
    <x v="19"/>
    <x v="1"/>
    <x v="0"/>
    <n v="1.1666666666666667"/>
    <x v="1"/>
  </r>
  <r>
    <x v="164"/>
    <x v="1"/>
    <x v="7"/>
    <x v="33"/>
    <x v="0"/>
    <x v="9"/>
    <x v="0"/>
    <x v="1156"/>
    <x v="8"/>
    <x v="1"/>
    <x v="0"/>
    <n v="0.41666666666666669"/>
    <x v="1"/>
  </r>
  <r>
    <x v="164"/>
    <x v="1"/>
    <x v="7"/>
    <x v="33"/>
    <x v="0"/>
    <x v="9"/>
    <x v="0"/>
    <x v="1160"/>
    <x v="30"/>
    <x v="1"/>
    <x v="0"/>
    <n v="0.91666666666666652"/>
    <x v="1"/>
  </r>
  <r>
    <x v="164"/>
    <x v="1"/>
    <x v="7"/>
    <x v="33"/>
    <x v="0"/>
    <x v="9"/>
    <x v="0"/>
    <x v="1172"/>
    <x v="6"/>
    <x v="1"/>
    <x v="7"/>
    <n v="0.58333333333333337"/>
    <x v="1"/>
  </r>
  <r>
    <x v="165"/>
    <x v="1"/>
    <x v="7"/>
    <x v="33"/>
    <x v="0"/>
    <x v="6"/>
    <x v="0"/>
    <x v="142"/>
    <x v="0"/>
    <x v="1"/>
    <x v="0"/>
    <n v="0.25"/>
    <x v="1"/>
  </r>
  <r>
    <x v="165"/>
    <x v="1"/>
    <x v="7"/>
    <x v="33"/>
    <x v="0"/>
    <x v="0"/>
    <x v="20"/>
    <x v="1173"/>
    <x v="30"/>
    <x v="0"/>
    <x v="7"/>
    <n v="0.91666666666666652"/>
    <x v="0"/>
  </r>
  <r>
    <x v="165"/>
    <x v="1"/>
    <x v="7"/>
    <x v="33"/>
    <x v="0"/>
    <x v="10"/>
    <x v="21"/>
    <x v="1174"/>
    <x v="1"/>
    <x v="1"/>
    <x v="18"/>
    <n v="0.75"/>
    <x v="1"/>
  </r>
  <r>
    <x v="165"/>
    <x v="1"/>
    <x v="7"/>
    <x v="33"/>
    <x v="0"/>
    <x v="9"/>
    <x v="0"/>
    <x v="1160"/>
    <x v="1"/>
    <x v="1"/>
    <x v="0"/>
    <n v="0.75"/>
    <x v="1"/>
  </r>
  <r>
    <x v="165"/>
    <x v="1"/>
    <x v="7"/>
    <x v="33"/>
    <x v="0"/>
    <x v="0"/>
    <x v="21"/>
    <x v="1175"/>
    <x v="8"/>
    <x v="0"/>
    <x v="0"/>
    <n v="0.41666666666666669"/>
    <x v="0"/>
  </r>
  <r>
    <x v="165"/>
    <x v="1"/>
    <x v="7"/>
    <x v="33"/>
    <x v="0"/>
    <x v="10"/>
    <x v="21"/>
    <x v="1176"/>
    <x v="1"/>
    <x v="1"/>
    <x v="18"/>
    <n v="0.75"/>
    <x v="1"/>
  </r>
  <r>
    <x v="165"/>
    <x v="1"/>
    <x v="7"/>
    <x v="33"/>
    <x v="0"/>
    <x v="10"/>
    <x v="21"/>
    <x v="1177"/>
    <x v="8"/>
    <x v="1"/>
    <x v="0"/>
    <n v="0.41666666666666669"/>
    <x v="1"/>
  </r>
  <r>
    <x v="165"/>
    <x v="1"/>
    <x v="7"/>
    <x v="33"/>
    <x v="0"/>
    <x v="3"/>
    <x v="1"/>
    <x v="1178"/>
    <x v="8"/>
    <x v="1"/>
    <x v="45"/>
    <n v="0.41666666666666669"/>
    <x v="1"/>
  </r>
  <r>
    <x v="165"/>
    <x v="1"/>
    <x v="7"/>
    <x v="33"/>
    <x v="0"/>
    <x v="9"/>
    <x v="0"/>
    <x v="1179"/>
    <x v="2"/>
    <x v="1"/>
    <x v="0"/>
    <n v="0.5"/>
    <x v="1"/>
  </r>
  <r>
    <x v="165"/>
    <x v="1"/>
    <x v="7"/>
    <x v="33"/>
    <x v="0"/>
    <x v="0"/>
    <x v="1"/>
    <x v="1180"/>
    <x v="8"/>
    <x v="0"/>
    <x v="21"/>
    <n v="0.41666666666666669"/>
    <x v="0"/>
  </r>
  <r>
    <x v="165"/>
    <x v="1"/>
    <x v="7"/>
    <x v="33"/>
    <x v="0"/>
    <x v="0"/>
    <x v="21"/>
    <x v="1181"/>
    <x v="30"/>
    <x v="0"/>
    <x v="45"/>
    <n v="0.91666666666666652"/>
    <x v="0"/>
  </r>
  <r>
    <x v="165"/>
    <x v="1"/>
    <x v="7"/>
    <x v="33"/>
    <x v="0"/>
    <x v="1"/>
    <x v="2"/>
    <x v="1182"/>
    <x v="11"/>
    <x v="1"/>
    <x v="7"/>
    <n v="0.66666666666666663"/>
    <x v="1"/>
  </r>
  <r>
    <x v="165"/>
    <x v="1"/>
    <x v="7"/>
    <x v="33"/>
    <x v="0"/>
    <x v="10"/>
    <x v="1"/>
    <x v="1183"/>
    <x v="11"/>
    <x v="1"/>
    <x v="0"/>
    <n v="0.66666666666666663"/>
    <x v="1"/>
  </r>
  <r>
    <x v="166"/>
    <x v="1"/>
    <x v="7"/>
    <x v="33"/>
    <x v="0"/>
    <x v="5"/>
    <x v="14"/>
    <x v="1184"/>
    <x v="7"/>
    <x v="1"/>
    <x v="0"/>
    <n v="8"/>
    <x v="1"/>
  </r>
  <r>
    <x v="165"/>
    <x v="1"/>
    <x v="7"/>
    <x v="33"/>
    <x v="0"/>
    <x v="9"/>
    <x v="0"/>
    <x v="1185"/>
    <x v="3"/>
    <x v="1"/>
    <x v="0"/>
    <n v="0.33333333333333331"/>
    <x v="1"/>
  </r>
  <r>
    <x v="167"/>
    <x v="1"/>
    <x v="7"/>
    <x v="34"/>
    <x v="0"/>
    <x v="6"/>
    <x v="0"/>
    <x v="142"/>
    <x v="0"/>
    <x v="1"/>
    <x v="0"/>
    <n v="0.25"/>
    <x v="1"/>
  </r>
  <r>
    <x v="167"/>
    <x v="1"/>
    <x v="7"/>
    <x v="34"/>
    <x v="0"/>
    <x v="0"/>
    <x v="21"/>
    <x v="1186"/>
    <x v="1"/>
    <x v="0"/>
    <x v="20"/>
    <n v="0.75"/>
    <x v="0"/>
  </r>
  <r>
    <x v="167"/>
    <x v="1"/>
    <x v="7"/>
    <x v="34"/>
    <x v="0"/>
    <x v="9"/>
    <x v="0"/>
    <x v="1160"/>
    <x v="3"/>
    <x v="1"/>
    <x v="0"/>
    <n v="0.33333333333333331"/>
    <x v="1"/>
  </r>
  <r>
    <x v="167"/>
    <x v="1"/>
    <x v="7"/>
    <x v="34"/>
    <x v="0"/>
    <x v="9"/>
    <x v="0"/>
    <x v="1187"/>
    <x v="1"/>
    <x v="1"/>
    <x v="0"/>
    <n v="0.75"/>
    <x v="1"/>
  </r>
  <r>
    <x v="167"/>
    <x v="1"/>
    <x v="7"/>
    <x v="34"/>
    <x v="0"/>
    <x v="3"/>
    <x v="1"/>
    <x v="1188"/>
    <x v="1"/>
    <x v="1"/>
    <x v="5"/>
    <n v="0.75"/>
    <x v="1"/>
  </r>
  <r>
    <x v="167"/>
    <x v="1"/>
    <x v="7"/>
    <x v="34"/>
    <x v="0"/>
    <x v="0"/>
    <x v="21"/>
    <x v="1189"/>
    <x v="8"/>
    <x v="0"/>
    <x v="74"/>
    <n v="0.41666666666666669"/>
    <x v="0"/>
  </r>
  <r>
    <x v="167"/>
    <x v="1"/>
    <x v="7"/>
    <x v="34"/>
    <x v="0"/>
    <x v="0"/>
    <x v="4"/>
    <x v="1190"/>
    <x v="8"/>
    <x v="0"/>
    <x v="74"/>
    <n v="0.41666666666666669"/>
    <x v="0"/>
  </r>
  <r>
    <x v="167"/>
    <x v="1"/>
    <x v="7"/>
    <x v="34"/>
    <x v="0"/>
    <x v="9"/>
    <x v="0"/>
    <x v="1191"/>
    <x v="3"/>
    <x v="1"/>
    <x v="0"/>
    <n v="0.33333333333333331"/>
    <x v="1"/>
  </r>
  <r>
    <x v="167"/>
    <x v="1"/>
    <x v="7"/>
    <x v="34"/>
    <x v="0"/>
    <x v="0"/>
    <x v="2"/>
    <x v="1192"/>
    <x v="11"/>
    <x v="0"/>
    <x v="7"/>
    <n v="0.66666666666666663"/>
    <x v="0"/>
  </r>
  <r>
    <x v="167"/>
    <x v="1"/>
    <x v="7"/>
    <x v="34"/>
    <x v="0"/>
    <x v="9"/>
    <x v="0"/>
    <x v="1193"/>
    <x v="3"/>
    <x v="1"/>
    <x v="0"/>
    <n v="0.33333333333333331"/>
    <x v="1"/>
  </r>
  <r>
    <x v="167"/>
    <x v="1"/>
    <x v="7"/>
    <x v="34"/>
    <x v="0"/>
    <x v="0"/>
    <x v="21"/>
    <x v="1194"/>
    <x v="8"/>
    <x v="0"/>
    <x v="35"/>
    <n v="0.41666666666666669"/>
    <x v="0"/>
  </r>
  <r>
    <x v="167"/>
    <x v="1"/>
    <x v="7"/>
    <x v="34"/>
    <x v="0"/>
    <x v="0"/>
    <x v="21"/>
    <x v="1195"/>
    <x v="3"/>
    <x v="0"/>
    <x v="0"/>
    <n v="0.33333333333333331"/>
    <x v="0"/>
  </r>
  <r>
    <x v="167"/>
    <x v="1"/>
    <x v="7"/>
    <x v="34"/>
    <x v="0"/>
    <x v="0"/>
    <x v="2"/>
    <x v="1196"/>
    <x v="6"/>
    <x v="0"/>
    <x v="0"/>
    <n v="0.58333333333333337"/>
    <x v="0"/>
  </r>
  <r>
    <x v="167"/>
    <x v="1"/>
    <x v="7"/>
    <x v="34"/>
    <x v="0"/>
    <x v="3"/>
    <x v="1"/>
    <x v="1197"/>
    <x v="6"/>
    <x v="1"/>
    <x v="5"/>
    <n v="0.58333333333333337"/>
    <x v="1"/>
  </r>
  <r>
    <x v="167"/>
    <x v="1"/>
    <x v="7"/>
    <x v="34"/>
    <x v="0"/>
    <x v="0"/>
    <x v="13"/>
    <x v="1198"/>
    <x v="8"/>
    <x v="0"/>
    <x v="0"/>
    <n v="0.41666666666666669"/>
    <x v="0"/>
  </r>
  <r>
    <x v="167"/>
    <x v="1"/>
    <x v="7"/>
    <x v="34"/>
    <x v="0"/>
    <x v="9"/>
    <x v="0"/>
    <x v="1199"/>
    <x v="0"/>
    <x v="1"/>
    <x v="0"/>
    <n v="0.25"/>
    <x v="1"/>
  </r>
  <r>
    <x v="167"/>
    <x v="1"/>
    <x v="7"/>
    <x v="34"/>
    <x v="0"/>
    <x v="10"/>
    <x v="21"/>
    <x v="1200"/>
    <x v="3"/>
    <x v="1"/>
    <x v="4"/>
    <n v="0.33333333333333331"/>
    <x v="1"/>
  </r>
  <r>
    <x v="167"/>
    <x v="1"/>
    <x v="7"/>
    <x v="34"/>
    <x v="0"/>
    <x v="3"/>
    <x v="21"/>
    <x v="1201"/>
    <x v="6"/>
    <x v="1"/>
    <x v="23"/>
    <n v="0.58333333333333337"/>
    <x v="1"/>
  </r>
  <r>
    <x v="167"/>
    <x v="1"/>
    <x v="7"/>
    <x v="34"/>
    <x v="0"/>
    <x v="0"/>
    <x v="4"/>
    <x v="1202"/>
    <x v="3"/>
    <x v="0"/>
    <x v="0"/>
    <n v="0.33333333333333331"/>
    <x v="0"/>
  </r>
  <r>
    <x v="168"/>
    <x v="1"/>
    <x v="8"/>
    <x v="34"/>
    <x v="0"/>
    <x v="6"/>
    <x v="6"/>
    <x v="1203"/>
    <x v="11"/>
    <x v="1"/>
    <x v="9"/>
    <n v="0.66666666666666663"/>
    <x v="1"/>
  </r>
  <r>
    <x v="168"/>
    <x v="1"/>
    <x v="8"/>
    <x v="34"/>
    <x v="0"/>
    <x v="3"/>
    <x v="1"/>
    <x v="1204"/>
    <x v="3"/>
    <x v="1"/>
    <x v="45"/>
    <n v="0.33333333333333331"/>
    <x v="1"/>
  </r>
  <r>
    <x v="168"/>
    <x v="1"/>
    <x v="8"/>
    <x v="34"/>
    <x v="0"/>
    <x v="6"/>
    <x v="0"/>
    <x v="142"/>
    <x v="0"/>
    <x v="1"/>
    <x v="0"/>
    <n v="0.25"/>
    <x v="1"/>
  </r>
  <r>
    <x v="168"/>
    <x v="1"/>
    <x v="8"/>
    <x v="34"/>
    <x v="0"/>
    <x v="10"/>
    <x v="21"/>
    <x v="1205"/>
    <x v="3"/>
    <x v="1"/>
    <x v="23"/>
    <n v="0.33333333333333331"/>
    <x v="1"/>
  </r>
  <r>
    <x v="168"/>
    <x v="1"/>
    <x v="8"/>
    <x v="34"/>
    <x v="0"/>
    <x v="0"/>
    <x v="14"/>
    <x v="1206"/>
    <x v="3"/>
    <x v="0"/>
    <x v="0"/>
    <n v="0.33333333333333331"/>
    <x v="0"/>
  </r>
  <r>
    <x v="168"/>
    <x v="1"/>
    <x v="8"/>
    <x v="34"/>
    <x v="0"/>
    <x v="9"/>
    <x v="0"/>
    <x v="1207"/>
    <x v="6"/>
    <x v="1"/>
    <x v="0"/>
    <n v="0.58333333333333337"/>
    <x v="1"/>
  </r>
  <r>
    <x v="168"/>
    <x v="1"/>
    <x v="8"/>
    <x v="34"/>
    <x v="0"/>
    <x v="0"/>
    <x v="21"/>
    <x v="1208"/>
    <x v="0"/>
    <x v="0"/>
    <x v="23"/>
    <n v="0.25"/>
    <x v="0"/>
  </r>
  <r>
    <x v="168"/>
    <x v="1"/>
    <x v="8"/>
    <x v="34"/>
    <x v="0"/>
    <x v="0"/>
    <x v="0"/>
    <x v="1209"/>
    <x v="0"/>
    <x v="0"/>
    <x v="29"/>
    <n v="0.25"/>
    <x v="0"/>
  </r>
  <r>
    <x v="168"/>
    <x v="1"/>
    <x v="8"/>
    <x v="34"/>
    <x v="0"/>
    <x v="0"/>
    <x v="21"/>
    <x v="1210"/>
    <x v="73"/>
    <x v="0"/>
    <x v="9"/>
    <n v="2.8333333333333335"/>
    <x v="0"/>
  </r>
  <r>
    <x v="168"/>
    <x v="1"/>
    <x v="8"/>
    <x v="34"/>
    <x v="0"/>
    <x v="9"/>
    <x v="0"/>
    <x v="1211"/>
    <x v="8"/>
    <x v="1"/>
    <x v="0"/>
    <n v="0.41666666666666669"/>
    <x v="1"/>
  </r>
  <r>
    <x v="168"/>
    <x v="1"/>
    <x v="8"/>
    <x v="34"/>
    <x v="0"/>
    <x v="3"/>
    <x v="21"/>
    <x v="1212"/>
    <x v="3"/>
    <x v="1"/>
    <x v="23"/>
    <n v="0.33333333333333331"/>
    <x v="1"/>
  </r>
  <r>
    <x v="168"/>
    <x v="1"/>
    <x v="8"/>
    <x v="34"/>
    <x v="0"/>
    <x v="3"/>
    <x v="1"/>
    <x v="1213"/>
    <x v="3"/>
    <x v="1"/>
    <x v="45"/>
    <n v="0.33333333333333331"/>
    <x v="1"/>
  </r>
  <r>
    <x v="168"/>
    <x v="1"/>
    <x v="8"/>
    <x v="34"/>
    <x v="0"/>
    <x v="0"/>
    <x v="6"/>
    <x v="1214"/>
    <x v="8"/>
    <x v="0"/>
    <x v="72"/>
    <n v="0.41666666666666669"/>
    <x v="0"/>
  </r>
  <r>
    <x v="168"/>
    <x v="1"/>
    <x v="8"/>
    <x v="34"/>
    <x v="0"/>
    <x v="9"/>
    <x v="0"/>
    <x v="1160"/>
    <x v="6"/>
    <x v="1"/>
    <x v="0"/>
    <n v="0.58333333333333337"/>
    <x v="1"/>
  </r>
  <r>
    <x v="168"/>
    <x v="1"/>
    <x v="8"/>
    <x v="34"/>
    <x v="0"/>
    <x v="3"/>
    <x v="1"/>
    <x v="1215"/>
    <x v="2"/>
    <x v="1"/>
    <x v="23"/>
    <n v="0.5"/>
    <x v="1"/>
  </r>
  <r>
    <x v="169"/>
    <x v="1"/>
    <x v="8"/>
    <x v="34"/>
    <x v="0"/>
    <x v="6"/>
    <x v="0"/>
    <x v="142"/>
    <x v="0"/>
    <x v="1"/>
    <x v="0"/>
    <n v="0.25"/>
    <x v="1"/>
  </r>
  <r>
    <x v="169"/>
    <x v="1"/>
    <x v="8"/>
    <x v="34"/>
    <x v="0"/>
    <x v="10"/>
    <x v="21"/>
    <x v="1216"/>
    <x v="13"/>
    <x v="1"/>
    <x v="45"/>
    <n v="0.16666666666666666"/>
    <x v="1"/>
  </r>
  <r>
    <x v="169"/>
    <x v="1"/>
    <x v="8"/>
    <x v="34"/>
    <x v="0"/>
    <x v="0"/>
    <x v="1"/>
    <x v="1217"/>
    <x v="13"/>
    <x v="0"/>
    <x v="71"/>
    <n v="0.16666666666666666"/>
    <x v="0"/>
  </r>
  <r>
    <x v="169"/>
    <x v="1"/>
    <x v="8"/>
    <x v="34"/>
    <x v="0"/>
    <x v="9"/>
    <x v="0"/>
    <x v="1160"/>
    <x v="8"/>
    <x v="1"/>
    <x v="0"/>
    <n v="0.41666666666666669"/>
    <x v="1"/>
  </r>
  <r>
    <x v="169"/>
    <x v="1"/>
    <x v="8"/>
    <x v="34"/>
    <x v="0"/>
    <x v="10"/>
    <x v="21"/>
    <x v="1218"/>
    <x v="0"/>
    <x v="1"/>
    <x v="45"/>
    <n v="0.25"/>
    <x v="1"/>
  </r>
  <r>
    <x v="169"/>
    <x v="1"/>
    <x v="8"/>
    <x v="34"/>
    <x v="0"/>
    <x v="0"/>
    <x v="21"/>
    <x v="1219"/>
    <x v="0"/>
    <x v="0"/>
    <x v="51"/>
    <n v="0.25"/>
    <x v="0"/>
  </r>
  <r>
    <x v="169"/>
    <x v="1"/>
    <x v="8"/>
    <x v="34"/>
    <x v="0"/>
    <x v="0"/>
    <x v="0"/>
    <x v="1220"/>
    <x v="13"/>
    <x v="0"/>
    <x v="0"/>
    <n v="0.16666666666666666"/>
    <x v="0"/>
  </r>
  <r>
    <x v="169"/>
    <x v="1"/>
    <x v="8"/>
    <x v="34"/>
    <x v="0"/>
    <x v="0"/>
    <x v="4"/>
    <x v="1221"/>
    <x v="8"/>
    <x v="0"/>
    <x v="60"/>
    <n v="0.41666666666666669"/>
    <x v="0"/>
  </r>
  <r>
    <x v="169"/>
    <x v="1"/>
    <x v="8"/>
    <x v="34"/>
    <x v="0"/>
    <x v="10"/>
    <x v="21"/>
    <x v="1222"/>
    <x v="3"/>
    <x v="1"/>
    <x v="4"/>
    <n v="0.33333333333333331"/>
    <x v="1"/>
  </r>
  <r>
    <x v="169"/>
    <x v="1"/>
    <x v="8"/>
    <x v="34"/>
    <x v="0"/>
    <x v="0"/>
    <x v="21"/>
    <x v="1223"/>
    <x v="3"/>
    <x v="0"/>
    <x v="60"/>
    <n v="0.33333333333333331"/>
    <x v="0"/>
  </r>
  <r>
    <x v="169"/>
    <x v="1"/>
    <x v="8"/>
    <x v="34"/>
    <x v="0"/>
    <x v="0"/>
    <x v="6"/>
    <x v="1224"/>
    <x v="11"/>
    <x v="0"/>
    <x v="3"/>
    <n v="0.66666666666666663"/>
    <x v="0"/>
  </r>
  <r>
    <x v="169"/>
    <x v="1"/>
    <x v="8"/>
    <x v="34"/>
    <x v="0"/>
    <x v="6"/>
    <x v="4"/>
    <x v="1225"/>
    <x v="14"/>
    <x v="1"/>
    <x v="3"/>
    <n v="1.25"/>
    <x v="1"/>
  </r>
  <r>
    <x v="169"/>
    <x v="1"/>
    <x v="8"/>
    <x v="34"/>
    <x v="0"/>
    <x v="0"/>
    <x v="0"/>
    <x v="1226"/>
    <x v="3"/>
    <x v="0"/>
    <x v="18"/>
    <n v="0.33333333333333331"/>
    <x v="0"/>
  </r>
  <r>
    <x v="169"/>
    <x v="1"/>
    <x v="8"/>
    <x v="34"/>
    <x v="0"/>
    <x v="0"/>
    <x v="13"/>
    <x v="1227"/>
    <x v="6"/>
    <x v="0"/>
    <x v="26"/>
    <n v="0.58333333333333337"/>
    <x v="0"/>
  </r>
  <r>
    <x v="169"/>
    <x v="1"/>
    <x v="8"/>
    <x v="34"/>
    <x v="0"/>
    <x v="9"/>
    <x v="0"/>
    <x v="1228"/>
    <x v="6"/>
    <x v="1"/>
    <x v="0"/>
    <n v="0.58333333333333337"/>
    <x v="1"/>
  </r>
  <r>
    <x v="169"/>
    <x v="1"/>
    <x v="8"/>
    <x v="34"/>
    <x v="0"/>
    <x v="0"/>
    <x v="21"/>
    <x v="1229"/>
    <x v="8"/>
    <x v="0"/>
    <x v="0"/>
    <n v="0.41666666666666669"/>
    <x v="0"/>
  </r>
  <r>
    <x v="169"/>
    <x v="1"/>
    <x v="8"/>
    <x v="34"/>
    <x v="0"/>
    <x v="0"/>
    <x v="6"/>
    <x v="1230"/>
    <x v="3"/>
    <x v="0"/>
    <x v="71"/>
    <n v="0.33333333333333331"/>
    <x v="0"/>
  </r>
  <r>
    <x v="169"/>
    <x v="1"/>
    <x v="8"/>
    <x v="34"/>
    <x v="0"/>
    <x v="3"/>
    <x v="0"/>
    <x v="1231"/>
    <x v="2"/>
    <x v="1"/>
    <x v="7"/>
    <n v="0.5"/>
    <x v="1"/>
  </r>
  <r>
    <x v="169"/>
    <x v="1"/>
    <x v="8"/>
    <x v="34"/>
    <x v="0"/>
    <x v="10"/>
    <x v="20"/>
    <x v="1232"/>
    <x v="1"/>
    <x v="1"/>
    <x v="0"/>
    <n v="0.75"/>
    <x v="1"/>
  </r>
  <r>
    <x v="170"/>
    <x v="1"/>
    <x v="8"/>
    <x v="34"/>
    <x v="0"/>
    <x v="9"/>
    <x v="0"/>
    <x v="1233"/>
    <x v="3"/>
    <x v="1"/>
    <x v="29"/>
    <n v="0.33333333333333331"/>
    <x v="1"/>
  </r>
  <r>
    <x v="170"/>
    <x v="1"/>
    <x v="8"/>
    <x v="34"/>
    <x v="0"/>
    <x v="9"/>
    <x v="0"/>
    <x v="1160"/>
    <x v="6"/>
    <x v="1"/>
    <x v="0"/>
    <n v="0.58333333333333337"/>
    <x v="1"/>
  </r>
  <r>
    <x v="170"/>
    <x v="1"/>
    <x v="8"/>
    <x v="34"/>
    <x v="0"/>
    <x v="9"/>
    <x v="0"/>
    <x v="1199"/>
    <x v="2"/>
    <x v="1"/>
    <x v="0"/>
    <n v="0.5"/>
    <x v="1"/>
  </r>
  <r>
    <x v="170"/>
    <x v="1"/>
    <x v="8"/>
    <x v="34"/>
    <x v="0"/>
    <x v="6"/>
    <x v="0"/>
    <x v="142"/>
    <x v="0"/>
    <x v="1"/>
    <x v="0"/>
    <n v="0.25"/>
    <x v="1"/>
  </r>
  <r>
    <x v="170"/>
    <x v="1"/>
    <x v="8"/>
    <x v="34"/>
    <x v="0"/>
    <x v="9"/>
    <x v="0"/>
    <x v="1234"/>
    <x v="3"/>
    <x v="1"/>
    <x v="0"/>
    <n v="0.33333333333333331"/>
    <x v="1"/>
  </r>
  <r>
    <x v="170"/>
    <x v="1"/>
    <x v="8"/>
    <x v="34"/>
    <x v="0"/>
    <x v="3"/>
    <x v="1"/>
    <x v="1235"/>
    <x v="80"/>
    <x v="1"/>
    <x v="26"/>
    <n v="3.916666666666667"/>
    <x v="1"/>
  </r>
  <r>
    <x v="170"/>
    <x v="1"/>
    <x v="8"/>
    <x v="34"/>
    <x v="0"/>
    <x v="3"/>
    <x v="1"/>
    <x v="1236"/>
    <x v="73"/>
    <x v="1"/>
    <x v="0"/>
    <n v="2.8333333333333335"/>
    <x v="1"/>
  </r>
  <r>
    <x v="170"/>
    <x v="1"/>
    <x v="8"/>
    <x v="34"/>
    <x v="0"/>
    <x v="9"/>
    <x v="0"/>
    <x v="1228"/>
    <x v="8"/>
    <x v="1"/>
    <x v="0"/>
    <n v="0.41666666666666669"/>
    <x v="1"/>
  </r>
  <r>
    <x v="171"/>
    <x v="1"/>
    <x v="8"/>
    <x v="34"/>
    <x v="0"/>
    <x v="9"/>
    <x v="0"/>
    <x v="1237"/>
    <x v="3"/>
    <x v="1"/>
    <x v="13"/>
    <n v="0.33333333333333331"/>
    <x v="1"/>
  </r>
  <r>
    <x v="171"/>
    <x v="1"/>
    <x v="8"/>
    <x v="34"/>
    <x v="0"/>
    <x v="9"/>
    <x v="0"/>
    <x v="1238"/>
    <x v="1"/>
    <x v="1"/>
    <x v="23"/>
    <n v="0.75"/>
    <x v="1"/>
  </r>
  <r>
    <x v="171"/>
    <x v="1"/>
    <x v="8"/>
    <x v="34"/>
    <x v="0"/>
    <x v="6"/>
    <x v="0"/>
    <x v="142"/>
    <x v="3"/>
    <x v="1"/>
    <x v="0"/>
    <n v="0.33333333333333331"/>
    <x v="1"/>
  </r>
  <r>
    <x v="171"/>
    <x v="1"/>
    <x v="8"/>
    <x v="34"/>
    <x v="0"/>
    <x v="10"/>
    <x v="21"/>
    <x v="1239"/>
    <x v="3"/>
    <x v="1"/>
    <x v="47"/>
    <n v="0.33333333333333331"/>
    <x v="1"/>
  </r>
  <r>
    <x v="171"/>
    <x v="1"/>
    <x v="8"/>
    <x v="34"/>
    <x v="0"/>
    <x v="0"/>
    <x v="15"/>
    <x v="1240"/>
    <x v="8"/>
    <x v="0"/>
    <x v="0"/>
    <n v="0.41666666666666669"/>
    <x v="0"/>
  </r>
  <r>
    <x v="171"/>
    <x v="1"/>
    <x v="8"/>
    <x v="34"/>
    <x v="0"/>
    <x v="0"/>
    <x v="0"/>
    <x v="1241"/>
    <x v="22"/>
    <x v="0"/>
    <x v="23"/>
    <n v="4.333333333333333"/>
    <x v="0"/>
  </r>
  <r>
    <x v="171"/>
    <x v="1"/>
    <x v="8"/>
    <x v="34"/>
    <x v="0"/>
    <x v="0"/>
    <x v="0"/>
    <x v="1242"/>
    <x v="3"/>
    <x v="0"/>
    <x v="20"/>
    <n v="0.33333333333333331"/>
    <x v="0"/>
  </r>
  <r>
    <x v="171"/>
    <x v="1"/>
    <x v="8"/>
    <x v="34"/>
    <x v="0"/>
    <x v="9"/>
    <x v="0"/>
    <x v="1243"/>
    <x v="3"/>
    <x v="1"/>
    <x v="0"/>
    <n v="0.33333333333333331"/>
    <x v="1"/>
  </r>
  <r>
    <x v="171"/>
    <x v="1"/>
    <x v="8"/>
    <x v="34"/>
    <x v="0"/>
    <x v="9"/>
    <x v="0"/>
    <x v="1244"/>
    <x v="30"/>
    <x v="1"/>
    <x v="7"/>
    <n v="0.91666666666666652"/>
    <x v="1"/>
  </r>
  <r>
    <x v="172"/>
    <x v="1"/>
    <x v="8"/>
    <x v="35"/>
    <x v="0"/>
    <x v="6"/>
    <x v="0"/>
    <x v="142"/>
    <x v="0"/>
    <x v="1"/>
    <x v="0"/>
    <n v="0.25"/>
    <x v="1"/>
  </r>
  <r>
    <x v="172"/>
    <x v="1"/>
    <x v="8"/>
    <x v="35"/>
    <x v="0"/>
    <x v="0"/>
    <x v="0"/>
    <x v="1245"/>
    <x v="82"/>
    <x v="0"/>
    <x v="7"/>
    <n v="3.166666666666667"/>
    <x v="0"/>
  </r>
  <r>
    <x v="172"/>
    <x v="1"/>
    <x v="8"/>
    <x v="35"/>
    <x v="0"/>
    <x v="10"/>
    <x v="21"/>
    <x v="1246"/>
    <x v="8"/>
    <x v="1"/>
    <x v="31"/>
    <n v="0.41666666666666669"/>
    <x v="1"/>
  </r>
  <r>
    <x v="172"/>
    <x v="1"/>
    <x v="8"/>
    <x v="35"/>
    <x v="0"/>
    <x v="10"/>
    <x v="6"/>
    <x v="1247"/>
    <x v="8"/>
    <x v="1"/>
    <x v="0"/>
    <n v="0.41666666666666669"/>
    <x v="1"/>
  </r>
  <r>
    <x v="172"/>
    <x v="1"/>
    <x v="8"/>
    <x v="35"/>
    <x v="0"/>
    <x v="0"/>
    <x v="0"/>
    <x v="1248"/>
    <x v="44"/>
    <x v="0"/>
    <x v="0"/>
    <n v="3.583333333333333"/>
    <x v="0"/>
  </r>
  <r>
    <x v="172"/>
    <x v="1"/>
    <x v="8"/>
    <x v="35"/>
    <x v="0"/>
    <x v="0"/>
    <x v="14"/>
    <x v="1249"/>
    <x v="8"/>
    <x v="0"/>
    <x v="3"/>
    <n v="0.41666666666666669"/>
    <x v="0"/>
  </r>
  <r>
    <x v="173"/>
    <x v="1"/>
    <x v="8"/>
    <x v="35"/>
    <x v="0"/>
    <x v="5"/>
    <x v="8"/>
    <x v="1250"/>
    <x v="7"/>
    <x v="1"/>
    <x v="0"/>
    <n v="8"/>
    <x v="1"/>
  </r>
  <r>
    <x v="174"/>
    <x v="1"/>
    <x v="8"/>
    <x v="35"/>
    <x v="0"/>
    <x v="5"/>
    <x v="8"/>
    <x v="1251"/>
    <x v="7"/>
    <x v="1"/>
    <x v="0"/>
    <n v="8"/>
    <x v="1"/>
  </r>
  <r>
    <x v="175"/>
    <x v="1"/>
    <x v="8"/>
    <x v="35"/>
    <x v="0"/>
    <x v="6"/>
    <x v="0"/>
    <x v="142"/>
    <x v="0"/>
    <x v="1"/>
    <x v="0"/>
    <n v="0.25"/>
    <x v="1"/>
  </r>
  <r>
    <x v="175"/>
    <x v="1"/>
    <x v="8"/>
    <x v="35"/>
    <x v="0"/>
    <x v="0"/>
    <x v="6"/>
    <x v="1245"/>
    <x v="68"/>
    <x v="0"/>
    <x v="7"/>
    <n v="3.3333333333333335"/>
    <x v="0"/>
  </r>
  <r>
    <x v="175"/>
    <x v="1"/>
    <x v="8"/>
    <x v="35"/>
    <x v="0"/>
    <x v="0"/>
    <x v="6"/>
    <x v="1252"/>
    <x v="8"/>
    <x v="0"/>
    <x v="0"/>
    <n v="0.41666666666666669"/>
    <x v="0"/>
  </r>
  <r>
    <x v="175"/>
    <x v="1"/>
    <x v="8"/>
    <x v="35"/>
    <x v="0"/>
    <x v="0"/>
    <x v="4"/>
    <x v="1253"/>
    <x v="8"/>
    <x v="0"/>
    <x v="0"/>
    <n v="0.41666666666666669"/>
    <x v="0"/>
  </r>
  <r>
    <x v="175"/>
    <x v="1"/>
    <x v="8"/>
    <x v="35"/>
    <x v="0"/>
    <x v="3"/>
    <x v="1"/>
    <x v="1254"/>
    <x v="8"/>
    <x v="1"/>
    <x v="0"/>
    <n v="0.41666666666666669"/>
    <x v="1"/>
  </r>
  <r>
    <x v="175"/>
    <x v="1"/>
    <x v="8"/>
    <x v="35"/>
    <x v="0"/>
    <x v="10"/>
    <x v="21"/>
    <x v="1255"/>
    <x v="3"/>
    <x v="1"/>
    <x v="20"/>
    <n v="0.33333333333333331"/>
    <x v="1"/>
  </r>
  <r>
    <x v="175"/>
    <x v="1"/>
    <x v="8"/>
    <x v="35"/>
    <x v="0"/>
    <x v="10"/>
    <x v="0"/>
    <x v="153"/>
    <x v="21"/>
    <x v="1"/>
    <x v="0"/>
    <n v="0.83333333333333337"/>
    <x v="1"/>
  </r>
  <r>
    <x v="175"/>
    <x v="1"/>
    <x v="8"/>
    <x v="35"/>
    <x v="0"/>
    <x v="10"/>
    <x v="4"/>
    <x v="153"/>
    <x v="21"/>
    <x v="1"/>
    <x v="0"/>
    <n v="0.83333333333333337"/>
    <x v="1"/>
  </r>
  <r>
    <x v="175"/>
    <x v="1"/>
    <x v="8"/>
    <x v="35"/>
    <x v="0"/>
    <x v="0"/>
    <x v="0"/>
    <x v="1256"/>
    <x v="15"/>
    <x v="0"/>
    <x v="7"/>
    <n v="1.0833333333333333"/>
    <x v="0"/>
  </r>
  <r>
    <x v="176"/>
    <x v="1"/>
    <x v="8"/>
    <x v="35"/>
    <x v="0"/>
    <x v="10"/>
    <x v="21"/>
    <x v="1257"/>
    <x v="1"/>
    <x v="1"/>
    <x v="52"/>
    <n v="0.75"/>
    <x v="1"/>
  </r>
  <r>
    <x v="176"/>
    <x v="1"/>
    <x v="8"/>
    <x v="35"/>
    <x v="0"/>
    <x v="6"/>
    <x v="0"/>
    <x v="142"/>
    <x v="0"/>
    <x v="1"/>
    <x v="0"/>
    <n v="0.25"/>
    <x v="1"/>
  </r>
  <r>
    <x v="176"/>
    <x v="1"/>
    <x v="8"/>
    <x v="35"/>
    <x v="0"/>
    <x v="10"/>
    <x v="21"/>
    <x v="1258"/>
    <x v="6"/>
    <x v="1"/>
    <x v="0"/>
    <n v="0.58333333333333337"/>
    <x v="1"/>
  </r>
  <r>
    <x v="176"/>
    <x v="1"/>
    <x v="8"/>
    <x v="35"/>
    <x v="0"/>
    <x v="0"/>
    <x v="0"/>
    <x v="1245"/>
    <x v="83"/>
    <x v="0"/>
    <x v="3"/>
    <n v="4.166666666666667"/>
    <x v="0"/>
  </r>
  <r>
    <x v="176"/>
    <x v="1"/>
    <x v="8"/>
    <x v="35"/>
    <x v="0"/>
    <x v="0"/>
    <x v="10"/>
    <x v="1259"/>
    <x v="6"/>
    <x v="0"/>
    <x v="0"/>
    <n v="0.58333333333333337"/>
    <x v="0"/>
  </r>
  <r>
    <x v="176"/>
    <x v="1"/>
    <x v="8"/>
    <x v="35"/>
    <x v="0"/>
    <x v="9"/>
    <x v="0"/>
    <x v="1260"/>
    <x v="1"/>
    <x v="1"/>
    <x v="0"/>
    <n v="0.75"/>
    <x v="1"/>
  </r>
  <r>
    <x v="177"/>
    <x v="1"/>
    <x v="8"/>
    <x v="36"/>
    <x v="0"/>
    <x v="6"/>
    <x v="0"/>
    <x v="142"/>
    <x v="0"/>
    <x v="1"/>
    <x v="0"/>
    <n v="0.25"/>
    <x v="1"/>
  </r>
  <r>
    <x v="177"/>
    <x v="1"/>
    <x v="8"/>
    <x v="36"/>
    <x v="0"/>
    <x v="0"/>
    <x v="4"/>
    <x v="1261"/>
    <x v="1"/>
    <x v="0"/>
    <x v="31"/>
    <n v="0.75"/>
    <x v="0"/>
  </r>
  <r>
    <x v="177"/>
    <x v="1"/>
    <x v="8"/>
    <x v="36"/>
    <x v="0"/>
    <x v="3"/>
    <x v="1"/>
    <x v="1262"/>
    <x v="1"/>
    <x v="1"/>
    <x v="29"/>
    <n v="0.75"/>
    <x v="1"/>
  </r>
  <r>
    <x v="177"/>
    <x v="1"/>
    <x v="8"/>
    <x v="36"/>
    <x v="0"/>
    <x v="6"/>
    <x v="4"/>
    <x v="1263"/>
    <x v="0"/>
    <x v="1"/>
    <x v="3"/>
    <n v="0.25"/>
    <x v="1"/>
  </r>
  <r>
    <x v="177"/>
    <x v="1"/>
    <x v="8"/>
    <x v="36"/>
    <x v="0"/>
    <x v="9"/>
    <x v="0"/>
    <x v="1264"/>
    <x v="8"/>
    <x v="1"/>
    <x v="0"/>
    <n v="0.41666666666666669"/>
    <x v="1"/>
  </r>
  <r>
    <x v="177"/>
    <x v="1"/>
    <x v="8"/>
    <x v="36"/>
    <x v="0"/>
    <x v="9"/>
    <x v="0"/>
    <x v="1265"/>
    <x v="8"/>
    <x v="1"/>
    <x v="0"/>
    <n v="0.41666666666666669"/>
    <x v="1"/>
  </r>
  <r>
    <x v="177"/>
    <x v="1"/>
    <x v="8"/>
    <x v="36"/>
    <x v="0"/>
    <x v="9"/>
    <x v="0"/>
    <x v="1266"/>
    <x v="6"/>
    <x v="1"/>
    <x v="0"/>
    <n v="0.58333333333333337"/>
    <x v="1"/>
  </r>
  <r>
    <x v="177"/>
    <x v="1"/>
    <x v="8"/>
    <x v="36"/>
    <x v="0"/>
    <x v="3"/>
    <x v="1"/>
    <x v="1267"/>
    <x v="0"/>
    <x v="1"/>
    <x v="31"/>
    <n v="0.25"/>
    <x v="1"/>
  </r>
  <r>
    <x v="177"/>
    <x v="1"/>
    <x v="8"/>
    <x v="36"/>
    <x v="0"/>
    <x v="3"/>
    <x v="1"/>
    <x v="1268"/>
    <x v="0"/>
    <x v="1"/>
    <x v="23"/>
    <n v="0.25"/>
    <x v="1"/>
  </r>
  <r>
    <x v="177"/>
    <x v="1"/>
    <x v="8"/>
    <x v="36"/>
    <x v="0"/>
    <x v="10"/>
    <x v="20"/>
    <x v="1269"/>
    <x v="3"/>
    <x v="1"/>
    <x v="0"/>
    <n v="0.33333333333333331"/>
    <x v="1"/>
  </r>
  <r>
    <x v="177"/>
    <x v="1"/>
    <x v="8"/>
    <x v="36"/>
    <x v="0"/>
    <x v="0"/>
    <x v="14"/>
    <x v="1270"/>
    <x v="24"/>
    <x v="0"/>
    <x v="5"/>
    <n v="1.8333333333333335"/>
    <x v="0"/>
  </r>
  <r>
    <x v="177"/>
    <x v="1"/>
    <x v="8"/>
    <x v="36"/>
    <x v="0"/>
    <x v="9"/>
    <x v="0"/>
    <x v="1271"/>
    <x v="8"/>
    <x v="1"/>
    <x v="0"/>
    <n v="0.41666666666666669"/>
    <x v="1"/>
  </r>
  <r>
    <x v="177"/>
    <x v="1"/>
    <x v="8"/>
    <x v="36"/>
    <x v="0"/>
    <x v="9"/>
    <x v="0"/>
    <x v="1228"/>
    <x v="8"/>
    <x v="1"/>
    <x v="0"/>
    <n v="0.41666666666666669"/>
    <x v="1"/>
  </r>
  <r>
    <x v="177"/>
    <x v="1"/>
    <x v="8"/>
    <x v="36"/>
    <x v="0"/>
    <x v="10"/>
    <x v="21"/>
    <x v="1272"/>
    <x v="8"/>
    <x v="1"/>
    <x v="29"/>
    <n v="0.41666666666666669"/>
    <x v="1"/>
  </r>
  <r>
    <x v="177"/>
    <x v="1"/>
    <x v="8"/>
    <x v="36"/>
    <x v="0"/>
    <x v="0"/>
    <x v="21"/>
    <x v="1273"/>
    <x v="8"/>
    <x v="0"/>
    <x v="5"/>
    <n v="0.41666666666666669"/>
    <x v="0"/>
  </r>
  <r>
    <x v="177"/>
    <x v="1"/>
    <x v="8"/>
    <x v="36"/>
    <x v="0"/>
    <x v="0"/>
    <x v="0"/>
    <x v="1274"/>
    <x v="15"/>
    <x v="0"/>
    <x v="3"/>
    <n v="1.0833333333333333"/>
    <x v="0"/>
  </r>
  <r>
    <x v="178"/>
    <x v="1"/>
    <x v="8"/>
    <x v="36"/>
    <x v="0"/>
    <x v="6"/>
    <x v="0"/>
    <x v="653"/>
    <x v="0"/>
    <x v="1"/>
    <x v="0"/>
    <n v="0.25"/>
    <x v="1"/>
  </r>
  <r>
    <x v="178"/>
    <x v="1"/>
    <x v="8"/>
    <x v="36"/>
    <x v="0"/>
    <x v="4"/>
    <x v="22"/>
    <x v="1275"/>
    <x v="79"/>
    <x v="1"/>
    <x v="3"/>
    <n v="3.5"/>
    <x v="1"/>
  </r>
  <r>
    <x v="178"/>
    <x v="1"/>
    <x v="8"/>
    <x v="36"/>
    <x v="0"/>
    <x v="3"/>
    <x v="4"/>
    <x v="1276"/>
    <x v="3"/>
    <x v="1"/>
    <x v="29"/>
    <n v="0.33333333333333331"/>
    <x v="1"/>
  </r>
  <r>
    <x v="178"/>
    <x v="1"/>
    <x v="8"/>
    <x v="36"/>
    <x v="0"/>
    <x v="10"/>
    <x v="21"/>
    <x v="1277"/>
    <x v="0"/>
    <x v="1"/>
    <x v="0"/>
    <n v="0.25"/>
    <x v="1"/>
  </r>
  <r>
    <x v="178"/>
    <x v="1"/>
    <x v="8"/>
    <x v="36"/>
    <x v="0"/>
    <x v="10"/>
    <x v="22"/>
    <x v="1278"/>
    <x v="3"/>
    <x v="1"/>
    <x v="0"/>
    <n v="0.33333333333333331"/>
    <x v="1"/>
  </r>
  <r>
    <x v="178"/>
    <x v="1"/>
    <x v="8"/>
    <x v="36"/>
    <x v="0"/>
    <x v="10"/>
    <x v="21"/>
    <x v="1279"/>
    <x v="3"/>
    <x v="1"/>
    <x v="40"/>
    <n v="0.33333333333333331"/>
    <x v="1"/>
  </r>
  <r>
    <x v="178"/>
    <x v="1"/>
    <x v="8"/>
    <x v="36"/>
    <x v="0"/>
    <x v="9"/>
    <x v="0"/>
    <x v="1265"/>
    <x v="3"/>
    <x v="1"/>
    <x v="0"/>
    <n v="0.33333333333333331"/>
    <x v="1"/>
  </r>
  <r>
    <x v="178"/>
    <x v="1"/>
    <x v="8"/>
    <x v="36"/>
    <x v="0"/>
    <x v="9"/>
    <x v="0"/>
    <x v="1264"/>
    <x v="3"/>
    <x v="1"/>
    <x v="0"/>
    <n v="0.33333333333333331"/>
    <x v="1"/>
  </r>
  <r>
    <x v="178"/>
    <x v="1"/>
    <x v="8"/>
    <x v="36"/>
    <x v="0"/>
    <x v="5"/>
    <x v="14"/>
    <x v="1184"/>
    <x v="65"/>
    <x v="1"/>
    <x v="0"/>
    <n v="2.3333333333333335"/>
    <x v="1"/>
  </r>
  <r>
    <x v="179"/>
    <x v="1"/>
    <x v="8"/>
    <x v="36"/>
    <x v="0"/>
    <x v="6"/>
    <x v="0"/>
    <x v="142"/>
    <x v="0"/>
    <x v="1"/>
    <x v="0"/>
    <n v="0.25"/>
    <x v="1"/>
  </r>
  <r>
    <x v="179"/>
    <x v="1"/>
    <x v="8"/>
    <x v="36"/>
    <x v="0"/>
    <x v="0"/>
    <x v="0"/>
    <x v="1280"/>
    <x v="84"/>
    <x v="0"/>
    <x v="3"/>
    <n v="6.833333333333333"/>
    <x v="0"/>
  </r>
  <r>
    <x v="179"/>
    <x v="1"/>
    <x v="8"/>
    <x v="36"/>
    <x v="0"/>
    <x v="9"/>
    <x v="0"/>
    <x v="1265"/>
    <x v="8"/>
    <x v="1"/>
    <x v="0"/>
    <n v="0.41666666666666669"/>
    <x v="1"/>
  </r>
  <r>
    <x v="179"/>
    <x v="1"/>
    <x v="8"/>
    <x v="36"/>
    <x v="0"/>
    <x v="0"/>
    <x v="0"/>
    <x v="1281"/>
    <x v="3"/>
    <x v="0"/>
    <x v="0"/>
    <n v="0.33333333333333331"/>
    <x v="0"/>
  </r>
  <r>
    <x v="179"/>
    <x v="1"/>
    <x v="8"/>
    <x v="36"/>
    <x v="0"/>
    <x v="3"/>
    <x v="1"/>
    <x v="1282"/>
    <x v="2"/>
    <x v="1"/>
    <x v="45"/>
    <n v="0.5"/>
    <x v="1"/>
  </r>
  <r>
    <x v="180"/>
    <x v="1"/>
    <x v="8"/>
    <x v="36"/>
    <x v="0"/>
    <x v="6"/>
    <x v="0"/>
    <x v="142"/>
    <x v="0"/>
    <x v="1"/>
    <x v="0"/>
    <n v="0.25"/>
    <x v="1"/>
  </r>
  <r>
    <x v="180"/>
    <x v="1"/>
    <x v="8"/>
    <x v="36"/>
    <x v="0"/>
    <x v="10"/>
    <x v="0"/>
    <x v="1283"/>
    <x v="8"/>
    <x v="1"/>
    <x v="0"/>
    <n v="0.41666666666666669"/>
    <x v="1"/>
  </r>
  <r>
    <x v="180"/>
    <x v="1"/>
    <x v="8"/>
    <x v="36"/>
    <x v="0"/>
    <x v="9"/>
    <x v="0"/>
    <x v="1265"/>
    <x v="3"/>
    <x v="1"/>
    <x v="0"/>
    <n v="0.33333333333333331"/>
    <x v="1"/>
  </r>
  <r>
    <x v="180"/>
    <x v="1"/>
    <x v="8"/>
    <x v="36"/>
    <x v="0"/>
    <x v="4"/>
    <x v="22"/>
    <x v="1284"/>
    <x v="17"/>
    <x v="1"/>
    <x v="3"/>
    <n v="1.3333333333333333"/>
    <x v="1"/>
  </r>
  <r>
    <x v="180"/>
    <x v="1"/>
    <x v="8"/>
    <x v="36"/>
    <x v="0"/>
    <x v="3"/>
    <x v="1"/>
    <x v="1285"/>
    <x v="8"/>
    <x v="1"/>
    <x v="45"/>
    <n v="0.41666666666666669"/>
    <x v="1"/>
  </r>
  <r>
    <x v="180"/>
    <x v="1"/>
    <x v="8"/>
    <x v="36"/>
    <x v="0"/>
    <x v="3"/>
    <x v="1"/>
    <x v="1286"/>
    <x v="6"/>
    <x v="1"/>
    <x v="47"/>
    <n v="0.58333333333333337"/>
    <x v="1"/>
  </r>
  <r>
    <x v="180"/>
    <x v="1"/>
    <x v="8"/>
    <x v="36"/>
    <x v="0"/>
    <x v="3"/>
    <x v="1"/>
    <x v="1287"/>
    <x v="21"/>
    <x v="1"/>
    <x v="29"/>
    <n v="0.83333333333333337"/>
    <x v="1"/>
  </r>
  <r>
    <x v="180"/>
    <x v="1"/>
    <x v="8"/>
    <x v="36"/>
    <x v="0"/>
    <x v="9"/>
    <x v="0"/>
    <x v="1266"/>
    <x v="8"/>
    <x v="1"/>
    <x v="0"/>
    <n v="0.41666666666666669"/>
    <x v="1"/>
  </r>
  <r>
    <x v="180"/>
    <x v="1"/>
    <x v="8"/>
    <x v="36"/>
    <x v="0"/>
    <x v="0"/>
    <x v="22"/>
    <x v="1288"/>
    <x v="26"/>
    <x v="0"/>
    <x v="43"/>
    <n v="2.9166666666666665"/>
    <x v="0"/>
  </r>
  <r>
    <x v="180"/>
    <x v="1"/>
    <x v="8"/>
    <x v="36"/>
    <x v="0"/>
    <x v="9"/>
    <x v="0"/>
    <x v="1228"/>
    <x v="3"/>
    <x v="1"/>
    <x v="0"/>
    <n v="0.33333333333333331"/>
    <x v="1"/>
  </r>
  <r>
    <x v="180"/>
    <x v="1"/>
    <x v="8"/>
    <x v="36"/>
    <x v="0"/>
    <x v="9"/>
    <x v="0"/>
    <x v="1271"/>
    <x v="0"/>
    <x v="1"/>
    <x v="0"/>
    <n v="0.25"/>
    <x v="1"/>
  </r>
  <r>
    <x v="180"/>
    <x v="1"/>
    <x v="8"/>
    <x v="36"/>
    <x v="0"/>
    <x v="3"/>
    <x v="1"/>
    <x v="1289"/>
    <x v="11"/>
    <x v="1"/>
    <x v="29"/>
    <n v="0.66666666666666663"/>
    <x v="1"/>
  </r>
  <r>
    <x v="181"/>
    <x v="1"/>
    <x v="8"/>
    <x v="36"/>
    <x v="0"/>
    <x v="6"/>
    <x v="0"/>
    <x v="142"/>
    <x v="0"/>
    <x v="1"/>
    <x v="0"/>
    <n v="0.25"/>
    <x v="1"/>
  </r>
  <r>
    <x v="182"/>
    <x v="1"/>
    <x v="8"/>
    <x v="37"/>
    <x v="0"/>
    <x v="5"/>
    <x v="14"/>
    <x v="1290"/>
    <x v="7"/>
    <x v="1"/>
    <x v="0"/>
    <n v="8"/>
    <x v="1"/>
  </r>
  <r>
    <x v="181"/>
    <x v="1"/>
    <x v="8"/>
    <x v="36"/>
    <x v="0"/>
    <x v="9"/>
    <x v="0"/>
    <x v="1265"/>
    <x v="2"/>
    <x v="1"/>
    <x v="0"/>
    <n v="0.5"/>
    <x v="1"/>
  </r>
  <r>
    <x v="181"/>
    <x v="1"/>
    <x v="8"/>
    <x v="36"/>
    <x v="0"/>
    <x v="10"/>
    <x v="10"/>
    <x v="1291"/>
    <x v="8"/>
    <x v="1"/>
    <x v="75"/>
    <n v="0.41666666666666669"/>
    <x v="1"/>
  </r>
  <r>
    <x v="181"/>
    <x v="1"/>
    <x v="8"/>
    <x v="36"/>
    <x v="0"/>
    <x v="10"/>
    <x v="10"/>
    <x v="1292"/>
    <x v="0"/>
    <x v="1"/>
    <x v="0"/>
    <n v="0.25"/>
    <x v="1"/>
  </r>
  <r>
    <x v="181"/>
    <x v="1"/>
    <x v="8"/>
    <x v="36"/>
    <x v="0"/>
    <x v="10"/>
    <x v="0"/>
    <x v="1293"/>
    <x v="3"/>
    <x v="1"/>
    <x v="5"/>
    <n v="0.33333333333333331"/>
    <x v="1"/>
  </r>
  <r>
    <x v="181"/>
    <x v="1"/>
    <x v="8"/>
    <x v="36"/>
    <x v="0"/>
    <x v="3"/>
    <x v="1"/>
    <x v="1294"/>
    <x v="15"/>
    <x v="1"/>
    <x v="34"/>
    <n v="1.0833333333333333"/>
    <x v="1"/>
  </r>
  <r>
    <x v="181"/>
    <x v="1"/>
    <x v="8"/>
    <x v="36"/>
    <x v="0"/>
    <x v="3"/>
    <x v="1"/>
    <x v="1295"/>
    <x v="3"/>
    <x v="1"/>
    <x v="29"/>
    <n v="0.33333333333333331"/>
    <x v="1"/>
  </r>
  <r>
    <x v="181"/>
    <x v="1"/>
    <x v="8"/>
    <x v="36"/>
    <x v="0"/>
    <x v="0"/>
    <x v="22"/>
    <x v="1296"/>
    <x v="19"/>
    <x v="0"/>
    <x v="43"/>
    <n v="1.1666666666666667"/>
    <x v="0"/>
  </r>
  <r>
    <x v="181"/>
    <x v="1"/>
    <x v="8"/>
    <x v="36"/>
    <x v="0"/>
    <x v="10"/>
    <x v="0"/>
    <x v="1297"/>
    <x v="8"/>
    <x v="1"/>
    <x v="3"/>
    <n v="0.41666666666666669"/>
    <x v="1"/>
  </r>
  <r>
    <x v="181"/>
    <x v="1"/>
    <x v="8"/>
    <x v="36"/>
    <x v="0"/>
    <x v="0"/>
    <x v="22"/>
    <x v="1298"/>
    <x v="17"/>
    <x v="0"/>
    <x v="43"/>
    <n v="1.3333333333333333"/>
    <x v="0"/>
  </r>
  <r>
    <x v="181"/>
    <x v="1"/>
    <x v="8"/>
    <x v="36"/>
    <x v="0"/>
    <x v="9"/>
    <x v="0"/>
    <x v="1266"/>
    <x v="3"/>
    <x v="1"/>
    <x v="0"/>
    <n v="0.33333333333333331"/>
    <x v="1"/>
  </r>
  <r>
    <x v="181"/>
    <x v="1"/>
    <x v="8"/>
    <x v="36"/>
    <x v="0"/>
    <x v="10"/>
    <x v="0"/>
    <x v="1299"/>
    <x v="3"/>
    <x v="1"/>
    <x v="0"/>
    <n v="0.33333333333333331"/>
    <x v="1"/>
  </r>
  <r>
    <x v="181"/>
    <x v="1"/>
    <x v="8"/>
    <x v="36"/>
    <x v="0"/>
    <x v="0"/>
    <x v="4"/>
    <x v="1300"/>
    <x v="13"/>
    <x v="0"/>
    <x v="76"/>
    <n v="0.16666666666666666"/>
    <x v="0"/>
  </r>
  <r>
    <x v="181"/>
    <x v="1"/>
    <x v="8"/>
    <x v="36"/>
    <x v="0"/>
    <x v="9"/>
    <x v="0"/>
    <x v="1301"/>
    <x v="2"/>
    <x v="1"/>
    <x v="0"/>
    <n v="0.5"/>
    <x v="1"/>
  </r>
  <r>
    <x v="181"/>
    <x v="1"/>
    <x v="8"/>
    <x v="36"/>
    <x v="0"/>
    <x v="0"/>
    <x v="0"/>
    <x v="1302"/>
    <x v="0"/>
    <x v="0"/>
    <x v="0"/>
    <n v="0.25"/>
    <x v="0"/>
  </r>
  <r>
    <x v="181"/>
    <x v="1"/>
    <x v="8"/>
    <x v="36"/>
    <x v="0"/>
    <x v="10"/>
    <x v="0"/>
    <x v="1303"/>
    <x v="3"/>
    <x v="1"/>
    <x v="5"/>
    <n v="0.33333333333333331"/>
    <x v="1"/>
  </r>
  <r>
    <x v="181"/>
    <x v="1"/>
    <x v="8"/>
    <x v="36"/>
    <x v="0"/>
    <x v="3"/>
    <x v="1"/>
    <x v="1304"/>
    <x v="2"/>
    <x v="1"/>
    <x v="31"/>
    <n v="0.5"/>
    <x v="1"/>
  </r>
  <r>
    <x v="183"/>
    <x v="1"/>
    <x v="8"/>
    <x v="37"/>
    <x v="0"/>
    <x v="0"/>
    <x v="13"/>
    <x v="1305"/>
    <x v="2"/>
    <x v="0"/>
    <x v="0"/>
    <n v="0.5"/>
    <x v="0"/>
  </r>
  <r>
    <x v="183"/>
    <x v="1"/>
    <x v="8"/>
    <x v="37"/>
    <x v="0"/>
    <x v="9"/>
    <x v="0"/>
    <x v="1265"/>
    <x v="0"/>
    <x v="1"/>
    <x v="0"/>
    <n v="0.25"/>
    <x v="1"/>
  </r>
  <r>
    <x v="183"/>
    <x v="1"/>
    <x v="8"/>
    <x v="37"/>
    <x v="0"/>
    <x v="3"/>
    <x v="1"/>
    <x v="1306"/>
    <x v="6"/>
    <x v="1"/>
    <x v="47"/>
    <n v="0.58333333333333337"/>
    <x v="1"/>
  </r>
  <r>
    <x v="183"/>
    <x v="1"/>
    <x v="8"/>
    <x v="37"/>
    <x v="0"/>
    <x v="0"/>
    <x v="22"/>
    <x v="1307"/>
    <x v="21"/>
    <x v="0"/>
    <x v="40"/>
    <n v="0.83333333333333337"/>
    <x v="0"/>
  </r>
  <r>
    <x v="183"/>
    <x v="1"/>
    <x v="8"/>
    <x v="37"/>
    <x v="0"/>
    <x v="0"/>
    <x v="13"/>
    <x v="1308"/>
    <x v="8"/>
    <x v="0"/>
    <x v="58"/>
    <n v="0.41666666666666669"/>
    <x v="0"/>
  </r>
  <r>
    <x v="183"/>
    <x v="1"/>
    <x v="8"/>
    <x v="37"/>
    <x v="0"/>
    <x v="9"/>
    <x v="0"/>
    <x v="1309"/>
    <x v="19"/>
    <x v="1"/>
    <x v="0"/>
    <n v="1.1666666666666667"/>
    <x v="1"/>
  </r>
  <r>
    <x v="183"/>
    <x v="1"/>
    <x v="8"/>
    <x v="37"/>
    <x v="0"/>
    <x v="0"/>
    <x v="0"/>
    <x v="1310"/>
    <x v="6"/>
    <x v="0"/>
    <x v="0"/>
    <n v="0.58333333333333337"/>
    <x v="0"/>
  </r>
  <r>
    <x v="183"/>
    <x v="1"/>
    <x v="8"/>
    <x v="37"/>
    <x v="0"/>
    <x v="4"/>
    <x v="22"/>
    <x v="1311"/>
    <x v="8"/>
    <x v="1"/>
    <x v="3"/>
    <n v="0.41666666666666669"/>
    <x v="1"/>
  </r>
  <r>
    <x v="183"/>
    <x v="1"/>
    <x v="8"/>
    <x v="37"/>
    <x v="0"/>
    <x v="9"/>
    <x v="0"/>
    <x v="1312"/>
    <x v="3"/>
    <x v="1"/>
    <x v="0"/>
    <n v="0.33333333333333331"/>
    <x v="1"/>
  </r>
  <r>
    <x v="183"/>
    <x v="1"/>
    <x v="8"/>
    <x v="37"/>
    <x v="0"/>
    <x v="10"/>
    <x v="0"/>
    <x v="1313"/>
    <x v="21"/>
    <x v="1"/>
    <x v="49"/>
    <n v="0.83333333333333337"/>
    <x v="1"/>
  </r>
  <r>
    <x v="183"/>
    <x v="1"/>
    <x v="8"/>
    <x v="37"/>
    <x v="0"/>
    <x v="4"/>
    <x v="22"/>
    <x v="1314"/>
    <x v="29"/>
    <x v="1"/>
    <x v="3"/>
    <n v="2.1666666666666665"/>
    <x v="1"/>
  </r>
  <r>
    <x v="183"/>
    <x v="1"/>
    <x v="8"/>
    <x v="37"/>
    <x v="0"/>
    <x v="9"/>
    <x v="0"/>
    <x v="1301"/>
    <x v="21"/>
    <x v="1"/>
    <x v="0"/>
    <n v="0.83333333333333337"/>
    <x v="1"/>
  </r>
  <r>
    <x v="184"/>
    <x v="1"/>
    <x v="8"/>
    <x v="37"/>
    <x v="0"/>
    <x v="6"/>
    <x v="0"/>
    <x v="142"/>
    <x v="0"/>
    <x v="1"/>
    <x v="0"/>
    <n v="0.25"/>
    <x v="1"/>
  </r>
  <r>
    <x v="184"/>
    <x v="1"/>
    <x v="8"/>
    <x v="37"/>
    <x v="0"/>
    <x v="10"/>
    <x v="0"/>
    <x v="1315"/>
    <x v="0"/>
    <x v="1"/>
    <x v="49"/>
    <n v="0.25"/>
    <x v="1"/>
  </r>
  <r>
    <x v="184"/>
    <x v="1"/>
    <x v="8"/>
    <x v="37"/>
    <x v="0"/>
    <x v="4"/>
    <x v="22"/>
    <x v="1316"/>
    <x v="19"/>
    <x v="1"/>
    <x v="40"/>
    <n v="1.1666666666666667"/>
    <x v="1"/>
  </r>
  <r>
    <x v="184"/>
    <x v="1"/>
    <x v="8"/>
    <x v="37"/>
    <x v="0"/>
    <x v="4"/>
    <x v="22"/>
    <x v="1317"/>
    <x v="11"/>
    <x v="1"/>
    <x v="40"/>
    <n v="0.66666666666666663"/>
    <x v="1"/>
  </r>
  <r>
    <x v="184"/>
    <x v="1"/>
    <x v="8"/>
    <x v="37"/>
    <x v="0"/>
    <x v="10"/>
    <x v="10"/>
    <x v="1318"/>
    <x v="3"/>
    <x v="1"/>
    <x v="75"/>
    <n v="0.33333333333333331"/>
    <x v="1"/>
  </r>
  <r>
    <x v="184"/>
    <x v="1"/>
    <x v="8"/>
    <x v="37"/>
    <x v="0"/>
    <x v="4"/>
    <x v="22"/>
    <x v="1319"/>
    <x v="26"/>
    <x v="1"/>
    <x v="3"/>
    <n v="2.9166666666666665"/>
    <x v="1"/>
  </r>
  <r>
    <x v="184"/>
    <x v="1"/>
    <x v="8"/>
    <x v="37"/>
    <x v="0"/>
    <x v="4"/>
    <x v="22"/>
    <x v="1320"/>
    <x v="17"/>
    <x v="1"/>
    <x v="0"/>
    <n v="1.3333333333333333"/>
    <x v="1"/>
  </r>
  <r>
    <x v="184"/>
    <x v="1"/>
    <x v="8"/>
    <x v="37"/>
    <x v="0"/>
    <x v="9"/>
    <x v="0"/>
    <x v="1265"/>
    <x v="3"/>
    <x v="1"/>
    <x v="0"/>
    <n v="0.33333333333333331"/>
    <x v="1"/>
  </r>
  <r>
    <x v="184"/>
    <x v="1"/>
    <x v="8"/>
    <x v="37"/>
    <x v="0"/>
    <x v="9"/>
    <x v="0"/>
    <x v="1321"/>
    <x v="19"/>
    <x v="1"/>
    <x v="0"/>
    <n v="1.1666666666666667"/>
    <x v="1"/>
  </r>
  <r>
    <x v="184"/>
    <x v="1"/>
    <x v="8"/>
    <x v="37"/>
    <x v="0"/>
    <x v="9"/>
    <x v="0"/>
    <x v="1301"/>
    <x v="6"/>
    <x v="1"/>
    <x v="0"/>
    <n v="0.58333333333333337"/>
    <x v="1"/>
  </r>
  <r>
    <x v="185"/>
    <x v="1"/>
    <x v="8"/>
    <x v="37"/>
    <x v="0"/>
    <x v="6"/>
    <x v="0"/>
    <x v="142"/>
    <x v="0"/>
    <x v="1"/>
    <x v="0"/>
    <n v="0.25"/>
    <x v="1"/>
  </r>
  <r>
    <x v="185"/>
    <x v="1"/>
    <x v="8"/>
    <x v="37"/>
    <x v="0"/>
    <x v="4"/>
    <x v="22"/>
    <x v="1322"/>
    <x v="5"/>
    <x v="1"/>
    <x v="3"/>
    <n v="1"/>
    <x v="1"/>
  </r>
  <r>
    <x v="185"/>
    <x v="1"/>
    <x v="8"/>
    <x v="37"/>
    <x v="0"/>
    <x v="9"/>
    <x v="0"/>
    <x v="1321"/>
    <x v="19"/>
    <x v="1"/>
    <x v="0"/>
    <n v="1.1666666666666667"/>
    <x v="1"/>
  </r>
  <r>
    <x v="185"/>
    <x v="1"/>
    <x v="8"/>
    <x v="37"/>
    <x v="0"/>
    <x v="3"/>
    <x v="1"/>
    <x v="1323"/>
    <x v="3"/>
    <x v="1"/>
    <x v="45"/>
    <n v="0.33333333333333331"/>
    <x v="1"/>
  </r>
  <r>
    <x v="185"/>
    <x v="1"/>
    <x v="8"/>
    <x v="37"/>
    <x v="0"/>
    <x v="10"/>
    <x v="23"/>
    <x v="1324"/>
    <x v="0"/>
    <x v="1"/>
    <x v="75"/>
    <n v="0.25"/>
    <x v="1"/>
  </r>
  <r>
    <x v="185"/>
    <x v="1"/>
    <x v="8"/>
    <x v="37"/>
    <x v="0"/>
    <x v="9"/>
    <x v="0"/>
    <x v="1325"/>
    <x v="3"/>
    <x v="1"/>
    <x v="0"/>
    <n v="0.33333333333333331"/>
    <x v="1"/>
  </r>
  <r>
    <x v="185"/>
    <x v="1"/>
    <x v="8"/>
    <x v="37"/>
    <x v="0"/>
    <x v="4"/>
    <x v="22"/>
    <x v="1326"/>
    <x v="11"/>
    <x v="1"/>
    <x v="3"/>
    <n v="0.66666666666666663"/>
    <x v="1"/>
  </r>
  <r>
    <x v="185"/>
    <x v="1"/>
    <x v="8"/>
    <x v="37"/>
    <x v="0"/>
    <x v="9"/>
    <x v="0"/>
    <x v="1327"/>
    <x v="2"/>
    <x v="1"/>
    <x v="0"/>
    <n v="0.5"/>
    <x v="1"/>
  </r>
  <r>
    <x v="185"/>
    <x v="1"/>
    <x v="8"/>
    <x v="37"/>
    <x v="0"/>
    <x v="3"/>
    <x v="1"/>
    <x v="1328"/>
    <x v="21"/>
    <x v="1"/>
    <x v="29"/>
    <n v="0.83333333333333337"/>
    <x v="1"/>
  </r>
  <r>
    <x v="185"/>
    <x v="1"/>
    <x v="8"/>
    <x v="37"/>
    <x v="0"/>
    <x v="4"/>
    <x v="22"/>
    <x v="1329"/>
    <x v="14"/>
    <x v="1"/>
    <x v="3"/>
    <n v="1.25"/>
    <x v="1"/>
  </r>
  <r>
    <x v="185"/>
    <x v="1"/>
    <x v="8"/>
    <x v="37"/>
    <x v="0"/>
    <x v="9"/>
    <x v="0"/>
    <x v="1330"/>
    <x v="8"/>
    <x v="1"/>
    <x v="0"/>
    <n v="0.41666666666666669"/>
    <x v="1"/>
  </r>
  <r>
    <x v="185"/>
    <x v="1"/>
    <x v="8"/>
    <x v="37"/>
    <x v="0"/>
    <x v="10"/>
    <x v="0"/>
    <x v="1331"/>
    <x v="0"/>
    <x v="1"/>
    <x v="45"/>
    <n v="0.25"/>
    <x v="1"/>
  </r>
  <r>
    <x v="185"/>
    <x v="1"/>
    <x v="8"/>
    <x v="37"/>
    <x v="0"/>
    <x v="4"/>
    <x v="4"/>
    <x v="1332"/>
    <x v="8"/>
    <x v="1"/>
    <x v="3"/>
    <n v="0.41666666666666669"/>
    <x v="1"/>
  </r>
  <r>
    <x v="186"/>
    <x v="1"/>
    <x v="8"/>
    <x v="37"/>
    <x v="0"/>
    <x v="6"/>
    <x v="0"/>
    <x v="142"/>
    <x v="0"/>
    <x v="1"/>
    <x v="0"/>
    <n v="0.25"/>
    <x v="1"/>
  </r>
  <r>
    <x v="186"/>
    <x v="1"/>
    <x v="8"/>
    <x v="37"/>
    <x v="0"/>
    <x v="0"/>
    <x v="22"/>
    <x v="1333"/>
    <x v="11"/>
    <x v="0"/>
    <x v="40"/>
    <n v="0.66666666666666663"/>
    <x v="0"/>
  </r>
  <r>
    <x v="186"/>
    <x v="1"/>
    <x v="8"/>
    <x v="37"/>
    <x v="0"/>
    <x v="9"/>
    <x v="0"/>
    <x v="1321"/>
    <x v="19"/>
    <x v="1"/>
    <x v="0"/>
    <n v="1.1666666666666667"/>
    <x v="1"/>
  </r>
  <r>
    <x v="186"/>
    <x v="1"/>
    <x v="8"/>
    <x v="37"/>
    <x v="0"/>
    <x v="3"/>
    <x v="1"/>
    <x v="1334"/>
    <x v="21"/>
    <x v="1"/>
    <x v="23"/>
    <n v="0.83333333333333337"/>
    <x v="1"/>
  </r>
  <r>
    <x v="186"/>
    <x v="1"/>
    <x v="8"/>
    <x v="37"/>
    <x v="0"/>
    <x v="3"/>
    <x v="1"/>
    <x v="1335"/>
    <x v="13"/>
    <x v="1"/>
    <x v="23"/>
    <n v="0.16666666666666666"/>
    <x v="1"/>
  </r>
  <r>
    <x v="186"/>
    <x v="1"/>
    <x v="8"/>
    <x v="37"/>
    <x v="0"/>
    <x v="9"/>
    <x v="0"/>
    <x v="1336"/>
    <x v="3"/>
    <x v="1"/>
    <x v="0"/>
    <n v="0.33333333333333331"/>
    <x v="1"/>
  </r>
  <r>
    <x v="186"/>
    <x v="1"/>
    <x v="8"/>
    <x v="37"/>
    <x v="0"/>
    <x v="4"/>
    <x v="22"/>
    <x v="1337"/>
    <x v="30"/>
    <x v="1"/>
    <x v="3"/>
    <n v="0.91666666666666652"/>
    <x v="1"/>
  </r>
  <r>
    <x v="186"/>
    <x v="1"/>
    <x v="8"/>
    <x v="37"/>
    <x v="0"/>
    <x v="10"/>
    <x v="10"/>
    <x v="1338"/>
    <x v="6"/>
    <x v="1"/>
    <x v="5"/>
    <n v="0.58333333333333337"/>
    <x v="1"/>
  </r>
  <r>
    <x v="186"/>
    <x v="1"/>
    <x v="8"/>
    <x v="37"/>
    <x v="0"/>
    <x v="10"/>
    <x v="0"/>
    <x v="1339"/>
    <x v="1"/>
    <x v="1"/>
    <x v="0"/>
    <n v="0.75"/>
    <x v="1"/>
  </r>
  <r>
    <x v="186"/>
    <x v="1"/>
    <x v="8"/>
    <x v="37"/>
    <x v="0"/>
    <x v="3"/>
    <x v="1"/>
    <x v="1340"/>
    <x v="6"/>
    <x v="1"/>
    <x v="29"/>
    <n v="0.58333333333333337"/>
    <x v="1"/>
  </r>
  <r>
    <x v="186"/>
    <x v="1"/>
    <x v="8"/>
    <x v="37"/>
    <x v="0"/>
    <x v="10"/>
    <x v="22"/>
    <x v="1341"/>
    <x v="6"/>
    <x v="1"/>
    <x v="76"/>
    <n v="0.58333333333333337"/>
    <x v="1"/>
  </r>
  <r>
    <x v="186"/>
    <x v="1"/>
    <x v="8"/>
    <x v="37"/>
    <x v="0"/>
    <x v="3"/>
    <x v="1"/>
    <x v="1342"/>
    <x v="8"/>
    <x v="1"/>
    <x v="5"/>
    <n v="0.41666666666666669"/>
    <x v="1"/>
  </r>
  <r>
    <x v="186"/>
    <x v="1"/>
    <x v="8"/>
    <x v="37"/>
    <x v="0"/>
    <x v="9"/>
    <x v="0"/>
    <x v="1343"/>
    <x v="8"/>
    <x v="1"/>
    <x v="0"/>
    <n v="0.41666666666666669"/>
    <x v="1"/>
  </r>
  <r>
    <x v="187"/>
    <x v="1"/>
    <x v="8"/>
    <x v="38"/>
    <x v="0"/>
    <x v="6"/>
    <x v="0"/>
    <x v="142"/>
    <x v="0"/>
    <x v="1"/>
    <x v="0"/>
    <n v="0.25"/>
    <x v="1"/>
  </r>
  <r>
    <x v="187"/>
    <x v="1"/>
    <x v="8"/>
    <x v="38"/>
    <x v="0"/>
    <x v="9"/>
    <x v="0"/>
    <x v="1321"/>
    <x v="6"/>
    <x v="1"/>
    <x v="0"/>
    <n v="0.58333333333333337"/>
    <x v="1"/>
  </r>
  <r>
    <x v="187"/>
    <x v="1"/>
    <x v="8"/>
    <x v="38"/>
    <x v="0"/>
    <x v="0"/>
    <x v="0"/>
    <x v="1344"/>
    <x v="3"/>
    <x v="0"/>
    <x v="0"/>
    <n v="0.33333333333333331"/>
    <x v="0"/>
  </r>
  <r>
    <x v="187"/>
    <x v="1"/>
    <x v="8"/>
    <x v="38"/>
    <x v="0"/>
    <x v="10"/>
    <x v="22"/>
    <x v="1345"/>
    <x v="19"/>
    <x v="1"/>
    <x v="45"/>
    <n v="1.1666666666666667"/>
    <x v="1"/>
  </r>
  <r>
    <x v="187"/>
    <x v="1"/>
    <x v="8"/>
    <x v="38"/>
    <x v="0"/>
    <x v="0"/>
    <x v="11"/>
    <x v="1346"/>
    <x v="3"/>
    <x v="0"/>
    <x v="52"/>
    <n v="0.33333333333333331"/>
    <x v="0"/>
  </r>
  <r>
    <x v="187"/>
    <x v="1"/>
    <x v="8"/>
    <x v="38"/>
    <x v="0"/>
    <x v="0"/>
    <x v="4"/>
    <x v="1347"/>
    <x v="8"/>
    <x v="0"/>
    <x v="60"/>
    <n v="0.41666666666666669"/>
    <x v="0"/>
  </r>
  <r>
    <x v="187"/>
    <x v="1"/>
    <x v="8"/>
    <x v="38"/>
    <x v="0"/>
    <x v="9"/>
    <x v="0"/>
    <x v="1348"/>
    <x v="0"/>
    <x v="1"/>
    <x v="0"/>
    <n v="0.25"/>
    <x v="1"/>
  </r>
  <r>
    <x v="187"/>
    <x v="1"/>
    <x v="8"/>
    <x v="38"/>
    <x v="0"/>
    <x v="9"/>
    <x v="0"/>
    <x v="1325"/>
    <x v="3"/>
    <x v="1"/>
    <x v="0"/>
    <n v="0.33333333333333331"/>
    <x v="1"/>
  </r>
  <r>
    <x v="187"/>
    <x v="1"/>
    <x v="8"/>
    <x v="38"/>
    <x v="0"/>
    <x v="3"/>
    <x v="1"/>
    <x v="1349"/>
    <x v="19"/>
    <x v="1"/>
    <x v="1"/>
    <n v="1.1666666666666667"/>
    <x v="1"/>
  </r>
  <r>
    <x v="187"/>
    <x v="1"/>
    <x v="8"/>
    <x v="38"/>
    <x v="0"/>
    <x v="9"/>
    <x v="0"/>
    <x v="1350"/>
    <x v="0"/>
    <x v="1"/>
    <x v="0"/>
    <n v="0.25"/>
    <x v="1"/>
  </r>
  <r>
    <x v="187"/>
    <x v="1"/>
    <x v="8"/>
    <x v="38"/>
    <x v="0"/>
    <x v="3"/>
    <x v="1"/>
    <x v="1351"/>
    <x v="1"/>
    <x v="1"/>
    <x v="68"/>
    <n v="0.75"/>
    <x v="1"/>
  </r>
  <r>
    <x v="187"/>
    <x v="1"/>
    <x v="8"/>
    <x v="38"/>
    <x v="0"/>
    <x v="3"/>
    <x v="1"/>
    <x v="1352"/>
    <x v="8"/>
    <x v="1"/>
    <x v="68"/>
    <n v="0.41666666666666669"/>
    <x v="1"/>
  </r>
  <r>
    <x v="187"/>
    <x v="1"/>
    <x v="8"/>
    <x v="38"/>
    <x v="0"/>
    <x v="9"/>
    <x v="0"/>
    <x v="1228"/>
    <x v="8"/>
    <x v="1"/>
    <x v="0"/>
    <n v="0.41666666666666669"/>
    <x v="1"/>
  </r>
  <r>
    <x v="187"/>
    <x v="1"/>
    <x v="8"/>
    <x v="38"/>
    <x v="0"/>
    <x v="10"/>
    <x v="4"/>
    <x v="153"/>
    <x v="21"/>
    <x v="1"/>
    <x v="0"/>
    <n v="0.83333333333333337"/>
    <x v="1"/>
  </r>
  <r>
    <x v="187"/>
    <x v="1"/>
    <x v="8"/>
    <x v="38"/>
    <x v="0"/>
    <x v="0"/>
    <x v="0"/>
    <x v="1353"/>
    <x v="0"/>
    <x v="0"/>
    <x v="4"/>
    <n v="0.25"/>
    <x v="0"/>
  </r>
  <r>
    <x v="187"/>
    <x v="1"/>
    <x v="8"/>
    <x v="38"/>
    <x v="0"/>
    <x v="3"/>
    <x v="1"/>
    <x v="1354"/>
    <x v="8"/>
    <x v="1"/>
    <x v="68"/>
    <n v="0.41666666666666669"/>
    <x v="1"/>
  </r>
  <r>
    <x v="187"/>
    <x v="1"/>
    <x v="8"/>
    <x v="38"/>
    <x v="0"/>
    <x v="0"/>
    <x v="11"/>
    <x v="1355"/>
    <x v="13"/>
    <x v="0"/>
    <x v="42"/>
    <n v="0.16666666666666666"/>
    <x v="0"/>
  </r>
  <r>
    <x v="188"/>
    <x v="1"/>
    <x v="8"/>
    <x v="38"/>
    <x v="0"/>
    <x v="6"/>
    <x v="0"/>
    <x v="142"/>
    <x v="3"/>
    <x v="1"/>
    <x v="0"/>
    <n v="0.33333333333333331"/>
    <x v="1"/>
  </r>
  <r>
    <x v="188"/>
    <x v="1"/>
    <x v="8"/>
    <x v="38"/>
    <x v="0"/>
    <x v="9"/>
    <x v="0"/>
    <x v="1266"/>
    <x v="30"/>
    <x v="1"/>
    <x v="0"/>
    <n v="0.91666666666666652"/>
    <x v="1"/>
  </r>
  <r>
    <x v="188"/>
    <x v="1"/>
    <x v="8"/>
    <x v="38"/>
    <x v="0"/>
    <x v="9"/>
    <x v="0"/>
    <x v="1321"/>
    <x v="21"/>
    <x v="1"/>
    <x v="0"/>
    <n v="0.83333333333333337"/>
    <x v="1"/>
  </r>
  <r>
    <x v="188"/>
    <x v="1"/>
    <x v="8"/>
    <x v="38"/>
    <x v="0"/>
    <x v="0"/>
    <x v="4"/>
    <x v="1356"/>
    <x v="39"/>
    <x v="0"/>
    <x v="0"/>
    <n v="1.4166666666666667"/>
    <x v="0"/>
  </r>
  <r>
    <x v="188"/>
    <x v="1"/>
    <x v="8"/>
    <x v="38"/>
    <x v="0"/>
    <x v="0"/>
    <x v="4"/>
    <x v="1357"/>
    <x v="3"/>
    <x v="0"/>
    <x v="23"/>
    <n v="0.33333333333333331"/>
    <x v="0"/>
  </r>
  <r>
    <x v="188"/>
    <x v="1"/>
    <x v="8"/>
    <x v="38"/>
    <x v="0"/>
    <x v="9"/>
    <x v="0"/>
    <x v="1348"/>
    <x v="8"/>
    <x v="1"/>
    <x v="0"/>
    <n v="0.41666666666666669"/>
    <x v="1"/>
  </r>
  <r>
    <x v="188"/>
    <x v="1"/>
    <x v="8"/>
    <x v="38"/>
    <x v="0"/>
    <x v="0"/>
    <x v="4"/>
    <x v="1358"/>
    <x v="8"/>
    <x v="0"/>
    <x v="0"/>
    <n v="0.41666666666666669"/>
    <x v="0"/>
  </r>
  <r>
    <x v="188"/>
    <x v="1"/>
    <x v="8"/>
    <x v="38"/>
    <x v="0"/>
    <x v="6"/>
    <x v="2"/>
    <x v="1359"/>
    <x v="1"/>
    <x v="1"/>
    <x v="5"/>
    <n v="0.75"/>
    <x v="1"/>
  </r>
  <r>
    <x v="188"/>
    <x v="1"/>
    <x v="8"/>
    <x v="38"/>
    <x v="0"/>
    <x v="3"/>
    <x v="1"/>
    <x v="1360"/>
    <x v="30"/>
    <x v="1"/>
    <x v="36"/>
    <n v="0.91666666666666652"/>
    <x v="1"/>
  </r>
  <r>
    <x v="188"/>
    <x v="1"/>
    <x v="8"/>
    <x v="38"/>
    <x v="0"/>
    <x v="9"/>
    <x v="0"/>
    <x v="1361"/>
    <x v="0"/>
    <x v="1"/>
    <x v="4"/>
    <n v="0.25"/>
    <x v="1"/>
  </r>
  <r>
    <x v="188"/>
    <x v="1"/>
    <x v="8"/>
    <x v="38"/>
    <x v="0"/>
    <x v="3"/>
    <x v="1"/>
    <x v="1362"/>
    <x v="2"/>
    <x v="1"/>
    <x v="29"/>
    <n v="0.5"/>
    <x v="1"/>
  </r>
  <r>
    <x v="188"/>
    <x v="1"/>
    <x v="8"/>
    <x v="38"/>
    <x v="0"/>
    <x v="0"/>
    <x v="0"/>
    <x v="1363"/>
    <x v="2"/>
    <x v="0"/>
    <x v="13"/>
    <n v="0.5"/>
    <x v="0"/>
  </r>
  <r>
    <x v="188"/>
    <x v="1"/>
    <x v="8"/>
    <x v="38"/>
    <x v="0"/>
    <x v="3"/>
    <x v="1"/>
    <x v="1364"/>
    <x v="1"/>
    <x v="1"/>
    <x v="5"/>
    <n v="0.75"/>
    <x v="1"/>
  </r>
  <r>
    <x v="189"/>
    <x v="1"/>
    <x v="8"/>
    <x v="38"/>
    <x v="0"/>
    <x v="0"/>
    <x v="21"/>
    <x v="1365"/>
    <x v="3"/>
    <x v="0"/>
    <x v="75"/>
    <n v="0.33333333333333331"/>
    <x v="0"/>
  </r>
  <r>
    <x v="189"/>
    <x v="1"/>
    <x v="8"/>
    <x v="38"/>
    <x v="0"/>
    <x v="9"/>
    <x v="0"/>
    <x v="1366"/>
    <x v="13"/>
    <x v="1"/>
    <x v="0"/>
    <n v="0.16666666666666666"/>
    <x v="1"/>
  </r>
  <r>
    <x v="189"/>
    <x v="1"/>
    <x v="8"/>
    <x v="38"/>
    <x v="0"/>
    <x v="6"/>
    <x v="0"/>
    <x v="142"/>
    <x v="0"/>
    <x v="1"/>
    <x v="0"/>
    <n v="0.25"/>
    <x v="1"/>
  </r>
  <r>
    <x v="189"/>
    <x v="1"/>
    <x v="8"/>
    <x v="38"/>
    <x v="0"/>
    <x v="9"/>
    <x v="0"/>
    <x v="1265"/>
    <x v="11"/>
    <x v="1"/>
    <x v="0"/>
    <n v="0.66666666666666663"/>
    <x v="1"/>
  </r>
  <r>
    <x v="189"/>
    <x v="1"/>
    <x v="8"/>
    <x v="38"/>
    <x v="0"/>
    <x v="10"/>
    <x v="0"/>
    <x v="1367"/>
    <x v="1"/>
    <x v="1"/>
    <x v="71"/>
    <n v="0.75"/>
    <x v="1"/>
  </r>
  <r>
    <x v="189"/>
    <x v="1"/>
    <x v="8"/>
    <x v="38"/>
    <x v="0"/>
    <x v="3"/>
    <x v="1"/>
    <x v="1368"/>
    <x v="17"/>
    <x v="1"/>
    <x v="34"/>
    <n v="1.3333333333333333"/>
    <x v="1"/>
  </r>
  <r>
    <x v="189"/>
    <x v="1"/>
    <x v="8"/>
    <x v="38"/>
    <x v="0"/>
    <x v="6"/>
    <x v="4"/>
    <x v="1369"/>
    <x v="6"/>
    <x v="1"/>
    <x v="3"/>
    <n v="0.58333333333333337"/>
    <x v="1"/>
  </r>
  <r>
    <x v="189"/>
    <x v="1"/>
    <x v="8"/>
    <x v="38"/>
    <x v="0"/>
    <x v="9"/>
    <x v="0"/>
    <x v="1266"/>
    <x v="8"/>
    <x v="1"/>
    <x v="0"/>
    <n v="0.41666666666666669"/>
    <x v="1"/>
  </r>
  <r>
    <x v="189"/>
    <x v="1"/>
    <x v="8"/>
    <x v="38"/>
    <x v="0"/>
    <x v="3"/>
    <x v="1"/>
    <x v="1370"/>
    <x v="6"/>
    <x v="1"/>
    <x v="0"/>
    <n v="0.58333333333333337"/>
    <x v="1"/>
  </r>
  <r>
    <x v="189"/>
    <x v="1"/>
    <x v="8"/>
    <x v="38"/>
    <x v="0"/>
    <x v="3"/>
    <x v="1"/>
    <x v="1371"/>
    <x v="8"/>
    <x v="1"/>
    <x v="0"/>
    <n v="0.41666666666666669"/>
    <x v="1"/>
  </r>
  <r>
    <x v="189"/>
    <x v="1"/>
    <x v="8"/>
    <x v="38"/>
    <x v="0"/>
    <x v="3"/>
    <x v="1"/>
    <x v="1372"/>
    <x v="1"/>
    <x v="1"/>
    <x v="0"/>
    <n v="0.75"/>
    <x v="1"/>
  </r>
  <r>
    <x v="189"/>
    <x v="1"/>
    <x v="8"/>
    <x v="38"/>
    <x v="0"/>
    <x v="9"/>
    <x v="0"/>
    <x v="1271"/>
    <x v="6"/>
    <x v="1"/>
    <x v="0"/>
    <n v="0.58333333333333337"/>
    <x v="1"/>
  </r>
  <r>
    <x v="189"/>
    <x v="1"/>
    <x v="8"/>
    <x v="38"/>
    <x v="0"/>
    <x v="9"/>
    <x v="0"/>
    <x v="1373"/>
    <x v="3"/>
    <x v="1"/>
    <x v="0"/>
    <n v="0.33333333333333331"/>
    <x v="1"/>
  </r>
  <r>
    <x v="189"/>
    <x v="1"/>
    <x v="8"/>
    <x v="38"/>
    <x v="0"/>
    <x v="10"/>
    <x v="4"/>
    <x v="153"/>
    <x v="8"/>
    <x v="1"/>
    <x v="0"/>
    <n v="0.41666666666666669"/>
    <x v="1"/>
  </r>
  <r>
    <x v="189"/>
    <x v="1"/>
    <x v="8"/>
    <x v="38"/>
    <x v="0"/>
    <x v="0"/>
    <x v="11"/>
    <x v="1374"/>
    <x v="3"/>
    <x v="0"/>
    <x v="77"/>
    <n v="0.33333333333333331"/>
    <x v="0"/>
  </r>
  <r>
    <x v="190"/>
    <x v="1"/>
    <x v="8"/>
    <x v="38"/>
    <x v="0"/>
    <x v="9"/>
    <x v="0"/>
    <x v="1265"/>
    <x v="8"/>
    <x v="1"/>
    <x v="0"/>
    <n v="0.41666666666666669"/>
    <x v="1"/>
  </r>
  <r>
    <x v="190"/>
    <x v="1"/>
    <x v="8"/>
    <x v="38"/>
    <x v="0"/>
    <x v="6"/>
    <x v="0"/>
    <x v="142"/>
    <x v="0"/>
    <x v="1"/>
    <x v="0"/>
    <n v="0.25"/>
    <x v="1"/>
  </r>
  <r>
    <x v="190"/>
    <x v="1"/>
    <x v="8"/>
    <x v="38"/>
    <x v="0"/>
    <x v="0"/>
    <x v="11"/>
    <x v="1374"/>
    <x v="0"/>
    <x v="0"/>
    <x v="77"/>
    <n v="0.25"/>
    <x v="0"/>
  </r>
  <r>
    <x v="190"/>
    <x v="1"/>
    <x v="8"/>
    <x v="38"/>
    <x v="0"/>
    <x v="10"/>
    <x v="0"/>
    <x v="1367"/>
    <x v="8"/>
    <x v="1"/>
    <x v="71"/>
    <n v="0.41666666666666669"/>
    <x v="1"/>
  </r>
  <r>
    <x v="190"/>
    <x v="1"/>
    <x v="8"/>
    <x v="38"/>
    <x v="0"/>
    <x v="9"/>
    <x v="0"/>
    <x v="1266"/>
    <x v="0"/>
    <x v="1"/>
    <x v="0"/>
    <n v="0.25"/>
    <x v="1"/>
  </r>
  <r>
    <x v="190"/>
    <x v="1"/>
    <x v="8"/>
    <x v="38"/>
    <x v="0"/>
    <x v="3"/>
    <x v="1"/>
    <x v="1375"/>
    <x v="30"/>
    <x v="1"/>
    <x v="68"/>
    <n v="0.91666666666666652"/>
    <x v="1"/>
  </r>
  <r>
    <x v="190"/>
    <x v="1"/>
    <x v="8"/>
    <x v="38"/>
    <x v="0"/>
    <x v="0"/>
    <x v="4"/>
    <x v="1376"/>
    <x v="39"/>
    <x v="0"/>
    <x v="0"/>
    <n v="1.4166666666666667"/>
    <x v="0"/>
  </r>
  <r>
    <x v="190"/>
    <x v="1"/>
    <x v="8"/>
    <x v="38"/>
    <x v="0"/>
    <x v="0"/>
    <x v="4"/>
    <x v="1377"/>
    <x v="10"/>
    <x v="0"/>
    <x v="45"/>
    <n v="1.6666666666666665"/>
    <x v="0"/>
  </r>
  <r>
    <x v="190"/>
    <x v="1"/>
    <x v="8"/>
    <x v="38"/>
    <x v="0"/>
    <x v="0"/>
    <x v="0"/>
    <x v="1378"/>
    <x v="8"/>
    <x v="0"/>
    <x v="75"/>
    <n v="0.41666666666666669"/>
    <x v="0"/>
  </r>
  <r>
    <x v="190"/>
    <x v="1"/>
    <x v="8"/>
    <x v="38"/>
    <x v="0"/>
    <x v="9"/>
    <x v="12"/>
    <x v="1379"/>
    <x v="19"/>
    <x v="1"/>
    <x v="0"/>
    <n v="1.1666666666666667"/>
    <x v="1"/>
  </r>
  <r>
    <x v="190"/>
    <x v="1"/>
    <x v="8"/>
    <x v="38"/>
    <x v="0"/>
    <x v="9"/>
    <x v="0"/>
    <x v="1327"/>
    <x v="8"/>
    <x v="1"/>
    <x v="0"/>
    <n v="0.41666666666666669"/>
    <x v="1"/>
  </r>
  <r>
    <x v="190"/>
    <x v="1"/>
    <x v="8"/>
    <x v="38"/>
    <x v="0"/>
    <x v="9"/>
    <x v="0"/>
    <x v="1380"/>
    <x v="8"/>
    <x v="1"/>
    <x v="0"/>
    <n v="0.41666666666666669"/>
    <x v="1"/>
  </r>
  <r>
    <x v="191"/>
    <x v="1"/>
    <x v="9"/>
    <x v="38"/>
    <x v="0"/>
    <x v="6"/>
    <x v="0"/>
    <x v="142"/>
    <x v="0"/>
    <x v="1"/>
    <x v="0"/>
    <n v="0.25"/>
    <x v="1"/>
  </r>
  <r>
    <x v="191"/>
    <x v="1"/>
    <x v="9"/>
    <x v="38"/>
    <x v="0"/>
    <x v="9"/>
    <x v="0"/>
    <x v="1265"/>
    <x v="11"/>
    <x v="1"/>
    <x v="0"/>
    <n v="0.66666666666666663"/>
    <x v="1"/>
  </r>
  <r>
    <x v="191"/>
    <x v="1"/>
    <x v="9"/>
    <x v="38"/>
    <x v="0"/>
    <x v="10"/>
    <x v="0"/>
    <x v="1381"/>
    <x v="2"/>
    <x v="1"/>
    <x v="45"/>
    <n v="0.5"/>
    <x v="1"/>
  </r>
  <r>
    <x v="191"/>
    <x v="1"/>
    <x v="9"/>
    <x v="38"/>
    <x v="0"/>
    <x v="10"/>
    <x v="0"/>
    <x v="1382"/>
    <x v="2"/>
    <x v="1"/>
    <x v="45"/>
    <n v="0.5"/>
    <x v="1"/>
  </r>
  <r>
    <x v="191"/>
    <x v="1"/>
    <x v="9"/>
    <x v="38"/>
    <x v="0"/>
    <x v="9"/>
    <x v="0"/>
    <x v="1266"/>
    <x v="6"/>
    <x v="1"/>
    <x v="0"/>
    <n v="0.58333333333333337"/>
    <x v="1"/>
  </r>
  <r>
    <x v="191"/>
    <x v="1"/>
    <x v="9"/>
    <x v="38"/>
    <x v="0"/>
    <x v="3"/>
    <x v="1"/>
    <x v="1383"/>
    <x v="6"/>
    <x v="1"/>
    <x v="78"/>
    <n v="0.58333333333333337"/>
    <x v="1"/>
  </r>
  <r>
    <x v="191"/>
    <x v="1"/>
    <x v="9"/>
    <x v="38"/>
    <x v="0"/>
    <x v="3"/>
    <x v="1"/>
    <x v="1384"/>
    <x v="17"/>
    <x v="1"/>
    <x v="78"/>
    <n v="1.3333333333333333"/>
    <x v="1"/>
  </r>
  <r>
    <x v="191"/>
    <x v="1"/>
    <x v="9"/>
    <x v="38"/>
    <x v="0"/>
    <x v="2"/>
    <x v="3"/>
    <x v="1184"/>
    <x v="42"/>
    <x v="1"/>
    <x v="7"/>
    <n v="3.0833333333333339"/>
    <x v="1"/>
  </r>
  <r>
    <x v="191"/>
    <x v="1"/>
    <x v="9"/>
    <x v="38"/>
    <x v="0"/>
    <x v="9"/>
    <x v="0"/>
    <x v="1228"/>
    <x v="2"/>
    <x v="1"/>
    <x v="0"/>
    <n v="0.5"/>
    <x v="1"/>
  </r>
  <r>
    <x v="192"/>
    <x v="1"/>
    <x v="9"/>
    <x v="39"/>
    <x v="0"/>
    <x v="5"/>
    <x v="14"/>
    <x v="1184"/>
    <x v="7"/>
    <x v="1"/>
    <x v="0"/>
    <n v="8"/>
    <x v="1"/>
  </r>
  <r>
    <x v="193"/>
    <x v="1"/>
    <x v="9"/>
    <x v="39"/>
    <x v="0"/>
    <x v="6"/>
    <x v="0"/>
    <x v="142"/>
    <x v="3"/>
    <x v="1"/>
    <x v="0"/>
    <n v="0.33333333333333331"/>
    <x v="1"/>
  </r>
  <r>
    <x v="193"/>
    <x v="1"/>
    <x v="9"/>
    <x v="39"/>
    <x v="0"/>
    <x v="0"/>
    <x v="13"/>
    <x v="1385"/>
    <x v="21"/>
    <x v="0"/>
    <x v="0"/>
    <n v="0.83333333333333337"/>
    <x v="0"/>
  </r>
  <r>
    <x v="193"/>
    <x v="1"/>
    <x v="9"/>
    <x v="39"/>
    <x v="0"/>
    <x v="10"/>
    <x v="0"/>
    <x v="1386"/>
    <x v="0"/>
    <x v="1"/>
    <x v="45"/>
    <n v="0.25"/>
    <x v="1"/>
  </r>
  <r>
    <x v="193"/>
    <x v="1"/>
    <x v="9"/>
    <x v="39"/>
    <x v="0"/>
    <x v="10"/>
    <x v="4"/>
    <x v="1387"/>
    <x v="0"/>
    <x v="1"/>
    <x v="60"/>
    <n v="0.25"/>
    <x v="1"/>
  </r>
  <r>
    <x v="193"/>
    <x v="1"/>
    <x v="9"/>
    <x v="39"/>
    <x v="0"/>
    <x v="9"/>
    <x v="0"/>
    <x v="1388"/>
    <x v="11"/>
    <x v="1"/>
    <x v="23"/>
    <n v="0.66666666666666663"/>
    <x v="1"/>
  </r>
  <r>
    <x v="193"/>
    <x v="1"/>
    <x v="9"/>
    <x v="39"/>
    <x v="0"/>
    <x v="10"/>
    <x v="0"/>
    <x v="1389"/>
    <x v="11"/>
    <x v="1"/>
    <x v="0"/>
    <n v="0.66666666666666663"/>
    <x v="1"/>
  </r>
  <r>
    <x v="193"/>
    <x v="1"/>
    <x v="9"/>
    <x v="39"/>
    <x v="0"/>
    <x v="9"/>
    <x v="0"/>
    <x v="1265"/>
    <x v="8"/>
    <x v="1"/>
    <x v="0"/>
    <n v="0.41666666666666669"/>
    <x v="1"/>
  </r>
  <r>
    <x v="193"/>
    <x v="1"/>
    <x v="9"/>
    <x v="39"/>
    <x v="0"/>
    <x v="3"/>
    <x v="1"/>
    <x v="1390"/>
    <x v="6"/>
    <x v="1"/>
    <x v="1"/>
    <n v="0.58333333333333337"/>
    <x v="1"/>
  </r>
  <r>
    <x v="193"/>
    <x v="1"/>
    <x v="9"/>
    <x v="39"/>
    <x v="0"/>
    <x v="9"/>
    <x v="0"/>
    <x v="1266"/>
    <x v="3"/>
    <x v="1"/>
    <x v="0"/>
    <n v="0.33333333333333331"/>
    <x v="1"/>
  </r>
  <r>
    <x v="194"/>
    <x v="1"/>
    <x v="9"/>
    <x v="39"/>
    <x v="0"/>
    <x v="6"/>
    <x v="0"/>
    <x v="142"/>
    <x v="3"/>
    <x v="1"/>
    <x v="0"/>
    <n v="0.33333333333333331"/>
    <x v="1"/>
  </r>
  <r>
    <x v="194"/>
    <x v="1"/>
    <x v="9"/>
    <x v="39"/>
    <x v="0"/>
    <x v="3"/>
    <x v="1"/>
    <x v="1391"/>
    <x v="8"/>
    <x v="1"/>
    <x v="68"/>
    <n v="0.41666666666666669"/>
    <x v="1"/>
  </r>
  <r>
    <x v="194"/>
    <x v="1"/>
    <x v="9"/>
    <x v="39"/>
    <x v="0"/>
    <x v="9"/>
    <x v="0"/>
    <x v="1265"/>
    <x v="30"/>
    <x v="1"/>
    <x v="0"/>
    <n v="0.91666666666666652"/>
    <x v="1"/>
  </r>
  <r>
    <x v="194"/>
    <x v="1"/>
    <x v="9"/>
    <x v="39"/>
    <x v="0"/>
    <x v="0"/>
    <x v="2"/>
    <x v="1392"/>
    <x v="39"/>
    <x v="0"/>
    <x v="3"/>
    <n v="1.4166666666666667"/>
    <x v="0"/>
  </r>
  <r>
    <x v="194"/>
    <x v="1"/>
    <x v="9"/>
    <x v="39"/>
    <x v="0"/>
    <x v="0"/>
    <x v="14"/>
    <x v="1393"/>
    <x v="3"/>
    <x v="0"/>
    <x v="0"/>
    <n v="0.33333333333333331"/>
    <x v="0"/>
  </r>
  <r>
    <x v="194"/>
    <x v="1"/>
    <x v="9"/>
    <x v="39"/>
    <x v="0"/>
    <x v="0"/>
    <x v="11"/>
    <x v="1394"/>
    <x v="3"/>
    <x v="0"/>
    <x v="56"/>
    <n v="0.33333333333333331"/>
    <x v="0"/>
  </r>
  <r>
    <x v="194"/>
    <x v="1"/>
    <x v="9"/>
    <x v="39"/>
    <x v="0"/>
    <x v="3"/>
    <x v="1"/>
    <x v="1395"/>
    <x v="3"/>
    <x v="1"/>
    <x v="78"/>
    <n v="0.33333333333333331"/>
    <x v="1"/>
  </r>
  <r>
    <x v="194"/>
    <x v="1"/>
    <x v="9"/>
    <x v="39"/>
    <x v="0"/>
    <x v="9"/>
    <x v="0"/>
    <x v="1266"/>
    <x v="2"/>
    <x v="1"/>
    <x v="0"/>
    <n v="0.5"/>
    <x v="1"/>
  </r>
  <r>
    <x v="194"/>
    <x v="1"/>
    <x v="9"/>
    <x v="39"/>
    <x v="0"/>
    <x v="10"/>
    <x v="4"/>
    <x v="1396"/>
    <x v="19"/>
    <x v="1"/>
    <x v="4"/>
    <n v="1.1666666666666667"/>
    <x v="1"/>
  </r>
  <r>
    <x v="194"/>
    <x v="1"/>
    <x v="9"/>
    <x v="39"/>
    <x v="0"/>
    <x v="3"/>
    <x v="1"/>
    <x v="1397"/>
    <x v="8"/>
    <x v="1"/>
    <x v="0"/>
    <n v="0.41666666666666669"/>
    <x v="1"/>
  </r>
  <r>
    <x v="194"/>
    <x v="1"/>
    <x v="9"/>
    <x v="39"/>
    <x v="0"/>
    <x v="3"/>
    <x v="1"/>
    <x v="1398"/>
    <x v="11"/>
    <x v="1"/>
    <x v="34"/>
    <n v="0.66666666666666663"/>
    <x v="1"/>
  </r>
  <r>
    <x v="194"/>
    <x v="1"/>
    <x v="9"/>
    <x v="39"/>
    <x v="0"/>
    <x v="3"/>
    <x v="1"/>
    <x v="1399"/>
    <x v="3"/>
    <x v="1"/>
    <x v="23"/>
    <n v="0.33333333333333331"/>
    <x v="1"/>
  </r>
  <r>
    <x v="194"/>
    <x v="1"/>
    <x v="9"/>
    <x v="39"/>
    <x v="0"/>
    <x v="3"/>
    <x v="1"/>
    <x v="1400"/>
    <x v="4"/>
    <x v="1"/>
    <x v="34"/>
    <n v="1.5"/>
    <x v="1"/>
  </r>
  <r>
    <x v="194"/>
    <x v="1"/>
    <x v="9"/>
    <x v="39"/>
    <x v="0"/>
    <x v="9"/>
    <x v="0"/>
    <x v="1228"/>
    <x v="2"/>
    <x v="1"/>
    <x v="0"/>
    <n v="0.5"/>
    <x v="1"/>
  </r>
  <r>
    <x v="195"/>
    <x v="1"/>
    <x v="9"/>
    <x v="39"/>
    <x v="0"/>
    <x v="9"/>
    <x v="0"/>
    <x v="1265"/>
    <x v="3"/>
    <x v="1"/>
    <x v="0"/>
    <n v="0.33333333333333331"/>
    <x v="1"/>
  </r>
  <r>
    <x v="195"/>
    <x v="1"/>
    <x v="9"/>
    <x v="39"/>
    <x v="0"/>
    <x v="0"/>
    <x v="4"/>
    <x v="1401"/>
    <x v="3"/>
    <x v="0"/>
    <x v="60"/>
    <n v="0.33333333333333331"/>
    <x v="0"/>
  </r>
  <r>
    <x v="195"/>
    <x v="1"/>
    <x v="9"/>
    <x v="39"/>
    <x v="0"/>
    <x v="10"/>
    <x v="0"/>
    <x v="1402"/>
    <x v="3"/>
    <x v="1"/>
    <x v="57"/>
    <n v="0.33333333333333331"/>
    <x v="1"/>
  </r>
  <r>
    <x v="195"/>
    <x v="1"/>
    <x v="9"/>
    <x v="39"/>
    <x v="0"/>
    <x v="3"/>
    <x v="1"/>
    <x v="1403"/>
    <x v="6"/>
    <x v="1"/>
    <x v="34"/>
    <n v="0.58333333333333337"/>
    <x v="1"/>
  </r>
  <r>
    <x v="195"/>
    <x v="1"/>
    <x v="9"/>
    <x v="39"/>
    <x v="0"/>
    <x v="6"/>
    <x v="0"/>
    <x v="142"/>
    <x v="0"/>
    <x v="1"/>
    <x v="0"/>
    <n v="0.25"/>
    <x v="1"/>
  </r>
  <r>
    <x v="195"/>
    <x v="1"/>
    <x v="9"/>
    <x v="39"/>
    <x v="0"/>
    <x v="3"/>
    <x v="1"/>
    <x v="1404"/>
    <x v="6"/>
    <x v="1"/>
    <x v="5"/>
    <n v="0.58333333333333337"/>
    <x v="1"/>
  </r>
  <r>
    <x v="195"/>
    <x v="1"/>
    <x v="9"/>
    <x v="39"/>
    <x v="0"/>
    <x v="3"/>
    <x v="1"/>
    <x v="1399"/>
    <x v="3"/>
    <x v="1"/>
    <x v="23"/>
    <n v="0.33333333333333331"/>
    <x v="1"/>
  </r>
  <r>
    <x v="195"/>
    <x v="1"/>
    <x v="9"/>
    <x v="39"/>
    <x v="0"/>
    <x v="2"/>
    <x v="0"/>
    <x v="1405"/>
    <x v="8"/>
    <x v="1"/>
    <x v="7"/>
    <n v="0.41666666666666669"/>
    <x v="1"/>
  </r>
  <r>
    <x v="195"/>
    <x v="1"/>
    <x v="9"/>
    <x v="39"/>
    <x v="0"/>
    <x v="10"/>
    <x v="0"/>
    <x v="1406"/>
    <x v="8"/>
    <x v="1"/>
    <x v="71"/>
    <n v="0.41666666666666669"/>
    <x v="1"/>
  </r>
  <r>
    <x v="195"/>
    <x v="1"/>
    <x v="9"/>
    <x v="39"/>
    <x v="0"/>
    <x v="9"/>
    <x v="0"/>
    <x v="1266"/>
    <x v="11"/>
    <x v="1"/>
    <x v="0"/>
    <n v="0.66666666666666663"/>
    <x v="1"/>
  </r>
  <r>
    <x v="195"/>
    <x v="1"/>
    <x v="9"/>
    <x v="39"/>
    <x v="0"/>
    <x v="10"/>
    <x v="4"/>
    <x v="1407"/>
    <x v="8"/>
    <x v="1"/>
    <x v="0"/>
    <n v="0.41666666666666669"/>
    <x v="1"/>
  </r>
  <r>
    <x v="195"/>
    <x v="1"/>
    <x v="9"/>
    <x v="39"/>
    <x v="0"/>
    <x v="3"/>
    <x v="1"/>
    <x v="1408"/>
    <x v="54"/>
    <x v="1"/>
    <x v="34"/>
    <n v="2"/>
    <x v="1"/>
  </r>
  <r>
    <x v="195"/>
    <x v="1"/>
    <x v="9"/>
    <x v="39"/>
    <x v="0"/>
    <x v="6"/>
    <x v="10"/>
    <x v="1409"/>
    <x v="8"/>
    <x v="1"/>
    <x v="0"/>
    <n v="0.41666666666666669"/>
    <x v="1"/>
  </r>
  <r>
    <x v="195"/>
    <x v="1"/>
    <x v="9"/>
    <x v="39"/>
    <x v="0"/>
    <x v="3"/>
    <x v="1"/>
    <x v="1410"/>
    <x v="40"/>
    <x v="1"/>
    <x v="34"/>
    <n v="1.9166666666666665"/>
    <x v="1"/>
  </r>
  <r>
    <x v="195"/>
    <x v="1"/>
    <x v="9"/>
    <x v="39"/>
    <x v="0"/>
    <x v="9"/>
    <x v="0"/>
    <x v="1228"/>
    <x v="2"/>
    <x v="1"/>
    <x v="0"/>
    <n v="0.5"/>
    <x v="1"/>
  </r>
  <r>
    <x v="196"/>
    <x v="1"/>
    <x v="9"/>
    <x v="39"/>
    <x v="0"/>
    <x v="6"/>
    <x v="0"/>
    <x v="142"/>
    <x v="8"/>
    <x v="1"/>
    <x v="0"/>
    <n v="0.41666666666666669"/>
    <x v="1"/>
  </r>
  <r>
    <x v="196"/>
    <x v="1"/>
    <x v="9"/>
    <x v="39"/>
    <x v="0"/>
    <x v="1"/>
    <x v="22"/>
    <x v="1411"/>
    <x v="4"/>
    <x v="1"/>
    <x v="7"/>
    <n v="1.5"/>
    <x v="1"/>
  </r>
  <r>
    <x v="196"/>
    <x v="1"/>
    <x v="9"/>
    <x v="39"/>
    <x v="0"/>
    <x v="7"/>
    <x v="22"/>
    <x v="1412"/>
    <x v="1"/>
    <x v="1"/>
    <x v="0"/>
    <n v="0.75"/>
    <x v="1"/>
  </r>
  <r>
    <x v="196"/>
    <x v="1"/>
    <x v="9"/>
    <x v="39"/>
    <x v="0"/>
    <x v="0"/>
    <x v="0"/>
    <x v="1413"/>
    <x v="1"/>
    <x v="0"/>
    <x v="0"/>
    <n v="0.75"/>
    <x v="0"/>
  </r>
  <r>
    <x v="196"/>
    <x v="1"/>
    <x v="9"/>
    <x v="39"/>
    <x v="0"/>
    <x v="0"/>
    <x v="0"/>
    <x v="1414"/>
    <x v="3"/>
    <x v="0"/>
    <x v="0"/>
    <n v="0.33333333333333331"/>
    <x v="0"/>
  </r>
  <r>
    <x v="196"/>
    <x v="1"/>
    <x v="9"/>
    <x v="39"/>
    <x v="0"/>
    <x v="10"/>
    <x v="0"/>
    <x v="1406"/>
    <x v="3"/>
    <x v="1"/>
    <x v="0"/>
    <n v="0.33333333333333331"/>
    <x v="1"/>
  </r>
  <r>
    <x v="196"/>
    <x v="1"/>
    <x v="9"/>
    <x v="39"/>
    <x v="0"/>
    <x v="0"/>
    <x v="2"/>
    <x v="1415"/>
    <x v="6"/>
    <x v="0"/>
    <x v="0"/>
    <n v="0.58333333333333337"/>
    <x v="0"/>
  </r>
  <r>
    <x v="196"/>
    <x v="1"/>
    <x v="9"/>
    <x v="39"/>
    <x v="0"/>
    <x v="2"/>
    <x v="14"/>
    <x v="975"/>
    <x v="20"/>
    <x v="1"/>
    <x v="7"/>
    <n v="1.75"/>
    <x v="1"/>
  </r>
  <r>
    <x v="196"/>
    <x v="1"/>
    <x v="9"/>
    <x v="39"/>
    <x v="0"/>
    <x v="0"/>
    <x v="13"/>
    <x v="1416"/>
    <x v="85"/>
    <x v="0"/>
    <x v="31"/>
    <n v="0.4"/>
    <x v="0"/>
  </r>
  <r>
    <x v="196"/>
    <x v="1"/>
    <x v="9"/>
    <x v="39"/>
    <x v="0"/>
    <x v="9"/>
    <x v="0"/>
    <x v="1265"/>
    <x v="8"/>
    <x v="1"/>
    <x v="0"/>
    <n v="0.41666666666666669"/>
    <x v="1"/>
  </r>
  <r>
    <x v="196"/>
    <x v="1"/>
    <x v="9"/>
    <x v="39"/>
    <x v="0"/>
    <x v="9"/>
    <x v="0"/>
    <x v="1417"/>
    <x v="6"/>
    <x v="1"/>
    <x v="0"/>
    <n v="0.58333333333333337"/>
    <x v="1"/>
  </r>
  <r>
    <x v="196"/>
    <x v="1"/>
    <x v="9"/>
    <x v="39"/>
    <x v="0"/>
    <x v="9"/>
    <x v="0"/>
    <x v="1418"/>
    <x v="8"/>
    <x v="1"/>
    <x v="0"/>
    <n v="0.41666666666666669"/>
    <x v="1"/>
  </r>
  <r>
    <x v="197"/>
    <x v="1"/>
    <x v="9"/>
    <x v="40"/>
    <x v="0"/>
    <x v="6"/>
    <x v="0"/>
    <x v="142"/>
    <x v="3"/>
    <x v="1"/>
    <x v="0"/>
    <n v="0.33333333333333331"/>
    <x v="1"/>
  </r>
  <r>
    <x v="197"/>
    <x v="1"/>
    <x v="9"/>
    <x v="40"/>
    <x v="0"/>
    <x v="10"/>
    <x v="21"/>
    <x v="1419"/>
    <x v="3"/>
    <x v="1"/>
    <x v="52"/>
    <n v="0.33333333333333331"/>
    <x v="1"/>
  </r>
  <r>
    <x v="197"/>
    <x v="1"/>
    <x v="9"/>
    <x v="40"/>
    <x v="0"/>
    <x v="3"/>
    <x v="1"/>
    <x v="1408"/>
    <x v="19"/>
    <x v="1"/>
    <x v="34"/>
    <n v="1.1666666666666667"/>
    <x v="1"/>
  </r>
  <r>
    <x v="197"/>
    <x v="1"/>
    <x v="9"/>
    <x v="40"/>
    <x v="0"/>
    <x v="9"/>
    <x v="0"/>
    <x v="1265"/>
    <x v="6"/>
    <x v="1"/>
    <x v="0"/>
    <n v="0.58333333333333337"/>
    <x v="1"/>
  </r>
  <r>
    <x v="197"/>
    <x v="1"/>
    <x v="9"/>
    <x v="40"/>
    <x v="0"/>
    <x v="0"/>
    <x v="0"/>
    <x v="1420"/>
    <x v="24"/>
    <x v="0"/>
    <x v="3"/>
    <n v="1.8333333333333335"/>
    <x v="0"/>
  </r>
  <r>
    <x v="197"/>
    <x v="1"/>
    <x v="9"/>
    <x v="40"/>
    <x v="0"/>
    <x v="9"/>
    <x v="0"/>
    <x v="1266"/>
    <x v="8"/>
    <x v="1"/>
    <x v="0"/>
    <n v="0.41666666666666669"/>
    <x v="1"/>
  </r>
  <r>
    <x v="197"/>
    <x v="1"/>
    <x v="9"/>
    <x v="40"/>
    <x v="0"/>
    <x v="0"/>
    <x v="0"/>
    <x v="1421"/>
    <x v="65"/>
    <x v="0"/>
    <x v="3"/>
    <n v="2.3333333333333335"/>
    <x v="0"/>
  </r>
  <r>
    <x v="197"/>
    <x v="1"/>
    <x v="9"/>
    <x v="40"/>
    <x v="0"/>
    <x v="10"/>
    <x v="21"/>
    <x v="1422"/>
    <x v="8"/>
    <x v="1"/>
    <x v="40"/>
    <n v="0.41666666666666669"/>
    <x v="1"/>
  </r>
  <r>
    <x v="197"/>
    <x v="1"/>
    <x v="9"/>
    <x v="40"/>
    <x v="0"/>
    <x v="9"/>
    <x v="0"/>
    <x v="1228"/>
    <x v="6"/>
    <x v="1"/>
    <x v="0"/>
    <n v="0.58333333333333337"/>
    <x v="1"/>
  </r>
  <r>
    <x v="198"/>
    <x v="1"/>
    <x v="9"/>
    <x v="40"/>
    <x v="0"/>
    <x v="6"/>
    <x v="0"/>
    <x v="142"/>
    <x v="3"/>
    <x v="1"/>
    <x v="0"/>
    <n v="0.33333333333333331"/>
    <x v="1"/>
  </r>
  <r>
    <x v="198"/>
    <x v="1"/>
    <x v="9"/>
    <x v="40"/>
    <x v="0"/>
    <x v="9"/>
    <x v="0"/>
    <x v="1265"/>
    <x v="21"/>
    <x v="1"/>
    <x v="0"/>
    <n v="0.83333333333333337"/>
    <x v="1"/>
  </r>
  <r>
    <x v="198"/>
    <x v="1"/>
    <x v="9"/>
    <x v="40"/>
    <x v="0"/>
    <x v="0"/>
    <x v="13"/>
    <x v="1423"/>
    <x v="1"/>
    <x v="0"/>
    <x v="0"/>
    <n v="0.75"/>
    <x v="0"/>
  </r>
  <r>
    <x v="198"/>
    <x v="1"/>
    <x v="9"/>
    <x v="40"/>
    <x v="0"/>
    <x v="10"/>
    <x v="0"/>
    <x v="1389"/>
    <x v="21"/>
    <x v="1"/>
    <x v="45"/>
    <n v="0.83333333333333337"/>
    <x v="1"/>
  </r>
  <r>
    <x v="198"/>
    <x v="1"/>
    <x v="9"/>
    <x v="40"/>
    <x v="0"/>
    <x v="0"/>
    <x v="0"/>
    <x v="1424"/>
    <x v="3"/>
    <x v="0"/>
    <x v="0"/>
    <n v="0.33333333333333331"/>
    <x v="0"/>
  </r>
  <r>
    <x v="198"/>
    <x v="1"/>
    <x v="9"/>
    <x v="40"/>
    <x v="0"/>
    <x v="0"/>
    <x v="0"/>
    <x v="1425"/>
    <x v="21"/>
    <x v="0"/>
    <x v="3"/>
    <n v="0.83333333333333337"/>
    <x v="0"/>
  </r>
  <r>
    <x v="198"/>
    <x v="1"/>
    <x v="9"/>
    <x v="40"/>
    <x v="0"/>
    <x v="0"/>
    <x v="0"/>
    <x v="1426"/>
    <x v="11"/>
    <x v="0"/>
    <x v="3"/>
    <n v="0.66666666666666663"/>
    <x v="0"/>
  </r>
  <r>
    <x v="198"/>
    <x v="1"/>
    <x v="9"/>
    <x v="40"/>
    <x v="0"/>
    <x v="9"/>
    <x v="0"/>
    <x v="1266"/>
    <x v="21"/>
    <x v="1"/>
    <x v="0"/>
    <n v="0.83333333333333337"/>
    <x v="1"/>
  </r>
  <r>
    <x v="198"/>
    <x v="1"/>
    <x v="9"/>
    <x v="40"/>
    <x v="0"/>
    <x v="4"/>
    <x v="23"/>
    <x v="824"/>
    <x v="4"/>
    <x v="1"/>
    <x v="40"/>
    <n v="1.5"/>
    <x v="1"/>
  </r>
  <r>
    <x v="198"/>
    <x v="1"/>
    <x v="9"/>
    <x v="40"/>
    <x v="0"/>
    <x v="0"/>
    <x v="0"/>
    <x v="153"/>
    <x v="21"/>
    <x v="0"/>
    <x v="0"/>
    <n v="0.83333333333333337"/>
    <x v="0"/>
  </r>
  <r>
    <x v="198"/>
    <x v="1"/>
    <x v="9"/>
    <x v="40"/>
    <x v="0"/>
    <x v="4"/>
    <x v="23"/>
    <x v="1427"/>
    <x v="21"/>
    <x v="1"/>
    <x v="40"/>
    <n v="0.83333333333333337"/>
    <x v="1"/>
  </r>
  <r>
    <x v="198"/>
    <x v="1"/>
    <x v="9"/>
    <x v="40"/>
    <x v="0"/>
    <x v="10"/>
    <x v="0"/>
    <x v="1428"/>
    <x v="3"/>
    <x v="1"/>
    <x v="0"/>
    <n v="0.33333333333333331"/>
    <x v="1"/>
  </r>
  <r>
    <x v="198"/>
    <x v="1"/>
    <x v="9"/>
    <x v="40"/>
    <x v="0"/>
    <x v="9"/>
    <x v="0"/>
    <x v="1228"/>
    <x v="8"/>
    <x v="1"/>
    <x v="0"/>
    <n v="0.41666666666666669"/>
    <x v="1"/>
  </r>
  <r>
    <x v="199"/>
    <x v="1"/>
    <x v="9"/>
    <x v="40"/>
    <x v="0"/>
    <x v="6"/>
    <x v="4"/>
    <x v="1369"/>
    <x v="19"/>
    <x v="1"/>
    <x v="7"/>
    <n v="1.1666666666666667"/>
    <x v="1"/>
  </r>
  <r>
    <x v="199"/>
    <x v="1"/>
    <x v="9"/>
    <x v="40"/>
    <x v="0"/>
    <x v="9"/>
    <x v="0"/>
    <x v="1321"/>
    <x v="11"/>
    <x v="1"/>
    <x v="0"/>
    <n v="0.66666666666666663"/>
    <x v="1"/>
  </r>
  <r>
    <x v="199"/>
    <x v="1"/>
    <x v="9"/>
    <x v="40"/>
    <x v="0"/>
    <x v="10"/>
    <x v="21"/>
    <x v="1429"/>
    <x v="6"/>
    <x v="1"/>
    <x v="66"/>
    <n v="0.58333333333333337"/>
    <x v="1"/>
  </r>
  <r>
    <x v="199"/>
    <x v="1"/>
    <x v="9"/>
    <x v="40"/>
    <x v="0"/>
    <x v="10"/>
    <x v="0"/>
    <x v="1389"/>
    <x v="6"/>
    <x v="1"/>
    <x v="45"/>
    <n v="0.58333333333333337"/>
    <x v="1"/>
  </r>
  <r>
    <x v="199"/>
    <x v="1"/>
    <x v="9"/>
    <x v="40"/>
    <x v="0"/>
    <x v="10"/>
    <x v="0"/>
    <x v="1430"/>
    <x v="3"/>
    <x v="1"/>
    <x v="0"/>
    <n v="0.33333333333333331"/>
    <x v="1"/>
  </r>
  <r>
    <x v="199"/>
    <x v="1"/>
    <x v="9"/>
    <x v="40"/>
    <x v="0"/>
    <x v="0"/>
    <x v="0"/>
    <x v="1431"/>
    <x v="8"/>
    <x v="0"/>
    <x v="66"/>
    <n v="0.41666666666666669"/>
    <x v="0"/>
  </r>
  <r>
    <x v="199"/>
    <x v="1"/>
    <x v="9"/>
    <x v="40"/>
    <x v="0"/>
    <x v="3"/>
    <x v="1"/>
    <x v="342"/>
    <x v="30"/>
    <x v="1"/>
    <x v="0"/>
    <n v="0.91666666666666652"/>
    <x v="1"/>
  </r>
  <r>
    <x v="199"/>
    <x v="1"/>
    <x v="9"/>
    <x v="40"/>
    <x v="0"/>
    <x v="3"/>
    <x v="1"/>
    <x v="1432"/>
    <x v="6"/>
    <x v="1"/>
    <x v="47"/>
    <n v="0.58333333333333337"/>
    <x v="1"/>
  </r>
  <r>
    <x v="199"/>
    <x v="1"/>
    <x v="9"/>
    <x v="40"/>
    <x v="0"/>
    <x v="0"/>
    <x v="14"/>
    <x v="1433"/>
    <x v="3"/>
    <x v="0"/>
    <x v="0"/>
    <n v="0.33333333333333331"/>
    <x v="0"/>
  </r>
  <r>
    <x v="199"/>
    <x v="1"/>
    <x v="9"/>
    <x v="40"/>
    <x v="0"/>
    <x v="3"/>
    <x v="1"/>
    <x v="1434"/>
    <x v="3"/>
    <x v="1"/>
    <x v="23"/>
    <n v="0.33333333333333331"/>
    <x v="1"/>
  </r>
  <r>
    <x v="199"/>
    <x v="1"/>
    <x v="9"/>
    <x v="40"/>
    <x v="0"/>
    <x v="3"/>
    <x v="1"/>
    <x v="1408"/>
    <x v="21"/>
    <x v="1"/>
    <x v="34"/>
    <n v="0.83333333333333337"/>
    <x v="1"/>
  </r>
  <r>
    <x v="199"/>
    <x v="1"/>
    <x v="9"/>
    <x v="40"/>
    <x v="0"/>
    <x v="9"/>
    <x v="0"/>
    <x v="1435"/>
    <x v="8"/>
    <x v="1"/>
    <x v="7"/>
    <n v="0.41666666666666669"/>
    <x v="1"/>
  </r>
  <r>
    <x v="199"/>
    <x v="1"/>
    <x v="9"/>
    <x v="40"/>
    <x v="0"/>
    <x v="9"/>
    <x v="0"/>
    <x v="1321"/>
    <x v="8"/>
    <x v="1"/>
    <x v="7"/>
    <n v="0.41666666666666669"/>
    <x v="1"/>
  </r>
  <r>
    <x v="200"/>
    <x v="1"/>
    <x v="9"/>
    <x v="40"/>
    <x v="0"/>
    <x v="0"/>
    <x v="6"/>
    <x v="1436"/>
    <x v="1"/>
    <x v="0"/>
    <x v="7"/>
    <n v="0.75"/>
    <x v="0"/>
  </r>
  <r>
    <x v="200"/>
    <x v="1"/>
    <x v="9"/>
    <x v="40"/>
    <x v="0"/>
    <x v="9"/>
    <x v="0"/>
    <x v="1321"/>
    <x v="49"/>
    <x v="1"/>
    <x v="0"/>
    <n v="2.5"/>
    <x v="1"/>
  </r>
  <r>
    <x v="200"/>
    <x v="1"/>
    <x v="9"/>
    <x v="40"/>
    <x v="0"/>
    <x v="3"/>
    <x v="1"/>
    <x v="1408"/>
    <x v="30"/>
    <x v="1"/>
    <x v="34"/>
    <n v="0.91666666666666652"/>
    <x v="1"/>
  </r>
  <r>
    <x v="200"/>
    <x v="1"/>
    <x v="9"/>
    <x v="40"/>
    <x v="0"/>
    <x v="6"/>
    <x v="4"/>
    <x v="1437"/>
    <x v="54"/>
    <x v="1"/>
    <x v="7"/>
    <n v="2"/>
    <x v="1"/>
  </r>
  <r>
    <x v="200"/>
    <x v="1"/>
    <x v="9"/>
    <x v="40"/>
    <x v="0"/>
    <x v="1"/>
    <x v="12"/>
    <x v="1438"/>
    <x v="21"/>
    <x v="1"/>
    <x v="0"/>
    <n v="0.83333333333333337"/>
    <x v="1"/>
  </r>
  <r>
    <x v="200"/>
    <x v="1"/>
    <x v="9"/>
    <x v="40"/>
    <x v="0"/>
    <x v="9"/>
    <x v="0"/>
    <x v="1228"/>
    <x v="3"/>
    <x v="1"/>
    <x v="0"/>
    <n v="0.33333333333333331"/>
    <x v="1"/>
  </r>
  <r>
    <x v="200"/>
    <x v="1"/>
    <x v="9"/>
    <x v="40"/>
    <x v="0"/>
    <x v="3"/>
    <x v="1"/>
    <x v="1410"/>
    <x v="21"/>
    <x v="1"/>
    <x v="0"/>
    <n v="0.83333333333333337"/>
    <x v="1"/>
  </r>
  <r>
    <x v="201"/>
    <x v="1"/>
    <x v="9"/>
    <x v="40"/>
    <x v="0"/>
    <x v="1"/>
    <x v="12"/>
    <x v="1439"/>
    <x v="3"/>
    <x v="1"/>
    <x v="0"/>
    <n v="0.33333333333333331"/>
    <x v="1"/>
  </r>
  <r>
    <x v="200"/>
    <x v="1"/>
    <x v="9"/>
    <x v="40"/>
    <x v="0"/>
    <x v="4"/>
    <x v="22"/>
    <x v="1440"/>
    <x v="8"/>
    <x v="1"/>
    <x v="40"/>
    <n v="0.41666666666666669"/>
    <x v="1"/>
  </r>
  <r>
    <x v="201"/>
    <x v="1"/>
    <x v="9"/>
    <x v="40"/>
    <x v="0"/>
    <x v="6"/>
    <x v="0"/>
    <x v="142"/>
    <x v="0"/>
    <x v="1"/>
    <x v="0"/>
    <n v="0.25"/>
    <x v="1"/>
  </r>
  <r>
    <x v="201"/>
    <x v="1"/>
    <x v="9"/>
    <x v="40"/>
    <x v="0"/>
    <x v="1"/>
    <x v="12"/>
    <x v="1441"/>
    <x v="8"/>
    <x v="1"/>
    <x v="5"/>
    <n v="0.41666666666666669"/>
    <x v="1"/>
  </r>
  <r>
    <x v="201"/>
    <x v="1"/>
    <x v="9"/>
    <x v="40"/>
    <x v="0"/>
    <x v="0"/>
    <x v="13"/>
    <x v="1442"/>
    <x v="3"/>
    <x v="0"/>
    <x v="0"/>
    <n v="0.33333333333333331"/>
    <x v="0"/>
  </r>
  <r>
    <x v="201"/>
    <x v="1"/>
    <x v="9"/>
    <x v="40"/>
    <x v="0"/>
    <x v="6"/>
    <x v="11"/>
    <x v="1443"/>
    <x v="11"/>
    <x v="1"/>
    <x v="9"/>
    <n v="0.66666666666666663"/>
    <x v="1"/>
  </r>
  <r>
    <x v="201"/>
    <x v="1"/>
    <x v="9"/>
    <x v="40"/>
    <x v="0"/>
    <x v="9"/>
    <x v="0"/>
    <x v="1265"/>
    <x v="1"/>
    <x v="1"/>
    <x v="0"/>
    <n v="0.75"/>
    <x v="1"/>
  </r>
  <r>
    <x v="201"/>
    <x v="1"/>
    <x v="9"/>
    <x v="40"/>
    <x v="0"/>
    <x v="10"/>
    <x v="10"/>
    <x v="1444"/>
    <x v="3"/>
    <x v="1"/>
    <x v="5"/>
    <n v="0.33333333333333331"/>
    <x v="1"/>
  </r>
  <r>
    <x v="201"/>
    <x v="1"/>
    <x v="9"/>
    <x v="40"/>
    <x v="0"/>
    <x v="10"/>
    <x v="11"/>
    <x v="1445"/>
    <x v="8"/>
    <x v="1"/>
    <x v="52"/>
    <n v="0.41666666666666669"/>
    <x v="1"/>
  </r>
  <r>
    <x v="202"/>
    <x v="1"/>
    <x v="9"/>
    <x v="41"/>
    <x v="0"/>
    <x v="9"/>
    <x v="0"/>
    <x v="1446"/>
    <x v="3"/>
    <x v="1"/>
    <x v="0"/>
    <n v="0.33333333333333331"/>
    <x v="1"/>
  </r>
  <r>
    <x v="202"/>
    <x v="1"/>
    <x v="9"/>
    <x v="41"/>
    <x v="0"/>
    <x v="1"/>
    <x v="12"/>
    <x v="1447"/>
    <x v="8"/>
    <x v="1"/>
    <x v="0"/>
    <n v="0.41666666666666669"/>
    <x v="1"/>
  </r>
  <r>
    <x v="202"/>
    <x v="1"/>
    <x v="9"/>
    <x v="41"/>
    <x v="0"/>
    <x v="0"/>
    <x v="0"/>
    <x v="1448"/>
    <x v="8"/>
    <x v="0"/>
    <x v="0"/>
    <n v="0.41666666666666669"/>
    <x v="0"/>
  </r>
  <r>
    <x v="202"/>
    <x v="1"/>
    <x v="9"/>
    <x v="41"/>
    <x v="0"/>
    <x v="0"/>
    <x v="11"/>
    <x v="1449"/>
    <x v="11"/>
    <x v="0"/>
    <x v="79"/>
    <n v="0.66666666666666663"/>
    <x v="0"/>
  </r>
  <r>
    <x v="202"/>
    <x v="1"/>
    <x v="9"/>
    <x v="41"/>
    <x v="0"/>
    <x v="3"/>
    <x v="1"/>
    <x v="1408"/>
    <x v="10"/>
    <x v="1"/>
    <x v="34"/>
    <n v="1.6666666666666665"/>
    <x v="1"/>
  </r>
  <r>
    <x v="202"/>
    <x v="1"/>
    <x v="9"/>
    <x v="41"/>
    <x v="0"/>
    <x v="9"/>
    <x v="0"/>
    <x v="1450"/>
    <x v="8"/>
    <x v="1"/>
    <x v="0"/>
    <n v="0.41666666666666669"/>
    <x v="1"/>
  </r>
  <r>
    <x v="202"/>
    <x v="1"/>
    <x v="9"/>
    <x v="41"/>
    <x v="0"/>
    <x v="9"/>
    <x v="0"/>
    <x v="1451"/>
    <x v="3"/>
    <x v="1"/>
    <x v="0"/>
    <n v="0.33333333333333331"/>
    <x v="1"/>
  </r>
  <r>
    <x v="202"/>
    <x v="1"/>
    <x v="9"/>
    <x v="41"/>
    <x v="0"/>
    <x v="9"/>
    <x v="0"/>
    <x v="1452"/>
    <x v="0"/>
    <x v="1"/>
    <x v="0"/>
    <n v="0.25"/>
    <x v="1"/>
  </r>
  <r>
    <x v="202"/>
    <x v="1"/>
    <x v="9"/>
    <x v="41"/>
    <x v="0"/>
    <x v="9"/>
    <x v="0"/>
    <x v="1453"/>
    <x v="8"/>
    <x v="1"/>
    <x v="0"/>
    <n v="0.41666666666666669"/>
    <x v="1"/>
  </r>
  <r>
    <x v="202"/>
    <x v="1"/>
    <x v="9"/>
    <x v="41"/>
    <x v="0"/>
    <x v="0"/>
    <x v="0"/>
    <x v="1454"/>
    <x v="8"/>
    <x v="0"/>
    <x v="40"/>
    <n v="0.41666666666666669"/>
    <x v="0"/>
  </r>
  <r>
    <x v="202"/>
    <x v="1"/>
    <x v="9"/>
    <x v="41"/>
    <x v="0"/>
    <x v="3"/>
    <x v="1"/>
    <x v="1410"/>
    <x v="17"/>
    <x v="1"/>
    <x v="34"/>
    <n v="1.3333333333333333"/>
    <x v="1"/>
  </r>
  <r>
    <x v="202"/>
    <x v="1"/>
    <x v="9"/>
    <x v="41"/>
    <x v="0"/>
    <x v="3"/>
    <x v="1"/>
    <x v="1455"/>
    <x v="17"/>
    <x v="1"/>
    <x v="34"/>
    <n v="1.3333333333333333"/>
    <x v="1"/>
  </r>
  <r>
    <x v="202"/>
    <x v="1"/>
    <x v="9"/>
    <x v="41"/>
    <x v="0"/>
    <x v="9"/>
    <x v="0"/>
    <x v="1456"/>
    <x v="11"/>
    <x v="1"/>
    <x v="0"/>
    <n v="0.66666666666666663"/>
    <x v="1"/>
  </r>
  <r>
    <x v="203"/>
    <x v="1"/>
    <x v="9"/>
    <x v="41"/>
    <x v="0"/>
    <x v="1"/>
    <x v="12"/>
    <x v="1447"/>
    <x v="3"/>
    <x v="1"/>
    <x v="0"/>
    <n v="0.33333333333333331"/>
    <x v="1"/>
  </r>
  <r>
    <x v="203"/>
    <x v="1"/>
    <x v="9"/>
    <x v="41"/>
    <x v="0"/>
    <x v="3"/>
    <x v="1"/>
    <x v="1457"/>
    <x v="8"/>
    <x v="1"/>
    <x v="47"/>
    <n v="0.41666666666666669"/>
    <x v="1"/>
  </r>
  <r>
    <x v="203"/>
    <x v="1"/>
    <x v="9"/>
    <x v="41"/>
    <x v="0"/>
    <x v="9"/>
    <x v="0"/>
    <x v="1450"/>
    <x v="8"/>
    <x v="1"/>
    <x v="0"/>
    <n v="0.41666666666666669"/>
    <x v="1"/>
  </r>
  <r>
    <x v="203"/>
    <x v="1"/>
    <x v="9"/>
    <x v="41"/>
    <x v="0"/>
    <x v="9"/>
    <x v="12"/>
    <x v="1458"/>
    <x v="11"/>
    <x v="1"/>
    <x v="0"/>
    <n v="0.66666666666666663"/>
    <x v="1"/>
  </r>
  <r>
    <x v="203"/>
    <x v="1"/>
    <x v="9"/>
    <x v="41"/>
    <x v="0"/>
    <x v="9"/>
    <x v="0"/>
    <x v="1459"/>
    <x v="3"/>
    <x v="1"/>
    <x v="0"/>
    <n v="0.33333333333333331"/>
    <x v="1"/>
  </r>
  <r>
    <x v="203"/>
    <x v="1"/>
    <x v="9"/>
    <x v="41"/>
    <x v="0"/>
    <x v="9"/>
    <x v="0"/>
    <x v="1460"/>
    <x v="8"/>
    <x v="1"/>
    <x v="0"/>
    <n v="0.41666666666666669"/>
    <x v="1"/>
  </r>
  <r>
    <x v="203"/>
    <x v="1"/>
    <x v="9"/>
    <x v="41"/>
    <x v="0"/>
    <x v="3"/>
    <x v="1"/>
    <x v="1461"/>
    <x v="11"/>
    <x v="1"/>
    <x v="0"/>
    <n v="0.66666666666666663"/>
    <x v="1"/>
  </r>
  <r>
    <x v="203"/>
    <x v="1"/>
    <x v="9"/>
    <x v="41"/>
    <x v="0"/>
    <x v="3"/>
    <x v="1"/>
    <x v="1462"/>
    <x v="3"/>
    <x v="1"/>
    <x v="7"/>
    <n v="0.33333333333333331"/>
    <x v="1"/>
  </r>
  <r>
    <x v="203"/>
    <x v="1"/>
    <x v="9"/>
    <x v="41"/>
    <x v="0"/>
    <x v="9"/>
    <x v="0"/>
    <x v="1463"/>
    <x v="8"/>
    <x v="1"/>
    <x v="0"/>
    <n v="0.41666666666666669"/>
    <x v="1"/>
  </r>
  <r>
    <x v="203"/>
    <x v="1"/>
    <x v="9"/>
    <x v="41"/>
    <x v="0"/>
    <x v="3"/>
    <x v="1"/>
    <x v="1464"/>
    <x v="8"/>
    <x v="1"/>
    <x v="60"/>
    <n v="0.41666666666666669"/>
    <x v="1"/>
  </r>
  <r>
    <x v="203"/>
    <x v="1"/>
    <x v="9"/>
    <x v="41"/>
    <x v="0"/>
    <x v="3"/>
    <x v="1"/>
    <x v="342"/>
    <x v="6"/>
    <x v="1"/>
    <x v="0"/>
    <n v="0.58333333333333337"/>
    <x v="1"/>
  </r>
  <r>
    <x v="203"/>
    <x v="1"/>
    <x v="9"/>
    <x v="41"/>
    <x v="0"/>
    <x v="0"/>
    <x v="4"/>
    <x v="1465"/>
    <x v="21"/>
    <x v="0"/>
    <x v="60"/>
    <n v="0.83333333333333337"/>
    <x v="0"/>
  </r>
  <r>
    <x v="203"/>
    <x v="1"/>
    <x v="9"/>
    <x v="41"/>
    <x v="0"/>
    <x v="0"/>
    <x v="4"/>
    <x v="1466"/>
    <x v="19"/>
    <x v="0"/>
    <x v="60"/>
    <n v="1.1666666666666667"/>
    <x v="0"/>
  </r>
  <r>
    <x v="203"/>
    <x v="1"/>
    <x v="9"/>
    <x v="41"/>
    <x v="0"/>
    <x v="3"/>
    <x v="0"/>
    <x v="1467"/>
    <x v="11"/>
    <x v="1"/>
    <x v="80"/>
    <n v="0.66666666666666663"/>
    <x v="1"/>
  </r>
  <r>
    <x v="203"/>
    <x v="1"/>
    <x v="9"/>
    <x v="41"/>
    <x v="0"/>
    <x v="3"/>
    <x v="0"/>
    <x v="1468"/>
    <x v="8"/>
    <x v="1"/>
    <x v="0"/>
    <n v="0.41666666666666669"/>
    <x v="1"/>
  </r>
  <r>
    <x v="203"/>
    <x v="1"/>
    <x v="9"/>
    <x v="41"/>
    <x v="0"/>
    <x v="9"/>
    <x v="0"/>
    <x v="1469"/>
    <x v="3"/>
    <x v="1"/>
    <x v="0"/>
    <n v="0.33333333333333331"/>
    <x v="1"/>
  </r>
  <r>
    <x v="204"/>
    <x v="1"/>
    <x v="9"/>
    <x v="41"/>
    <x v="0"/>
    <x v="1"/>
    <x v="12"/>
    <x v="1447"/>
    <x v="0"/>
    <x v="1"/>
    <x v="0"/>
    <n v="0.25"/>
    <x v="1"/>
  </r>
  <r>
    <x v="204"/>
    <x v="1"/>
    <x v="9"/>
    <x v="41"/>
    <x v="0"/>
    <x v="0"/>
    <x v="0"/>
    <x v="1470"/>
    <x v="0"/>
    <x v="0"/>
    <x v="21"/>
    <n v="0.25"/>
    <x v="0"/>
  </r>
  <r>
    <x v="204"/>
    <x v="1"/>
    <x v="9"/>
    <x v="41"/>
    <x v="0"/>
    <x v="10"/>
    <x v="0"/>
    <x v="1406"/>
    <x v="3"/>
    <x v="1"/>
    <x v="0"/>
    <n v="0.33333333333333331"/>
    <x v="1"/>
  </r>
  <r>
    <x v="205"/>
    <x v="1"/>
    <x v="9"/>
    <x v="41"/>
    <x v="0"/>
    <x v="5"/>
    <x v="8"/>
    <x v="1471"/>
    <x v="7"/>
    <x v="1"/>
    <x v="0"/>
    <n v="8"/>
    <x v="1"/>
  </r>
  <r>
    <x v="206"/>
    <x v="1"/>
    <x v="9"/>
    <x v="42"/>
    <x v="0"/>
    <x v="5"/>
    <x v="8"/>
    <x v="235"/>
    <x v="7"/>
    <x v="1"/>
    <x v="0"/>
    <n v="8"/>
    <x v="1"/>
  </r>
  <r>
    <x v="207"/>
    <x v="1"/>
    <x v="9"/>
    <x v="42"/>
    <x v="0"/>
    <x v="5"/>
    <x v="8"/>
    <x v="235"/>
    <x v="7"/>
    <x v="1"/>
    <x v="0"/>
    <n v="8"/>
    <x v="1"/>
  </r>
  <r>
    <x v="208"/>
    <x v="1"/>
    <x v="9"/>
    <x v="42"/>
    <x v="0"/>
    <x v="5"/>
    <x v="8"/>
    <x v="235"/>
    <x v="7"/>
    <x v="1"/>
    <x v="0"/>
    <n v="8"/>
    <x v="1"/>
  </r>
  <r>
    <x v="209"/>
    <x v="1"/>
    <x v="9"/>
    <x v="42"/>
    <x v="0"/>
    <x v="5"/>
    <x v="8"/>
    <x v="235"/>
    <x v="7"/>
    <x v="1"/>
    <x v="0"/>
    <n v="8"/>
    <x v="1"/>
  </r>
  <r>
    <x v="210"/>
    <x v="1"/>
    <x v="9"/>
    <x v="42"/>
    <x v="0"/>
    <x v="5"/>
    <x v="8"/>
    <x v="235"/>
    <x v="7"/>
    <x v="1"/>
    <x v="0"/>
    <n v="8"/>
    <x v="1"/>
  </r>
  <r>
    <x v="211"/>
    <x v="1"/>
    <x v="10"/>
    <x v="43"/>
    <x v="0"/>
    <x v="5"/>
    <x v="8"/>
    <x v="235"/>
    <x v="7"/>
    <x v="1"/>
    <x v="0"/>
    <n v="8"/>
    <x v="1"/>
  </r>
  <r>
    <x v="212"/>
    <x v="1"/>
    <x v="10"/>
    <x v="43"/>
    <x v="0"/>
    <x v="5"/>
    <x v="8"/>
    <x v="235"/>
    <x v="7"/>
    <x v="1"/>
    <x v="0"/>
    <n v="8"/>
    <x v="1"/>
  </r>
  <r>
    <x v="204"/>
    <x v="1"/>
    <x v="9"/>
    <x v="41"/>
    <x v="0"/>
    <x v="0"/>
    <x v="12"/>
    <x v="1472"/>
    <x v="3"/>
    <x v="0"/>
    <x v="0"/>
    <n v="0.33333333333333331"/>
    <x v="0"/>
  </r>
  <r>
    <x v="204"/>
    <x v="1"/>
    <x v="9"/>
    <x v="41"/>
    <x v="0"/>
    <x v="0"/>
    <x v="14"/>
    <x v="1473"/>
    <x v="19"/>
    <x v="0"/>
    <x v="0"/>
    <n v="1.1666666666666667"/>
    <x v="0"/>
  </r>
  <r>
    <x v="204"/>
    <x v="1"/>
    <x v="9"/>
    <x v="41"/>
    <x v="0"/>
    <x v="9"/>
    <x v="0"/>
    <x v="1450"/>
    <x v="3"/>
    <x v="1"/>
    <x v="0"/>
    <n v="0.33333333333333331"/>
    <x v="1"/>
  </r>
  <r>
    <x v="204"/>
    <x v="1"/>
    <x v="9"/>
    <x v="41"/>
    <x v="0"/>
    <x v="0"/>
    <x v="13"/>
    <x v="1474"/>
    <x v="6"/>
    <x v="0"/>
    <x v="0"/>
    <n v="0.58333333333333337"/>
    <x v="0"/>
  </r>
  <r>
    <x v="213"/>
    <x v="1"/>
    <x v="9"/>
    <x v="41"/>
    <x v="0"/>
    <x v="1"/>
    <x v="12"/>
    <x v="1447"/>
    <x v="0"/>
    <x v="1"/>
    <x v="0"/>
    <n v="0.25"/>
    <x v="1"/>
  </r>
  <r>
    <x v="213"/>
    <x v="1"/>
    <x v="9"/>
    <x v="41"/>
    <x v="0"/>
    <x v="9"/>
    <x v="0"/>
    <x v="1450"/>
    <x v="8"/>
    <x v="1"/>
    <x v="0"/>
    <n v="0.41666666666666669"/>
    <x v="1"/>
  </r>
  <r>
    <x v="204"/>
    <x v="1"/>
    <x v="9"/>
    <x v="41"/>
    <x v="0"/>
    <x v="6"/>
    <x v="4"/>
    <x v="1475"/>
    <x v="5"/>
    <x v="1"/>
    <x v="7"/>
    <n v="1"/>
    <x v="1"/>
  </r>
  <r>
    <x v="204"/>
    <x v="1"/>
    <x v="9"/>
    <x v="41"/>
    <x v="0"/>
    <x v="9"/>
    <x v="0"/>
    <x v="1459"/>
    <x v="6"/>
    <x v="1"/>
    <x v="0"/>
    <n v="0.58333333333333337"/>
    <x v="1"/>
  </r>
  <r>
    <x v="213"/>
    <x v="1"/>
    <x v="9"/>
    <x v="41"/>
    <x v="0"/>
    <x v="2"/>
    <x v="3"/>
    <x v="1476"/>
    <x v="21"/>
    <x v="1"/>
    <x v="7"/>
    <n v="0.83333333333333337"/>
    <x v="1"/>
  </r>
  <r>
    <x v="204"/>
    <x v="1"/>
    <x v="9"/>
    <x v="41"/>
    <x v="0"/>
    <x v="2"/>
    <x v="3"/>
    <x v="1477"/>
    <x v="86"/>
    <x v="1"/>
    <x v="7"/>
    <n v="3.8333333333333339"/>
    <x v="1"/>
  </r>
  <r>
    <x v="204"/>
    <x v="1"/>
    <x v="9"/>
    <x v="41"/>
    <x v="0"/>
    <x v="9"/>
    <x v="0"/>
    <x v="1228"/>
    <x v="8"/>
    <x v="1"/>
    <x v="0"/>
    <n v="0.41666666666666669"/>
    <x v="1"/>
  </r>
  <r>
    <x v="213"/>
    <x v="1"/>
    <x v="9"/>
    <x v="41"/>
    <x v="0"/>
    <x v="0"/>
    <x v="14"/>
    <x v="1478"/>
    <x v="8"/>
    <x v="0"/>
    <x v="7"/>
    <n v="0.41666666666666669"/>
    <x v="0"/>
  </r>
  <r>
    <x v="213"/>
    <x v="1"/>
    <x v="9"/>
    <x v="41"/>
    <x v="0"/>
    <x v="9"/>
    <x v="0"/>
    <x v="1459"/>
    <x v="30"/>
    <x v="1"/>
    <x v="0"/>
    <n v="0.91666666666666652"/>
    <x v="1"/>
  </r>
  <r>
    <x v="213"/>
    <x v="1"/>
    <x v="9"/>
    <x v="41"/>
    <x v="0"/>
    <x v="0"/>
    <x v="14"/>
    <x v="1479"/>
    <x v="8"/>
    <x v="0"/>
    <x v="0"/>
    <n v="0.41666666666666669"/>
    <x v="0"/>
  </r>
  <r>
    <x v="213"/>
    <x v="1"/>
    <x v="9"/>
    <x v="41"/>
    <x v="0"/>
    <x v="9"/>
    <x v="0"/>
    <x v="1460"/>
    <x v="11"/>
    <x v="1"/>
    <x v="0"/>
    <n v="0.66666666666666663"/>
    <x v="1"/>
  </r>
  <r>
    <x v="213"/>
    <x v="1"/>
    <x v="9"/>
    <x v="41"/>
    <x v="0"/>
    <x v="2"/>
    <x v="3"/>
    <x v="1480"/>
    <x v="21"/>
    <x v="1"/>
    <x v="7"/>
    <n v="0.83333333333333337"/>
    <x v="1"/>
  </r>
  <r>
    <x v="213"/>
    <x v="1"/>
    <x v="9"/>
    <x v="41"/>
    <x v="0"/>
    <x v="6"/>
    <x v="4"/>
    <x v="1481"/>
    <x v="4"/>
    <x v="1"/>
    <x v="0"/>
    <n v="1.5"/>
    <x v="1"/>
  </r>
  <r>
    <x v="213"/>
    <x v="1"/>
    <x v="9"/>
    <x v="41"/>
    <x v="0"/>
    <x v="3"/>
    <x v="1"/>
    <x v="1482"/>
    <x v="21"/>
    <x v="1"/>
    <x v="0"/>
    <n v="0.83333333333333337"/>
    <x v="1"/>
  </r>
  <r>
    <x v="213"/>
    <x v="1"/>
    <x v="9"/>
    <x v="41"/>
    <x v="0"/>
    <x v="2"/>
    <x v="3"/>
    <x v="1483"/>
    <x v="1"/>
    <x v="1"/>
    <x v="7"/>
    <n v="0.75"/>
    <x v="1"/>
  </r>
  <r>
    <x v="214"/>
    <x v="1"/>
    <x v="10"/>
    <x v="43"/>
    <x v="0"/>
    <x v="0"/>
    <x v="13"/>
    <x v="1484"/>
    <x v="10"/>
    <x v="0"/>
    <x v="0"/>
    <n v="1.6666666666666665"/>
    <x v="0"/>
  </r>
  <r>
    <x v="214"/>
    <x v="1"/>
    <x v="10"/>
    <x v="43"/>
    <x v="0"/>
    <x v="1"/>
    <x v="12"/>
    <x v="1485"/>
    <x v="20"/>
    <x v="1"/>
    <x v="81"/>
    <n v="1.75"/>
    <x v="1"/>
  </r>
  <r>
    <x v="214"/>
    <x v="1"/>
    <x v="10"/>
    <x v="43"/>
    <x v="0"/>
    <x v="9"/>
    <x v="0"/>
    <x v="1486"/>
    <x v="8"/>
    <x v="1"/>
    <x v="0"/>
    <n v="0.41666666666666669"/>
    <x v="1"/>
  </r>
  <r>
    <x v="214"/>
    <x v="1"/>
    <x v="10"/>
    <x v="43"/>
    <x v="0"/>
    <x v="10"/>
    <x v="4"/>
    <x v="153"/>
    <x v="17"/>
    <x v="1"/>
    <x v="0"/>
    <n v="1.3333333333333333"/>
    <x v="1"/>
  </r>
  <r>
    <x v="214"/>
    <x v="1"/>
    <x v="10"/>
    <x v="43"/>
    <x v="0"/>
    <x v="9"/>
    <x v="0"/>
    <x v="1487"/>
    <x v="21"/>
    <x v="1"/>
    <x v="0"/>
    <n v="0.83333333333333337"/>
    <x v="1"/>
  </r>
  <r>
    <x v="214"/>
    <x v="1"/>
    <x v="10"/>
    <x v="43"/>
    <x v="0"/>
    <x v="9"/>
    <x v="4"/>
    <x v="1488"/>
    <x v="8"/>
    <x v="1"/>
    <x v="0"/>
    <n v="0.41666666666666669"/>
    <x v="1"/>
  </r>
  <r>
    <x v="214"/>
    <x v="1"/>
    <x v="10"/>
    <x v="43"/>
    <x v="0"/>
    <x v="9"/>
    <x v="0"/>
    <x v="1450"/>
    <x v="2"/>
    <x v="1"/>
    <x v="0"/>
    <n v="0.5"/>
    <x v="1"/>
  </r>
  <r>
    <x v="214"/>
    <x v="1"/>
    <x v="10"/>
    <x v="43"/>
    <x v="0"/>
    <x v="10"/>
    <x v="21"/>
    <x v="1489"/>
    <x v="8"/>
    <x v="1"/>
    <x v="5"/>
    <n v="0.41666666666666669"/>
    <x v="1"/>
  </r>
  <r>
    <x v="214"/>
    <x v="1"/>
    <x v="10"/>
    <x v="43"/>
    <x v="0"/>
    <x v="9"/>
    <x v="0"/>
    <x v="1490"/>
    <x v="1"/>
    <x v="1"/>
    <x v="0"/>
    <n v="0.75"/>
    <x v="1"/>
  </r>
  <r>
    <x v="214"/>
    <x v="1"/>
    <x v="10"/>
    <x v="43"/>
    <x v="0"/>
    <x v="2"/>
    <x v="20"/>
    <x v="1491"/>
    <x v="21"/>
    <x v="1"/>
    <x v="7"/>
    <n v="0.83333333333333337"/>
    <x v="1"/>
  </r>
  <r>
    <x v="215"/>
    <x v="1"/>
    <x v="10"/>
    <x v="43"/>
    <x v="0"/>
    <x v="10"/>
    <x v="0"/>
    <x v="1492"/>
    <x v="8"/>
    <x v="1"/>
    <x v="13"/>
    <n v="0.41666666666666669"/>
    <x v="1"/>
  </r>
  <r>
    <x v="215"/>
    <x v="1"/>
    <x v="10"/>
    <x v="43"/>
    <x v="0"/>
    <x v="9"/>
    <x v="0"/>
    <x v="1450"/>
    <x v="21"/>
    <x v="1"/>
    <x v="0"/>
    <n v="0.83333333333333337"/>
    <x v="1"/>
  </r>
  <r>
    <x v="215"/>
    <x v="1"/>
    <x v="10"/>
    <x v="43"/>
    <x v="0"/>
    <x v="2"/>
    <x v="20"/>
    <x v="1493"/>
    <x v="87"/>
    <x v="1"/>
    <x v="0"/>
    <n v="2.4166666666666665"/>
    <x v="1"/>
  </r>
  <r>
    <x v="216"/>
    <x v="2"/>
    <x v="11"/>
    <x v="44"/>
    <x v="1"/>
    <x v="11"/>
    <x v="8"/>
    <x v="1184"/>
    <x v="88"/>
    <x v="2"/>
    <x v="0"/>
    <m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930">
  <r>
    <x v="0"/>
    <x v="0"/>
    <x v="0"/>
    <x v="0"/>
    <x v="0"/>
    <x v="0"/>
    <x v="0"/>
    <s v="Quik"/>
    <d v="1899-12-30T00:15:00"/>
    <x v="0"/>
    <m/>
    <n v="0.25"/>
    <n v="2"/>
  </r>
  <r>
    <x v="1"/>
    <x v="0"/>
    <x v="0"/>
    <x v="0"/>
    <x v="0"/>
    <x v="0"/>
    <x v="1"/>
    <s v="Discution avec Adeline pour échange mvt OK cosc sur OF finition"/>
    <d v="1899-12-30T00:15:00"/>
    <x v="0"/>
    <s v="Peters Adeline"/>
    <n v="0.25"/>
    <n v="2"/>
  </r>
  <r>
    <x v="1"/>
    <x v="0"/>
    <x v="0"/>
    <x v="0"/>
    <x v="0"/>
    <x v="1"/>
    <x v="0"/>
    <s v="Recherche avec Fanny pourquoi elle reçois des commandes via email"/>
    <d v="1899-12-30T00:15:00"/>
    <x v="1"/>
    <s v="Jean-Maire Fanny"/>
    <n v="0.25"/>
    <n v="1"/>
  </r>
  <r>
    <x v="1"/>
    <x v="0"/>
    <x v="0"/>
    <x v="0"/>
    <x v="0"/>
    <x v="2"/>
    <x v="2"/>
    <s v="Mise à jour de mon tableau de suivi d'activité"/>
    <d v="1899-12-30T00:45:00"/>
    <x v="1"/>
    <m/>
    <n v="0.75"/>
    <n v="1"/>
  </r>
  <r>
    <x v="1"/>
    <x v="0"/>
    <x v="0"/>
    <x v="0"/>
    <x v="0"/>
    <x v="1"/>
    <x v="0"/>
    <s v="Répondre aux divers solicitation via Email et aussi dans le secteur logistique"/>
    <d v="1899-12-30T00:30:00"/>
    <x v="1"/>
    <m/>
    <n v="0.5"/>
    <n v="1"/>
  </r>
  <r>
    <x v="1"/>
    <x v="0"/>
    <x v="0"/>
    <x v="0"/>
    <x v="0"/>
    <x v="1"/>
    <x v="2"/>
    <s v="Organiser la séance SYNC es13/es06 du 14.09.2017"/>
    <d v="1899-12-30T00:30:00"/>
    <x v="1"/>
    <m/>
    <n v="0.5"/>
    <n v="1"/>
  </r>
  <r>
    <x v="1"/>
    <x v="0"/>
    <x v="0"/>
    <x v="0"/>
    <x v="0"/>
    <x v="0"/>
    <x v="0"/>
    <s v="Discution et explication à Adeline pour la livraison client"/>
    <d v="1899-12-30T00:20:00"/>
    <x v="0"/>
    <s v="Peters Adeline"/>
    <n v="0.33333333333333331"/>
    <n v="2"/>
  </r>
  <r>
    <x v="1"/>
    <x v="0"/>
    <x v="0"/>
    <x v="0"/>
    <x v="0"/>
    <x v="0"/>
    <x v="0"/>
    <s v="Libèrer de la place dans le local envoi marchandises_x000a_ et tranasfèrt dans le kardex"/>
    <d v="1899-12-30T01:30:00"/>
    <x v="0"/>
    <m/>
    <n v="1.5"/>
    <n v="2"/>
  </r>
  <r>
    <x v="1"/>
    <x v="0"/>
    <x v="0"/>
    <x v="0"/>
    <x v="0"/>
    <x v="0"/>
    <x v="0"/>
    <s v="Mise en place de la balance et des outils informatique local envoi marchandise"/>
    <d v="1899-12-30T00:45:00"/>
    <x v="0"/>
    <s v="Scheidegger Silver"/>
    <n v="0.75"/>
    <n v="2"/>
  </r>
  <r>
    <x v="1"/>
    <x v="0"/>
    <x v="0"/>
    <x v="0"/>
    <x v="0"/>
    <x v="3"/>
    <x v="2"/>
    <s v="Retour Cosc voir avec Nadège, Sophie et Alizée via téléphone comment faire "/>
    <d v="1899-12-30T01:00:00"/>
    <x v="1"/>
    <s v="Bernardi Nadège"/>
    <n v="1"/>
    <n v="1"/>
  </r>
  <r>
    <x v="1"/>
    <x v="0"/>
    <x v="0"/>
    <x v="0"/>
    <x v="0"/>
    <x v="4"/>
    <x v="2"/>
    <s v="Cosc retour avec Fanny"/>
    <d v="1899-12-30T01:00:00"/>
    <x v="1"/>
    <s v="Jean-Maire Fanny"/>
    <n v="1"/>
    <n v="1"/>
  </r>
  <r>
    <x v="1"/>
    <x v="0"/>
    <x v="0"/>
    <x v="0"/>
    <x v="0"/>
    <x v="3"/>
    <x v="3"/>
    <s v="Doc/Vidéo Crée la vidéo du retour COSC"/>
    <d v="1899-12-30T00:35:00"/>
    <x v="1"/>
    <m/>
    <n v="0.58333333333333337"/>
    <n v="1"/>
  </r>
  <r>
    <x v="1"/>
    <x v="0"/>
    <x v="0"/>
    <x v="0"/>
    <x v="0"/>
    <x v="3"/>
    <x v="4"/>
    <s v="Ctrl du monitoring ES06"/>
    <d v="1899-12-30T00:15:00"/>
    <x v="1"/>
    <m/>
    <n v="0.25"/>
    <n v="1"/>
  </r>
  <r>
    <x v="2"/>
    <x v="0"/>
    <x v="1"/>
    <x v="1"/>
    <x v="0"/>
    <x v="5"/>
    <x v="5"/>
    <s v="Congé"/>
    <d v="1899-12-30T08:00:00"/>
    <x v="1"/>
    <m/>
    <n v="8"/>
    <n v="1"/>
  </r>
  <r>
    <x v="3"/>
    <x v="0"/>
    <x v="1"/>
    <x v="1"/>
    <x v="0"/>
    <x v="4"/>
    <x v="2"/>
    <s v="Congé"/>
    <d v="1899-12-30T00:25:00"/>
    <x v="1"/>
    <s v="Perrenoud Sabine"/>
    <n v="0.41666666666666669"/>
    <n v="1"/>
  </r>
  <r>
    <x v="3"/>
    <x v="0"/>
    <x v="1"/>
    <x v="1"/>
    <x v="0"/>
    <x v="0"/>
    <x v="2"/>
    <s v="Congé"/>
    <d v="1899-12-30T00:30:00"/>
    <x v="0"/>
    <m/>
    <n v="0.5"/>
    <n v="2"/>
  </r>
  <r>
    <x v="3"/>
    <x v="0"/>
    <x v="1"/>
    <x v="1"/>
    <x v="0"/>
    <x v="3"/>
    <x v="1"/>
    <s v="Congé"/>
    <d v="1899-12-30T03:23:00"/>
    <x v="1"/>
    <m/>
    <n v="3.3833333333333333"/>
    <n v="1"/>
  </r>
  <r>
    <x v="3"/>
    <x v="0"/>
    <x v="1"/>
    <x v="1"/>
    <x v="0"/>
    <x v="2"/>
    <x v="2"/>
    <s v="EMBALLAGES AVEC CONDITIONNEMENT DE LONGINES"/>
    <d v="1899-12-30T00:30:00"/>
    <x v="1"/>
    <m/>
    <n v="0.5"/>
    <n v="1"/>
  </r>
  <r>
    <x v="3"/>
    <x v="0"/>
    <x v="1"/>
    <x v="1"/>
    <x v="0"/>
    <x v="6"/>
    <x v="0"/>
    <s v="HEBDO BILAN ES06"/>
    <d v="1899-12-30T01:00:00"/>
    <x v="1"/>
    <m/>
    <n v="1"/>
    <n v="1"/>
  </r>
  <r>
    <x v="3"/>
    <x v="0"/>
    <x v="1"/>
    <x v="1"/>
    <x v="0"/>
    <x v="2"/>
    <x v="2"/>
    <s v="EMBALLAGES AVEC CONDITIONNEMENT DE LONGINES"/>
    <d v="1899-12-30T01:40:00"/>
    <x v="1"/>
    <m/>
    <n v="1.6666666666666665"/>
    <n v="1"/>
  </r>
  <r>
    <x v="3"/>
    <x v="0"/>
    <x v="1"/>
    <x v="1"/>
    <x v="0"/>
    <x v="4"/>
    <x v="2"/>
    <s v="VT01N POUR GILBERT SUR ES06"/>
    <d v="1899-12-30T00:20:00"/>
    <x v="1"/>
    <m/>
    <n v="0.33333333333333331"/>
    <n v="1"/>
  </r>
  <r>
    <x v="3"/>
    <x v="0"/>
    <x v="1"/>
    <x v="1"/>
    <x v="0"/>
    <x v="4"/>
    <x v="2"/>
    <s v="CLASSEURS ET AUTRES EMPLACEMENT OU CE TROUVES LES DIT ET CLASSEURS"/>
    <d v="1899-12-30T00:15:00"/>
    <x v="1"/>
    <m/>
    <n v="0.25"/>
    <n v="1"/>
  </r>
  <r>
    <x v="4"/>
    <x v="0"/>
    <x v="0"/>
    <x v="2"/>
    <x v="0"/>
    <x v="0"/>
    <x v="0"/>
    <s v="Quik"/>
    <d v="1899-12-30T00:15:00"/>
    <x v="0"/>
    <m/>
    <n v="0.25"/>
    <n v="2"/>
  </r>
  <r>
    <x v="4"/>
    <x v="0"/>
    <x v="0"/>
    <x v="2"/>
    <x v="0"/>
    <x v="3"/>
    <x v="1"/>
    <s v="Crée et lier des routing news SAV ES13"/>
    <d v="1899-12-30T00:40:00"/>
    <x v="1"/>
    <m/>
    <n v="0.66666666666666663"/>
    <n v="1"/>
  </r>
  <r>
    <x v="4"/>
    <x v="0"/>
    <x v="0"/>
    <x v="2"/>
    <x v="0"/>
    <x v="3"/>
    <x v="1"/>
    <s v="Correction Gamme A16 selon demande de Greg."/>
    <d v="1899-12-30T00:45:00"/>
    <x v="1"/>
    <s v="Balanche Grégory"/>
    <n v="0.75"/>
    <n v="1"/>
  </r>
  <r>
    <x v="4"/>
    <x v="0"/>
    <x v="0"/>
    <x v="2"/>
    <x v="0"/>
    <x v="0"/>
    <x v="0"/>
    <s v="Retour COSC manque de personnel"/>
    <d v="1899-12-30T02:15:00"/>
    <x v="0"/>
    <m/>
    <n v="2.25"/>
    <n v="2"/>
  </r>
  <r>
    <x v="4"/>
    <x v="0"/>
    <x v="0"/>
    <x v="2"/>
    <x v="0"/>
    <x v="0"/>
    <x v="0"/>
    <s v="Retour COSC manque de personnel"/>
    <d v="1899-12-30T01:00:00"/>
    <x v="0"/>
    <m/>
    <n v="1"/>
    <n v="2"/>
  </r>
  <r>
    <x v="4"/>
    <x v="0"/>
    <x v="0"/>
    <x v="2"/>
    <x v="0"/>
    <x v="0"/>
    <x v="0"/>
    <s v="Lancement des Ofs de rework"/>
    <d v="1899-12-30T00:30:00"/>
    <x v="0"/>
    <m/>
    <n v="0.5"/>
    <n v="2"/>
  </r>
  <r>
    <x v="4"/>
    <x v="0"/>
    <x v="0"/>
    <x v="2"/>
    <x v="0"/>
    <x v="1"/>
    <x v="0"/>
    <s v="Divers Téléphones"/>
    <d v="1899-12-30T00:45:00"/>
    <x v="1"/>
    <m/>
    <n v="0.75"/>
    <n v="1"/>
  </r>
  <r>
    <x v="4"/>
    <x v="0"/>
    <x v="0"/>
    <x v="2"/>
    <x v="0"/>
    <x v="0"/>
    <x v="0"/>
    <s v="Aide de mise en stock des composants manque de personnel"/>
    <d v="1899-12-30T01:30:00"/>
    <x v="0"/>
    <m/>
    <n v="1.5"/>
    <n v="2"/>
  </r>
  <r>
    <x v="4"/>
    <x v="0"/>
    <x v="0"/>
    <x v="2"/>
    <x v="0"/>
    <x v="3"/>
    <x v="6"/>
    <s v="Lecture de mes Email"/>
    <d v="1899-12-30T00:15:00"/>
    <x v="1"/>
    <m/>
    <n v="0.25"/>
    <n v="1"/>
  </r>
  <r>
    <x v="4"/>
    <x v="0"/>
    <x v="0"/>
    <x v="2"/>
    <x v="0"/>
    <x v="3"/>
    <x v="0"/>
    <s v="Création d'un batch 0904/0951"/>
    <d v="1899-12-30T00:10:00"/>
    <x v="1"/>
    <m/>
    <n v="0.16666666666666666"/>
    <n v="1"/>
  </r>
  <r>
    <x v="5"/>
    <x v="0"/>
    <x v="1"/>
    <x v="1"/>
    <x v="0"/>
    <x v="1"/>
    <x v="2"/>
    <s v="DISCUTION ET PROPOSITION AVEC CHRISTINE POUR LA FÊTE DE NOËL DU 15 DÉC."/>
    <d v="1899-12-30T00:15:00"/>
    <x v="1"/>
    <s v="Perrenoud Sabine"/>
    <n v="0.25"/>
    <n v="1"/>
  </r>
  <r>
    <x v="5"/>
    <x v="0"/>
    <x v="1"/>
    <x v="1"/>
    <x v="0"/>
    <x v="3"/>
    <x v="6"/>
    <s v="MONITORING ES13"/>
    <d v="1899-12-30T01:15:00"/>
    <x v="1"/>
    <m/>
    <n v="1.25"/>
    <n v="1"/>
  </r>
  <r>
    <x v="5"/>
    <x v="0"/>
    <x v="1"/>
    <x v="1"/>
    <x v="0"/>
    <x v="4"/>
    <x v="2"/>
    <s v="USINE AVEC MARCELLO"/>
    <d v="1899-12-30T00:40:00"/>
    <x v="1"/>
    <s v="Mendes Marcello"/>
    <n v="0.66666666666666663"/>
    <n v="1"/>
  </r>
  <r>
    <x v="5"/>
    <x v="0"/>
    <x v="1"/>
    <x v="1"/>
    <x v="0"/>
    <x v="3"/>
    <x v="6"/>
    <s v="TRAVAIL AVEC SYLVIE THÖNI POUR OF DE REWORK ET EXPLICATION À JENNIFFER POUR LA SUPPRÉSSION DES N° DANS CHRONOTRACK"/>
    <d v="1899-12-30T01:05:00"/>
    <x v="1"/>
    <s v="Thöni Sylvie"/>
    <n v="1.0833333333333333"/>
    <n v="1"/>
  </r>
  <r>
    <x v="5"/>
    <x v="0"/>
    <x v="1"/>
    <x v="1"/>
    <x v="0"/>
    <x v="3"/>
    <x v="1"/>
    <s v="CRÉE ET LIER BOM ET ROUTING SAV "/>
    <d v="1899-12-30T00:43:00"/>
    <x v="1"/>
    <m/>
    <n v="0.71666666666666667"/>
    <n v="1"/>
  </r>
  <r>
    <x v="5"/>
    <x v="0"/>
    <x v="1"/>
    <x v="1"/>
    <x v="0"/>
    <x v="0"/>
    <x v="0"/>
    <s v="PREPARER ET SCANNER AVEC CONDITIONNEMENT PCES LONGINES COSC"/>
    <d v="1899-12-30T01:20:00"/>
    <x v="0"/>
    <m/>
    <n v="1.3333333333333333"/>
    <n v="2"/>
  </r>
  <r>
    <x v="5"/>
    <x v="0"/>
    <x v="1"/>
    <x v="1"/>
    <x v="0"/>
    <x v="0"/>
    <x v="0"/>
    <s v="LIVRAISON PHYSIQUE DE 18K CHEZ LONGINES AVEC EMPL. DE STOCK"/>
    <d v="1899-12-30T00:45:00"/>
    <x v="0"/>
    <m/>
    <n v="0.75"/>
    <n v="2"/>
  </r>
  <r>
    <x v="5"/>
    <x v="0"/>
    <x v="1"/>
    <x v="1"/>
    <x v="0"/>
    <x v="3"/>
    <x v="1"/>
    <s v="CRÉE ET LIER BOM ET ROUTING SAV "/>
    <d v="1899-12-30T01:30:00"/>
    <x v="1"/>
    <m/>
    <n v="1.5"/>
    <n v="1"/>
  </r>
  <r>
    <x v="6"/>
    <x v="0"/>
    <x v="0"/>
    <x v="2"/>
    <x v="0"/>
    <x v="0"/>
    <x v="0"/>
    <s v="Lecture Email et répondre"/>
    <d v="1899-12-30T00:17:00"/>
    <x v="0"/>
    <m/>
    <n v="0.28333333333333333"/>
    <n v="2"/>
  </r>
  <r>
    <x v="6"/>
    <x v="0"/>
    <x v="0"/>
    <x v="2"/>
    <x v="0"/>
    <x v="6"/>
    <x v="4"/>
    <s v="Suite au manque de personnel séance de crise pour savoir qui fait quoi."/>
    <d v="1899-12-30T01:00:00"/>
    <x v="1"/>
    <m/>
    <n v="1"/>
    <n v="1"/>
  </r>
  <r>
    <x v="6"/>
    <x v="0"/>
    <x v="0"/>
    <x v="2"/>
    <x v="0"/>
    <x v="0"/>
    <x v="0"/>
    <s v="Quik"/>
    <d v="1899-12-30T00:15:00"/>
    <x v="0"/>
    <m/>
    <n v="0.25"/>
    <n v="2"/>
  </r>
  <r>
    <x v="6"/>
    <x v="0"/>
    <x v="0"/>
    <x v="2"/>
    <x v="0"/>
    <x v="6"/>
    <x v="4"/>
    <s v="Séance avec Marcello pour discution ORDO"/>
    <d v="1899-12-30T00:20:00"/>
    <x v="1"/>
    <s v="Mendes Marcello"/>
    <n v="0.33333333333333331"/>
    <n v="1"/>
  </r>
  <r>
    <x v="6"/>
    <x v="0"/>
    <x v="0"/>
    <x v="2"/>
    <x v="0"/>
    <x v="0"/>
    <x v="0"/>
    <s v="Mise en caisse des plateaux cosc et email de COM. au BOSI selon la demande de Julien Schwab"/>
    <d v="1899-12-30T00:30:00"/>
    <x v="0"/>
    <s v="Schwab Julien"/>
    <n v="0.5"/>
    <n v="2"/>
  </r>
  <r>
    <x v="6"/>
    <x v="0"/>
    <x v="0"/>
    <x v="2"/>
    <x v="0"/>
    <x v="0"/>
    <x v="0"/>
    <s v="Préparation de la livraison Longines manque de personnel  (top prio 1)"/>
    <d v="1899-12-30T01:00:00"/>
    <x v="0"/>
    <m/>
    <n v="1"/>
    <n v="2"/>
  </r>
  <r>
    <x v="6"/>
    <x v="0"/>
    <x v="0"/>
    <x v="2"/>
    <x v="0"/>
    <x v="0"/>
    <x v="0"/>
    <s v="Livraison chez Longines mvts cosc"/>
    <d v="1899-12-30T00:20:00"/>
    <x v="0"/>
    <m/>
    <n v="0.33333333333333331"/>
    <n v="2"/>
  </r>
  <r>
    <x v="6"/>
    <x v="0"/>
    <x v="0"/>
    <x v="2"/>
    <x v="0"/>
    <x v="3"/>
    <x v="6"/>
    <s v="Contrôle des monitoring"/>
    <d v="1899-12-30T01:00:00"/>
    <x v="1"/>
    <m/>
    <n v="1"/>
    <n v="1"/>
  </r>
  <r>
    <x v="6"/>
    <x v="0"/>
    <x v="0"/>
    <x v="2"/>
    <x v="0"/>
    <x v="3"/>
    <x v="0"/>
    <s v="Envoie de Email pour le reporting"/>
    <d v="1899-12-30T00:20:00"/>
    <x v="1"/>
    <m/>
    <n v="0.33333333333333331"/>
    <n v="1"/>
  </r>
  <r>
    <x v="6"/>
    <x v="0"/>
    <x v="0"/>
    <x v="2"/>
    <x v="0"/>
    <x v="6"/>
    <x v="0"/>
    <s v="Séance pour savoir qui fait quoi sur es06/es13 après avoir discuté avec CM"/>
    <d v="1899-12-30T00:30:00"/>
    <x v="1"/>
    <s v="Miazza Clément"/>
    <n v="0.5"/>
    <n v="1"/>
  </r>
  <r>
    <x v="6"/>
    <x v="0"/>
    <x v="0"/>
    <x v="2"/>
    <x v="0"/>
    <x v="3"/>
    <x v="1"/>
    <s v="SAV lier la bom sur l’article 639366 plant ES06"/>
    <d v="1899-12-30T00:40:00"/>
    <x v="1"/>
    <m/>
    <n v="0.66666666666666663"/>
    <n v="1"/>
  </r>
  <r>
    <x v="6"/>
    <x v="0"/>
    <x v="0"/>
    <x v="2"/>
    <x v="0"/>
    <x v="0"/>
    <x v="0"/>
    <s v="Essai de reprise du retour COSC aucune donnée dans le portail donc remis à demain "/>
    <d v="1899-12-30T01:10:00"/>
    <x v="0"/>
    <m/>
    <n v="1.1666666666666667"/>
    <n v="2"/>
  </r>
  <r>
    <x v="6"/>
    <x v="0"/>
    <x v="0"/>
    <x v="2"/>
    <x v="0"/>
    <x v="3"/>
    <x v="1"/>
    <s v="Recherche des erreur sur les demande de lucie pas possible de lancer un Of SAV"/>
    <d v="1899-12-30T01:00:00"/>
    <x v="1"/>
    <s v="Steiner Lucie"/>
    <n v="1"/>
    <n v="1"/>
  </r>
  <r>
    <x v="7"/>
    <x v="0"/>
    <x v="1"/>
    <x v="1"/>
    <x v="0"/>
    <x v="3"/>
    <x v="1"/>
    <s v="CRÉE ET LIER BOM ET ROUTING SAV"/>
    <d v="1899-12-30T01:45:00"/>
    <x v="1"/>
    <m/>
    <n v="1.75"/>
    <n v="1"/>
  </r>
  <r>
    <x v="7"/>
    <x v="0"/>
    <x v="1"/>
    <x v="1"/>
    <x v="0"/>
    <x v="3"/>
    <x v="1"/>
    <s v="CRÉE BOM ET ROUTING POUR PRODUCTION DIVERS CALIBRES."/>
    <d v="1899-12-30T00:50:00"/>
    <x v="1"/>
    <m/>
    <n v="0.83333333333333337"/>
    <n v="1"/>
  </r>
  <r>
    <x v="7"/>
    <x v="0"/>
    <x v="1"/>
    <x v="1"/>
    <x v="0"/>
    <x v="0"/>
    <x v="6"/>
    <s v="CTRL DES GAMMES OP REWORK A02 CHANGEMENT DE H"/>
    <d v="1899-12-30T01:30:00"/>
    <x v="0"/>
    <m/>
    <n v="1.5"/>
    <n v="2"/>
  </r>
  <r>
    <x v="7"/>
    <x v="0"/>
    <x v="1"/>
    <x v="1"/>
    <x v="0"/>
    <x v="3"/>
    <x v="1"/>
    <s v="CRÉE ET LIER BOM ET ROUTING RECONVERSION A02"/>
    <d v="1899-12-30T01:30:00"/>
    <x v="1"/>
    <m/>
    <n v="1.5"/>
    <n v="1"/>
  </r>
  <r>
    <x v="7"/>
    <x v="0"/>
    <x v="1"/>
    <x v="1"/>
    <x v="0"/>
    <x v="3"/>
    <x v="1"/>
    <s v="CHANGEMENT DANS LES ROUTINGS SAV SELON FICHIER DE GREG CRÉE ET LIER PCES COSC"/>
    <d v="1899-12-30T01:20:00"/>
    <x v="1"/>
    <m/>
    <n v="1.3333333333333333"/>
    <n v="1"/>
  </r>
  <r>
    <x v="7"/>
    <x v="0"/>
    <x v="1"/>
    <x v="1"/>
    <x v="0"/>
    <x v="3"/>
    <x v="1"/>
    <s v="CRÉE DES GAMMES SUR DE NOUVEAU ARTICLES SUR ES13"/>
    <d v="1899-12-30T01:05:00"/>
    <x v="1"/>
    <m/>
    <n v="1.0833333333333333"/>
    <n v="1"/>
  </r>
  <r>
    <x v="8"/>
    <x v="0"/>
    <x v="0"/>
    <x v="2"/>
    <x v="0"/>
    <x v="0"/>
    <x v="7"/>
    <s v="Quik"/>
    <d v="1899-12-30T00:15:00"/>
    <x v="0"/>
    <m/>
    <n v="0.25"/>
    <n v="2"/>
  </r>
  <r>
    <x v="8"/>
    <x v="0"/>
    <x v="0"/>
    <x v="2"/>
    <x v="0"/>
    <x v="0"/>
    <x v="4"/>
    <s v="Récéption de Brigitte sur ES06"/>
    <d v="1899-12-30T00:20:00"/>
    <x v="0"/>
    <s v="Scheidegger Silver"/>
    <n v="0.33333333333333331"/>
    <n v="2"/>
  </r>
  <r>
    <x v="8"/>
    <x v="0"/>
    <x v="0"/>
    <x v="2"/>
    <x v="0"/>
    <x v="0"/>
    <x v="2"/>
    <s v="Lecture des Email et téléphone avec la planif pour le problème chronotrack"/>
    <d v="1899-12-30T00:30:00"/>
    <x v="0"/>
    <m/>
    <n v="0.5"/>
    <n v="2"/>
  </r>
  <r>
    <x v="8"/>
    <x v="0"/>
    <x v="0"/>
    <x v="2"/>
    <x v="0"/>
    <x v="0"/>
    <x v="6"/>
    <s v="Retour COSC du jour d'avant 700pces"/>
    <d v="1899-12-30T04:20:00"/>
    <x v="0"/>
    <m/>
    <n v="4.333333333333333"/>
    <n v="2"/>
  </r>
  <r>
    <x v="8"/>
    <x v="0"/>
    <x v="0"/>
    <x v="2"/>
    <x v="0"/>
    <x v="0"/>
    <x v="6"/>
    <s v="Cosc Refaire toute les GRN car je savait pas qu'il fallait les donner aussi à Sabine "/>
    <d v="1899-12-30T00:30:00"/>
    <x v="0"/>
    <m/>
    <n v="0.5"/>
    <n v="2"/>
  </r>
  <r>
    <x v="8"/>
    <x v="0"/>
    <x v="0"/>
    <x v="2"/>
    <x v="0"/>
    <x v="0"/>
    <x v="0"/>
    <s v="Atelier&gt;Mettre à jours les DIT et classeurs selon demande de Nadège"/>
    <d v="1899-12-30T00:30:00"/>
    <x v="0"/>
    <s v="Bernardi Nadège"/>
    <n v="0.5"/>
    <n v="2"/>
  </r>
  <r>
    <x v="8"/>
    <x v="0"/>
    <x v="0"/>
    <x v="2"/>
    <x v="0"/>
    <x v="0"/>
    <x v="6"/>
    <s v="Préparation des caisses pour le COSC avec des plateaux selon demande de julien "/>
    <d v="1899-12-30T00:20:00"/>
    <x v="0"/>
    <s v="Schwab Julien"/>
    <n v="0.33333333333333331"/>
    <n v="2"/>
  </r>
  <r>
    <x v="9"/>
    <x v="0"/>
    <x v="1"/>
    <x v="1"/>
    <x v="0"/>
    <x v="0"/>
    <x v="6"/>
    <s v="CTL DES REF A15 SELON ERREUR CT ET MAIL DE SUIVI À NF"/>
    <d v="1899-12-30T00:25:00"/>
    <x v="0"/>
    <m/>
    <n v="0.41666666666666669"/>
    <n v="2"/>
  </r>
  <r>
    <x v="9"/>
    <x v="0"/>
    <x v="1"/>
    <x v="1"/>
    <x v="0"/>
    <x v="0"/>
    <x v="4"/>
    <s v="RÉCTICATION D'UNE ERREUR SUR UN OF AU A16."/>
    <d v="1899-12-30T00:35:00"/>
    <x v="0"/>
    <m/>
    <n v="0.58333333333333337"/>
    <n v="2"/>
  </r>
  <r>
    <x v="9"/>
    <x v="0"/>
    <x v="1"/>
    <x v="1"/>
    <x v="0"/>
    <x v="3"/>
    <x v="1"/>
    <s v="CRÉE ET LIÉE LES BOM ET ROUTING NOUVEAUX ITEM DEMANDÉ PAR LA PLANIF."/>
    <d v="1899-12-30T01:20:00"/>
    <x v="1"/>
    <m/>
    <n v="1.3333333333333333"/>
    <n v="1"/>
  </r>
  <r>
    <x v="9"/>
    <x v="0"/>
    <x v="1"/>
    <x v="1"/>
    <x v="0"/>
    <x v="3"/>
    <x v="1"/>
    <s v="MODIFIER LES ROUTING A16 SELON DEMANDE DE GREG."/>
    <d v="1899-12-30T00:25:00"/>
    <x v="1"/>
    <m/>
    <n v="0.41666666666666669"/>
    <n v="1"/>
  </r>
  <r>
    <x v="9"/>
    <x v="0"/>
    <x v="1"/>
    <x v="1"/>
    <x v="0"/>
    <x v="0"/>
    <x v="6"/>
    <s v="CHANGEMENT DES ETIQUETTES SUR DU A15 H3 EN H1"/>
    <d v="1899-12-30T01:05:00"/>
    <x v="0"/>
    <m/>
    <n v="1.0833333333333333"/>
    <n v="2"/>
  </r>
  <r>
    <x v="9"/>
    <x v="0"/>
    <x v="1"/>
    <x v="1"/>
    <x v="0"/>
    <x v="0"/>
    <x v="6"/>
    <s v="GÉRER LES OFS DE REWORK A02 AIDE POUR LE CRTD DES OFS"/>
    <d v="1899-12-30T02:27:00"/>
    <x v="0"/>
    <m/>
    <n v="2.4500000000000002"/>
    <n v="2"/>
  </r>
  <r>
    <x v="9"/>
    <x v="0"/>
    <x v="1"/>
    <x v="1"/>
    <x v="0"/>
    <x v="3"/>
    <x v="1"/>
    <s v="MODIFICATION DES GAMMES DE FINITION SELON FICHIER EXCEL (ONGLET MFX NEW)"/>
    <d v="1899-12-30T01:45:00"/>
    <x v="1"/>
    <m/>
    <n v="1.75"/>
    <n v="1"/>
  </r>
  <r>
    <x v="10"/>
    <x v="0"/>
    <x v="0"/>
    <x v="2"/>
    <x v="0"/>
    <x v="0"/>
    <x v="0"/>
    <s v="Quik"/>
    <d v="1899-12-30T00:15:00"/>
    <x v="0"/>
    <m/>
    <n v="0.25"/>
    <n v="2"/>
  </r>
  <r>
    <x v="10"/>
    <x v="0"/>
    <x v="0"/>
    <x v="2"/>
    <x v="0"/>
    <x v="0"/>
    <x v="8"/>
    <s v="Divers fête de fin d'année Téléphone et recherche avec email pour la fête de fin d'année"/>
    <d v="1899-12-30T01:00:00"/>
    <x v="0"/>
    <s v="Perrenoud Sabine"/>
    <n v="1"/>
    <n v="2"/>
  </r>
  <r>
    <x v="10"/>
    <x v="0"/>
    <x v="0"/>
    <x v="2"/>
    <x v="0"/>
    <x v="3"/>
    <x v="0"/>
    <s v="Lecture Email et répondre"/>
    <d v="1899-12-30T00:20:00"/>
    <x v="1"/>
    <m/>
    <n v="0.33333333333333331"/>
    <n v="1"/>
  </r>
  <r>
    <x v="10"/>
    <x v="0"/>
    <x v="0"/>
    <x v="2"/>
    <x v="0"/>
    <x v="7"/>
    <x v="0"/>
    <s v="Ctrl des transaction chronotrack envoi cosc"/>
    <d v="1899-12-30T00:50:00"/>
    <x v="1"/>
    <m/>
    <n v="0.83333333333333337"/>
    <n v="1"/>
  </r>
  <r>
    <x v="10"/>
    <x v="0"/>
    <x v="0"/>
    <x v="2"/>
    <x v="0"/>
    <x v="6"/>
    <x v="1"/>
    <s v="Saisi du fichier Activités ES13"/>
    <d v="1899-12-30T01:50:00"/>
    <x v="1"/>
    <m/>
    <n v="1.8333333333333335"/>
    <n v="1"/>
  </r>
  <r>
    <x v="10"/>
    <x v="0"/>
    <x v="0"/>
    <x v="2"/>
    <x v="0"/>
    <x v="0"/>
    <x v="0"/>
    <s v="Recherche  MVT BASE 1 CAL. A31L01 SC H2 RADO des mvt pour mettre en stock pas de papier."/>
    <d v="1899-12-30T01:10:00"/>
    <x v="0"/>
    <m/>
    <n v="1.1666666666666667"/>
    <n v="2"/>
  </r>
  <r>
    <x v="10"/>
    <x v="0"/>
    <x v="0"/>
    <x v="2"/>
    <x v="0"/>
    <x v="0"/>
    <x v="0"/>
    <s v="Aide le stock  Ctrl et indication sur la sortie des mvt du stock"/>
    <d v="1899-12-30T00:30:00"/>
    <x v="0"/>
    <m/>
    <n v="0.5"/>
    <n v="2"/>
  </r>
  <r>
    <x v="10"/>
    <x v="0"/>
    <x v="0"/>
    <x v="2"/>
    <x v="0"/>
    <x v="3"/>
    <x v="6"/>
    <s v="Règler la demande du COSC pour l'ordre à avoir avec les envoi au cosc"/>
    <d v="1899-12-30T00:30:00"/>
    <x v="1"/>
    <m/>
    <n v="0.5"/>
    <n v="1"/>
  </r>
  <r>
    <x v="10"/>
    <x v="0"/>
    <x v="0"/>
    <x v="2"/>
    <x v="0"/>
    <x v="3"/>
    <x v="9"/>
    <s v="Aide à la Qualité Pour renvoyer 20.000 rivet sur W16"/>
    <d v="1899-12-30T00:20:00"/>
    <x v="1"/>
    <m/>
    <n v="0.33333333333333331"/>
    <n v="1"/>
  </r>
  <r>
    <x v="10"/>
    <x v="0"/>
    <x v="0"/>
    <x v="2"/>
    <x v="0"/>
    <x v="0"/>
    <x v="6"/>
    <s v="Cosc Retour pas de personnel formé"/>
    <d v="1899-12-30T02:35:00"/>
    <x v="0"/>
    <m/>
    <n v="2.5833333333333335"/>
    <n v="2"/>
  </r>
  <r>
    <x v="11"/>
    <x v="0"/>
    <x v="0"/>
    <x v="2"/>
    <x v="0"/>
    <x v="0"/>
    <x v="6"/>
    <s v="Cosc Scan livraison cosc"/>
    <d v="1899-12-30T02:55:00"/>
    <x v="0"/>
    <m/>
    <n v="2.9166666666666665"/>
    <n v="2"/>
  </r>
  <r>
    <x v="11"/>
    <x v="0"/>
    <x v="0"/>
    <x v="2"/>
    <x v="0"/>
    <x v="0"/>
    <x v="6"/>
    <s v="Cosc Explication et formation des collaborateurs"/>
    <d v="1899-12-30T00:30:00"/>
    <x v="0"/>
    <m/>
    <n v="0.5"/>
    <n v="2"/>
  </r>
  <r>
    <x v="11"/>
    <x v="0"/>
    <x v="0"/>
    <x v="2"/>
    <x v="0"/>
    <x v="0"/>
    <x v="0"/>
    <s v="Quik"/>
    <d v="1899-12-30T00:25:00"/>
    <x v="0"/>
    <m/>
    <n v="0.41666666666666669"/>
    <n v="2"/>
  </r>
  <r>
    <x v="11"/>
    <x v="0"/>
    <x v="0"/>
    <x v="2"/>
    <x v="0"/>
    <x v="0"/>
    <x v="6"/>
    <s v="Cosc Livraison client et retour Cosc mise en stock _x000a_et préparer les OF de rework"/>
    <d v="1899-12-30T02:37:00"/>
    <x v="0"/>
    <m/>
    <n v="2.6166666666666667"/>
    <n v="2"/>
  </r>
  <r>
    <x v="11"/>
    <x v="0"/>
    <x v="0"/>
    <x v="2"/>
    <x v="0"/>
    <x v="0"/>
    <x v="6"/>
    <s v="Cosc Préparation de l'envoi de lundi11.09.2017 scannage de 350 pces"/>
    <d v="1899-12-30T00:40:00"/>
    <x v="0"/>
    <m/>
    <n v="0.66666666666666663"/>
    <n v="2"/>
  </r>
  <r>
    <x v="12"/>
    <x v="0"/>
    <x v="1"/>
    <x v="3"/>
    <x v="0"/>
    <x v="3"/>
    <x v="1"/>
    <s v="CRÉE ET REMPLACER LES ROUTING A02"/>
    <d v="1899-12-30T00:40:00"/>
    <x v="1"/>
    <m/>
    <n v="0.66666666666666663"/>
    <n v="1"/>
  </r>
  <r>
    <x v="12"/>
    <x v="0"/>
    <x v="1"/>
    <x v="3"/>
    <x v="0"/>
    <x v="0"/>
    <x v="6"/>
    <s v="ENVOI COSC EN DÉPANNAGE JENNIFER "/>
    <d v="1899-12-30T03:25:00"/>
    <x v="0"/>
    <s v="Crevoisier Jennifer "/>
    <n v="3.4166666666666665"/>
    <n v="2"/>
  </r>
  <r>
    <x v="12"/>
    <x v="0"/>
    <x v="1"/>
    <x v="3"/>
    <x v="0"/>
    <x v="3"/>
    <x v="1"/>
    <s v="CHANGEMENT DES BOM REWORK ROULEMENTS (1)"/>
    <d v="1899-12-30T00:15:00"/>
    <x v="1"/>
    <m/>
    <n v="0.25"/>
    <n v="1"/>
  </r>
  <r>
    <x v="12"/>
    <x v="0"/>
    <x v="1"/>
    <x v="3"/>
    <x v="0"/>
    <x v="3"/>
    <x v="1"/>
    <s v="CHANGEMENT DES BOM REWORK ROULEMENTS (2)"/>
    <d v="1899-12-30T00:20:00"/>
    <x v="1"/>
    <m/>
    <n v="0.33333333333333331"/>
    <n v="1"/>
  </r>
  <r>
    <x v="12"/>
    <x v="0"/>
    <x v="1"/>
    <x v="3"/>
    <x v="0"/>
    <x v="3"/>
    <x v="1"/>
    <s v="CHANGEMENT DES BOM REWORK ROULEMENTS (3)"/>
    <d v="1899-12-30T00:15:00"/>
    <x v="1"/>
    <m/>
    <n v="0.25"/>
    <n v="1"/>
  </r>
  <r>
    <x v="12"/>
    <x v="0"/>
    <x v="1"/>
    <x v="3"/>
    <x v="0"/>
    <x v="0"/>
    <x v="6"/>
    <s v="LIVRAISON CLIENT A15 "/>
    <d v="1899-12-30T01:05:00"/>
    <x v="0"/>
    <s v="Crevoisier Jennifer "/>
    <n v="1.0833333333333333"/>
    <n v="2"/>
  </r>
  <r>
    <x v="12"/>
    <x v="0"/>
    <x v="1"/>
    <x v="3"/>
    <x v="0"/>
    <x v="0"/>
    <x v="6"/>
    <s v="LIVRAISON CLIENT A02"/>
    <d v="1899-12-30T02:10:00"/>
    <x v="0"/>
    <s v="Crevoisier Jennifer "/>
    <n v="2.1666666666666665"/>
    <n v="2"/>
  </r>
  <r>
    <x v="12"/>
    <x v="0"/>
    <x v="1"/>
    <x v="3"/>
    <x v="0"/>
    <x v="0"/>
    <x v="6"/>
    <s v="RETOUR COSC A02"/>
    <d v="1899-12-30T00:40:00"/>
    <x v="0"/>
    <s v="Crevoisier Jennifer "/>
    <n v="0.66666666666666663"/>
    <n v="2"/>
  </r>
  <r>
    <x v="13"/>
    <x v="0"/>
    <x v="1"/>
    <x v="3"/>
    <x v="0"/>
    <x v="3"/>
    <x v="1"/>
    <s v="DONNER À LA PLANIF POUR RECALCULATION DE TOUS LES ITEMS"/>
    <d v="1899-12-30T00:55:00"/>
    <x v="1"/>
    <m/>
    <n v="0.91666666666666652"/>
    <n v="1"/>
  </r>
  <r>
    <x v="13"/>
    <x v="0"/>
    <x v="1"/>
    <x v="3"/>
    <x v="0"/>
    <x v="3"/>
    <x v="1"/>
    <s v="FAIRE LA ZQ_MAT_02A CRÉE ET LIÉE."/>
    <d v="1899-12-30T00:35:00"/>
    <x v="1"/>
    <m/>
    <n v="0.58333333333333337"/>
    <n v="1"/>
  </r>
  <r>
    <x v="13"/>
    <x v="0"/>
    <x v="1"/>
    <x v="3"/>
    <x v="0"/>
    <x v="3"/>
    <x v="2"/>
    <s v="MONITORING SUR LES TRANSACTIONS ES13"/>
    <d v="1899-12-30T02:35:00"/>
    <x v="1"/>
    <m/>
    <n v="2.5833333333333335"/>
    <n v="1"/>
  </r>
  <r>
    <x v="13"/>
    <x v="0"/>
    <x v="1"/>
    <x v="3"/>
    <x v="0"/>
    <x v="3"/>
    <x v="4"/>
    <s v="MISE A JOUR DU FICHIER RESULTAT INVENTAIRE"/>
    <d v="1899-12-30T00:55:00"/>
    <x v="1"/>
    <m/>
    <n v="0.91666666666666652"/>
    <n v="1"/>
  </r>
  <r>
    <x v="13"/>
    <x v="0"/>
    <x v="1"/>
    <x v="3"/>
    <x v="0"/>
    <x v="3"/>
    <x v="4"/>
    <s v="CTRL DES MI10 ET SCRAPP"/>
    <d v="1899-12-30T00:25:00"/>
    <x v="1"/>
    <m/>
    <n v="0.41666666666666669"/>
    <n v="1"/>
  </r>
  <r>
    <x v="13"/>
    <x v="0"/>
    <x v="1"/>
    <x v="3"/>
    <x v="0"/>
    <x v="3"/>
    <x v="0"/>
    <s v="CTRL DES INVENTAIRES "/>
    <d v="1899-12-30T00:33:00"/>
    <x v="1"/>
    <m/>
    <n v="0.55000000000000004"/>
    <n v="1"/>
  </r>
  <r>
    <x v="13"/>
    <x v="0"/>
    <x v="1"/>
    <x v="3"/>
    <x v="0"/>
    <x v="0"/>
    <x v="8"/>
    <s v="MISE A JOUR DU TABLEAU VACANCES"/>
    <d v="1899-12-30T00:10:00"/>
    <x v="0"/>
    <m/>
    <n v="0.16666666666666666"/>
    <n v="2"/>
  </r>
  <r>
    <x v="13"/>
    <x v="0"/>
    <x v="1"/>
    <x v="3"/>
    <x v="0"/>
    <x v="3"/>
    <x v="4"/>
    <s v="CTRL DES TOOLS WIP ET STOCK"/>
    <d v="1899-12-30T00:45:00"/>
    <x v="1"/>
    <m/>
    <n v="0.75"/>
    <n v="1"/>
  </r>
  <r>
    <x v="13"/>
    <x v="0"/>
    <x v="1"/>
    <x v="3"/>
    <x v="0"/>
    <x v="3"/>
    <x v="1"/>
    <s v="CREE  LES NEWS ROUTING A02 ES13"/>
    <d v="1899-12-30T01:10:00"/>
    <x v="1"/>
    <m/>
    <n v="1.1666666666666667"/>
    <n v="1"/>
  </r>
  <r>
    <x v="14"/>
    <x v="0"/>
    <x v="0"/>
    <x v="4"/>
    <x v="0"/>
    <x v="0"/>
    <x v="0"/>
    <s v="QUIK"/>
    <d v="1899-12-30T00:15:00"/>
    <x v="0"/>
    <m/>
    <n v="0.25"/>
    <n v="2"/>
  </r>
  <r>
    <x v="14"/>
    <x v="0"/>
    <x v="0"/>
    <x v="4"/>
    <x v="0"/>
    <x v="0"/>
    <x v="6"/>
    <s v="Cosc Préparer l'envoie cosc depuis le début avec formation de Marcello mise  en caisse et crée le BL"/>
    <d v="1899-12-30T03:45:00"/>
    <x v="0"/>
    <m/>
    <n v="3.75"/>
    <n v="2"/>
  </r>
  <r>
    <x v="14"/>
    <x v="0"/>
    <x v="0"/>
    <x v="4"/>
    <x v="0"/>
    <x v="0"/>
    <x v="0"/>
    <s v="Mise à jour du fichier des livraison Longine avec les item du COSC"/>
    <d v="1899-12-30T01:00:00"/>
    <x v="0"/>
    <m/>
    <n v="1"/>
    <n v="2"/>
  </r>
  <r>
    <x v="14"/>
    <x v="0"/>
    <x v="0"/>
    <x v="4"/>
    <x v="0"/>
    <x v="4"/>
    <x v="2"/>
    <s v="Préparation et donner la formation sur le Processus Zébulon"/>
    <d v="1899-12-30T01:20:00"/>
    <x v="1"/>
    <m/>
    <n v="1.3333333333333333"/>
    <n v="1"/>
  </r>
  <r>
    <x v="14"/>
    <x v="0"/>
    <x v="0"/>
    <x v="4"/>
    <x v="0"/>
    <x v="3"/>
    <x v="0"/>
    <s v="Monitoring contrôle "/>
    <d v="1899-12-30T01:40:00"/>
    <x v="1"/>
    <m/>
    <n v="1.6666666666666665"/>
    <n v="1"/>
  </r>
  <r>
    <x v="14"/>
    <x v="0"/>
    <x v="0"/>
    <x v="4"/>
    <x v="0"/>
    <x v="3"/>
    <x v="1"/>
    <s v="Recherche et contrôle des doc pour la supprimer un VL32N"/>
    <d v="1899-12-30T01:10:00"/>
    <x v="1"/>
    <m/>
    <n v="1.1666666666666667"/>
    <n v="1"/>
  </r>
  <r>
    <x v="15"/>
    <x v="0"/>
    <x v="1"/>
    <x v="3"/>
    <x v="0"/>
    <x v="1"/>
    <x v="8"/>
    <s v="LECTURE DES EMAILS"/>
    <d v="1899-12-30T00:10:00"/>
    <x v="1"/>
    <m/>
    <n v="0.16666666666666666"/>
    <n v="1"/>
  </r>
  <r>
    <x v="15"/>
    <x v="0"/>
    <x v="1"/>
    <x v="3"/>
    <x v="0"/>
    <x v="3"/>
    <x v="2"/>
    <s v="PCE EN SCRAP TÉLÉPHONE AVEC ES06 "/>
    <d v="1899-12-30T00:10:00"/>
    <x v="1"/>
    <m/>
    <n v="0.16666666666666666"/>
    <n v="1"/>
  </r>
  <r>
    <x v="15"/>
    <x v="0"/>
    <x v="1"/>
    <x v="3"/>
    <x v="0"/>
    <x v="3"/>
    <x v="1"/>
    <s v="VERIFICATION STOCK REWORK ES06/ES13"/>
    <d v="1899-12-30T01:45:00"/>
    <x v="1"/>
    <m/>
    <n v="1.75"/>
    <n v="1"/>
  </r>
  <r>
    <x v="15"/>
    <x v="0"/>
    <x v="1"/>
    <x v="3"/>
    <x v="0"/>
    <x v="4"/>
    <x v="4"/>
    <s v="UTILISATION DU MIGO552 APRÈS EMAIL DE HIER"/>
    <d v="1899-12-30T00:30:00"/>
    <x v="1"/>
    <m/>
    <n v="0.5"/>
    <n v="1"/>
  </r>
  <r>
    <x v="15"/>
    <x v="0"/>
    <x v="1"/>
    <x v="3"/>
    <x v="0"/>
    <x v="6"/>
    <x v="6"/>
    <s v="UTILISATION AD-HOC CRÉATION FORMULAIRE REWORK"/>
    <d v="1899-12-30T01:00:00"/>
    <x v="1"/>
    <m/>
    <n v="1"/>
    <n v="1"/>
  </r>
  <r>
    <x v="15"/>
    <x v="0"/>
    <x v="1"/>
    <x v="3"/>
    <x v="0"/>
    <x v="1"/>
    <x v="0"/>
    <s v="TÉLÉPHONE AVEC MONIQUE ERREUR DANS LE STOCK"/>
    <d v="1899-12-30T00:05:00"/>
    <x v="1"/>
    <s v="Wingeier Monique"/>
    <n v="8.3333333333333329E-2"/>
    <n v="1"/>
  </r>
  <r>
    <x v="15"/>
    <x v="0"/>
    <x v="1"/>
    <x v="3"/>
    <x v="0"/>
    <x v="3"/>
    <x v="1"/>
    <s v="VERIFICATION ET MISE  À JOUR DU STOCK REWORK ES06/ES13 (1)"/>
    <d v="1899-12-30T01:05:00"/>
    <x v="1"/>
    <m/>
    <n v="1.0833333333333333"/>
    <n v="1"/>
  </r>
  <r>
    <x v="15"/>
    <x v="0"/>
    <x v="1"/>
    <x v="3"/>
    <x v="0"/>
    <x v="3"/>
    <x v="6"/>
    <s v="A16/ 14 MOUVEMNTS À CONVERTIR SUITE A LA DEMANDE DE LA PROD. DUSCUTER AVEC LA PLANIF POUR COORDONNER L'OF  FUTUR A FAIRE"/>
    <d v="1899-12-30T00:45:00"/>
    <x v="1"/>
    <s v="Planification"/>
    <n v="0.75"/>
    <n v="1"/>
  </r>
  <r>
    <x v="15"/>
    <x v="0"/>
    <x v="1"/>
    <x v="3"/>
    <x v="0"/>
    <x v="3"/>
    <x v="1"/>
    <s v="CRÉE ET REMPLACER LES ROUTING A02 (3)"/>
    <d v="1899-12-30T01:20:00"/>
    <x v="1"/>
    <m/>
    <n v="1.3333333333333333"/>
    <n v="1"/>
  </r>
  <r>
    <x v="16"/>
    <x v="0"/>
    <x v="0"/>
    <x v="4"/>
    <x v="0"/>
    <x v="5"/>
    <x v="5"/>
    <s v="Privé"/>
    <d v="1899-12-30T08:00:00"/>
    <x v="1"/>
    <m/>
    <n v="8"/>
    <n v="1"/>
  </r>
  <r>
    <x v="17"/>
    <x v="0"/>
    <x v="0"/>
    <x v="4"/>
    <x v="0"/>
    <x v="5"/>
    <x v="5"/>
    <s v="Privé"/>
    <d v="1899-12-30T08:00:00"/>
    <x v="1"/>
    <m/>
    <n v="8"/>
    <n v="1"/>
  </r>
  <r>
    <x v="18"/>
    <x v="0"/>
    <x v="0"/>
    <x v="4"/>
    <x v="0"/>
    <x v="0"/>
    <x v="0"/>
    <s v="QUICK PARTICIPATION"/>
    <d v="1899-12-30T00:15:00"/>
    <x v="0"/>
    <m/>
    <n v="0.25"/>
    <n v="2"/>
  </r>
  <r>
    <x v="18"/>
    <x v="0"/>
    <x v="0"/>
    <x v="4"/>
    <x v="0"/>
    <x v="1"/>
    <x v="8"/>
    <s v="EMAIL LECTURE ET RÉPONDRE APRÈS CONGÉ"/>
    <d v="1899-12-30T00:35:00"/>
    <x v="1"/>
    <m/>
    <n v="0.58333333333333337"/>
    <n v="1"/>
  </r>
  <r>
    <x v="18"/>
    <x v="0"/>
    <x v="0"/>
    <x v="4"/>
    <x v="0"/>
    <x v="0"/>
    <x v="6"/>
    <s v="COSC ENVOI ET EMBALLAGES DES ORDRES COSC"/>
    <d v="1899-12-30T02:10:00"/>
    <x v="0"/>
    <m/>
    <n v="2.1666666666666665"/>
    <n v="2"/>
  </r>
  <r>
    <x v="18"/>
    <x v="0"/>
    <x v="0"/>
    <x v="4"/>
    <x v="0"/>
    <x v="0"/>
    <x v="6"/>
    <s v="COSC LIVRAISON CLIENT ET MISE EN STOCK VIA SAP ET CHRONOTRACK"/>
    <d v="1899-12-30T01:10:00"/>
    <x v="0"/>
    <m/>
    <n v="1.1666666666666667"/>
    <n v="2"/>
  </r>
  <r>
    <x v="18"/>
    <x v="0"/>
    <x v="0"/>
    <x v="4"/>
    <x v="0"/>
    <x v="0"/>
    <x v="6"/>
    <s v="COSC CREATION DES COMMANDES VIA SAP"/>
    <d v="1899-12-30T01:00:00"/>
    <x v="0"/>
    <m/>
    <n v="1"/>
    <n v="2"/>
  </r>
  <r>
    <x v="18"/>
    <x v="0"/>
    <x v="0"/>
    <x v="4"/>
    <x v="0"/>
    <x v="0"/>
    <x v="0"/>
    <s v="RECHERCHE DES PCES EN SURPLUS HORS SAP"/>
    <d v="1899-12-30T01:15:00"/>
    <x v="0"/>
    <m/>
    <n v="1.25"/>
    <n v="2"/>
  </r>
  <r>
    <x v="19"/>
    <x v="0"/>
    <x v="0"/>
    <x v="4"/>
    <x v="0"/>
    <x v="0"/>
    <x v="0"/>
    <s v="QUAI RÉCEPTION DE COLIS POSTE"/>
    <d v="1899-12-30T00:05:00"/>
    <x v="0"/>
    <m/>
    <n v="8.3333333333333329E-2"/>
    <n v="2"/>
  </r>
  <r>
    <x v="19"/>
    <x v="0"/>
    <x v="0"/>
    <x v="4"/>
    <x v="0"/>
    <x v="0"/>
    <x v="8"/>
    <s v="EMAIL LECTURE ET RÉDACTION D'EMAIL"/>
    <d v="1899-12-30T00:18:00"/>
    <x v="0"/>
    <m/>
    <n v="0.3"/>
    <n v="2"/>
  </r>
  <r>
    <x v="19"/>
    <x v="0"/>
    <x v="0"/>
    <x v="4"/>
    <x v="0"/>
    <x v="6"/>
    <x v="0"/>
    <s v="QUICK PARTICIPATION"/>
    <d v="1899-12-30T00:08:00"/>
    <x v="1"/>
    <m/>
    <n v="0.13333333333333333"/>
    <n v="1"/>
  </r>
  <r>
    <x v="19"/>
    <x v="0"/>
    <x v="0"/>
    <x v="4"/>
    <x v="0"/>
    <x v="1"/>
    <x v="8"/>
    <s v="INTERFLEX METTRE À JOUR INTERFLEX POUR LES FUTURS CONGÉS"/>
    <d v="1899-12-30T00:13:00"/>
    <x v="1"/>
    <m/>
    <n v="0.21666666666666667"/>
    <n v="1"/>
  </r>
  <r>
    <x v="19"/>
    <x v="0"/>
    <x v="0"/>
    <x v="4"/>
    <x v="0"/>
    <x v="0"/>
    <x v="6"/>
    <s v="COSC ENVOI ET EMBALLAGES DES ORDRES COSC"/>
    <d v="1899-12-30T00:20:00"/>
    <x v="0"/>
    <m/>
    <n v="0.33333333333333331"/>
    <n v="2"/>
  </r>
  <r>
    <x v="19"/>
    <x v="0"/>
    <x v="0"/>
    <x v="4"/>
    <x v="0"/>
    <x v="0"/>
    <x v="6"/>
    <s v="LIVRAISON CLIENT CHRONOTRACK"/>
    <d v="1899-12-30T00:22:00"/>
    <x v="0"/>
    <m/>
    <n v="0.36666666666666664"/>
    <n v="2"/>
  </r>
  <r>
    <x v="19"/>
    <x v="0"/>
    <x v="0"/>
    <x v="4"/>
    <x v="0"/>
    <x v="3"/>
    <x v="8"/>
    <s v="TABLEAU ACTIVITÉ MISE à JOUR"/>
    <d v="1899-12-30T00:13:00"/>
    <x v="1"/>
    <m/>
    <n v="0.21666666666666667"/>
    <n v="1"/>
  </r>
  <r>
    <x v="19"/>
    <x v="0"/>
    <x v="0"/>
    <x v="4"/>
    <x v="0"/>
    <x v="0"/>
    <x v="6"/>
    <s v="TELEPHONE ADELINE"/>
    <d v="1899-12-30T00:01:00"/>
    <x v="0"/>
    <s v="Peters Adeline"/>
    <n v="1.6666666666666666E-2"/>
    <n v="2"/>
  </r>
  <r>
    <x v="19"/>
    <x v="0"/>
    <x v="0"/>
    <x v="4"/>
    <x v="0"/>
    <x v="3"/>
    <x v="1"/>
    <s v="MODIF GAMME A15 (GREG)"/>
    <d v="1899-12-30T00:20:00"/>
    <x v="1"/>
    <s v="Balanche Grégory"/>
    <n v="0.33333333333333331"/>
    <n v="1"/>
  </r>
  <r>
    <x v="19"/>
    <x v="0"/>
    <x v="0"/>
    <x v="4"/>
    <x v="0"/>
    <x v="0"/>
    <x v="6"/>
    <s v="COSC ENVOI ET EMBALLAGES DES ORDRES COSC"/>
    <d v="1899-12-30T00:55:00"/>
    <x v="0"/>
    <m/>
    <n v="0.91666666666666652"/>
    <n v="2"/>
  </r>
  <r>
    <x v="19"/>
    <x v="0"/>
    <x v="0"/>
    <x v="4"/>
    <x v="0"/>
    <x v="0"/>
    <x v="6"/>
    <s v="COSC MISE EN STOCK DES OFS ET CRéTION DE LA COMMANDE NB ET SORTIE DE STOCK "/>
    <d v="1899-12-30T00:30:00"/>
    <x v="0"/>
    <m/>
    <n v="0.5"/>
    <n v="2"/>
  </r>
  <r>
    <x v="19"/>
    <x v="0"/>
    <x v="0"/>
    <x v="4"/>
    <x v="0"/>
    <x v="1"/>
    <x v="6"/>
    <s v="HELPDESK  CHRONOTRACK FONCTIONNE PAS FAIRE DES ESSAIS SUR MON COMPTE"/>
    <d v="1899-12-30T00:15:00"/>
    <x v="1"/>
    <m/>
    <n v="0.25"/>
    <n v="1"/>
  </r>
  <r>
    <x v="19"/>
    <x v="0"/>
    <x v="0"/>
    <x v="4"/>
    <x v="0"/>
    <x v="3"/>
    <x v="0"/>
    <s v="MONITORING RECHERCHE DES ERREURS DANS SAP"/>
    <d v="1899-12-30T00:15:00"/>
    <x v="1"/>
    <m/>
    <n v="0.25"/>
    <n v="1"/>
  </r>
  <r>
    <x v="19"/>
    <x v="0"/>
    <x v="0"/>
    <x v="4"/>
    <x v="0"/>
    <x v="0"/>
    <x v="6"/>
    <s v="COSC REFAIRE MON PROFILE SUR LE POSTE ENVOI ET RETOUR COSC avec Help desk"/>
    <d v="1899-12-30T00:40:00"/>
    <x v="0"/>
    <m/>
    <n v="0.66666666666666663"/>
    <n v="2"/>
  </r>
  <r>
    <x v="19"/>
    <x v="0"/>
    <x v="0"/>
    <x v="4"/>
    <x v="0"/>
    <x v="0"/>
    <x v="0"/>
    <s v="RECHERCHE ET REGARDER AVEC LONGINES POUR LES FUTUR LIVRAISON DES MVT COSC VOIR EMAIL À LONGINES"/>
    <d v="1899-12-30T01:05:00"/>
    <x v="0"/>
    <m/>
    <n v="1.0833333333333333"/>
    <n v="2"/>
  </r>
  <r>
    <x v="19"/>
    <x v="0"/>
    <x v="0"/>
    <x v="4"/>
    <x v="0"/>
    <x v="0"/>
    <x v="0"/>
    <s v="MISE À JOUR DU FICJHIER DES VACANCES POUR METTRE DANS L'EMPLACEMENT POUR LE QUICK"/>
    <d v="1899-12-30T00:40:00"/>
    <x v="0"/>
    <m/>
    <n v="0.66666666666666663"/>
    <n v="2"/>
  </r>
  <r>
    <x v="19"/>
    <x v="0"/>
    <x v="0"/>
    <x v="4"/>
    <x v="0"/>
    <x v="0"/>
    <x v="0"/>
    <s v="NIVAROX RÉCÉPTION DES COMPOSANTS"/>
    <d v="1899-12-30T00:10:00"/>
    <x v="0"/>
    <m/>
    <n v="0.16666666666666666"/>
    <n v="2"/>
  </r>
  <r>
    <x v="19"/>
    <x v="0"/>
    <x v="0"/>
    <x v="4"/>
    <x v="0"/>
    <x v="3"/>
    <x v="1"/>
    <s v="MODIF GAMME A15 (GREG)"/>
    <d v="1899-12-30T01:30:00"/>
    <x v="1"/>
    <m/>
    <n v="1.5"/>
    <n v="1"/>
  </r>
  <r>
    <x v="20"/>
    <x v="0"/>
    <x v="0"/>
    <x v="5"/>
    <x v="0"/>
    <x v="5"/>
    <x v="5"/>
    <s v="USINE FERMÉE"/>
    <d v="1899-12-30T08:00:00"/>
    <x v="1"/>
    <m/>
    <n v="8"/>
    <n v="1"/>
  </r>
  <r>
    <x v="21"/>
    <x v="0"/>
    <x v="0"/>
    <x v="5"/>
    <x v="0"/>
    <x v="6"/>
    <x v="0"/>
    <s v="QUICK PARTICIPATION"/>
    <d v="1899-12-30T00:15:00"/>
    <x v="1"/>
    <m/>
    <n v="0.25"/>
    <n v="1"/>
  </r>
  <r>
    <x v="21"/>
    <x v="0"/>
    <x v="0"/>
    <x v="5"/>
    <x v="0"/>
    <x v="3"/>
    <x v="1"/>
    <s v="SAV CRÉE ET LIÉE (C223)"/>
    <d v="1899-12-30T00:40:00"/>
    <x v="1"/>
    <m/>
    <n v="0.66666666666666663"/>
    <n v="1"/>
  </r>
  <r>
    <x v="21"/>
    <x v="0"/>
    <x v="0"/>
    <x v="5"/>
    <x v="0"/>
    <x v="0"/>
    <x v="6"/>
    <s v="COSC ENREGISTREMENT DES ENVOI COSC"/>
    <d v="1899-12-30T00:45:00"/>
    <x v="0"/>
    <m/>
    <n v="0.75"/>
    <n v="2"/>
  </r>
  <r>
    <x v="21"/>
    <x v="0"/>
    <x v="0"/>
    <x v="5"/>
    <x v="0"/>
    <x v="6"/>
    <x v="6"/>
    <s v="COSC RÉCÉPTION DE SABINE"/>
    <d v="1899-12-30T00:25:00"/>
    <x v="1"/>
    <s v="Perrenoud Sabine"/>
    <n v="0.41666666666666669"/>
    <n v="1"/>
  </r>
  <r>
    <x v="21"/>
    <x v="0"/>
    <x v="0"/>
    <x v="5"/>
    <x v="0"/>
    <x v="4"/>
    <x v="6"/>
    <s v="COSC EXPLICATION DU FLUX COSC"/>
    <d v="1899-12-30T01:25:00"/>
    <x v="1"/>
    <m/>
    <n v="1.4166666666666667"/>
    <n v="1"/>
  </r>
  <r>
    <x v="21"/>
    <x v="0"/>
    <x v="0"/>
    <x v="5"/>
    <x v="0"/>
    <x v="3"/>
    <x v="1"/>
    <s v="SAV CRÉE ET LIER BOM (C223)"/>
    <d v="1899-12-30T00:35:00"/>
    <x v="1"/>
    <m/>
    <n v="0.58333333333333337"/>
    <n v="1"/>
  </r>
  <r>
    <x v="21"/>
    <x v="0"/>
    <x v="0"/>
    <x v="5"/>
    <x v="0"/>
    <x v="4"/>
    <x v="6"/>
    <s v="COSC CONFIGURATION PC SABINE"/>
    <d v="1899-12-30T00:25:00"/>
    <x v="1"/>
    <s v="Perrenoud Sabine"/>
    <n v="0.41666666666666669"/>
    <n v="1"/>
  </r>
  <r>
    <x v="21"/>
    <x v="0"/>
    <x v="0"/>
    <x v="5"/>
    <x v="0"/>
    <x v="4"/>
    <x v="6"/>
    <s v="COSC EXPLICATION ET FORMATION SUR LES TOOLS "/>
    <d v="1899-12-30T00:35:00"/>
    <x v="1"/>
    <m/>
    <n v="0.58333333333333337"/>
    <n v="1"/>
  </r>
  <r>
    <x v="21"/>
    <x v="0"/>
    <x v="0"/>
    <x v="5"/>
    <x v="0"/>
    <x v="4"/>
    <x v="6"/>
    <s v="COSC MIGO,AVANCEMENT, MISE EN STOCK,SORTIE MIGO SUR IO POUR CONSOMMATION DES CONDITIONNEMENTS"/>
    <d v="1899-12-30T01:55:00"/>
    <x v="1"/>
    <m/>
    <n v="1.9166666666666665"/>
    <n v="1"/>
  </r>
  <r>
    <x v="21"/>
    <x v="0"/>
    <x v="0"/>
    <x v="5"/>
    <x v="0"/>
    <x v="4"/>
    <x v="6"/>
    <s v="COSC CONTRÔLES DES DROITS CHRONOTRACK"/>
    <d v="1899-12-30T00:25:00"/>
    <x v="1"/>
    <m/>
    <n v="0.41666666666666669"/>
    <n v="1"/>
  </r>
  <r>
    <x v="21"/>
    <x v="0"/>
    <x v="0"/>
    <x v="5"/>
    <x v="0"/>
    <x v="3"/>
    <x v="0"/>
    <s v="MONITORING VL10B ET VL06I ET SUR LES OFS"/>
    <d v="1899-12-30T00:35:00"/>
    <x v="1"/>
    <m/>
    <n v="0.58333333333333337"/>
    <n v="1"/>
  </r>
  <r>
    <x v="21"/>
    <x v="0"/>
    <x v="0"/>
    <x v="5"/>
    <x v="0"/>
    <x v="6"/>
    <x v="6"/>
    <s v="COSC AVEC LONGINES EXPLICATION DU DOCUMENT (COMXXXXX)"/>
    <d v="1899-12-30T00:20:00"/>
    <x v="1"/>
    <m/>
    <n v="0.33333333333333331"/>
    <n v="1"/>
  </r>
  <r>
    <x v="22"/>
    <x v="0"/>
    <x v="0"/>
    <x v="5"/>
    <x v="0"/>
    <x v="1"/>
    <x v="8"/>
    <s v="EMAIL LECTURE ET REPONSE"/>
    <d v="1899-12-30T00:15:00"/>
    <x v="1"/>
    <m/>
    <n v="0.25"/>
    <n v="1"/>
  </r>
  <r>
    <x v="22"/>
    <x v="0"/>
    <x v="0"/>
    <x v="5"/>
    <x v="0"/>
    <x v="3"/>
    <x v="3"/>
    <s v="Doc/Vidéo TEST AVEC GILBERT SUR LA DATE DE MANUFACTURE"/>
    <d v="1899-12-30T00:30:00"/>
    <x v="1"/>
    <m/>
    <n v="0.5"/>
    <n v="1"/>
  </r>
  <r>
    <x v="22"/>
    <x v="0"/>
    <x v="0"/>
    <x v="5"/>
    <x v="0"/>
    <x v="6"/>
    <x v="0"/>
    <s v="QUICK"/>
    <d v="1899-12-30T00:15:00"/>
    <x v="1"/>
    <m/>
    <n v="0.25"/>
    <n v="1"/>
  </r>
  <r>
    <x v="22"/>
    <x v="0"/>
    <x v="0"/>
    <x v="5"/>
    <x v="0"/>
    <x v="4"/>
    <x v="6"/>
    <s v="COSC Sabine LIVRAISON CLIENT (chronotrack et mise en stock migo)"/>
    <d v="1899-12-30T01:10:00"/>
    <x v="1"/>
    <m/>
    <n v="1.1666666666666667"/>
    <n v="1"/>
  </r>
  <r>
    <x v="22"/>
    <x v="0"/>
    <x v="0"/>
    <x v="5"/>
    <x v="0"/>
    <x v="4"/>
    <x v="6"/>
    <s v="COSC INSTRUCTION SUR LES DIVERS DOCUMENTS SUR SP"/>
    <d v="1899-12-30T00:25:00"/>
    <x v="1"/>
    <m/>
    <n v="0.41666666666666669"/>
    <n v="1"/>
  </r>
  <r>
    <x v="22"/>
    <x v="0"/>
    <x v="0"/>
    <x v="5"/>
    <x v="0"/>
    <x v="3"/>
    <x v="10"/>
    <s v="RèGLER LE PROBLèME AVEC NATH POUR TRPIS PCES EN STATUT B DANS LE STOCK3700 "/>
    <d v="1899-12-30T00:51:00"/>
    <x v="1"/>
    <m/>
    <n v="0.85"/>
    <n v="1"/>
  </r>
  <r>
    <x v="22"/>
    <x v="0"/>
    <x v="0"/>
    <x v="5"/>
    <x v="0"/>
    <x v="3"/>
    <x v="2"/>
    <s v="PAR TÉLÉPHONE AVEC MARCELLO ET SABINE POUR LE A31L81 FAIT CHEZ NOVI"/>
    <d v="1899-12-30T00:50:00"/>
    <x v="1"/>
    <m/>
    <n v="0.83333333333333337"/>
    <n v="1"/>
  </r>
  <r>
    <x v="22"/>
    <x v="0"/>
    <x v="0"/>
    <x v="5"/>
    <x v="0"/>
    <x v="4"/>
    <x v="6"/>
    <s v="COSC RETOUR COSC SABINE AVEC TRI, MISE EN STOCK, LANCEMENT OF ET CONTRÔLE DES DROIT PLUS DEMANDE DE CEUX-CI"/>
    <d v="1899-12-30T03:05:00"/>
    <x v="1"/>
    <m/>
    <n v="3.0833333333333339"/>
    <n v="1"/>
  </r>
  <r>
    <x v="23"/>
    <x v="0"/>
    <x v="0"/>
    <x v="5"/>
    <x v="0"/>
    <x v="6"/>
    <x v="2"/>
    <s v="Changement Calendar factory ES07/ES13 --&gt; WorkCenter "/>
    <d v="1899-12-30T01:10:00"/>
    <x v="1"/>
    <m/>
    <n v="1.1666666666666667"/>
    <n v="1"/>
  </r>
  <r>
    <x v="23"/>
    <x v="0"/>
    <x v="0"/>
    <x v="5"/>
    <x v="0"/>
    <x v="3"/>
    <x v="0"/>
    <s v="GÉRÉRER LA 1ÈRE COMMANDE DE A31L81 AVEC SABINE ET CLÉMENT."/>
    <d v="1899-12-30T02:32:00"/>
    <x v="1"/>
    <m/>
    <n v="2.5333333333333332"/>
    <n v="1"/>
  </r>
  <r>
    <x v="23"/>
    <x v="0"/>
    <x v="0"/>
    <x v="5"/>
    <x v="0"/>
    <x v="3"/>
    <x v="0"/>
    <s v="Téphone pour la commande A31L81"/>
    <d v="1899-12-30T00:30:00"/>
    <x v="1"/>
    <m/>
    <n v="0.5"/>
    <n v="1"/>
  </r>
  <r>
    <x v="23"/>
    <x v="0"/>
    <x v="0"/>
    <x v="5"/>
    <x v="0"/>
    <x v="7"/>
    <x v="2"/>
    <s v="RETOUR COSC SABINE ET CRÉATION DES OF DE REWORK"/>
    <d v="1899-12-30T01:40:00"/>
    <x v="1"/>
    <s v="Perrenoud Sabine"/>
    <n v="1.6666666666666665"/>
    <n v="1"/>
  </r>
  <r>
    <x v="23"/>
    <x v="0"/>
    <x v="0"/>
    <x v="5"/>
    <x v="0"/>
    <x v="0"/>
    <x v="4"/>
    <s v="MONTÉ ET CHERCHER LA LIVRAISON EN ATELIER (MANQUE DE PERSONNEL STOCK)"/>
    <d v="1899-12-30T00:40:00"/>
    <x v="0"/>
    <m/>
    <n v="0.66666666666666663"/>
    <n v="2"/>
  </r>
  <r>
    <x v="23"/>
    <x v="0"/>
    <x v="0"/>
    <x v="5"/>
    <x v="0"/>
    <x v="0"/>
    <x v="0"/>
    <s v="MONITORING"/>
    <d v="1899-12-30T00:40:00"/>
    <x v="0"/>
    <m/>
    <n v="0.66666666666666663"/>
    <n v="2"/>
  </r>
  <r>
    <x v="23"/>
    <x v="0"/>
    <x v="0"/>
    <x v="5"/>
    <x v="0"/>
    <x v="3"/>
    <x v="1"/>
    <s v="TÉLÉPNHONE AVEC MM POUR LES WC SELON INFO DE LA LOG CENTRAL "/>
    <d v="1899-12-30T00:15:00"/>
    <x v="1"/>
    <s v="Mendes Marcello"/>
    <n v="0.25"/>
    <n v="1"/>
  </r>
  <r>
    <x v="24"/>
    <x v="0"/>
    <x v="0"/>
    <x v="5"/>
    <x v="0"/>
    <x v="5"/>
    <x v="5"/>
    <s v="Congé"/>
    <d v="1899-12-30T08:00:00"/>
    <x v="1"/>
    <m/>
    <n v="8"/>
    <n v="1"/>
  </r>
  <r>
    <x v="25"/>
    <x v="0"/>
    <x v="0"/>
    <x v="6"/>
    <x v="0"/>
    <x v="6"/>
    <x v="0"/>
    <s v="congé"/>
    <d v="1899-12-30T00:15:00"/>
    <x v="1"/>
    <m/>
    <n v="0.25"/>
    <n v="1"/>
  </r>
  <r>
    <x v="25"/>
    <x v="0"/>
    <x v="0"/>
    <x v="6"/>
    <x v="0"/>
    <x v="3"/>
    <x v="1"/>
    <s v="congé"/>
    <d v="1899-12-30T00:20:00"/>
    <x v="1"/>
    <s v="Perrenoud Sabine"/>
    <n v="0.33333333333333331"/>
    <n v="1"/>
  </r>
  <r>
    <x v="25"/>
    <x v="0"/>
    <x v="0"/>
    <x v="6"/>
    <x v="0"/>
    <x v="3"/>
    <x v="1"/>
    <s v="congé"/>
    <d v="1899-12-30T00:20:00"/>
    <x v="1"/>
    <m/>
    <n v="0.33333333333333331"/>
    <n v="1"/>
  </r>
  <r>
    <x v="25"/>
    <x v="0"/>
    <x v="0"/>
    <x v="6"/>
    <x v="0"/>
    <x v="3"/>
    <x v="1"/>
    <s v="LIER ET CRÉATION DIVERS ITEM SAV"/>
    <d v="1899-12-30T01:10:00"/>
    <x v="1"/>
    <m/>
    <n v="1.1666666666666667"/>
    <n v="1"/>
  </r>
  <r>
    <x v="25"/>
    <x v="0"/>
    <x v="0"/>
    <x v="6"/>
    <x v="0"/>
    <x v="3"/>
    <x v="1"/>
    <s v="CRÉE DES GAMMES DE REWORK A02A03"/>
    <d v="1899-12-30T01:45:00"/>
    <x v="1"/>
    <m/>
    <n v="1.75"/>
    <n v="1"/>
  </r>
  <r>
    <x v="25"/>
    <x v="0"/>
    <x v="0"/>
    <x v="6"/>
    <x v="0"/>
    <x v="3"/>
    <x v="1"/>
    <s v="CRÉE ET LIER LES BOMS ET ROUTING PT BAR. RAYÉE.A31 ET A20"/>
    <d v="1899-12-30T01:25:00"/>
    <x v="1"/>
    <m/>
    <n v="1.4166666666666667"/>
    <n v="1"/>
  </r>
  <r>
    <x v="25"/>
    <x v="0"/>
    <x v="0"/>
    <x v="6"/>
    <x v="0"/>
    <x v="0"/>
    <x v="0"/>
    <s v="SORTIE STOCK 0971 DE MVT SELON DEMANDE DE JOANNE"/>
    <d v="1899-12-30T00:20:00"/>
    <x v="0"/>
    <s v="Gyger Joanne"/>
    <n v="0.33333333333333331"/>
    <n v="2"/>
  </r>
  <r>
    <x v="25"/>
    <x v="0"/>
    <x v="0"/>
    <x v="6"/>
    <x v="0"/>
    <x v="0"/>
    <x v="2"/>
    <s v="ORGANISER LE FLUX POUR LE QUAI AVEC LA SORTIE OUT CHEZ CLAUDINE"/>
    <d v="1899-12-30T00:55:00"/>
    <x v="0"/>
    <m/>
    <n v="0.91666666666666652"/>
    <n v="2"/>
  </r>
  <r>
    <x v="25"/>
    <x v="0"/>
    <x v="0"/>
    <x v="6"/>
    <x v="0"/>
    <x v="4"/>
    <x v="2"/>
    <s v="PRÉPARATION DE LA FORMATION VT01N"/>
    <d v="1899-12-30T01:10:00"/>
    <x v="1"/>
    <m/>
    <n v="1.1666666666666667"/>
    <n v="1"/>
  </r>
  <r>
    <x v="25"/>
    <x v="0"/>
    <x v="0"/>
    <x v="6"/>
    <x v="0"/>
    <x v="0"/>
    <x v="11"/>
    <s v="RECHERCHE ET FAIRE EMAIL POUR REPONDRE DEMANDE SILVER PCE SUPLUS"/>
    <d v="1899-12-30T00:35:00"/>
    <x v="0"/>
    <s v="Scheidegger Silver"/>
    <n v="0.58333333333333337"/>
    <n v="2"/>
  </r>
  <r>
    <x v="26"/>
    <x v="0"/>
    <x v="0"/>
    <x v="6"/>
    <x v="0"/>
    <x v="7"/>
    <x v="2"/>
    <s v="COSC SABINE RETOUR"/>
    <d v="1899-12-30T00:50:00"/>
    <x v="1"/>
    <m/>
    <n v="0.83333333333333337"/>
    <n v="1"/>
  </r>
  <r>
    <x v="26"/>
    <x v="0"/>
    <x v="0"/>
    <x v="6"/>
    <x v="0"/>
    <x v="4"/>
    <x v="2"/>
    <s v="PREPARATION DE LA FORMATION VT01N "/>
    <d v="1899-12-30T00:50:00"/>
    <x v="1"/>
    <m/>
    <n v="0.83333333333333337"/>
    <n v="1"/>
  </r>
  <r>
    <x v="26"/>
    <x v="0"/>
    <x v="0"/>
    <x v="6"/>
    <x v="0"/>
    <x v="4"/>
    <x v="2"/>
    <s v="TEST DU VT01N SELON LA DOC."/>
    <d v="1899-12-30T00:30:00"/>
    <x v="1"/>
    <m/>
    <n v="0.5"/>
    <n v="1"/>
  </r>
  <r>
    <x v="26"/>
    <x v="0"/>
    <x v="0"/>
    <x v="6"/>
    <x v="0"/>
    <x v="4"/>
    <x v="2"/>
    <s v="VT01N PAQUET SAP"/>
    <d v="1899-12-30T01:00:00"/>
    <x v="1"/>
    <m/>
    <n v="1"/>
    <n v="1"/>
  </r>
  <r>
    <x v="26"/>
    <x v="0"/>
    <x v="0"/>
    <x v="6"/>
    <x v="0"/>
    <x v="4"/>
    <x v="2"/>
    <s v="ENVOI COSC AVEC SABINE VIA CHRONOTRACK"/>
    <d v="1899-12-30T01:20:00"/>
    <x v="1"/>
    <s v="Perrenoud Sabine"/>
    <n v="1.3333333333333333"/>
    <n v="1"/>
  </r>
  <r>
    <x v="26"/>
    <x v="0"/>
    <x v="0"/>
    <x v="6"/>
    <x v="0"/>
    <x v="3"/>
    <x v="1"/>
    <s v="RECHERCHE DES ROUTING ET BOM SUR LES NOUVEAUX CALIBRES SELON DEMANDE DE SOPHIE FAYNOT"/>
    <d v="1899-12-30T00:45:00"/>
    <x v="1"/>
    <s v="Faynot Sophie"/>
    <n v="0.75"/>
    <n v="1"/>
  </r>
  <r>
    <x v="26"/>
    <x v="0"/>
    <x v="0"/>
    <x v="6"/>
    <x v="0"/>
    <x v="3"/>
    <x v="1"/>
    <s v="CRÉE GAMME REWORK A02"/>
    <d v="1899-12-30T01:10:00"/>
    <x v="1"/>
    <m/>
    <n v="1.1666666666666667"/>
    <n v="1"/>
  </r>
  <r>
    <x v="26"/>
    <x v="0"/>
    <x v="0"/>
    <x v="6"/>
    <x v="0"/>
    <x v="3"/>
    <x v="1"/>
    <s v="METTRE À JOUR LES WC AVEC LES CALENDRIERS"/>
    <d v="1899-12-30T01:45:00"/>
    <x v="1"/>
    <m/>
    <n v="1.75"/>
    <n v="1"/>
  </r>
  <r>
    <x v="27"/>
    <x v="0"/>
    <x v="0"/>
    <x v="6"/>
    <x v="0"/>
    <x v="6"/>
    <x v="0"/>
    <s v="QUICK ET INFO DE C.M POUR LE LICENCIEMENT DE &gt;MICHELE"/>
    <d v="1899-12-30T00:40:00"/>
    <x v="1"/>
    <s v="Miazza Clément"/>
    <n v="0.66666666666666663"/>
    <n v="1"/>
  </r>
  <r>
    <x v="27"/>
    <x v="0"/>
    <x v="0"/>
    <x v="6"/>
    <x v="0"/>
    <x v="3"/>
    <x v="1"/>
    <s v="METTRE À JOUR LES WC AVEC LES CALENDRIERS"/>
    <d v="1899-12-30T01:10:00"/>
    <x v="1"/>
    <m/>
    <n v="1.1666666666666667"/>
    <n v="1"/>
  </r>
  <r>
    <x v="27"/>
    <x v="0"/>
    <x v="0"/>
    <x v="6"/>
    <x v="0"/>
    <x v="6"/>
    <x v="2"/>
    <s v="AVEC LONGINES POUR LE COSC"/>
    <d v="1899-12-30T01:30:00"/>
    <x v="1"/>
    <m/>
    <n v="1.5"/>
    <n v="1"/>
  </r>
  <r>
    <x v="27"/>
    <x v="0"/>
    <x v="0"/>
    <x v="6"/>
    <x v="0"/>
    <x v="6"/>
    <x v="8"/>
    <s v="RH SEANCE AVEC CLÉMENT /SILVER ET SYLVIE"/>
    <d v="1899-12-30T00:30:00"/>
    <x v="1"/>
    <s v="Miazza Clément"/>
    <n v="0.5"/>
    <n v="1"/>
  </r>
  <r>
    <x v="27"/>
    <x v="0"/>
    <x v="0"/>
    <x v="6"/>
    <x v="0"/>
    <x v="4"/>
    <x v="2"/>
    <s v="COSC AVEC SABINE"/>
    <d v="1899-12-30T00:15:00"/>
    <x v="1"/>
    <s v="Perrenoud Sabine"/>
    <n v="0.25"/>
    <n v="1"/>
  </r>
  <r>
    <x v="27"/>
    <x v="0"/>
    <x v="0"/>
    <x v="6"/>
    <x v="0"/>
    <x v="3"/>
    <x v="1"/>
    <s v="METTRE À JOUR LES WC AVEC LES CALENDRIERS"/>
    <d v="1899-12-30T03:05:00"/>
    <x v="1"/>
    <m/>
    <n v="3.0833333333333339"/>
    <n v="1"/>
  </r>
  <r>
    <x v="28"/>
    <x v="0"/>
    <x v="0"/>
    <x v="6"/>
    <x v="0"/>
    <x v="5"/>
    <x v="5"/>
    <s v="Congé"/>
    <d v="1899-12-30T08:00:00"/>
    <x v="1"/>
    <m/>
    <n v="8"/>
    <n v="1"/>
  </r>
  <r>
    <x v="29"/>
    <x v="0"/>
    <x v="0"/>
    <x v="6"/>
    <x v="0"/>
    <x v="5"/>
    <x v="5"/>
    <s v="Congé"/>
    <d v="1899-12-30T08:00:00"/>
    <x v="1"/>
    <m/>
    <n v="8"/>
    <n v="1"/>
  </r>
  <r>
    <x v="15"/>
    <x v="0"/>
    <x v="1"/>
    <x v="3"/>
    <x v="0"/>
    <x v="0"/>
    <x v="4"/>
    <s v="COORDINATION CONVERTION MVT A16 AVEC LA PLANIF."/>
    <d v="1899-12-30T00:25:00"/>
    <x v="0"/>
    <s v="Planification"/>
    <n v="0.41666666666666669"/>
    <n v="2"/>
  </r>
  <r>
    <x v="15"/>
    <x v="0"/>
    <x v="1"/>
    <x v="3"/>
    <x v="0"/>
    <x v="3"/>
    <x v="1"/>
    <s v="CRÉE ET REMPLACER LES ROUTING A02 (4)"/>
    <d v="1899-12-30T00:50:00"/>
    <x v="1"/>
    <m/>
    <n v="0.83333333333333337"/>
    <n v="1"/>
  </r>
  <r>
    <x v="30"/>
    <x v="0"/>
    <x v="1"/>
    <x v="3"/>
    <x v="0"/>
    <x v="1"/>
    <x v="8"/>
    <s v="LECTURE DES EMAILS"/>
    <d v="1899-12-30T00:10:00"/>
    <x v="1"/>
    <m/>
    <n v="0.16666666666666666"/>
    <n v="1"/>
  </r>
  <r>
    <x v="30"/>
    <x v="0"/>
    <x v="1"/>
    <x v="3"/>
    <x v="0"/>
    <x v="3"/>
    <x v="1"/>
    <s v="FAIRE LA ZQ_MAT_02A CRÉE ET LIÉE."/>
    <d v="1899-12-30T01:10:00"/>
    <x v="1"/>
    <m/>
    <n v="1.1666666666666667"/>
    <n v="1"/>
  </r>
  <r>
    <x v="30"/>
    <x v="0"/>
    <x v="1"/>
    <x v="3"/>
    <x v="0"/>
    <x v="6"/>
    <x v="6"/>
    <s v="6M ET ORGANISATION DES OF DE CONVERSION A16 AVEC LA PLANIF"/>
    <d v="1899-12-30T00:55:00"/>
    <x v="1"/>
    <m/>
    <n v="0.91666666666666652"/>
    <n v="1"/>
  </r>
  <r>
    <x v="30"/>
    <x v="0"/>
    <x v="1"/>
    <x v="3"/>
    <x v="0"/>
    <x v="3"/>
    <x v="12"/>
    <s v="METTRE A JOUR LE FICHIER ACTIVITÉ"/>
    <d v="1899-12-30T01:10:00"/>
    <x v="1"/>
    <m/>
    <n v="1.1666666666666667"/>
    <n v="1"/>
  </r>
  <r>
    <x v="30"/>
    <x v="0"/>
    <x v="1"/>
    <x v="3"/>
    <x v="0"/>
    <x v="3"/>
    <x v="1"/>
    <s v="CHANGEMENT DE LA ROUTING DE L'OF 101086027 "/>
    <d v="1899-12-30T01:15:00"/>
    <x v="1"/>
    <m/>
    <n v="1.25"/>
    <n v="1"/>
  </r>
  <r>
    <x v="30"/>
    <x v="0"/>
    <x v="1"/>
    <x v="3"/>
    <x v="0"/>
    <x v="3"/>
    <x v="1"/>
    <s v="CRÉE ET REMPLACER LES ROUTING A02 (4)"/>
    <d v="1899-12-30T03:35:00"/>
    <x v="1"/>
    <m/>
    <n v="3.583333333333333"/>
    <n v="1"/>
  </r>
  <r>
    <x v="31"/>
    <x v="0"/>
    <x v="1"/>
    <x v="3"/>
    <x v="0"/>
    <x v="0"/>
    <x v="13"/>
    <s v="LECTURE DES EMAILS"/>
    <d v="1899-12-30T00:10:00"/>
    <x v="0"/>
    <m/>
    <n v="0.16666666666666666"/>
    <n v="2"/>
  </r>
  <r>
    <x v="31"/>
    <x v="0"/>
    <x v="1"/>
    <x v="3"/>
    <x v="0"/>
    <x v="3"/>
    <x v="12"/>
    <s v="METTRE A JOUR LE FICHIER D'ACTIVITÉ"/>
    <d v="1899-12-30T00:20:00"/>
    <x v="1"/>
    <m/>
    <n v="0.33333333333333331"/>
    <n v="1"/>
  </r>
  <r>
    <x v="31"/>
    <x v="0"/>
    <x v="1"/>
    <x v="3"/>
    <x v="0"/>
    <x v="3"/>
    <x v="1"/>
    <s v="CRÉE ET REMPLACER LES ROUTING A02 (6)"/>
    <d v="1899-12-30T01:40:00"/>
    <x v="1"/>
    <m/>
    <n v="1.6666666666666665"/>
    <n v="1"/>
  </r>
  <r>
    <x v="31"/>
    <x v="0"/>
    <x v="1"/>
    <x v="3"/>
    <x v="0"/>
    <x v="6"/>
    <x v="14"/>
    <s v="SYNC ES13 / ES06 SAP "/>
    <d v="1899-12-30T04:40:00"/>
    <x v="1"/>
    <m/>
    <n v="4.666666666666667"/>
    <n v="1"/>
  </r>
  <r>
    <x v="31"/>
    <x v="0"/>
    <x v="1"/>
    <x v="3"/>
    <x v="0"/>
    <x v="3"/>
    <x v="1"/>
    <s v="CRÉE ET REMPLACER LES ROUTING A02 (7)"/>
    <d v="1899-12-30T01:40:00"/>
    <x v="1"/>
    <m/>
    <n v="1.6666666666666665"/>
    <n v="1"/>
  </r>
  <r>
    <x v="32"/>
    <x v="0"/>
    <x v="1"/>
    <x v="7"/>
    <x v="0"/>
    <x v="1"/>
    <x v="13"/>
    <s v="LECTURE ET RÉPONDRE"/>
    <d v="1899-12-30T00:10:00"/>
    <x v="1"/>
    <m/>
    <n v="0.16666666666666666"/>
    <n v="1"/>
  </r>
  <r>
    <x v="32"/>
    <x v="0"/>
    <x v="1"/>
    <x v="7"/>
    <x v="0"/>
    <x v="3"/>
    <x v="1"/>
    <s v="CTRL DES PV, BOM ET ROUTING SELON FICHIEZ DES MODIFS"/>
    <d v="1899-12-30T00:31:00"/>
    <x v="1"/>
    <m/>
    <n v="0.51666666666666672"/>
    <n v="1"/>
  </r>
  <r>
    <x v="32"/>
    <x v="0"/>
    <x v="1"/>
    <x v="7"/>
    <x v="0"/>
    <x v="3"/>
    <x v="1"/>
    <s v="ZQ_MAT_02A LIER BOM ET ROUTING A15 NEWS ITEM"/>
    <d v="1899-12-30T00:25:00"/>
    <x v="1"/>
    <m/>
    <n v="0.41666666666666669"/>
    <n v="1"/>
  </r>
  <r>
    <x v="32"/>
    <x v="0"/>
    <x v="1"/>
    <x v="7"/>
    <x v="0"/>
    <x v="3"/>
    <x v="1"/>
    <s v="CRÉE ET LIER DES NEWS ITEM POUR LE SAV"/>
    <d v="1899-12-30T00:40:00"/>
    <x v="1"/>
    <m/>
    <n v="0.66666666666666663"/>
    <n v="1"/>
  </r>
  <r>
    <x v="32"/>
    <x v="0"/>
    <x v="1"/>
    <x v="7"/>
    <x v="0"/>
    <x v="0"/>
    <x v="0"/>
    <s v="LIVRAISON CLIENT EN PRODUCTION"/>
    <d v="1899-12-30T03:15:00"/>
    <x v="0"/>
    <m/>
    <n v="3.25"/>
    <n v="2"/>
  </r>
  <r>
    <x v="32"/>
    <x v="0"/>
    <x v="1"/>
    <x v="7"/>
    <x v="0"/>
    <x v="0"/>
    <x v="0"/>
    <s v="LIVRAISON CLIENT EN PRODUCTION (2)"/>
    <d v="1899-12-30T02:31:00"/>
    <x v="0"/>
    <m/>
    <n v="2.5166666666666666"/>
    <n v="2"/>
  </r>
  <r>
    <x v="32"/>
    <x v="0"/>
    <x v="1"/>
    <x v="7"/>
    <x v="0"/>
    <x v="0"/>
    <x v="4"/>
    <s v="RECHERCHE POUR ROUTING A15 SELON DEMANDE DE L'ORDO"/>
    <d v="1899-12-30T00:20:00"/>
    <x v="0"/>
    <m/>
    <n v="0.33333333333333331"/>
    <n v="2"/>
  </r>
  <r>
    <x v="32"/>
    <x v="0"/>
    <x v="1"/>
    <x v="7"/>
    <x v="0"/>
    <x v="0"/>
    <x v="11"/>
    <s v="RENSEIGNEMENTS SUR LES TRANSACTIONS DEMANDES QC A15"/>
    <d v="1899-12-30T00:20:00"/>
    <x v="0"/>
    <s v="Boichat Mélanie"/>
    <n v="0.33333333333333331"/>
    <n v="2"/>
  </r>
  <r>
    <x v="32"/>
    <x v="0"/>
    <x v="1"/>
    <x v="7"/>
    <x v="0"/>
    <x v="1"/>
    <x v="13"/>
    <s v="AVEC SABINE POUR COMMANDE COSC FAUSSES"/>
    <d v="1899-12-30T00:10:00"/>
    <x v="1"/>
    <s v="Perrenoud Sabine"/>
    <n v="0.16666666666666666"/>
    <n v="1"/>
  </r>
  <r>
    <x v="33"/>
    <x v="0"/>
    <x v="1"/>
    <x v="7"/>
    <x v="0"/>
    <x v="1"/>
    <x v="13"/>
    <s v="LECTURE ET RÉPONDRE"/>
    <d v="1899-12-30T00:10:00"/>
    <x v="1"/>
    <m/>
    <n v="0.16666666666666666"/>
    <n v="1"/>
  </r>
  <r>
    <x v="33"/>
    <x v="0"/>
    <x v="1"/>
    <x v="7"/>
    <x v="0"/>
    <x v="3"/>
    <x v="1"/>
    <s v="CRÉE ET LIER LA BOM ET ROUTING SUR ES06 MOD.REM.NEWS ITEM"/>
    <d v="1899-12-30T00:18:00"/>
    <x v="1"/>
    <m/>
    <n v="0.3"/>
    <n v="1"/>
  </r>
  <r>
    <x v="33"/>
    <x v="0"/>
    <x v="1"/>
    <x v="7"/>
    <x v="0"/>
    <x v="3"/>
    <x v="1"/>
    <s v="METTRE À JOUR (LOKED)  DES PV ET DES ROUTING A02 DE VENDREDI"/>
    <d v="1899-12-30T00:35:00"/>
    <x v="1"/>
    <m/>
    <n v="0.58333333333333337"/>
    <n v="1"/>
  </r>
  <r>
    <x v="33"/>
    <x v="0"/>
    <x v="1"/>
    <x v="7"/>
    <x v="0"/>
    <x v="3"/>
    <x v="1"/>
    <s v="ZQ_MAT_02A LIER BOM ET ROUTING A15 NEWS ITEM"/>
    <d v="1899-12-30T00:33:00"/>
    <x v="1"/>
    <m/>
    <n v="0.55000000000000004"/>
    <n v="1"/>
  </r>
  <r>
    <x v="33"/>
    <x v="0"/>
    <x v="1"/>
    <x v="7"/>
    <x v="0"/>
    <x v="0"/>
    <x v="0"/>
    <s v="CHANGEMENT EN ATLIER DES DIT DANS LES CLASSEURS"/>
    <d v="1899-12-30T00:15:00"/>
    <x v="0"/>
    <m/>
    <n v="0.25"/>
    <n v="2"/>
  </r>
  <r>
    <x v="33"/>
    <x v="0"/>
    <x v="1"/>
    <x v="7"/>
    <x v="0"/>
    <x v="3"/>
    <x v="0"/>
    <s v="DISCUTION AVEC L'ORDO POUR LE RETOUR DE COMPOSANTS A16 EN SURPLUS "/>
    <d v="1899-12-30T00:20:00"/>
    <x v="1"/>
    <m/>
    <n v="0.33333333333333331"/>
    <n v="1"/>
  </r>
  <r>
    <x v="33"/>
    <x v="0"/>
    <x v="1"/>
    <x v="7"/>
    <x v="0"/>
    <x v="4"/>
    <x v="13"/>
    <s v="INSCRIPTION AUX COURS DE FORMATION Mr.PALERMO"/>
    <d v="1899-12-30T00:25:00"/>
    <x v="1"/>
    <m/>
    <n v="0.41666666666666669"/>
    <n v="1"/>
  </r>
  <r>
    <x v="33"/>
    <x v="0"/>
    <x v="1"/>
    <x v="7"/>
    <x v="0"/>
    <x v="7"/>
    <x v="0"/>
    <s v="EXPLICATION DE SAP ET INTRANET POUR FAIRE LES ÉTIQUETTES AUX STOCK ES13"/>
    <d v="1899-12-30T00:20:00"/>
    <x v="1"/>
    <m/>
    <n v="0.33333333333333331"/>
    <n v="1"/>
  </r>
  <r>
    <x v="33"/>
    <x v="0"/>
    <x v="1"/>
    <x v="7"/>
    <x v="0"/>
    <x v="0"/>
    <x v="0"/>
    <s v="FAIRE DIVERS ESSAIS AVEC DES COMPOSANTS AVEC UNE ERREUR D'ÉTIQUETTAGE"/>
    <d v="1899-12-30T00:20:00"/>
    <x v="0"/>
    <m/>
    <n v="0.33333333333333331"/>
    <n v="2"/>
  </r>
  <r>
    <x v="33"/>
    <x v="0"/>
    <x v="1"/>
    <x v="7"/>
    <x v="0"/>
    <x v="4"/>
    <x v="4"/>
    <s v="(VC) ENVOI DE PCES POUR ANALYSE SUR IO "/>
    <d v="1899-12-30T00:50:00"/>
    <x v="1"/>
    <s v="Challandes Valérie "/>
    <n v="0.83333333333333337"/>
    <n v="1"/>
  </r>
  <r>
    <x v="33"/>
    <x v="0"/>
    <x v="1"/>
    <x v="7"/>
    <x v="0"/>
    <x v="3"/>
    <x v="0"/>
    <s v="(CS) ANALYSE ET MISE À JOURS DES BLISTERS DANS LE 3702"/>
    <d v="1899-12-30T00:35:00"/>
    <x v="1"/>
    <s v="Sterchi Christine"/>
    <n v="0.58333333333333337"/>
    <n v="1"/>
  </r>
  <r>
    <x v="33"/>
    <x v="0"/>
    <x v="1"/>
    <x v="7"/>
    <x v="0"/>
    <x v="3"/>
    <x v="1"/>
    <s v="(MM) DISCUTION ET COORDINATION SUR NOUVELLE ROUTING A31 "/>
    <d v="1899-12-30T00:30:00"/>
    <x v="1"/>
    <s v="Mendes Marcello"/>
    <n v="0.5"/>
    <n v="1"/>
  </r>
  <r>
    <x v="33"/>
    <x v="0"/>
    <x v="1"/>
    <x v="7"/>
    <x v="0"/>
    <x v="3"/>
    <x v="2"/>
    <s v="(SP) EXPLICATION PAR TÉLÉPHONE POUR ÉCHANGE SUR OF DES MVT KO COSC À REMPLACER SUITE À UNE ERREUR KO&gt;OK EN WIP "/>
    <d v="1899-12-30T00:25:00"/>
    <x v="1"/>
    <s v="Perrenoud Sabine"/>
    <n v="0.41666666666666669"/>
    <n v="1"/>
  </r>
  <r>
    <x v="33"/>
    <x v="0"/>
    <x v="1"/>
    <x v="7"/>
    <x v="0"/>
    <x v="4"/>
    <x v="4"/>
    <s v="(VC) FORMATION POUR ECHANGES SUR OFS EXPLICATION ET PRATIQUE"/>
    <d v="1899-12-30T02:30:00"/>
    <x v="1"/>
    <s v="Challandes Valérie "/>
    <n v="2.5"/>
    <n v="1"/>
  </r>
  <r>
    <x v="34"/>
    <x v="0"/>
    <x v="1"/>
    <x v="7"/>
    <x v="0"/>
    <x v="1"/>
    <x v="13"/>
    <s v="LECTURE ET RÉPONDRE"/>
    <d v="1899-12-30T00:10:00"/>
    <x v="1"/>
    <m/>
    <n v="0.16666666666666666"/>
    <n v="1"/>
  </r>
  <r>
    <x v="34"/>
    <x v="0"/>
    <x v="1"/>
    <x v="7"/>
    <x v="0"/>
    <x v="3"/>
    <x v="2"/>
    <s v="MONITORING"/>
    <d v="1899-12-30T01:40:00"/>
    <x v="1"/>
    <m/>
    <n v="1.6666666666666665"/>
    <n v="1"/>
  </r>
  <r>
    <x v="34"/>
    <x v="0"/>
    <x v="1"/>
    <x v="7"/>
    <x v="0"/>
    <x v="6"/>
    <x v="1"/>
    <s v="CONTRÔLE DONNÉES DE BASE BOM / ROUTING / WORKCENTER"/>
    <d v="1899-12-30T01:30:00"/>
    <x v="1"/>
    <m/>
    <n v="1.5"/>
    <n v="1"/>
  </r>
  <r>
    <x v="34"/>
    <x v="0"/>
    <x v="1"/>
    <x v="7"/>
    <x v="0"/>
    <x v="3"/>
    <x v="4"/>
    <s v="(VC) RÈGLER L'OF 101016829 AU TÉLÉPHONE AVEC LA PROD."/>
    <d v="1899-12-30T00:15:00"/>
    <x v="1"/>
    <s v="Challandes Valérie "/>
    <n v="0.25"/>
    <n v="1"/>
  </r>
  <r>
    <x v="34"/>
    <x v="0"/>
    <x v="1"/>
    <x v="7"/>
    <x v="0"/>
    <x v="3"/>
    <x v="0"/>
    <s v="(SSC)RECHERCHE DES VL71 ET VL32N QUI NE SONT PAS RENTRÉ"/>
    <d v="1899-12-30T01:05:00"/>
    <x v="1"/>
    <s v="Schaer Stéphanie"/>
    <n v="1.0833333333333333"/>
    <n v="1"/>
  </r>
  <r>
    <x v="34"/>
    <x v="0"/>
    <x v="1"/>
    <x v="7"/>
    <x v="0"/>
    <x v="3"/>
    <x v="1"/>
    <s v="MODIFIER LE LONG TEXTE POUR LE BLOQUAGE DES N° CONSÉQUITIF SUR ES13"/>
    <d v="1899-12-30T00:25:00"/>
    <x v="1"/>
    <m/>
    <n v="0.41666666666666669"/>
    <n v="1"/>
  </r>
  <r>
    <x v="34"/>
    <x v="0"/>
    <x v="1"/>
    <x v="7"/>
    <x v="0"/>
    <x v="3"/>
    <x v="0"/>
    <s v="RECHERCHE ET INVESTIGATION POUR LA NON RENTRÉE D'ETA BOX SUR ES13"/>
    <d v="1899-12-30T01:12:00"/>
    <x v="1"/>
    <m/>
    <n v="1.2"/>
    <n v="1"/>
  </r>
  <r>
    <x v="34"/>
    <x v="0"/>
    <x v="1"/>
    <x v="7"/>
    <x v="0"/>
    <x v="0"/>
    <x v="0"/>
    <s v="(ML) EXPLICATION POUR NE PAS RENVOYER LES COMPOSANTS MANQUANT SUR LES DN"/>
    <d v="1899-12-30T00:20:00"/>
    <x v="0"/>
    <s v="Lambert Monique"/>
    <n v="0.33333333333333331"/>
    <n v="2"/>
  </r>
  <r>
    <x v="34"/>
    <x v="0"/>
    <x v="1"/>
    <x v="7"/>
    <x v="0"/>
    <x v="3"/>
    <x v="1"/>
    <s v="(MM) EXPLICATION DU % DE FOURNITURE BOM SUR LE SCRAP"/>
    <d v="1899-12-30T00:15:00"/>
    <x v="1"/>
    <s v="Mendes Marcello"/>
    <n v="0.25"/>
    <n v="1"/>
  </r>
  <r>
    <x v="34"/>
    <x v="0"/>
    <x v="1"/>
    <x v="7"/>
    <x v="0"/>
    <x v="3"/>
    <x v="0"/>
    <s v="(AS) ECHANGE DANS SAP 309 POUR ANCRES 596230&gt;631693"/>
    <d v="1899-12-30T00:35:00"/>
    <x v="1"/>
    <s v="Sautebin Alizée"/>
    <n v="0.58333333333333337"/>
    <n v="1"/>
  </r>
  <r>
    <x v="34"/>
    <x v="0"/>
    <x v="1"/>
    <x v="7"/>
    <x v="0"/>
    <x v="0"/>
    <x v="6"/>
    <s v="(RS &amp; GP) RECHERCHE SOLUTION POUR L'ENVOI COSC DE LA SEMAINE 43"/>
    <d v="1899-12-30T00:35:00"/>
    <x v="0"/>
    <m/>
    <n v="0.58333333333333337"/>
    <n v="2"/>
  </r>
  <r>
    <x v="34"/>
    <x v="0"/>
    <x v="1"/>
    <x v="7"/>
    <x v="0"/>
    <x v="1"/>
    <x v="13"/>
    <s v="LECTURE ET RÉPONDRE"/>
    <d v="1899-12-30T00:10:00"/>
    <x v="1"/>
    <m/>
    <n v="0.16666666666666666"/>
    <n v="1"/>
  </r>
  <r>
    <x v="35"/>
    <x v="0"/>
    <x v="1"/>
    <x v="7"/>
    <x v="0"/>
    <x v="1"/>
    <x v="13"/>
    <s v="LECTURE ET RÉPONSE"/>
    <d v="1899-12-30T00:10:00"/>
    <x v="1"/>
    <m/>
    <n v="0.16666666666666666"/>
    <n v="1"/>
  </r>
  <r>
    <x v="35"/>
    <x v="0"/>
    <x v="1"/>
    <x v="7"/>
    <x v="0"/>
    <x v="6"/>
    <x v="2"/>
    <s v="(MB) CRÉE ET LIER BOM ET ROUTING POUR REWORK MVT BASE COSC A15"/>
    <d v="1899-12-30T00:45:00"/>
    <x v="1"/>
    <s v="Baumann Marie-Lyse"/>
    <n v="0.75"/>
    <n v="1"/>
  </r>
  <r>
    <x v="35"/>
    <x v="0"/>
    <x v="1"/>
    <x v="7"/>
    <x v="0"/>
    <x v="3"/>
    <x v="1"/>
    <s v="(SS) PRéPARATION POUR L' ORGANISATION AVEC LES STOCK POUR LES SORTIE DES COMPOSANTS REWORK DU 3701 OU 0901 "/>
    <d v="1899-12-30T01:10:00"/>
    <x v="1"/>
    <s v="Scheidegger Silver"/>
    <n v="1.1666666666666667"/>
    <n v="1"/>
  </r>
  <r>
    <x v="35"/>
    <x v="0"/>
    <x v="1"/>
    <x v="7"/>
    <x v="0"/>
    <x v="3"/>
    <x v="0"/>
    <s v="(SC) MISE À JOUR DU STOCK 3702 DES BLISTER EN ATELIER"/>
    <d v="1899-12-30T00:15:00"/>
    <x v="1"/>
    <s v="Sterchi Christine"/>
    <n v="0.25"/>
    <n v="1"/>
  </r>
  <r>
    <x v="35"/>
    <x v="0"/>
    <x v="1"/>
    <x v="7"/>
    <x v="0"/>
    <x v="4"/>
    <x v="14"/>
    <s v="(RS) ORGANISATION DE MES FORMATIONS DANS LE MOIS DE NOVEMBRE"/>
    <d v="1899-12-30T00:20:00"/>
    <x v="1"/>
    <m/>
    <n v="0.33333333333333331"/>
    <n v="1"/>
  </r>
  <r>
    <x v="35"/>
    <x v="0"/>
    <x v="1"/>
    <x v="7"/>
    <x v="0"/>
    <x v="6"/>
    <x v="0"/>
    <s v="(GP) MISE EN PLACE POUR LA SUITE DU JOB STOCK ET ORDO"/>
    <d v="1899-12-30T01:05:00"/>
    <x v="1"/>
    <s v="Plumat Gilbert"/>
    <n v="1.0833333333333333"/>
    <n v="1"/>
  </r>
  <r>
    <x v="35"/>
    <x v="0"/>
    <x v="1"/>
    <x v="7"/>
    <x v="0"/>
    <x v="3"/>
    <x v="6"/>
    <s v="ZQ_MAT_02A PAS DE BOM ET ROUTING "/>
    <d v="1899-12-30T00:10:00"/>
    <x v="1"/>
    <m/>
    <n v="0.16666666666666666"/>
    <n v="1"/>
  </r>
  <r>
    <x v="35"/>
    <x v="0"/>
    <x v="1"/>
    <x v="7"/>
    <x v="0"/>
    <x v="3"/>
    <x v="0"/>
    <s v="(SS) PRÉPARATION POUR L’ORGANISATION AVEC LES STOCK POUR LES SORTIE DES COMPOSANTS REWORK DU 3701 OU 0901"/>
    <d v="1899-12-30T00:25:00"/>
    <x v="1"/>
    <s v="Scheidegger Silver"/>
    <n v="0.41666666666666669"/>
    <n v="1"/>
  </r>
  <r>
    <x v="35"/>
    <x v="0"/>
    <x v="1"/>
    <x v="7"/>
    <x v="0"/>
    <x v="2"/>
    <x v="0"/>
    <s v="(RS) TEST POUR LES SCANNER DIVERS MAGNIERE DE CHARGER"/>
    <d v="1899-12-30T00:45:00"/>
    <x v="1"/>
    <m/>
    <n v="0.75"/>
    <n v="1"/>
  </r>
  <r>
    <x v="35"/>
    <x v="0"/>
    <x v="1"/>
    <x v="7"/>
    <x v="0"/>
    <x v="4"/>
    <x v="1"/>
    <s v="(MM) SUR LES WC SUR LE TABLEAU DE COLAPRETE"/>
    <d v="1899-12-30T00:35:00"/>
    <x v="1"/>
    <s v="Mendes Marcello"/>
    <n v="0.58333333333333337"/>
    <n v="1"/>
  </r>
  <r>
    <x v="35"/>
    <x v="0"/>
    <x v="1"/>
    <x v="7"/>
    <x v="0"/>
    <x v="3"/>
    <x v="4"/>
    <s v="MONITORING JOURNALIER"/>
    <d v="1899-12-30T00:25:00"/>
    <x v="1"/>
    <m/>
    <n v="0.41666666666666669"/>
    <n v="1"/>
  </r>
  <r>
    <x v="35"/>
    <x v="0"/>
    <x v="1"/>
    <x v="7"/>
    <x v="0"/>
    <x v="3"/>
    <x v="4"/>
    <s v="(MB) ORGANISATION AVEC LES STOCK POUR LES SORTIE DES COMPOSANTS REWORK DU 3701 OU 0901 "/>
    <d v="1899-12-30T00:30:00"/>
    <x v="1"/>
    <s v="Baumann Marie-Lyse"/>
    <n v="0.5"/>
    <n v="1"/>
  </r>
  <r>
    <x v="35"/>
    <x v="0"/>
    <x v="1"/>
    <x v="7"/>
    <x v="0"/>
    <x v="3"/>
    <x v="4"/>
    <s v="AIDE EN PRODUCTION POUR LES TOOLS, LAYOUT, ET TRANSACTIONS."/>
    <d v="1899-12-30T01:35:00"/>
    <x v="1"/>
    <m/>
    <n v="1.5833333333333335"/>
    <n v="1"/>
  </r>
  <r>
    <x v="35"/>
    <x v="0"/>
    <x v="1"/>
    <x v="7"/>
    <x v="0"/>
    <x v="1"/>
    <x v="4"/>
    <s v="DISCUTION AVEC SABINE POUR LE COSC SUR ES06 DES COMMANDES"/>
    <d v="1899-12-30T00:12:00"/>
    <x v="1"/>
    <m/>
    <n v="0.2"/>
    <n v="1"/>
  </r>
  <r>
    <x v="35"/>
    <x v="0"/>
    <x v="1"/>
    <x v="7"/>
    <x v="0"/>
    <x v="0"/>
    <x v="4"/>
    <s v="(cl) AIDE POUR MISE EN STOCK MVT A31 VENU DE ASSEMTI VIA IO "/>
    <d v="1899-12-30T00:15:00"/>
    <x v="0"/>
    <s v="Laude Christine "/>
    <n v="0.25"/>
    <n v="2"/>
  </r>
  <r>
    <x v="36"/>
    <x v="0"/>
    <x v="1"/>
    <x v="7"/>
    <x v="0"/>
    <x v="1"/>
    <x v="13"/>
    <s v="LECTURE ET RÉPONSE"/>
    <d v="1899-12-30T00:10:00"/>
    <x v="1"/>
    <m/>
    <n v="0.16666666666666666"/>
    <n v="1"/>
  </r>
  <r>
    <x v="36"/>
    <x v="0"/>
    <x v="1"/>
    <x v="7"/>
    <x v="0"/>
    <x v="3"/>
    <x v="14"/>
    <s v="MISE À JOURS DE TOUS LES TOOLS"/>
    <d v="1899-12-30T00:55:00"/>
    <x v="1"/>
    <m/>
    <n v="0.91666666666666652"/>
    <n v="1"/>
  </r>
  <r>
    <x v="36"/>
    <x v="0"/>
    <x v="1"/>
    <x v="7"/>
    <x v="0"/>
    <x v="3"/>
    <x v="0"/>
    <s v="(RS) MISE à JOUR DU FICHIER INVENTAIRE ET ANALYSE DES SCRAPP ET DES MI10"/>
    <d v="1899-12-30T00:35:00"/>
    <x v="1"/>
    <m/>
    <n v="0.58333333333333337"/>
    <n v="1"/>
  </r>
  <r>
    <x v="36"/>
    <x v="0"/>
    <x v="1"/>
    <x v="7"/>
    <x v="0"/>
    <x v="3"/>
    <x v="4"/>
    <s v="MONITORING AVEC EMAIL POUR LA PROD."/>
    <d v="1899-12-30T00:15:00"/>
    <x v="1"/>
    <m/>
    <n v="0.25"/>
    <n v="1"/>
  </r>
  <r>
    <x v="36"/>
    <x v="0"/>
    <x v="1"/>
    <x v="7"/>
    <x v="0"/>
    <x v="3"/>
    <x v="1"/>
    <s v="MISE À JOUR DES ERREUR INFO DE LA LOG CENTRALE selon leur fichiez "/>
    <d v="1899-12-30T01:50:00"/>
    <x v="1"/>
    <m/>
    <n v="1.8333333333333335"/>
    <n v="1"/>
  </r>
  <r>
    <x v="36"/>
    <x v="0"/>
    <x v="1"/>
    <x v="7"/>
    <x v="0"/>
    <x v="0"/>
    <x v="1"/>
    <s v="(CS) RECHERCHE DE LA BOM 571315 ET 571314 "/>
    <d v="1899-12-30T00:25:00"/>
    <x v="0"/>
    <s v="Sterchi Christine"/>
    <n v="0.41666666666666669"/>
    <n v="2"/>
  </r>
  <r>
    <x v="36"/>
    <x v="0"/>
    <x v="1"/>
    <x v="7"/>
    <x v="0"/>
    <x v="6"/>
    <x v="2"/>
    <s v="(AS) ORGANISATION AVEC LES STOCK POUR LES SORTIE DES COMPOSANTS REWORK DU 3701 OU 0901 "/>
    <d v="1899-12-30T00:55:00"/>
    <x v="1"/>
    <s v="Sautebin Alizée"/>
    <n v="0.91666666666666652"/>
    <n v="1"/>
  </r>
  <r>
    <x v="36"/>
    <x v="0"/>
    <x v="1"/>
    <x v="7"/>
    <x v="0"/>
    <x v="3"/>
    <x v="1"/>
    <s v="MISE À JOUR DES ERREUR INFO DE LA LOG CENTRALE SELON LEUR FICHIEZ "/>
    <d v="1899-12-30T02:05:00"/>
    <x v="1"/>
    <m/>
    <n v="2.0833333333333335"/>
    <n v="1"/>
  </r>
  <r>
    <x v="36"/>
    <x v="0"/>
    <x v="1"/>
    <x v="7"/>
    <x v="0"/>
    <x v="1"/>
    <x v="13"/>
    <s v="MISE À JOUR DE MON OUTLOOK"/>
    <d v="1899-12-30T00:45:00"/>
    <x v="1"/>
    <m/>
    <n v="0.75"/>
    <n v="1"/>
  </r>
  <r>
    <x v="37"/>
    <x v="0"/>
    <x v="1"/>
    <x v="8"/>
    <x v="0"/>
    <x v="5"/>
    <x v="5"/>
    <s v="VACANCES"/>
    <d v="1899-12-30T08:00:00"/>
    <x v="1"/>
    <m/>
    <n v="8"/>
    <n v="1"/>
  </r>
  <r>
    <x v="38"/>
    <x v="0"/>
    <x v="1"/>
    <x v="8"/>
    <x v="0"/>
    <x v="5"/>
    <x v="5"/>
    <s v="VACANCES"/>
    <d v="1899-12-30T08:00:00"/>
    <x v="1"/>
    <m/>
    <n v="8"/>
    <n v="1"/>
  </r>
  <r>
    <x v="39"/>
    <x v="0"/>
    <x v="1"/>
    <x v="8"/>
    <x v="0"/>
    <x v="5"/>
    <x v="5"/>
    <s v="VACANCES"/>
    <d v="1899-12-30T08:00:00"/>
    <x v="1"/>
    <m/>
    <n v="8"/>
    <n v="1"/>
  </r>
  <r>
    <x v="40"/>
    <x v="0"/>
    <x v="1"/>
    <x v="8"/>
    <x v="0"/>
    <x v="5"/>
    <x v="5"/>
    <s v="VACANCES"/>
    <d v="1899-12-30T08:00:00"/>
    <x v="1"/>
    <m/>
    <n v="8"/>
    <n v="1"/>
  </r>
  <r>
    <x v="41"/>
    <x v="0"/>
    <x v="1"/>
    <x v="8"/>
    <x v="0"/>
    <x v="5"/>
    <x v="5"/>
    <s v="VACANCES"/>
    <d v="1899-12-30T08:00:00"/>
    <x v="1"/>
    <m/>
    <n v="8"/>
    <n v="1"/>
  </r>
  <r>
    <x v="42"/>
    <x v="0"/>
    <x v="1"/>
    <x v="9"/>
    <x v="0"/>
    <x v="5"/>
    <x v="5"/>
    <s v="VACANCES"/>
    <d v="1899-12-30T08:00:00"/>
    <x v="1"/>
    <m/>
    <n v="8"/>
    <n v="1"/>
  </r>
  <r>
    <x v="43"/>
    <x v="0"/>
    <x v="1"/>
    <x v="9"/>
    <x v="0"/>
    <x v="5"/>
    <x v="5"/>
    <s v="VACANCES"/>
    <d v="1899-12-30T08:00:00"/>
    <x v="1"/>
    <m/>
    <n v="8"/>
    <n v="1"/>
  </r>
  <r>
    <x v="44"/>
    <x v="0"/>
    <x v="2"/>
    <x v="9"/>
    <x v="0"/>
    <x v="5"/>
    <x v="5"/>
    <s v="VACANCES"/>
    <d v="1899-12-30T08:00:00"/>
    <x v="1"/>
    <m/>
    <n v="8"/>
    <n v="1"/>
  </r>
  <r>
    <x v="45"/>
    <x v="0"/>
    <x v="2"/>
    <x v="9"/>
    <x v="0"/>
    <x v="5"/>
    <x v="5"/>
    <s v="VACANCES"/>
    <d v="1899-12-30T08:00:00"/>
    <x v="1"/>
    <m/>
    <n v="8"/>
    <n v="1"/>
  </r>
  <r>
    <x v="46"/>
    <x v="0"/>
    <x v="2"/>
    <x v="9"/>
    <x v="0"/>
    <x v="5"/>
    <x v="5"/>
    <s v="VACANCES"/>
    <d v="1899-12-30T08:00:00"/>
    <x v="1"/>
    <m/>
    <n v="8"/>
    <n v="1"/>
  </r>
  <r>
    <x v="47"/>
    <x v="0"/>
    <x v="2"/>
    <x v="10"/>
    <x v="0"/>
    <x v="5"/>
    <x v="5"/>
    <s v="VACANCES"/>
    <d v="1899-12-30T08:00:00"/>
    <x v="1"/>
    <m/>
    <n v="8"/>
    <n v="1"/>
  </r>
  <r>
    <x v="48"/>
    <x v="0"/>
    <x v="2"/>
    <x v="10"/>
    <x v="0"/>
    <x v="0"/>
    <x v="13"/>
    <s v="LECTURE APRÈS VACANCES"/>
    <d v="1899-12-30T01:20:00"/>
    <x v="0"/>
    <m/>
    <n v="1.3333333333333333"/>
    <n v="2"/>
  </r>
  <r>
    <x v="48"/>
    <x v="0"/>
    <x v="2"/>
    <x v="10"/>
    <x v="0"/>
    <x v="3"/>
    <x v="1"/>
    <s v="FORMATION AVEC MM POUR LES OP CHARGER/DECHARGER"/>
    <d v="1899-12-30T00:35:00"/>
    <x v="1"/>
    <s v="Mendes Marcello"/>
    <n v="0.58333333333333337"/>
    <n v="1"/>
  </r>
  <r>
    <x v="48"/>
    <x v="0"/>
    <x v="2"/>
    <x v="10"/>
    <x v="0"/>
    <x v="1"/>
    <x v="12"/>
    <s v="MISE A JOUR DU FICHIER DES HEURES "/>
    <d v="1899-12-30T00:35:00"/>
    <x v="1"/>
    <m/>
    <n v="0.58333333333333337"/>
    <n v="1"/>
  </r>
  <r>
    <x v="48"/>
    <x v="0"/>
    <x v="2"/>
    <x v="10"/>
    <x v="0"/>
    <x v="3"/>
    <x v="0"/>
    <s v="CORRECTION INVENTAIRE PEUT PAS FAIRE "/>
    <d v="1899-12-30T00:30:00"/>
    <x v="1"/>
    <s v="Wingeier Monique"/>
    <n v="0.5"/>
    <n v="1"/>
  </r>
  <r>
    <x v="48"/>
    <x v="0"/>
    <x v="2"/>
    <x v="10"/>
    <x v="0"/>
    <x v="3"/>
    <x v="0"/>
    <s v="RECHERCHE DES INSTRUCTIONS DANS INTRANET SUR SAP"/>
    <d v="1899-12-30T00:15:00"/>
    <x v="1"/>
    <m/>
    <n v="0.25"/>
    <n v="1"/>
  </r>
  <r>
    <x v="48"/>
    <x v="0"/>
    <x v="2"/>
    <x v="10"/>
    <x v="0"/>
    <x v="3"/>
    <x v="1"/>
    <s v="RECHERCHE ET CONTRÔLE DES DROIT SUR SP POUR LES GAMMES "/>
    <d v="1899-12-30T00:15:00"/>
    <x v="1"/>
    <s v="Voirol Didier"/>
    <n v="0.25"/>
    <n v="1"/>
  </r>
  <r>
    <x v="48"/>
    <x v="0"/>
    <x v="2"/>
    <x v="10"/>
    <x v="0"/>
    <x v="3"/>
    <x v="4"/>
    <s v="CTRL DU MONITORING"/>
    <d v="1899-12-30T00:20:00"/>
    <x v="1"/>
    <m/>
    <n v="0.33333333333333331"/>
    <n v="1"/>
  </r>
  <r>
    <x v="48"/>
    <x v="0"/>
    <x v="2"/>
    <x v="10"/>
    <x v="0"/>
    <x v="3"/>
    <x v="1"/>
    <s v="FAIRE LA ZQ_MAT_02A ET CTRL DES ITEM"/>
    <d v="1899-12-30T00:10:00"/>
    <x v="1"/>
    <m/>
    <n v="0.16666666666666666"/>
    <n v="1"/>
  </r>
  <r>
    <x v="48"/>
    <x v="0"/>
    <x v="2"/>
    <x v="10"/>
    <x v="0"/>
    <x v="3"/>
    <x v="4"/>
    <s v="ECHANGE SUR OF POUR DES BARILLET TYPE 7&gt;9 ET CRÉATION DE BATCH POUR RETOUR ASSEMTI"/>
    <d v="1899-12-30T00:35:00"/>
    <x v="1"/>
    <s v="Laude Christine "/>
    <n v="0.58333333333333337"/>
    <n v="1"/>
  </r>
  <r>
    <x v="48"/>
    <x v="0"/>
    <x v="2"/>
    <x v="10"/>
    <x v="0"/>
    <x v="3"/>
    <x v="0"/>
    <s v="CRÉATION BATCH DEFAUT FONCTION "/>
    <d v="1899-12-30T00:20:00"/>
    <x v="1"/>
    <s v="Mathey Aline"/>
    <n v="0.33333333333333331"/>
    <n v="1"/>
  </r>
  <r>
    <x v="48"/>
    <x v="0"/>
    <x v="2"/>
    <x v="10"/>
    <x v="0"/>
    <x v="3"/>
    <x v="1"/>
    <s v="CRÉE ET LIÉES LES BOM ET ROUTING AVEC PV DES CAL. A15 ET A31"/>
    <d v="1899-12-30T01:20:00"/>
    <x v="1"/>
    <m/>
    <n v="1.3333333333333333"/>
    <n v="1"/>
  </r>
  <r>
    <x v="48"/>
    <x v="0"/>
    <x v="2"/>
    <x v="10"/>
    <x v="0"/>
    <x v="3"/>
    <x v="4"/>
    <s v="CONTRÔLE DES EMAIL ET QUITTANCEMENT DES OP ENCORE A FAIRE  BARILLET A31"/>
    <d v="1899-12-30T00:35:00"/>
    <x v="1"/>
    <s v="Laude Christine "/>
    <n v="0.58333333333333337"/>
    <n v="1"/>
  </r>
  <r>
    <x v="48"/>
    <x v="0"/>
    <x v="2"/>
    <x v="10"/>
    <x v="0"/>
    <x v="1"/>
    <x v="12"/>
    <s v="PRÉPARATION POUR MON EVAL"/>
    <d v="1899-12-30T00:30:00"/>
    <x v="1"/>
    <m/>
    <n v="0.5"/>
    <n v="1"/>
  </r>
  <r>
    <x v="48"/>
    <x v="0"/>
    <x v="2"/>
    <x v="10"/>
    <x v="0"/>
    <x v="3"/>
    <x v="14"/>
    <s v="MISE à JOUR DU FICHIER DE SUIVI ACTIVITÉ"/>
    <d v="1899-12-30T00:25:00"/>
    <x v="1"/>
    <m/>
    <n v="0.41666666666666669"/>
    <n v="1"/>
  </r>
  <r>
    <x v="48"/>
    <x v="0"/>
    <x v="2"/>
    <x v="10"/>
    <x v="0"/>
    <x v="3"/>
    <x v="4"/>
    <s v="ERREUR SUR OF A31 POUR ECHANGE BARILLETS TYPE7&gt;TYPE9"/>
    <d v="1899-12-30T00:45:00"/>
    <x v="1"/>
    <s v="Laude Christine "/>
    <n v="0.75"/>
    <n v="1"/>
  </r>
  <r>
    <x v="48"/>
    <x v="0"/>
    <x v="2"/>
    <x v="10"/>
    <x v="0"/>
    <x v="3"/>
    <x v="0"/>
    <s v="RECHERCHE DES INBOUND SELON DEMANDE &quot;RAPPEL ONLINE FORMS&quot;"/>
    <d v="1899-12-30T00:15:00"/>
    <x v="1"/>
    <m/>
    <n v="0.25"/>
    <n v="1"/>
  </r>
  <r>
    <x v="48"/>
    <x v="0"/>
    <x v="2"/>
    <x v="10"/>
    <x v="0"/>
    <x v="6"/>
    <x v="14"/>
    <s v="PRÉPARTION POUR MA FORMATION (INTRODUCTION À LA MÉTHODOLOGIE/DIDACTIQUE) "/>
    <d v="1899-12-30T00:15:00"/>
    <x v="1"/>
    <m/>
    <n v="0.25"/>
    <n v="1"/>
  </r>
  <r>
    <x v="49"/>
    <x v="0"/>
    <x v="2"/>
    <x v="10"/>
    <x v="0"/>
    <x v="1"/>
    <x v="12"/>
    <s v="PRÉPARER ET FAIRE MON DOSSIER DE FORMATION DE CE JOUR"/>
    <d v="1899-12-30T00:50:00"/>
    <x v="1"/>
    <m/>
    <n v="0.83333333333333337"/>
    <n v="1"/>
  </r>
  <r>
    <x v="49"/>
    <x v="0"/>
    <x v="2"/>
    <x v="10"/>
    <x v="0"/>
    <x v="6"/>
    <x v="14"/>
    <s v="TRANSFERT SUR L'USINE 2"/>
    <d v="1899-12-30T02:00:00"/>
    <x v="1"/>
    <m/>
    <n v="2"/>
    <n v="1"/>
  </r>
  <r>
    <x v="49"/>
    <x v="0"/>
    <x v="2"/>
    <x v="10"/>
    <x v="0"/>
    <x v="6"/>
    <x v="14"/>
    <s v="FORMATION à GRANGE (INTRODUCTION À LA MÉTHODOLOGIE/DIDACTIQUE)"/>
    <d v="1899-12-30T04:00:00"/>
    <x v="1"/>
    <m/>
    <n v="4"/>
    <n v="1"/>
  </r>
  <r>
    <x v="49"/>
    <x v="0"/>
    <x v="2"/>
    <x v="10"/>
    <x v="0"/>
    <x v="6"/>
    <x v="14"/>
    <s v="FW: EINFÜHRUNG KURS COSC"/>
    <d v="1899-12-30T01:00:00"/>
    <x v="1"/>
    <m/>
    <n v="1"/>
    <n v="1"/>
  </r>
  <r>
    <x v="49"/>
    <x v="0"/>
    <x v="2"/>
    <x v="10"/>
    <x v="0"/>
    <x v="3"/>
    <x v="0"/>
    <s v="EXPLICATION ET DEMONSTRATION SCANNER "/>
    <d v="1899-12-30T01:00:00"/>
    <x v="1"/>
    <s v="Plumat Gilbert"/>
    <n v="1"/>
    <n v="1"/>
  </r>
  <r>
    <x v="50"/>
    <x v="0"/>
    <x v="2"/>
    <x v="10"/>
    <x v="0"/>
    <x v="1"/>
    <x v="13"/>
    <s v="LECTURE MAIL ET MISE A JOUR D'INTERFLEX"/>
    <d v="1899-12-30T00:25:00"/>
    <x v="1"/>
    <m/>
    <n v="0.41666666666666669"/>
    <n v="1"/>
  </r>
  <r>
    <x v="49"/>
    <x v="0"/>
    <x v="2"/>
    <x v="10"/>
    <x v="0"/>
    <x v="3"/>
    <x v="4"/>
    <s v="TEST AVEC BMBC"/>
    <d v="1899-12-30T01:20:00"/>
    <x v="1"/>
    <m/>
    <n v="1.3333333333333333"/>
    <n v="1"/>
  </r>
  <r>
    <x v="50"/>
    <x v="0"/>
    <x v="2"/>
    <x v="10"/>
    <x v="0"/>
    <x v="3"/>
    <x v="14"/>
    <s v="RECHERCHE ERREUR DANS LA BMBC DE LAYOUT SUR SAP"/>
    <d v="1899-12-30T01:05:00"/>
    <x v="1"/>
    <m/>
    <n v="1.0833333333333333"/>
    <n v="1"/>
  </r>
  <r>
    <x v="50"/>
    <x v="0"/>
    <x v="2"/>
    <x v="10"/>
    <x v="0"/>
    <x v="3"/>
    <x v="2"/>
    <s v="CRÉATION DU FICHIER MAINTENANCE DES DOCS"/>
    <d v="1899-12-30T01:20:00"/>
    <x v="1"/>
    <m/>
    <n v="1.3333333333333333"/>
    <n v="1"/>
  </r>
  <r>
    <x v="50"/>
    <x v="0"/>
    <x v="2"/>
    <x v="10"/>
    <x v="0"/>
    <x v="6"/>
    <x v="14"/>
    <s v="EVALUATION"/>
    <d v="1899-12-30T01:30:00"/>
    <x v="1"/>
    <m/>
    <n v="1.5"/>
    <n v="1"/>
  </r>
  <r>
    <x v="50"/>
    <x v="0"/>
    <x v="2"/>
    <x v="10"/>
    <x v="0"/>
    <x v="3"/>
    <x v="0"/>
    <s v="RECHERCHE DE L'ERREUR DE LIVRAISON OMEGA AVEC L'OME 69401"/>
    <d v="1899-12-30T01:10:00"/>
    <x v="1"/>
    <s v="Mendes Marcello"/>
    <n v="1.1666666666666667"/>
    <n v="1"/>
  </r>
  <r>
    <x v="50"/>
    <x v="0"/>
    <x v="2"/>
    <x v="10"/>
    <x v="0"/>
    <x v="3"/>
    <x v="1"/>
    <s v="RECHERCHE DE LA BOM DU A02A73"/>
    <d v="1899-12-30T00:35:00"/>
    <x v="1"/>
    <s v="Gascoin Joanna"/>
    <n v="0.58333333333333337"/>
    <n v="1"/>
  </r>
  <r>
    <x v="50"/>
    <x v="0"/>
    <x v="2"/>
    <x v="10"/>
    <x v="0"/>
    <x v="3"/>
    <x v="1"/>
    <s v="METTRE DES ALERTES SUR LES FICHIERS SHAREPOINT"/>
    <d v="1899-12-30T00:35:00"/>
    <x v="1"/>
    <m/>
    <n v="0.58333333333333337"/>
    <n v="1"/>
  </r>
  <r>
    <x v="50"/>
    <x v="0"/>
    <x v="2"/>
    <x v="10"/>
    <x v="0"/>
    <x v="3"/>
    <x v="4"/>
    <s v="MONITORING"/>
    <d v="1899-12-30T00:35:00"/>
    <x v="1"/>
    <m/>
    <n v="0.58333333333333337"/>
    <n v="1"/>
  </r>
  <r>
    <x v="50"/>
    <x v="0"/>
    <x v="2"/>
    <x v="10"/>
    <x v="0"/>
    <x v="3"/>
    <x v="1"/>
    <s v="CONTRÔLE D'UN OF EN TECO FAUX DE LA PART DU SAV"/>
    <d v="1899-12-30T00:15:00"/>
    <x v="1"/>
    <s v="Perricone Nadia"/>
    <n v="0.25"/>
    <n v="1"/>
  </r>
  <r>
    <x v="51"/>
    <x v="0"/>
    <x v="2"/>
    <x v="10"/>
    <x v="0"/>
    <x v="4"/>
    <x v="14"/>
    <s v="Sync ES13 / ES06 SAP "/>
    <d v="1899-12-30T08:00:00"/>
    <x v="1"/>
    <m/>
    <n v="8"/>
    <n v="1"/>
  </r>
  <r>
    <x v="52"/>
    <x v="0"/>
    <x v="2"/>
    <x v="11"/>
    <x v="0"/>
    <x v="0"/>
    <x v="13"/>
    <s v="LECTURE ET RÉPONSE"/>
    <d v="1899-12-30T00:20:00"/>
    <x v="0"/>
    <m/>
    <n v="0.33333333333333331"/>
    <n v="2"/>
  </r>
  <r>
    <x v="52"/>
    <x v="0"/>
    <x v="2"/>
    <x v="11"/>
    <x v="0"/>
    <x v="3"/>
    <x v="1"/>
    <s v="RECHERCHE DES RESPONSABLES STOCK SAP"/>
    <d v="1899-12-30T00:20:00"/>
    <x v="1"/>
    <m/>
    <n v="0.33333333333333331"/>
    <n v="1"/>
  </r>
  <r>
    <x v="52"/>
    <x v="0"/>
    <x v="2"/>
    <x v="11"/>
    <x v="0"/>
    <x v="0"/>
    <x v="6"/>
    <s v="PREPARTION 6M"/>
    <d v="1899-12-30T00:25:00"/>
    <x v="0"/>
    <m/>
    <n v="0.41666666666666669"/>
    <n v="2"/>
  </r>
  <r>
    <x v="52"/>
    <x v="0"/>
    <x v="2"/>
    <x v="11"/>
    <x v="0"/>
    <x v="6"/>
    <x v="6"/>
    <s v="6M"/>
    <d v="1899-12-30T00:45:00"/>
    <x v="1"/>
    <s v="Scheidegger Silver"/>
    <n v="0.75"/>
    <n v="1"/>
  </r>
  <r>
    <x v="52"/>
    <x v="0"/>
    <x v="2"/>
    <x v="11"/>
    <x v="0"/>
    <x v="3"/>
    <x v="6"/>
    <s v="AIDE AUX ORDO POUR DIVERS DEMANDES "/>
    <d v="1899-12-30T00:45:00"/>
    <x v="1"/>
    <s v="Collègues Ordo."/>
    <n v="0.75"/>
    <n v="1"/>
  </r>
  <r>
    <x v="52"/>
    <x v="0"/>
    <x v="2"/>
    <x v="11"/>
    <x v="0"/>
    <x v="3"/>
    <x v="1"/>
    <s v="CREE ET LIER LES NEWS ROUTING A15 ES13"/>
    <d v="1899-12-30T00:40:00"/>
    <x v="1"/>
    <s v="Faynot Sophie"/>
    <n v="0.66666666666666663"/>
    <n v="1"/>
  </r>
  <r>
    <x v="52"/>
    <x v="0"/>
    <x v="2"/>
    <x v="11"/>
    <x v="0"/>
    <x v="4"/>
    <x v="14"/>
    <s v="PRÉPARATION DE MA FORMATION DE MERCREDI"/>
    <d v="1899-12-30T00:20:00"/>
    <x v="1"/>
    <m/>
    <n v="0.33333333333333331"/>
    <n v="1"/>
  </r>
  <r>
    <x v="52"/>
    <x v="0"/>
    <x v="2"/>
    <x v="11"/>
    <x v="0"/>
    <x v="2"/>
    <x v="0"/>
    <s v="CHANGEMENT DE LA DOC ET VIDÉO POUR BLOQUER UN N° CONCÉCUTIF DANS CHRONOTRACK"/>
    <d v="1899-12-30T02:35:00"/>
    <x v="1"/>
    <m/>
    <n v="2.5833333333333335"/>
    <n v="1"/>
  </r>
  <r>
    <x v="52"/>
    <x v="0"/>
    <x v="2"/>
    <x v="11"/>
    <x v="0"/>
    <x v="3"/>
    <x v="1"/>
    <s v="FAIRE LA ZQ_MAT_02A ET CTRL DES ITEM LIER ET FAIRE LE PV A15521"/>
    <d v="1899-12-30T01:05:00"/>
    <x v="1"/>
    <s v="Planification"/>
    <n v="1.0833333333333333"/>
    <n v="1"/>
  </r>
  <r>
    <x v="52"/>
    <x v="0"/>
    <x v="2"/>
    <x v="11"/>
    <x v="0"/>
    <x v="3"/>
    <x v="4"/>
    <s v="EXPLICATION ET DISCUTION AVEC LA PRODUCTION POUR OF DE CONV.QUANT. A02 ET FAIRE LES ÉTTIQUETTES DES PLATEAUX DE MBT BASE COSC "/>
    <d v="1899-12-30T01:25:00"/>
    <x v="1"/>
    <s v="Challandes Valérie "/>
    <n v="1.4166666666666667"/>
    <n v="1"/>
  </r>
  <r>
    <x v="52"/>
    <x v="0"/>
    <x v="2"/>
    <x v="11"/>
    <x v="0"/>
    <x v="3"/>
    <x v="12"/>
    <s v="REMPLIR LE FICHIER ACTIVITÉ ROB "/>
    <d v="1899-12-30T00:05:00"/>
    <x v="1"/>
    <m/>
    <n v="8.3333333333333329E-2"/>
    <n v="1"/>
  </r>
  <r>
    <x v="53"/>
    <x v="0"/>
    <x v="2"/>
    <x v="11"/>
    <x v="0"/>
    <x v="0"/>
    <x v="13"/>
    <s v="LECTURE ET RÉPONSE"/>
    <d v="1899-12-30T00:20:00"/>
    <x v="0"/>
    <m/>
    <n v="0.33333333333333331"/>
    <n v="2"/>
  </r>
  <r>
    <x v="53"/>
    <x v="0"/>
    <x v="2"/>
    <x v="11"/>
    <x v="0"/>
    <x v="3"/>
    <x v="1"/>
    <s v="DISCUTION POUR LE REWORK A02 CHANG.QUANT."/>
    <d v="1899-12-30T00:20:00"/>
    <x v="1"/>
    <m/>
    <n v="0.33333333333333331"/>
    <n v="1"/>
  </r>
  <r>
    <x v="53"/>
    <x v="0"/>
    <x v="2"/>
    <x v="11"/>
    <x v="0"/>
    <x v="3"/>
    <x v="2"/>
    <s v="REPRENDRE LA DOC BLOQUER CT"/>
    <d v="1899-12-30T00:20:00"/>
    <x v="1"/>
    <m/>
    <n v="0.33333333333333331"/>
    <n v="1"/>
  </r>
  <r>
    <x v="53"/>
    <x v="0"/>
    <x v="2"/>
    <x v="11"/>
    <x v="0"/>
    <x v="6"/>
    <x v="6"/>
    <s v="6M"/>
    <d v="1899-12-30T00:45:00"/>
    <x v="1"/>
    <m/>
    <n v="0.75"/>
    <n v="1"/>
  </r>
  <r>
    <x v="53"/>
    <x v="0"/>
    <x v="2"/>
    <x v="11"/>
    <x v="0"/>
    <x v="3"/>
    <x v="4"/>
    <s v="CONFIGURER LE PC POUR SAP (MET ET MEP) ET LES FAVORITS "/>
    <d v="1899-12-30T00:30:00"/>
    <x v="1"/>
    <s v="Mathey Aline"/>
    <n v="0.5"/>
    <n v="1"/>
  </r>
  <r>
    <x v="53"/>
    <x v="0"/>
    <x v="2"/>
    <x v="11"/>
    <x v="0"/>
    <x v="4"/>
    <x v="4"/>
    <s v="Fermeture OF en REL"/>
    <d v="1899-12-30T00:30:00"/>
    <x v="1"/>
    <s v="Mendes Marcello"/>
    <n v="0.5"/>
    <n v="1"/>
  </r>
  <r>
    <x v="53"/>
    <x v="0"/>
    <x v="2"/>
    <x v="11"/>
    <x v="0"/>
    <x v="4"/>
    <x v="14"/>
    <s v="FORMATION SELON MATRICE DE POLYVALENCE"/>
    <d v="1899-12-30T00:35:00"/>
    <x v="1"/>
    <s v="Mendes Marcello"/>
    <n v="0.58333333333333337"/>
    <n v="1"/>
  </r>
  <r>
    <x v="53"/>
    <x v="0"/>
    <x v="2"/>
    <x v="11"/>
    <x v="0"/>
    <x v="3"/>
    <x v="4"/>
    <s v="DISCUTION POUR OF REWORK A16A33"/>
    <d v="1899-12-30T00:35:00"/>
    <x v="1"/>
    <m/>
    <n v="0.58333333333333337"/>
    <n v="1"/>
  </r>
  <r>
    <x v="53"/>
    <x v="0"/>
    <x v="2"/>
    <x v="11"/>
    <x v="0"/>
    <x v="3"/>
    <x v="4"/>
    <s v="DISCUTION AVEC MARCELLO POUR LE FLUX ET LA STRATÉGIE DE FORMATION EN PRODUCTION"/>
    <d v="1899-12-30T00:35:00"/>
    <x v="1"/>
    <m/>
    <n v="0.58333333333333337"/>
    <n v="1"/>
  </r>
  <r>
    <x v="53"/>
    <x v="0"/>
    <x v="2"/>
    <x v="11"/>
    <x v="0"/>
    <x v="6"/>
    <x v="4"/>
    <s v="HEBDO BILAN"/>
    <d v="1899-12-30T01:00:00"/>
    <x v="1"/>
    <s v="Mendes Marcello"/>
    <n v="1"/>
    <n v="1"/>
  </r>
  <r>
    <x v="53"/>
    <x v="0"/>
    <x v="2"/>
    <x v="11"/>
    <x v="0"/>
    <x v="4"/>
    <x v="4"/>
    <s v="FAIRE L'OF DE FINITION A02 CHANGEMENT DE QUANTIEME ET MISE EN STOCK OF"/>
    <d v="1899-12-30T02:05:00"/>
    <x v="1"/>
    <s v="Challandes Valérie "/>
    <n v="2.0833333333333335"/>
    <n v="1"/>
  </r>
  <r>
    <x v="53"/>
    <x v="0"/>
    <x v="2"/>
    <x v="11"/>
    <x v="0"/>
    <x v="3"/>
    <x v="2"/>
    <s v="TEST AVEC CHRONOTRACK POUR LIVRAISON LONGINES"/>
    <d v="1899-12-30T01:15:00"/>
    <x v="1"/>
    <s v="Mendes Marcello"/>
    <n v="1.25"/>
    <n v="1"/>
  </r>
  <r>
    <x v="54"/>
    <x v="0"/>
    <x v="2"/>
    <x v="11"/>
    <x v="0"/>
    <x v="4"/>
    <x v="14"/>
    <s v="Introduction à la méthodologie/didactique"/>
    <d v="1899-12-30T04:00:00"/>
    <x v="1"/>
    <m/>
    <n v="4"/>
    <n v="1"/>
  </r>
  <r>
    <x v="54"/>
    <x v="0"/>
    <x v="2"/>
    <x v="11"/>
    <x v="0"/>
    <x v="4"/>
    <x v="14"/>
    <s v="Voyage pour l'Introduction à la méthodologie/didactique"/>
    <d v="1899-12-30T02:00:00"/>
    <x v="1"/>
    <m/>
    <n v="2"/>
    <n v="1"/>
  </r>
  <r>
    <x v="54"/>
    <x v="0"/>
    <x v="2"/>
    <x v="11"/>
    <x v="0"/>
    <x v="4"/>
    <x v="14"/>
    <s v="Préparation Voyage pour l'Introduction à la méthodologie/didactique"/>
    <d v="1899-12-30T00:35:00"/>
    <x v="1"/>
    <m/>
    <n v="0.58333333333333337"/>
    <n v="1"/>
  </r>
  <r>
    <x v="54"/>
    <x v="0"/>
    <x v="2"/>
    <x v="11"/>
    <x v="0"/>
    <x v="3"/>
    <x v="4"/>
    <s v="Faire la routing et le PV  A16 _ 29 mvts bloqués 636636/PE 15-089 &quot;hybride&quot; lot C"/>
    <d v="1899-12-30T01:10:00"/>
    <x v="1"/>
    <m/>
    <n v="1.1666666666666667"/>
    <n v="1"/>
  </r>
  <r>
    <x v="54"/>
    <x v="0"/>
    <x v="2"/>
    <x v="11"/>
    <x v="0"/>
    <x v="3"/>
    <x v="4"/>
    <s v="Crée l'OF de mvt de base du  A16 _ 29 mvts bloqués 636636/PE 15-089 &quot;hybride&quot; lot C"/>
    <d v="1899-12-30T00:30:00"/>
    <x v="1"/>
    <m/>
    <n v="0.5"/>
    <n v="1"/>
  </r>
  <r>
    <x v="54"/>
    <x v="0"/>
    <x v="2"/>
    <x v="11"/>
    <x v="0"/>
    <x v="2"/>
    <x v="0"/>
    <s v="TEST DES SCANNER AU QUAI"/>
    <d v="1899-12-30T01:45:00"/>
    <x v="1"/>
    <m/>
    <n v="1.75"/>
    <n v="1"/>
  </r>
  <r>
    <x v="55"/>
    <x v="0"/>
    <x v="2"/>
    <x v="11"/>
    <x v="0"/>
    <x v="0"/>
    <x v="13"/>
    <s v="LECTURE ET RÉPONSE"/>
    <d v="1899-12-30T00:15:00"/>
    <x v="0"/>
    <m/>
    <n v="0.25"/>
    <n v="2"/>
  </r>
  <r>
    <x v="55"/>
    <x v="0"/>
    <x v="2"/>
    <x v="11"/>
    <x v="0"/>
    <x v="4"/>
    <x v="14"/>
    <s v="COPIE DE DOCUMENT FORMATION MÉTHODIQUE DIDACTIQUE ETA "/>
    <d v="1899-12-30T00:25:00"/>
    <x v="1"/>
    <m/>
    <n v="0.41666666666666669"/>
    <n v="1"/>
  </r>
  <r>
    <x v="55"/>
    <x v="0"/>
    <x v="2"/>
    <x v="11"/>
    <x v="0"/>
    <x v="4"/>
    <x v="14"/>
    <s v="MSS SCRIPT SAP"/>
    <d v="1899-12-30T00:25:00"/>
    <x v="1"/>
    <m/>
    <n v="0.41666666666666669"/>
    <n v="1"/>
  </r>
  <r>
    <x v="55"/>
    <x v="0"/>
    <x v="2"/>
    <x v="11"/>
    <x v="0"/>
    <x v="6"/>
    <x v="6"/>
    <s v="6M"/>
    <d v="1899-12-30T00:55:00"/>
    <x v="1"/>
    <m/>
    <n v="0.91666666666666652"/>
    <n v="1"/>
  </r>
  <r>
    <x v="55"/>
    <x v="0"/>
    <x v="2"/>
    <x v="11"/>
    <x v="0"/>
    <x v="3"/>
    <x v="0"/>
    <s v="AIDE AVEC JENNIFFER POUR LA CLASSIFICATION BATCH"/>
    <d v="1899-12-30T00:35:00"/>
    <x v="1"/>
    <m/>
    <n v="0.58333333333333337"/>
    <n v="1"/>
  </r>
  <r>
    <x v="55"/>
    <x v="0"/>
    <x v="2"/>
    <x v="11"/>
    <x v="0"/>
    <x v="3"/>
    <x v="2"/>
    <s v="COMPRENDRE LE FLUX D'ECHANGE DE MVT SUR DES OF "/>
    <d v="1899-12-30T01:45:00"/>
    <x v="1"/>
    <s v="Collègues Ordo."/>
    <n v="1.75"/>
    <n v="1"/>
  </r>
  <r>
    <x v="55"/>
    <x v="0"/>
    <x v="2"/>
    <x v="11"/>
    <x v="0"/>
    <x v="3"/>
    <x v="3"/>
    <s v="PRÉPARATION DU LA SÉANCE DU FLUX DE LUNDI"/>
    <d v="1899-12-30T01:25:00"/>
    <x v="1"/>
    <m/>
    <n v="1.4166666666666667"/>
    <n v="1"/>
  </r>
  <r>
    <x v="55"/>
    <x v="0"/>
    <x v="2"/>
    <x v="11"/>
    <x v="0"/>
    <x v="3"/>
    <x v="1"/>
    <s v="SUPPRESSION D'UN OF 101051781"/>
    <d v="1899-12-30T01:02:00"/>
    <x v="1"/>
    <s v="Piquerez Nathalie"/>
    <n v="1.0333333333333334"/>
    <n v="1"/>
  </r>
  <r>
    <x v="55"/>
    <x v="0"/>
    <x v="2"/>
    <x v="11"/>
    <x v="0"/>
    <x v="3"/>
    <x v="13"/>
    <s v="AVEC MARCELLO POUR SAVOIR SI LA VARIANTE ZQ_MAT_02A AVAIT ÉTÉ CHANGÉ"/>
    <d v="1899-12-30T00:15:00"/>
    <x v="1"/>
    <m/>
    <n v="0.25"/>
    <n v="1"/>
  </r>
  <r>
    <x v="55"/>
    <x v="0"/>
    <x v="2"/>
    <x v="11"/>
    <x v="0"/>
    <x v="4"/>
    <x v="14"/>
    <s v="PRÉPARER LES DOCUMENTS POUR LA LEÇON 3 DU INTRODUCTION À LA MÉTHODOLOGIE/DIDACTIQUE"/>
    <d v="1899-12-30T00:25:00"/>
    <x v="1"/>
    <m/>
    <n v="0.41666666666666669"/>
    <n v="1"/>
  </r>
  <r>
    <x v="55"/>
    <x v="0"/>
    <x v="2"/>
    <x v="11"/>
    <x v="0"/>
    <x v="0"/>
    <x v="0"/>
    <s v="AMMENER LES SCANNER EN PRODUCTION"/>
    <d v="1899-12-30T00:38:00"/>
    <x v="0"/>
    <s v="Mendes Marcello"/>
    <n v="0.6333333333333333"/>
    <n v="2"/>
  </r>
  <r>
    <x v="55"/>
    <x v="0"/>
    <x v="2"/>
    <x v="11"/>
    <x v="0"/>
    <x v="3"/>
    <x v="1"/>
    <s v="CREE ET LIER LES NEWS ROUTING A31L02 ES06 "/>
    <d v="1899-12-30T00:55:00"/>
    <x v="1"/>
    <s v="Faynot Sophie"/>
    <n v="0.91666666666666652"/>
    <n v="1"/>
  </r>
  <r>
    <x v="56"/>
    <x v="0"/>
    <x v="2"/>
    <x v="11"/>
    <x v="0"/>
    <x v="0"/>
    <x v="13"/>
    <s v="LECTURE ET RÉPONSE"/>
    <d v="1899-12-30T00:15:00"/>
    <x v="0"/>
    <m/>
    <n v="0.25"/>
    <n v="2"/>
  </r>
  <r>
    <x v="56"/>
    <x v="0"/>
    <x v="2"/>
    <x v="11"/>
    <x v="0"/>
    <x v="3"/>
    <x v="1"/>
    <s v="CHANGER LES STOCKS SUR BOM ES06"/>
    <d v="1899-12-30T00:15:00"/>
    <x v="1"/>
    <s v="Décosterd Brigitte"/>
    <n v="0.25"/>
    <n v="1"/>
  </r>
  <r>
    <x v="56"/>
    <x v="0"/>
    <x v="2"/>
    <x v="11"/>
    <x v="0"/>
    <x v="6"/>
    <x v="0"/>
    <s v="QUICK ATELIER"/>
    <d v="1899-12-30T00:25:00"/>
    <x v="1"/>
    <m/>
    <n v="0.41666666666666669"/>
    <n v="1"/>
  </r>
  <r>
    <x v="56"/>
    <x v="0"/>
    <x v="2"/>
    <x v="11"/>
    <x v="0"/>
    <x v="6"/>
    <x v="4"/>
    <s v="6M"/>
    <d v="1899-12-30T00:25:00"/>
    <x v="1"/>
    <m/>
    <n v="0.41666666666666669"/>
    <n v="1"/>
  </r>
  <r>
    <x v="56"/>
    <x v="0"/>
    <x v="2"/>
    <x v="11"/>
    <x v="0"/>
    <x v="4"/>
    <x v="4"/>
    <s v="AIDE AUX TRANSACTIONS DE RETOUR DE COMPOSANTS SUR OF "/>
    <d v="1899-12-30T00:30:00"/>
    <x v="1"/>
    <s v="Challandes Valérie "/>
    <n v="0.5"/>
    <n v="1"/>
  </r>
  <r>
    <x v="56"/>
    <x v="0"/>
    <x v="2"/>
    <x v="11"/>
    <x v="0"/>
    <x v="3"/>
    <x v="6"/>
    <s v="DISCUTION AVEC L'ENVOI COSC POUR PCE CAMBUIS"/>
    <d v="1899-12-30T00:20:00"/>
    <x v="1"/>
    <m/>
    <n v="0.33333333333333331"/>
    <n v="1"/>
  </r>
  <r>
    <x v="56"/>
    <x v="0"/>
    <x v="2"/>
    <x v="11"/>
    <x v="0"/>
    <x v="1"/>
    <x v="2"/>
    <s v="DISCUTION ETPRéPARATION DU FLUX RETOURS DES MODULES A31"/>
    <d v="1899-12-30T00:20:00"/>
    <x v="1"/>
    <s v="Mendes Marcello"/>
    <n v="0.33333333333333331"/>
    <n v="1"/>
  </r>
  <r>
    <x v="56"/>
    <x v="0"/>
    <x v="2"/>
    <x v="11"/>
    <x v="0"/>
    <x v="2"/>
    <x v="2"/>
    <s v="METTRE À JOUR FICHIEZ  POUR METTRE LES IMPRIMANTES SUR LES SCANNER"/>
    <d v="1899-12-30T00:55:00"/>
    <x v="1"/>
    <s v="Mendes Marcello"/>
    <n v="0.91666666666666652"/>
    <n v="1"/>
  </r>
  <r>
    <x v="56"/>
    <x v="0"/>
    <x v="2"/>
    <x v="11"/>
    <x v="0"/>
    <x v="0"/>
    <x v="4"/>
    <s v="RECHERCHE DES INFORMATIONS SUR LES BARILLETS QUI N'ON PAS DE PRIX DU A31"/>
    <d v="1899-12-30T00:15:00"/>
    <x v="0"/>
    <s v="Etther Kathrin"/>
    <n v="0.25"/>
    <n v="2"/>
  </r>
  <r>
    <x v="56"/>
    <x v="0"/>
    <x v="2"/>
    <x v="11"/>
    <x v="0"/>
    <x v="1"/>
    <x v="14"/>
    <s v="DISCUTION AVEC SABINE POUR FÊTE DE NOËL"/>
    <d v="1899-12-30T00:20:00"/>
    <x v="1"/>
    <m/>
    <n v="0.33333333333333331"/>
    <n v="1"/>
  </r>
  <r>
    <x v="56"/>
    <x v="0"/>
    <x v="2"/>
    <x v="11"/>
    <x v="0"/>
    <x v="0"/>
    <x v="14"/>
    <s v="METTRE À JOUR MON BUREAU PC"/>
    <d v="1899-12-30T00:30:00"/>
    <x v="0"/>
    <m/>
    <n v="0.5"/>
    <n v="2"/>
  </r>
  <r>
    <x v="56"/>
    <x v="0"/>
    <x v="2"/>
    <x v="11"/>
    <x v="0"/>
    <x v="3"/>
    <x v="1"/>
    <s v="CRÉE ET LIER LES GAMMES A15 NEWS SELON LA ZQ_MAT_02A"/>
    <d v="1899-12-30T00:52:00"/>
    <x v="1"/>
    <s v="Faynot Sophie"/>
    <n v="0.8666666666666667"/>
    <n v="1"/>
  </r>
  <r>
    <x v="56"/>
    <x v="0"/>
    <x v="2"/>
    <x v="11"/>
    <x v="0"/>
    <x v="1"/>
    <x v="13"/>
    <s v="FÊTE DE NOËL AVEC LES FOURNISSEURS ET INTENDANCES"/>
    <d v="1899-12-30T00:55:00"/>
    <x v="1"/>
    <s v="Perrenoud Sabine"/>
    <n v="0.91666666666666652"/>
    <n v="1"/>
  </r>
  <r>
    <x v="56"/>
    <x v="0"/>
    <x v="2"/>
    <x v="11"/>
    <x v="0"/>
    <x v="4"/>
    <x v="4"/>
    <s v="AIDER POUR ECHANGE DE MVT POUR LA FINITION"/>
    <d v="1899-12-30T01:20:00"/>
    <x v="1"/>
    <s v="Challandes Valérie "/>
    <n v="1.3333333333333333"/>
    <n v="1"/>
  </r>
  <r>
    <x v="56"/>
    <x v="0"/>
    <x v="2"/>
    <x v="11"/>
    <x v="0"/>
    <x v="3"/>
    <x v="1"/>
    <s v="LIER ET CRÉE GAMME A15 SAV"/>
    <d v="1899-12-30T00:25:00"/>
    <x v="1"/>
    <m/>
    <n v="0.41666666666666669"/>
    <n v="1"/>
  </r>
  <r>
    <x v="56"/>
    <x v="0"/>
    <x v="2"/>
    <x v="11"/>
    <x v="0"/>
    <x v="3"/>
    <x v="1"/>
    <s v="CHANGEMENT  ES TEMPS SCHEDUL SUR GAMME SAV"/>
    <d v="1899-12-30T00:15:00"/>
    <x v="1"/>
    <s v="Seiller Nicolas"/>
    <n v="0.25"/>
    <n v="1"/>
  </r>
  <r>
    <x v="57"/>
    <x v="0"/>
    <x v="2"/>
    <x v="12"/>
    <x v="0"/>
    <x v="2"/>
    <x v="0"/>
    <s v="PREPARATION DE LA FORMATION ENVOI COSC"/>
    <d v="1899-12-30T01:30:00"/>
    <x v="1"/>
    <m/>
    <n v="1.5"/>
    <n v="1"/>
  </r>
  <r>
    <x v="57"/>
    <x v="0"/>
    <x v="2"/>
    <x v="12"/>
    <x v="0"/>
    <x v="4"/>
    <x v="0"/>
    <s v="FORMATION SUR LE TERRAIN POUR ENVOI COSC N°1 ES06"/>
    <d v="1899-12-30T03:40:00"/>
    <x v="1"/>
    <m/>
    <n v="3.6666666666666661"/>
    <n v="1"/>
  </r>
  <r>
    <x v="57"/>
    <x v="0"/>
    <x v="2"/>
    <x v="12"/>
    <x v="0"/>
    <x v="8"/>
    <x v="4"/>
    <s v="FLUX ÉCHANGE OF SUR ES13"/>
    <d v="1899-12-30T01:15:00"/>
    <x v="1"/>
    <m/>
    <n v="1.25"/>
    <n v="1"/>
  </r>
  <r>
    <x v="57"/>
    <x v="0"/>
    <x v="2"/>
    <x v="12"/>
    <x v="0"/>
    <x v="4"/>
    <x v="0"/>
    <s v="LIVRAISON CLIENT SUR ES06"/>
    <d v="1899-12-30T02:15:00"/>
    <x v="1"/>
    <m/>
    <n v="2.25"/>
    <n v="1"/>
  </r>
  <r>
    <x v="57"/>
    <x v="0"/>
    <x v="2"/>
    <x v="12"/>
    <x v="0"/>
    <x v="4"/>
    <x v="0"/>
    <s v="PRÉPARATION DE L'ENVOIE COSC DE MARDI SUR ES06 POUR FORMATION"/>
    <d v="1899-12-30T00:12:00"/>
    <x v="1"/>
    <m/>
    <n v="0.2"/>
    <n v="1"/>
  </r>
  <r>
    <x v="58"/>
    <x v="0"/>
    <x v="2"/>
    <x v="12"/>
    <x v="0"/>
    <x v="4"/>
    <x v="4"/>
    <s v="PRÉPARTION FORMATION RETOUR MRD.REM CHEZ ESAS"/>
    <d v="1899-12-30T00:55:00"/>
    <x v="1"/>
    <m/>
    <n v="0.91666666666666652"/>
    <n v="1"/>
  </r>
  <r>
    <x v="58"/>
    <x v="0"/>
    <x v="2"/>
    <x v="12"/>
    <x v="0"/>
    <x v="0"/>
    <x v="0"/>
    <s v="QUICK"/>
    <d v="1899-12-30T00:20:00"/>
    <x v="0"/>
    <m/>
    <n v="0.33333333333333331"/>
    <n v="2"/>
  </r>
  <r>
    <x v="58"/>
    <x v="0"/>
    <x v="2"/>
    <x v="12"/>
    <x v="0"/>
    <x v="0"/>
    <x v="0"/>
    <s v="EXPLICATION FLUX ENVOI COSC "/>
    <d v="1899-12-30T00:15:00"/>
    <x v="0"/>
    <s v="Scheidegger Silver"/>
    <n v="0.25"/>
    <n v="2"/>
  </r>
  <r>
    <x v="58"/>
    <x v="0"/>
    <x v="2"/>
    <x v="12"/>
    <x v="0"/>
    <x v="4"/>
    <x v="0"/>
    <s v="FORMATION SUR LE TERRAIN POUR ENVOI COSC N°2 ES06"/>
    <d v="1899-12-30T03:05:00"/>
    <x v="1"/>
    <m/>
    <n v="3.0833333333333339"/>
    <n v="1"/>
  </r>
  <r>
    <x v="58"/>
    <x v="0"/>
    <x v="2"/>
    <x v="12"/>
    <x v="0"/>
    <x v="0"/>
    <x v="0"/>
    <s v="HEBDO BILAN ST-IMIER"/>
    <d v="1899-12-30T00:30:00"/>
    <x v="0"/>
    <m/>
    <n v="0.5"/>
    <n v="2"/>
  </r>
  <r>
    <x v="58"/>
    <x v="0"/>
    <x v="2"/>
    <x v="12"/>
    <x v="0"/>
    <x v="3"/>
    <x v="4"/>
    <s v="ENVOYER À ANIS TOUTES LES BOMS CONCERANT LES REWORKS"/>
    <d v="1899-12-30T01:15:00"/>
    <x v="1"/>
    <s v="Décosterd Brigitte"/>
    <n v="1.25"/>
    <n v="1"/>
  </r>
  <r>
    <x v="58"/>
    <x v="0"/>
    <x v="2"/>
    <x v="12"/>
    <x v="0"/>
    <x v="0"/>
    <x v="14"/>
    <s v="FÊTE DE NOËL DISCUTION AVEC FOURNISSEURS"/>
    <d v="1899-12-30T00:40:00"/>
    <x v="0"/>
    <m/>
    <n v="0.66666666666666663"/>
    <n v="2"/>
  </r>
  <r>
    <x v="58"/>
    <x v="0"/>
    <x v="2"/>
    <x v="12"/>
    <x v="0"/>
    <x v="4"/>
    <x v="0"/>
    <s v="LIVRAISON CLIENT SUR ES06"/>
    <d v="1899-12-30T01:05:00"/>
    <x v="1"/>
    <m/>
    <n v="1.0833333333333333"/>
    <n v="1"/>
  </r>
  <r>
    <x v="58"/>
    <x v="0"/>
    <x v="2"/>
    <x v="12"/>
    <x v="0"/>
    <x v="3"/>
    <x v="4"/>
    <s v="MONITORING"/>
    <d v="1899-12-30T00:20:00"/>
    <x v="1"/>
    <m/>
    <n v="0.33333333333333331"/>
    <n v="1"/>
  </r>
  <r>
    <x v="59"/>
    <x v="0"/>
    <x v="2"/>
    <x v="12"/>
    <x v="0"/>
    <x v="4"/>
    <x v="14"/>
    <s v="PRÉPARATION DE LA FORMATION POUR JEUDI À GRANGE INTRODUCTION À LA MÉTHODOLOGIE/DIDACTIQUE "/>
    <d v="1899-12-30T01:10:00"/>
    <x v="1"/>
    <m/>
    <n v="1.1666666666666667"/>
    <n v="1"/>
  </r>
  <r>
    <x v="59"/>
    <x v="0"/>
    <x v="2"/>
    <x v="12"/>
    <x v="0"/>
    <x v="0"/>
    <x v="0"/>
    <s v="QUICK"/>
    <d v="1899-12-30T00:15:00"/>
    <x v="0"/>
    <m/>
    <n v="0.25"/>
    <n v="2"/>
  </r>
  <r>
    <x v="59"/>
    <x v="0"/>
    <x v="2"/>
    <x v="12"/>
    <x v="0"/>
    <x v="4"/>
    <x v="0"/>
    <s v="PRÉPARATION DE L'ENVOIE COSC DE MERCREDI SUR ES06 POUR FORMATION"/>
    <d v="1899-12-30T00:20:00"/>
    <x v="1"/>
    <m/>
    <n v="0.33333333333333331"/>
    <n v="1"/>
  </r>
  <r>
    <x v="59"/>
    <x v="0"/>
    <x v="2"/>
    <x v="12"/>
    <x v="0"/>
    <x v="4"/>
    <x v="0"/>
    <s v="FORMATION SUR LE TERRAIN POUR ENVOI COSC N°3 ES06 AVEC COMMANDE ET MISE EN STOCK "/>
    <d v="1899-12-30T01:20:00"/>
    <x v="1"/>
    <m/>
    <n v="1.3333333333333333"/>
    <n v="1"/>
  </r>
  <r>
    <x v="59"/>
    <x v="0"/>
    <x v="2"/>
    <x v="12"/>
    <x v="0"/>
    <x v="3"/>
    <x v="4"/>
    <s v="EXPLICATION VIA TÉLÉPHONE POUR TROUVER L'HISTORIQUE DES COMPOSANTS SORTI SUR UN ITEM DE FINITION (MB56)"/>
    <d v="1899-12-30T00:15:00"/>
    <x v="1"/>
    <s v="Sautebin Alizée"/>
    <n v="0.25"/>
    <n v="1"/>
  </r>
  <r>
    <x v="59"/>
    <x v="0"/>
    <x v="2"/>
    <x v="12"/>
    <x v="0"/>
    <x v="3"/>
    <x v="4"/>
    <s v="EXERCICE DU MB56 SELON DEMANDE DE L'ORDO"/>
    <d v="1899-12-30T00:20:00"/>
    <x v="1"/>
    <s v="Sautebin Alizée"/>
    <n v="0.33333333333333331"/>
    <n v="1"/>
  </r>
  <r>
    <x v="59"/>
    <x v="0"/>
    <x v="2"/>
    <x v="12"/>
    <x v="0"/>
    <x v="4"/>
    <x v="0"/>
    <s v="FORMATION SUR LE TERRAIN POUR RETOUR N°1 ES06 AVEC COMMANDE ET MISE EN STOCK DU COSC"/>
    <d v="1899-12-30T05:10:00"/>
    <x v="1"/>
    <m/>
    <n v="5.166666666666667"/>
    <n v="1"/>
  </r>
  <r>
    <x v="60"/>
    <x v="0"/>
    <x v="2"/>
    <x v="12"/>
    <x v="0"/>
    <x v="4"/>
    <x v="4"/>
    <s v="FORMATION RETOUR MRD.REM CHEZ ESAS"/>
    <d v="1899-12-30T01:05:00"/>
    <x v="1"/>
    <m/>
    <n v="1.0833333333333333"/>
    <n v="1"/>
  </r>
  <r>
    <x v="60"/>
    <x v="0"/>
    <x v="2"/>
    <x v="12"/>
    <x v="0"/>
    <x v="4"/>
    <x v="14"/>
    <s v="INTRODUCTION À LA MÉTHODOLOGIE/DIDACTIQUE"/>
    <d v="1899-12-30T06:00:00"/>
    <x v="1"/>
    <m/>
    <n v="6"/>
    <n v="1"/>
  </r>
  <r>
    <x v="61"/>
    <x v="0"/>
    <x v="2"/>
    <x v="12"/>
    <x v="0"/>
    <x v="4"/>
    <x v="0"/>
    <s v="FORMATION SUR LE TERRAIN POUR RETOUR N°2 ES06 AVEC COMMANDE ET MISE EN STOCK DU COSC"/>
    <d v="1899-12-30T02:05:00"/>
    <x v="1"/>
    <m/>
    <n v="2.0833333333333335"/>
    <n v="1"/>
  </r>
  <r>
    <x v="62"/>
    <x v="0"/>
    <x v="2"/>
    <x v="12"/>
    <x v="0"/>
    <x v="0"/>
    <x v="0"/>
    <s v="QUIK"/>
    <d v="1899-12-30T00:15:00"/>
    <x v="0"/>
    <m/>
    <n v="0.25"/>
    <n v="2"/>
  </r>
  <r>
    <x v="62"/>
    <x v="0"/>
    <x v="2"/>
    <x v="12"/>
    <x v="0"/>
    <x v="4"/>
    <x v="14"/>
    <s v="RANGER LES DOCUMENTS POUR LA LEÇON 3 DU INTRODUCTION À LA MÉTHODOLOGIE/DIDACTIQUE"/>
    <d v="1899-12-30T00:45:00"/>
    <x v="1"/>
    <m/>
    <n v="0.75"/>
    <n v="1"/>
  </r>
  <r>
    <x v="62"/>
    <x v="0"/>
    <x v="2"/>
    <x v="12"/>
    <x v="0"/>
    <x v="3"/>
    <x v="0"/>
    <s v="RECHERCHE DU LIEN FAUX DE CHRISTINE"/>
    <d v="1899-12-30T00:20:00"/>
    <x v="1"/>
    <s v="Laude Christine "/>
    <n v="0.33333333333333331"/>
    <n v="1"/>
  </r>
  <r>
    <x v="62"/>
    <x v="0"/>
    <x v="2"/>
    <x v="12"/>
    <x v="0"/>
    <x v="3"/>
    <x v="0"/>
    <s v="RECHERCHE ET DONNEZ LA SOLUTION  AU STOCK ERREUR DE BATCH ES13"/>
    <d v="1899-12-30T00:25:00"/>
    <x v="1"/>
    <s v="Schaer Stéphanie"/>
    <n v="0.41666666666666669"/>
    <n v="1"/>
  </r>
  <r>
    <x v="62"/>
    <x v="0"/>
    <x v="2"/>
    <x v="12"/>
    <x v="0"/>
    <x v="3"/>
    <x v="1"/>
    <s v="CRÉE ET PRÉPARER UN FICHIER AVEC TOUTES LES BOM ET REWORK QUI TOURNENT SUR ES06 CAL A20"/>
    <d v="1899-12-30T02:15:00"/>
    <x v="1"/>
    <s v="Farhat Anis"/>
    <n v="2.25"/>
    <n v="1"/>
  </r>
  <r>
    <x v="62"/>
    <x v="0"/>
    <x v="2"/>
    <x v="12"/>
    <x v="0"/>
    <x v="3"/>
    <x v="2"/>
    <s v="EXPLICATION SUR LE FICHIEZ ENVOYER CE MATIN À ANIS"/>
    <d v="1899-12-30T00:20:00"/>
    <x v="1"/>
    <s v="Tommasini Fabio"/>
    <n v="0.33333333333333331"/>
    <n v="1"/>
  </r>
  <r>
    <x v="62"/>
    <x v="0"/>
    <x v="2"/>
    <x v="12"/>
    <x v="0"/>
    <x v="3"/>
    <x v="1"/>
    <s v="MODIFICATION GAMME SAV. ES13"/>
    <d v="1899-12-30T00:45:00"/>
    <x v="1"/>
    <s v="Perricone Nadia"/>
    <n v="0.75"/>
    <n v="1"/>
  </r>
  <r>
    <x v="62"/>
    <x v="0"/>
    <x v="2"/>
    <x v="12"/>
    <x v="0"/>
    <x v="3"/>
    <x v="1"/>
    <s v="ZQ_MAT_02A"/>
    <d v="1899-12-30T00:10:00"/>
    <x v="1"/>
    <m/>
    <n v="0.16666666666666666"/>
    <n v="1"/>
  </r>
  <r>
    <x v="62"/>
    <x v="0"/>
    <x v="2"/>
    <x v="12"/>
    <x v="0"/>
    <x v="3"/>
    <x v="1"/>
    <s v="CREE ET LIER LES NEWS ROUTING A15 ES13"/>
    <d v="1899-12-30T01:20:00"/>
    <x v="1"/>
    <s v="ZQ_MAT_02A"/>
    <n v="1.3333333333333333"/>
    <n v="1"/>
  </r>
  <r>
    <x v="62"/>
    <x v="0"/>
    <x v="2"/>
    <x v="12"/>
    <x v="0"/>
    <x v="3"/>
    <x v="4"/>
    <s v="AIDE POUR LA PE17-096 CRÉE ET RELESED UN OF"/>
    <d v="1899-12-30T00:15:00"/>
    <x v="1"/>
    <s v="Challandes Valérie "/>
    <n v="0.25"/>
    <n v="1"/>
  </r>
  <r>
    <x v="62"/>
    <x v="0"/>
    <x v="2"/>
    <x v="12"/>
    <x v="0"/>
    <x v="3"/>
    <x v="1"/>
    <s v="CREE ET LIER LES NEWS ROUTING REWORK  A15 ES13"/>
    <d v="1899-12-30T00:15:00"/>
    <x v="1"/>
    <m/>
    <n v="0.25"/>
    <n v="1"/>
  </r>
  <r>
    <x v="62"/>
    <x v="0"/>
    <x v="2"/>
    <x v="12"/>
    <x v="0"/>
    <x v="4"/>
    <x v="0"/>
    <s v="TOLLS COSC AVEC SANDRO ET GILBERT"/>
    <d v="1899-12-30T00:15:00"/>
    <x v="1"/>
    <m/>
    <n v="0.25"/>
    <n v="1"/>
  </r>
  <r>
    <x v="62"/>
    <x v="0"/>
    <x v="2"/>
    <x v="12"/>
    <x v="0"/>
    <x v="4"/>
    <x v="0"/>
    <s v="FORMATION SUR LE TERRAIN POUR RETOUR N°3 ES06 AVEC COMMANDE ET MISE EN STOCK DU COSC"/>
    <d v="1899-12-30T00:40:00"/>
    <x v="1"/>
    <m/>
    <n v="0.66666666666666663"/>
    <n v="1"/>
  </r>
  <r>
    <x v="62"/>
    <x v="0"/>
    <x v="2"/>
    <x v="12"/>
    <x v="0"/>
    <x v="3"/>
    <x v="11"/>
    <s v="FAIRE UN FICHIER AVEC TOUTES LES ROUTING QUI TOURNENT STANDARD AUTRE QUE DANS LE SHARE"/>
    <d v="1899-12-30T00:25:00"/>
    <x v="1"/>
    <s v="Tommasini Fabio"/>
    <n v="0.41666666666666669"/>
    <n v="1"/>
  </r>
  <r>
    <x v="63"/>
    <x v="0"/>
    <x v="2"/>
    <x v="13"/>
    <x v="0"/>
    <x v="0"/>
    <x v="0"/>
    <s v="QUICK"/>
    <d v="1899-12-30T00:15:00"/>
    <x v="0"/>
    <m/>
    <n v="0.25"/>
    <n v="2"/>
  </r>
  <r>
    <x v="63"/>
    <x v="0"/>
    <x v="2"/>
    <x v="13"/>
    <x v="0"/>
    <x v="3"/>
    <x v="4"/>
    <s v="CTRL WIP SUR TOOLS SUR LES 2 SITES"/>
    <d v="1899-12-30T00:35:00"/>
    <x v="1"/>
    <m/>
    <n v="0.58333333333333337"/>
    <n v="1"/>
  </r>
  <r>
    <x v="63"/>
    <x v="0"/>
    <x v="2"/>
    <x v="13"/>
    <x v="0"/>
    <x v="1"/>
    <x v="13"/>
    <s v="LIRE ET RÉPONDRE AUX MAILS"/>
    <d v="1899-12-30T00:10:00"/>
    <x v="1"/>
    <m/>
    <n v="0.16666666666666666"/>
    <n v="1"/>
  </r>
  <r>
    <x v="63"/>
    <x v="0"/>
    <x v="2"/>
    <x v="13"/>
    <x v="0"/>
    <x v="4"/>
    <x v="14"/>
    <s v="PRÉPARATION DE LA FORMATION POUR JEUDI À GRANGE INTRODUCTION À LA MÉTHODOLOGIE/DIDACTIQUE "/>
    <d v="1899-12-30T00:35:00"/>
    <x v="1"/>
    <m/>
    <n v="0.58333333333333337"/>
    <n v="1"/>
  </r>
  <r>
    <x v="63"/>
    <x v="0"/>
    <x v="2"/>
    <x v="13"/>
    <x v="0"/>
    <x v="3"/>
    <x v="1"/>
    <s v="RECHERCHE DES INFO POUR LES GAMMES SAV 13"/>
    <d v="1899-12-30T00:25:00"/>
    <x v="1"/>
    <s v="Steiner Lucie"/>
    <n v="0.41666666666666669"/>
    <n v="1"/>
  </r>
  <r>
    <x v="63"/>
    <x v="0"/>
    <x v="2"/>
    <x v="13"/>
    <x v="0"/>
    <x v="3"/>
    <x v="1"/>
    <s v="ANALYSE ET CHANGEMENT POUR LES WC DU SAV"/>
    <d v="1899-12-30T00:50:00"/>
    <x v="1"/>
    <m/>
    <n v="0.83333333333333337"/>
    <n v="1"/>
  </r>
  <r>
    <x v="63"/>
    <x v="0"/>
    <x v="2"/>
    <x v="13"/>
    <x v="0"/>
    <x v="3"/>
    <x v="1"/>
    <s v="CTRL DES ROUTINGS SAV DANS INTRANET"/>
    <d v="1899-12-30T00:20:00"/>
    <x v="1"/>
    <m/>
    <n v="0.33333333333333331"/>
    <n v="1"/>
  </r>
  <r>
    <x v="63"/>
    <x v="0"/>
    <x v="2"/>
    <x v="13"/>
    <x v="0"/>
    <x v="4"/>
    <x v="0"/>
    <s v="CTRL DES TRANSACTIONS COSC (LIVRAISON CLIENT ET ENVOI)"/>
    <d v="1899-12-30T00:50:00"/>
    <x v="1"/>
    <m/>
    <n v="0.83333333333333337"/>
    <n v="1"/>
  </r>
  <r>
    <x v="63"/>
    <x v="0"/>
    <x v="2"/>
    <x v="13"/>
    <x v="0"/>
    <x v="3"/>
    <x v="4"/>
    <s v="EXPLICATION CHANGEMENT PV DANS OF EN CRTD AU SAV"/>
    <d v="1899-12-30T00:15:00"/>
    <x v="1"/>
    <s v="Steiner Lucie"/>
    <n v="0.25"/>
    <n v="1"/>
  </r>
  <r>
    <x v="63"/>
    <x v="0"/>
    <x v="2"/>
    <x v="13"/>
    <x v="0"/>
    <x v="3"/>
    <x v="0"/>
    <s v="RECHERCHE QUEL DATE RETOUR COSC 48725"/>
    <d v="1899-12-30T00:08:00"/>
    <x v="1"/>
    <s v="Schwab Julien"/>
    <n v="0.13333333333333333"/>
    <n v="1"/>
  </r>
  <r>
    <x v="63"/>
    <x v="0"/>
    <x v="2"/>
    <x v="13"/>
    <x v="0"/>
    <x v="0"/>
    <x v="0"/>
    <s v="MISE EN PLACE DE L'IMPRIMANTE ZEBRA LIVRAISON LONGINES"/>
    <d v="1899-12-30T00:10:00"/>
    <x v="0"/>
    <m/>
    <n v="0.16666666666666666"/>
    <n v="2"/>
  </r>
  <r>
    <x v="63"/>
    <x v="0"/>
    <x v="2"/>
    <x v="13"/>
    <x v="0"/>
    <x v="0"/>
    <x v="0"/>
    <s v="LIVRAISON CLIENT ES13 EN SOUTIENT (SAP ET CT)"/>
    <d v="1899-12-30T04:15:00"/>
    <x v="0"/>
    <s v="Mathey Aline"/>
    <n v="4.25"/>
    <n v="2"/>
  </r>
  <r>
    <x v="64"/>
    <x v="0"/>
    <x v="2"/>
    <x v="13"/>
    <x v="0"/>
    <x v="0"/>
    <x v="0"/>
    <s v="MISE EN PLACE DE L'IMPRIMANTE ZEBRA POUR ÉTIQUETTES LONGINES (REGLAGE ET TEST)"/>
    <d v="1899-12-30T01:05:00"/>
    <x v="0"/>
    <s v="Scheidegger Silver"/>
    <n v="1.0833333333333333"/>
    <n v="2"/>
  </r>
  <r>
    <x v="64"/>
    <x v="0"/>
    <x v="2"/>
    <x v="13"/>
    <x v="0"/>
    <x v="0"/>
    <x v="0"/>
    <s v="QUICK"/>
    <d v="1899-12-30T00:15:00"/>
    <x v="0"/>
    <m/>
    <n v="0.25"/>
    <n v="2"/>
  </r>
  <r>
    <x v="64"/>
    <x v="0"/>
    <x v="2"/>
    <x v="13"/>
    <x v="0"/>
    <x v="3"/>
    <x v="13"/>
    <s v="TOPO APRES JOURS DE VACANCES AVEC MARCELLO"/>
    <d v="1899-12-30T00:20:00"/>
    <x v="1"/>
    <m/>
    <n v="0.33333333333333331"/>
    <n v="1"/>
  </r>
  <r>
    <x v="64"/>
    <x v="0"/>
    <x v="2"/>
    <x v="13"/>
    <x v="0"/>
    <x v="4"/>
    <x v="0"/>
    <s v="CTRL DES TRANSACTIONS COMMANDE COSC"/>
    <d v="1899-12-30T00:20:00"/>
    <x v="1"/>
    <m/>
    <n v="0.33333333333333331"/>
    <n v="1"/>
  </r>
  <r>
    <x v="64"/>
    <x v="0"/>
    <x v="2"/>
    <x v="13"/>
    <x v="0"/>
    <x v="3"/>
    <x v="0"/>
    <s v="DISCUTION AVEC SABINE POUR LE RENSEIGNEMENT DES (PE) "/>
    <d v="1899-12-30T00:15:00"/>
    <x v="1"/>
    <m/>
    <n v="0.25"/>
    <n v="1"/>
  </r>
  <r>
    <x v="64"/>
    <x v="0"/>
    <x v="2"/>
    <x v="13"/>
    <x v="0"/>
    <x v="3"/>
    <x v="1"/>
    <s v="CRÉE ET LIÉE A15AXX REWORK ECHANGE PT.BAL (MVT COSC)"/>
    <d v="1899-12-30T00:25:00"/>
    <x v="1"/>
    <m/>
    <n v="0.41666666666666669"/>
    <n v="1"/>
  </r>
  <r>
    <x v="64"/>
    <x v="0"/>
    <x v="2"/>
    <x v="13"/>
    <x v="0"/>
    <x v="3"/>
    <x v="1"/>
    <s v="CHANGEMENT SUR LE TABLEAU DU SUIVI DES GAMMES"/>
    <d v="1899-12-30T00:35:00"/>
    <x v="1"/>
    <m/>
    <n v="0.58333333333333337"/>
    <n v="1"/>
  </r>
  <r>
    <x v="64"/>
    <x v="0"/>
    <x v="2"/>
    <x v="13"/>
    <x v="0"/>
    <x v="3"/>
    <x v="1"/>
    <s v="CRÉE ET LIER DES CHAUSSÉES A31"/>
    <d v="1899-12-30T00:35:00"/>
    <x v="1"/>
    <s v="ZQ_MAT_02A"/>
    <n v="0.58333333333333337"/>
    <n v="1"/>
  </r>
  <r>
    <x v="64"/>
    <x v="0"/>
    <x v="2"/>
    <x v="13"/>
    <x v="0"/>
    <x v="4"/>
    <x v="0"/>
    <s v="FORMATION SUR LE TERRAIN POUR RETOUR N°4 ES06 AVEC COMMANDE ET MISE EN STOCK DU COSC"/>
    <d v="1899-12-30T00:40:00"/>
    <x v="1"/>
    <m/>
    <n v="0.66666666666666663"/>
    <n v="1"/>
  </r>
  <r>
    <x v="64"/>
    <x v="0"/>
    <x v="2"/>
    <x v="13"/>
    <x v="0"/>
    <x v="0"/>
    <x v="13"/>
    <s v="ESSAIS AVEC IMPRIMANTE LONGINES POUR ÉTIQUETTE LIVRAISON"/>
    <d v="1899-12-30T00:25:00"/>
    <x v="0"/>
    <s v="Landry Philippe"/>
    <n v="0.41666666666666669"/>
    <n v="2"/>
  </r>
  <r>
    <x v="64"/>
    <x v="0"/>
    <x v="2"/>
    <x v="13"/>
    <x v="0"/>
    <x v="3"/>
    <x v="0"/>
    <s v="SAV CONTRÔLE DES TRANSACTIONS SUR L'ITEM 304922 PERDU "/>
    <d v="1899-12-30T00:40:00"/>
    <x v="1"/>
    <s v="Steiner Lucie"/>
    <n v="0.66666666666666663"/>
    <n v="1"/>
  </r>
  <r>
    <x v="64"/>
    <x v="0"/>
    <x v="2"/>
    <x v="13"/>
    <x v="0"/>
    <x v="0"/>
    <x v="13"/>
    <s v="RECHERCHE VIA TELEPHONE PARAMETRE IMPRIMANTE"/>
    <d v="1899-12-30T00:20:00"/>
    <x v="0"/>
    <s v="Landry Philippe"/>
    <n v="0.33333333333333331"/>
    <n v="2"/>
  </r>
  <r>
    <x v="64"/>
    <x v="0"/>
    <x v="2"/>
    <x v="13"/>
    <x v="0"/>
    <x v="3"/>
    <x v="2"/>
    <s v="PREPARATION DU LOT DU TEST VIEILLISSEMENT ETIQUETTES"/>
    <d v="1899-12-30T00:35:00"/>
    <x v="1"/>
    <s v="Mendes Marcello"/>
    <n v="0.58333333333333337"/>
    <n v="1"/>
  </r>
  <r>
    <x v="64"/>
    <x v="0"/>
    <x v="2"/>
    <x v="13"/>
    <x v="0"/>
    <x v="4"/>
    <x v="0"/>
    <s v="COSC PROCEDURE D'ESSAI (PE)"/>
    <d v="1899-12-30T00:40:00"/>
    <x v="1"/>
    <m/>
    <n v="0.66666666666666663"/>
    <n v="1"/>
  </r>
  <r>
    <x v="64"/>
    <x v="0"/>
    <x v="2"/>
    <x v="13"/>
    <x v="0"/>
    <x v="3"/>
    <x v="1"/>
    <s v="A16XXX-PREPARATION DES ROUTING POUR REWORK CAMBOUIS"/>
    <d v="1899-12-30T00:47:00"/>
    <x v="1"/>
    <s v="Althaus Dominique"/>
    <n v="0.78333333333333344"/>
    <n v="1"/>
  </r>
  <r>
    <x v="64"/>
    <x v="0"/>
    <x v="2"/>
    <x v="13"/>
    <x v="0"/>
    <x v="4"/>
    <x v="14"/>
    <s v="MISE À JOUR DE MA JOURNÉE DE JEUDI"/>
    <d v="1899-12-30T00:21:00"/>
    <x v="1"/>
    <m/>
    <n v="0.35"/>
    <n v="1"/>
  </r>
  <r>
    <x v="65"/>
    <x v="0"/>
    <x v="2"/>
    <x v="13"/>
    <x v="0"/>
    <x v="0"/>
    <x v="0"/>
    <s v="ESSAIS AVEC IMPRIMANTE LONGINES POUR ÉTIQUETTE LIVRAISON(2)"/>
    <d v="1899-12-30T00:50:00"/>
    <x v="0"/>
    <s v="Scheidegger Silver"/>
    <n v="0.83333333333333337"/>
    <n v="2"/>
  </r>
  <r>
    <x v="65"/>
    <x v="0"/>
    <x v="2"/>
    <x v="13"/>
    <x v="0"/>
    <x v="0"/>
    <x v="0"/>
    <s v="Quick"/>
    <d v="1899-12-30T00:15:00"/>
    <x v="0"/>
    <m/>
    <n v="0.25"/>
    <n v="2"/>
  </r>
  <r>
    <x v="65"/>
    <x v="0"/>
    <x v="2"/>
    <x v="13"/>
    <x v="0"/>
    <x v="3"/>
    <x v="13"/>
    <s v="AVEC MARCELLO TOPO ROUTING"/>
    <d v="1899-12-30T00:20:00"/>
    <x v="1"/>
    <m/>
    <n v="0.33333333333333331"/>
    <n v="1"/>
  </r>
  <r>
    <x v="65"/>
    <x v="0"/>
    <x v="2"/>
    <x v="13"/>
    <x v="0"/>
    <x v="0"/>
    <x v="0"/>
    <s v="TEST AVEC IMPRIMANTE LONGINES POUR ÉTIQUETTE LIVRAISON(3) SUR IMPRIMANTE ASTI ET LUCCA"/>
    <d v="1899-12-30T01:10:00"/>
    <x v="0"/>
    <m/>
    <n v="1.1666666666666667"/>
    <n v="2"/>
  </r>
  <r>
    <x v="65"/>
    <x v="0"/>
    <x v="2"/>
    <x v="13"/>
    <x v="0"/>
    <x v="3"/>
    <x v="4"/>
    <s v="AIDE POUR RETROUVER LES OP SUR COOIS INFO A LA QUALITÉ"/>
    <d v="1899-12-30T00:20:00"/>
    <x v="1"/>
    <s v="Sautebin Alizée"/>
    <n v="0.33333333333333331"/>
    <n v="1"/>
  </r>
  <r>
    <x v="65"/>
    <x v="0"/>
    <x v="2"/>
    <x v="13"/>
    <x v="0"/>
    <x v="3"/>
    <x v="4"/>
    <s v="REPARTION TOOL WIP ET EXPLICATION DES COLONNES "/>
    <d v="1899-12-30T00:25:00"/>
    <x v="1"/>
    <s v="Décosterd Brigitte"/>
    <n v="0.41666666666666669"/>
    <n v="1"/>
  </r>
  <r>
    <x v="65"/>
    <x v="0"/>
    <x v="2"/>
    <x v="13"/>
    <x v="0"/>
    <x v="0"/>
    <x v="0"/>
    <s v="PRÉPARER LE DOSSIER POUR ETIQUETTES À SABINE "/>
    <d v="1899-12-30T00:25:00"/>
    <x v="0"/>
    <s v="Scheidegger Silver"/>
    <n v="0.41666666666666669"/>
    <n v="2"/>
  </r>
  <r>
    <x v="65"/>
    <x v="0"/>
    <x v="2"/>
    <x v="13"/>
    <x v="0"/>
    <x v="3"/>
    <x v="0"/>
    <s v="CTRL DES PARAMÈTRE SAP POUR LE BON FONCTIONNEMENT DES TOOLS CHEZ PAULINE ET FANNY"/>
    <d v="1899-12-30T00:20:00"/>
    <x v="1"/>
    <m/>
    <n v="0.33333333333333331"/>
    <n v="1"/>
  </r>
  <r>
    <x v="65"/>
    <x v="0"/>
    <x v="2"/>
    <x v="13"/>
    <x v="0"/>
    <x v="3"/>
    <x v="4"/>
    <s v="DEMANDE DE L'ATELIER POUR LA RÉCLAMATION DE LONGINES "/>
    <d v="1899-12-30T02:20:00"/>
    <x v="1"/>
    <s v="Farhat Anis"/>
    <n v="2.3333333333333335"/>
    <n v="1"/>
  </r>
  <r>
    <x v="65"/>
    <x v="0"/>
    <x v="2"/>
    <x v="13"/>
    <x v="0"/>
    <x v="3"/>
    <x v="0"/>
    <s v="REGLAGE ET CTL PARAMÈTRE SAP "/>
    <d v="1899-12-30T00:44:00"/>
    <x v="1"/>
    <s v="Maire Fanny"/>
    <n v="0.73333333333333328"/>
    <n v="1"/>
  </r>
  <r>
    <x v="65"/>
    <x v="0"/>
    <x v="2"/>
    <x v="13"/>
    <x v="0"/>
    <x v="3"/>
    <x v="1"/>
    <s v="CRéE ET LIER LES BOM REWORK CAMBOUIS SUR ES13 ET TEST POUR LES PV "/>
    <d v="1899-12-30T01:05:00"/>
    <x v="1"/>
    <m/>
    <n v="1.0833333333333333"/>
    <n v="1"/>
  </r>
  <r>
    <x v="65"/>
    <x v="0"/>
    <x v="2"/>
    <x v="13"/>
    <x v="0"/>
    <x v="3"/>
    <x v="13"/>
    <s v="A P.STEINER CAR POUR PV REWORK CAMBOUIS NE FONCTIONNE PAS "/>
    <d v="1899-12-30T00:15:00"/>
    <x v="1"/>
    <s v="Mendes Marcello"/>
    <n v="0.25"/>
    <n v="1"/>
  </r>
  <r>
    <x v="66"/>
    <x v="0"/>
    <x v="2"/>
    <x v="13"/>
    <x v="0"/>
    <x v="4"/>
    <x v="14"/>
    <s v="INTRODUCTION À LA MÉTHODOLOGIE/DIDACTIQUE AVEC VOYAGE ET LUNCH"/>
    <d v="1899-12-30T07:00:00"/>
    <x v="1"/>
    <m/>
    <n v="7"/>
    <n v="1"/>
  </r>
  <r>
    <x v="66"/>
    <x v="0"/>
    <x v="2"/>
    <x v="13"/>
    <x v="0"/>
    <x v="3"/>
    <x v="0"/>
    <s v="MI10 "/>
    <d v="1899-12-30T00:15:00"/>
    <x v="1"/>
    <m/>
    <n v="0.25"/>
    <n v="1"/>
  </r>
  <r>
    <x v="66"/>
    <x v="0"/>
    <x v="2"/>
    <x v="13"/>
    <x v="0"/>
    <x v="0"/>
    <x v="6"/>
    <s v="FAIRE LA LIVRAISON CLIENT ES13"/>
    <d v="1899-12-30T01:50:00"/>
    <x v="0"/>
    <m/>
    <n v="1.8333333333333335"/>
    <n v="2"/>
  </r>
  <r>
    <x v="66"/>
    <x v="0"/>
    <x v="2"/>
    <x v="13"/>
    <x v="0"/>
    <x v="4"/>
    <x v="14"/>
    <s v="MISE À JOUR DOSSIER FORMATION"/>
    <d v="1899-12-30T00:30:00"/>
    <x v="1"/>
    <m/>
    <n v="0.5"/>
    <n v="1"/>
  </r>
  <r>
    <x v="67"/>
    <x v="0"/>
    <x v="3"/>
    <x v="13"/>
    <x v="0"/>
    <x v="0"/>
    <x v="0"/>
    <s v="ENVOI COSC ES13"/>
    <d v="1899-12-30T04:15:00"/>
    <x v="0"/>
    <s v="Mendes Marcello"/>
    <n v="4.25"/>
    <n v="2"/>
  </r>
  <r>
    <x v="67"/>
    <x v="0"/>
    <x v="3"/>
    <x v="13"/>
    <x v="0"/>
    <x v="0"/>
    <x v="0"/>
    <s v="FAIRE LES COMMANDES RETOUR COSC "/>
    <d v="1899-12-30T01:50:00"/>
    <x v="0"/>
    <m/>
    <n v="1.8333333333333335"/>
    <n v="2"/>
  </r>
  <r>
    <x v="67"/>
    <x v="0"/>
    <x v="3"/>
    <x v="13"/>
    <x v="0"/>
    <x v="0"/>
    <x v="6"/>
    <s v="AIDE MARCELLO RETOUR COSC ES13"/>
    <d v="1899-12-30T00:50:00"/>
    <x v="0"/>
    <m/>
    <n v="0.83333333333333337"/>
    <n v="2"/>
  </r>
  <r>
    <x v="68"/>
    <x v="0"/>
    <x v="3"/>
    <x v="14"/>
    <x v="0"/>
    <x v="0"/>
    <x v="6"/>
    <s v="FAIRE LES COMMANDES COSC PAS PASSÉ VENDREDI SUR ES13"/>
    <d v="1899-12-30T02:10:00"/>
    <x v="0"/>
    <m/>
    <n v="2.1666666666666665"/>
    <n v="2"/>
  </r>
  <r>
    <x v="68"/>
    <x v="0"/>
    <x v="3"/>
    <x v="14"/>
    <x v="0"/>
    <x v="3"/>
    <x v="13"/>
    <s v="REPONDRE AUX DIFFÉRENTS MAIL DE VENDREDI"/>
    <d v="1899-12-30T00:25:00"/>
    <x v="1"/>
    <m/>
    <n v="0.41666666666666669"/>
    <n v="1"/>
  </r>
  <r>
    <x v="68"/>
    <x v="0"/>
    <x v="3"/>
    <x v="14"/>
    <x v="0"/>
    <x v="3"/>
    <x v="0"/>
    <s v="REMPLIRE LA PE17-096 AVEC MAIL"/>
    <d v="1899-12-30T00:15:00"/>
    <x v="1"/>
    <s v="Crevoisier Jennifer "/>
    <n v="0.25"/>
    <n v="1"/>
  </r>
  <r>
    <x v="68"/>
    <x v="0"/>
    <x v="3"/>
    <x v="14"/>
    <x v="0"/>
    <x v="3"/>
    <x v="0"/>
    <s v="REMPLIRE FICHIER ONLINE PCE URGENTES"/>
    <d v="1899-12-30T00:25:00"/>
    <x v="1"/>
    <m/>
    <n v="0.41666666666666669"/>
    <n v="1"/>
  </r>
  <r>
    <x v="68"/>
    <x v="0"/>
    <x v="3"/>
    <x v="14"/>
    <x v="0"/>
    <x v="3"/>
    <x v="6"/>
    <s v="EXPLICATION DE L'ENVOI COSC DE VENDREDI"/>
    <d v="1899-12-30T00:10:00"/>
    <x v="1"/>
    <s v="Crevoisier Jennifer "/>
    <n v="0.16666666666666666"/>
    <n v="1"/>
  </r>
  <r>
    <x v="68"/>
    <x v="0"/>
    <x v="3"/>
    <x v="14"/>
    <x v="0"/>
    <x v="3"/>
    <x v="4"/>
    <s v="PROBLÈME AVEC LE MT SÉRIES"/>
    <d v="1899-12-30T00:20:00"/>
    <x v="1"/>
    <s v="Challandes Valérie "/>
    <n v="0.33333333333333331"/>
    <n v="1"/>
  </r>
  <r>
    <x v="68"/>
    <x v="0"/>
    <x v="3"/>
    <x v="14"/>
    <x v="0"/>
    <x v="3"/>
    <x v="4"/>
    <s v="création de batch selon liste envoyer par email"/>
    <d v="1899-12-30T00:55:00"/>
    <x v="1"/>
    <s v="Mathey Aline"/>
    <n v="0.91666666666666652"/>
    <n v="1"/>
  </r>
  <r>
    <x v="68"/>
    <x v="0"/>
    <x v="3"/>
    <x v="14"/>
    <x v="0"/>
    <x v="3"/>
    <x v="4"/>
    <s v="CTRL TRANSACTOIN QUI NE PASSE PAS"/>
    <d v="1899-12-30T00:15:00"/>
    <x v="1"/>
    <s v="Mathey Aline"/>
    <n v="0.25"/>
    <n v="1"/>
  </r>
  <r>
    <x v="68"/>
    <x v="0"/>
    <x v="3"/>
    <x v="14"/>
    <x v="0"/>
    <x v="3"/>
    <x v="6"/>
    <s v="LIVRAISON CLIENT CHEZ JENNY"/>
    <d v="1899-12-30T03:20:00"/>
    <x v="1"/>
    <m/>
    <n v="3.3333333333333335"/>
    <n v="1"/>
  </r>
  <r>
    <x v="69"/>
    <x v="0"/>
    <x v="3"/>
    <x v="14"/>
    <x v="0"/>
    <x v="0"/>
    <x v="14"/>
    <s v="CHANGEMENT SUR LA PLACE DE MONIQUE "/>
    <d v="1899-12-30T00:10:00"/>
    <x v="0"/>
    <m/>
    <n v="0.16666666666666666"/>
    <n v="2"/>
  </r>
  <r>
    <x v="69"/>
    <x v="0"/>
    <x v="3"/>
    <x v="14"/>
    <x v="0"/>
    <x v="3"/>
    <x v="1"/>
    <s v="CONTRÔLE ET PRÉPARATION REWORK NIVA+ BALANCIER KO"/>
    <d v="1899-12-30T00:25:00"/>
    <x v="1"/>
    <s v="Althaus Dominique"/>
    <n v="0.41666666666666669"/>
    <n v="1"/>
  </r>
  <r>
    <x v="69"/>
    <x v="0"/>
    <x v="3"/>
    <x v="14"/>
    <x v="0"/>
    <x v="3"/>
    <x v="4"/>
    <s v="RECHERCHE N° QUI PASSE PAS SUR ES06 ENVOI COSC"/>
    <d v="1899-12-30T00:15:00"/>
    <x v="1"/>
    <m/>
    <n v="0.25"/>
    <n v="1"/>
  </r>
  <r>
    <x v="69"/>
    <x v="0"/>
    <x v="3"/>
    <x v="14"/>
    <x v="0"/>
    <x v="0"/>
    <x v="0"/>
    <s v="QUICK"/>
    <d v="1899-12-30T00:15:00"/>
    <x v="0"/>
    <m/>
    <n v="0.25"/>
    <n v="2"/>
  </r>
  <r>
    <x v="69"/>
    <x v="0"/>
    <x v="3"/>
    <x v="14"/>
    <x v="0"/>
    <x v="3"/>
    <x v="1"/>
    <s v="REWORK NIVA+ BALANCIER KO"/>
    <d v="1899-12-30T00:55:00"/>
    <x v="1"/>
    <s v="Althaus Dominique"/>
    <n v="0.91666666666666652"/>
    <n v="1"/>
  </r>
  <r>
    <x v="69"/>
    <x v="0"/>
    <x v="3"/>
    <x v="14"/>
    <x v="0"/>
    <x v="3"/>
    <x v="1"/>
    <s v="SAV_ A31L01 CRÉATION OF"/>
    <d v="1899-12-30T00:25:00"/>
    <x v="1"/>
    <s v="Perricone Nadia"/>
    <n v="0.41666666666666669"/>
    <n v="1"/>
  </r>
  <r>
    <x v="69"/>
    <x v="0"/>
    <x v="3"/>
    <x v="14"/>
    <x v="0"/>
    <x v="3"/>
    <x v="1"/>
    <s v="RECHERCHE DES INFO POUR LIER UN ITEM SAV "/>
    <d v="1899-12-30T00:40:00"/>
    <x v="1"/>
    <s v="Perricone Nadia"/>
    <n v="0.66666666666666663"/>
    <n v="1"/>
  </r>
  <r>
    <x v="69"/>
    <x v="0"/>
    <x v="3"/>
    <x v="14"/>
    <x v="0"/>
    <x v="0"/>
    <x v="2"/>
    <s v="ÉCHANGE DES DOCUMENTS (DIT)"/>
    <d v="1899-12-30T00:17:00"/>
    <x v="0"/>
    <m/>
    <n v="0.28333333333333333"/>
    <n v="2"/>
  </r>
  <r>
    <x v="69"/>
    <x v="0"/>
    <x v="3"/>
    <x v="14"/>
    <x v="0"/>
    <x v="3"/>
    <x v="1"/>
    <s v="VOIR POURQUOI UN WBS NE FONCTIONNE PAS "/>
    <d v="1899-12-30T00:10:00"/>
    <x v="1"/>
    <s v="Baumann Marie-Lyse"/>
    <n v="0.16666666666666666"/>
    <n v="1"/>
  </r>
  <r>
    <x v="69"/>
    <x v="0"/>
    <x v="3"/>
    <x v="14"/>
    <x v="0"/>
    <x v="0"/>
    <x v="0"/>
    <s v="DISCUTION DES FLUX POUR LIVRAISON CLIENT"/>
    <d v="1899-12-30T00:25:00"/>
    <x v="0"/>
    <s v="Crevoisier Jennifer "/>
    <n v="0.41666666666666669"/>
    <n v="2"/>
  </r>
  <r>
    <x v="69"/>
    <x v="0"/>
    <x v="3"/>
    <x v="14"/>
    <x v="0"/>
    <x v="3"/>
    <x v="1"/>
    <s v="EXPLICATION DES ERREUR SUR LE FICHIEZ JOINT POUR REWORK SAV A15"/>
    <d v="1899-12-30T00:35:00"/>
    <x v="1"/>
    <s v="Steiner Lucie"/>
    <n v="0.58333333333333337"/>
    <n v="1"/>
  </r>
  <r>
    <x v="69"/>
    <x v="0"/>
    <x v="3"/>
    <x v="14"/>
    <x v="0"/>
    <x v="3"/>
    <x v="4"/>
    <s v="AIDE POUR LANCER UNE PE17-093 "/>
    <d v="1899-12-30T00:30:00"/>
    <x v="1"/>
    <s v="Challandes Valérie "/>
    <n v="0.5"/>
    <n v="1"/>
  </r>
  <r>
    <x v="69"/>
    <x v="0"/>
    <x v="3"/>
    <x v="14"/>
    <x v="0"/>
    <x v="3"/>
    <x v="4"/>
    <s v="AIDE POUR FERMER UN OF QUI ÉTAIT FAUX"/>
    <d v="1899-12-30T00:12:00"/>
    <x v="1"/>
    <s v="Mathey Aline"/>
    <n v="0.2"/>
    <n v="1"/>
  </r>
  <r>
    <x v="69"/>
    <x v="0"/>
    <x v="3"/>
    <x v="14"/>
    <x v="0"/>
    <x v="0"/>
    <x v="0"/>
    <s v="LIVRAISON CLIENT ES13"/>
    <d v="1899-12-30T02:55:00"/>
    <x v="0"/>
    <m/>
    <n v="2.9166666666666665"/>
    <n v="2"/>
  </r>
  <r>
    <x v="70"/>
    <x v="0"/>
    <x v="3"/>
    <x v="14"/>
    <x v="0"/>
    <x v="3"/>
    <x v="2"/>
    <s v="CONTRÔLE DU MAIL À NATH POUR LES 150PCES PLATINES KO SUR A02"/>
    <d v="1899-12-30T00:20:00"/>
    <x v="1"/>
    <m/>
    <n v="0.33333333333333331"/>
    <n v="1"/>
  </r>
  <r>
    <x v="70"/>
    <x v="0"/>
    <x v="3"/>
    <x v="14"/>
    <x v="0"/>
    <x v="3"/>
    <x v="0"/>
    <s v="MI10"/>
    <d v="1899-12-30T00:10:00"/>
    <x v="1"/>
    <m/>
    <n v="0.16666666666666666"/>
    <n v="1"/>
  </r>
  <r>
    <x v="70"/>
    <x v="0"/>
    <x v="3"/>
    <x v="14"/>
    <x v="0"/>
    <x v="3"/>
    <x v="13"/>
    <s v="AVEC MARCELLO POUR COMPRENDRE LE SPLIT D'UN OF"/>
    <d v="1899-12-30T00:20:00"/>
    <x v="1"/>
    <m/>
    <n v="0.33333333333333331"/>
    <n v="1"/>
  </r>
  <r>
    <x v="70"/>
    <x v="0"/>
    <x v="3"/>
    <x v="14"/>
    <x v="0"/>
    <x v="6"/>
    <x v="0"/>
    <s v="QUICK"/>
    <d v="1899-12-30T00:15:00"/>
    <x v="1"/>
    <m/>
    <n v="0.25"/>
    <n v="1"/>
  </r>
  <r>
    <x v="70"/>
    <x v="0"/>
    <x v="3"/>
    <x v="14"/>
    <x v="0"/>
    <x v="6"/>
    <x v="4"/>
    <s v="6M SUR A02"/>
    <d v="1899-12-30T00:15:00"/>
    <x v="1"/>
    <m/>
    <n v="0.25"/>
    <n v="1"/>
  </r>
  <r>
    <x v="70"/>
    <x v="0"/>
    <x v="3"/>
    <x v="14"/>
    <x v="0"/>
    <x v="3"/>
    <x v="1"/>
    <s v="SUPPRIMER UN COMPOSANT DANS LES BOM DE REWORK BARILLET"/>
    <d v="1899-12-30T00:25:00"/>
    <x v="1"/>
    <s v="Bernardi Nadège"/>
    <n v="0.41666666666666669"/>
    <n v="1"/>
  </r>
  <r>
    <x v="70"/>
    <x v="0"/>
    <x v="3"/>
    <x v="14"/>
    <x v="0"/>
    <x v="3"/>
    <x v="1"/>
    <s v="EXPLICATION DU POURQUOI QU'ON PEUT PAS FAIRE DE REWORK CAMBOUIS SUITE À LA DEMANDE FAITE À P.STEINER"/>
    <d v="1899-12-30T00:10:00"/>
    <x v="1"/>
    <s v="Mathey Aline"/>
    <n v="0.16666666666666666"/>
    <n v="1"/>
  </r>
  <r>
    <x v="70"/>
    <x v="0"/>
    <x v="3"/>
    <x v="14"/>
    <x v="0"/>
    <x v="2"/>
    <x v="2"/>
    <s v="TEST DU SPLIT SUR SAP TEST"/>
    <d v="1899-12-30T00:40:00"/>
    <x v="1"/>
    <s v="Mendes Marcello"/>
    <n v="0.66666666666666663"/>
    <n v="1"/>
  </r>
  <r>
    <x v="70"/>
    <x v="0"/>
    <x v="3"/>
    <x v="14"/>
    <x v="0"/>
    <x v="3"/>
    <x v="1"/>
    <s v="COMPRENDRE LES COMPOSANTS POURQUOI ILS SORTENT FAUX DANS L'OF CAMBOUIS"/>
    <d v="1899-12-30T00:35:00"/>
    <x v="1"/>
    <m/>
    <n v="0.58333333333333337"/>
    <n v="1"/>
  </r>
  <r>
    <x v="70"/>
    <x v="0"/>
    <x v="3"/>
    <x v="14"/>
    <x v="0"/>
    <x v="3"/>
    <x v="1"/>
    <s v="BLOQUAGE DES ROUTING POUR EFFECTUER LES REWORK "/>
    <d v="1899-12-30T00:15:00"/>
    <x v="1"/>
    <s v="Mathey Aline"/>
    <n v="0.25"/>
    <n v="1"/>
  </r>
  <r>
    <x v="70"/>
    <x v="0"/>
    <x v="3"/>
    <x v="14"/>
    <x v="0"/>
    <x v="3"/>
    <x v="1"/>
    <s v="CRéE ET LIER LES BOM ET ROUTING POUR LE CAMBOUIS"/>
    <d v="1899-12-30T00:20:00"/>
    <x v="1"/>
    <s v="Mathey Aline"/>
    <n v="0.33333333333333331"/>
    <n v="1"/>
  </r>
  <r>
    <x v="70"/>
    <x v="0"/>
    <x v="3"/>
    <x v="14"/>
    <x v="0"/>
    <x v="3"/>
    <x v="1"/>
    <s v="CRÉE ET LIER LES BOM ET ROUTING POUR LE CAMBOUIS"/>
    <d v="1899-12-30T01:10:00"/>
    <x v="1"/>
    <m/>
    <n v="1.1666666666666667"/>
    <n v="1"/>
  </r>
  <r>
    <x v="70"/>
    <x v="0"/>
    <x v="3"/>
    <x v="14"/>
    <x v="0"/>
    <x v="3"/>
    <x v="1"/>
    <s v="CRÉE ET LIÉE BOM ET ROUTING REWORK POUR ITEM 596813"/>
    <d v="1899-12-30T00:35:00"/>
    <x v="1"/>
    <s v="Décosterd Brigitte"/>
    <n v="0.58333333333333337"/>
    <n v="1"/>
  </r>
  <r>
    <x v="70"/>
    <x v="0"/>
    <x v="3"/>
    <x v="14"/>
    <x v="0"/>
    <x v="3"/>
    <x v="1"/>
    <s v="CRÉE ET LIÉE BOM ET ROUTING SAV"/>
    <d v="1899-12-30T00:20:00"/>
    <x v="1"/>
    <s v="Perricone Nadia"/>
    <n v="0.33333333333333331"/>
    <n v="1"/>
  </r>
  <r>
    <x v="70"/>
    <x v="0"/>
    <x v="3"/>
    <x v="14"/>
    <x v="0"/>
    <x v="3"/>
    <x v="1"/>
    <s v="CRÉE ET LIÉE BOM ET ROUTING SAV"/>
    <d v="1899-12-30T00:20:00"/>
    <x v="1"/>
    <s v="Perricone Nadia"/>
    <n v="0.33333333333333331"/>
    <n v="1"/>
  </r>
  <r>
    <x v="70"/>
    <x v="0"/>
    <x v="3"/>
    <x v="14"/>
    <x v="0"/>
    <x v="3"/>
    <x v="0"/>
    <s v="AJUSTEMENT DES STOCK BLISTER ES13"/>
    <d v="1899-12-30T00:15:00"/>
    <x v="1"/>
    <s v="Sterchi Christine"/>
    <n v="0.25"/>
    <n v="1"/>
  </r>
  <r>
    <x v="70"/>
    <x v="0"/>
    <x v="3"/>
    <x v="14"/>
    <x v="0"/>
    <x v="3"/>
    <x v="1"/>
    <s v="CRÉE ET LIÉE BOM ET ROUTING REWORK A16 MOD.REM.DEF FONCT.T1 "/>
    <d v="1899-12-30T00:35:00"/>
    <x v="1"/>
    <s v="Althaus Dominique"/>
    <n v="0.58333333333333337"/>
    <n v="1"/>
  </r>
  <r>
    <x v="70"/>
    <x v="0"/>
    <x v="3"/>
    <x v="14"/>
    <x v="0"/>
    <x v="3"/>
    <x v="1"/>
    <s v="CRÉE ET LIÉE NOUVEAU ITEM A15"/>
    <d v="1899-12-30T00:50:00"/>
    <x v="1"/>
    <s v="ZQ_MAT_02A"/>
    <n v="0.83333333333333337"/>
    <n v="1"/>
  </r>
  <r>
    <x v="71"/>
    <x v="0"/>
    <x v="3"/>
    <x v="14"/>
    <x v="0"/>
    <x v="3"/>
    <x v="13"/>
    <s v="RéPONDRE AUX EMAIL ET SUIVI DES ACTIONS"/>
    <d v="1899-12-30T00:15:00"/>
    <x v="1"/>
    <m/>
    <n v="0.25"/>
    <n v="1"/>
  </r>
  <r>
    <x v="71"/>
    <x v="0"/>
    <x v="3"/>
    <x v="14"/>
    <x v="0"/>
    <x v="3"/>
    <x v="4"/>
    <s v="MONITORING DES SCRAPP ET INVENTAIRE"/>
    <d v="1899-12-30T01:10:00"/>
    <x v="1"/>
    <m/>
    <n v="1.1666666666666667"/>
    <n v="1"/>
  </r>
  <r>
    <x v="71"/>
    <x v="0"/>
    <x v="3"/>
    <x v="14"/>
    <x v="0"/>
    <x v="6"/>
    <x v="0"/>
    <s v="QUICK"/>
    <d v="1899-12-30T00:15:00"/>
    <x v="1"/>
    <m/>
    <n v="0.25"/>
    <n v="1"/>
  </r>
  <r>
    <x v="71"/>
    <x v="0"/>
    <x v="3"/>
    <x v="14"/>
    <x v="0"/>
    <x v="0"/>
    <x v="0"/>
    <s v="AIDE AU QUAI POUR LE PARTAGE DES OME AVEC EXPLICATION "/>
    <d v="1899-12-30T01:20:00"/>
    <x v="0"/>
    <s v="Journot Claudine"/>
    <n v="1.3333333333333333"/>
    <n v="2"/>
  </r>
  <r>
    <x v="71"/>
    <x v="0"/>
    <x v="3"/>
    <x v="14"/>
    <x v="0"/>
    <x v="3"/>
    <x v="4"/>
    <s v="EXPLICATION ET AIDE POUR RÉIMPRIMER UN MIGO OU CO27"/>
    <d v="1899-12-30T00:15:00"/>
    <x v="1"/>
    <s v="Challandes Valérie "/>
    <n v="0.25"/>
    <n v="1"/>
  </r>
  <r>
    <x v="71"/>
    <x v="0"/>
    <x v="3"/>
    <x v="14"/>
    <x v="0"/>
    <x v="3"/>
    <x v="0"/>
    <s v="CONFIGURATION DES DOUCHETTES EN ATELIER"/>
    <d v="1899-12-30T00:40:00"/>
    <x v="1"/>
    <m/>
    <n v="0.66666666666666663"/>
    <n v="1"/>
  </r>
  <r>
    <x v="71"/>
    <x v="0"/>
    <x v="3"/>
    <x v="14"/>
    <x v="0"/>
    <x v="3"/>
    <x v="1"/>
    <s v="CRÉE ET LIÉE BOM ET ROUTING SAV"/>
    <d v="1899-12-30T00:50:00"/>
    <x v="1"/>
    <s v="Perricone Nadia"/>
    <n v="0.83333333333333337"/>
    <n v="1"/>
  </r>
  <r>
    <x v="71"/>
    <x v="0"/>
    <x v="3"/>
    <x v="14"/>
    <x v="0"/>
    <x v="3"/>
    <x v="1"/>
    <s v="CRÉE ET LIÉE BOM ET ROUTING SAV_REWORK A15A21"/>
    <d v="1899-12-30T00:40:00"/>
    <x v="1"/>
    <s v="Perricone Nadia"/>
    <n v="0.66666666666666663"/>
    <n v="1"/>
  </r>
  <r>
    <x v="71"/>
    <x v="0"/>
    <x v="3"/>
    <x v="14"/>
    <x v="0"/>
    <x v="3"/>
    <x v="4"/>
    <s v="MONITORING DES ORDO "/>
    <d v="1899-12-30T00:35:00"/>
    <x v="1"/>
    <m/>
    <n v="0.58333333333333337"/>
    <n v="1"/>
  </r>
  <r>
    <x v="71"/>
    <x v="0"/>
    <x v="3"/>
    <x v="14"/>
    <x v="0"/>
    <x v="3"/>
    <x v="4"/>
    <s v="DISCUTION POUR LE SPLIT ET TRIGERPOINT"/>
    <d v="1899-12-30T00:45:00"/>
    <x v="1"/>
    <s v="Mendes Marcello"/>
    <n v="0.75"/>
    <n v="1"/>
  </r>
  <r>
    <x v="71"/>
    <x v="0"/>
    <x v="3"/>
    <x v="14"/>
    <x v="0"/>
    <x v="3"/>
    <x v="4"/>
    <s v="EXPLICATION DU +/- SUR OF "/>
    <d v="1899-12-30T00:20:00"/>
    <x v="1"/>
    <s v="Challandes Valérie "/>
    <n v="0.33333333333333331"/>
    <n v="1"/>
  </r>
  <r>
    <x v="71"/>
    <x v="0"/>
    <x v="3"/>
    <x v="14"/>
    <x v="0"/>
    <x v="3"/>
    <x v="4"/>
    <s v="TEST SUR OF POUR SPLIT EN PROD"/>
    <d v="1899-12-30T01:05:00"/>
    <x v="1"/>
    <s v="Mendes Marcello"/>
    <n v="1.0833333333333333"/>
    <n v="1"/>
  </r>
  <r>
    <x v="72"/>
    <x v="0"/>
    <x v="3"/>
    <x v="14"/>
    <x v="0"/>
    <x v="3"/>
    <x v="13"/>
    <s v="LECTURE ET REPONSE "/>
    <d v="1899-12-30T00:10:00"/>
    <x v="1"/>
    <m/>
    <n v="0.16666666666666666"/>
    <n v="1"/>
  </r>
  <r>
    <x v="72"/>
    <x v="0"/>
    <x v="3"/>
    <x v="14"/>
    <x v="0"/>
    <x v="3"/>
    <x v="4"/>
    <s v="TEST SUR OF POUR SPLIT EN PROD"/>
    <d v="1899-12-30T00:30:00"/>
    <x v="1"/>
    <m/>
    <n v="0.5"/>
    <n v="1"/>
  </r>
  <r>
    <x v="72"/>
    <x v="0"/>
    <x v="3"/>
    <x v="14"/>
    <x v="0"/>
    <x v="3"/>
    <x v="0"/>
    <s v="QUICK"/>
    <d v="1899-12-30T00:20:00"/>
    <x v="1"/>
    <m/>
    <n v="0.33333333333333331"/>
    <n v="1"/>
  </r>
  <r>
    <x v="72"/>
    <x v="0"/>
    <x v="3"/>
    <x v="14"/>
    <x v="0"/>
    <x v="3"/>
    <x v="0"/>
    <s v="MONITORING ES06 ET ES13"/>
    <d v="1899-12-30T00:50:00"/>
    <x v="1"/>
    <m/>
    <n v="0.83333333333333337"/>
    <n v="1"/>
  </r>
  <r>
    <x v="72"/>
    <x v="0"/>
    <x v="3"/>
    <x v="14"/>
    <x v="0"/>
    <x v="6"/>
    <x v="2"/>
    <s v="Sync ES13 / ES06 SAP "/>
    <d v="1899-12-30T06:00:00"/>
    <x v="1"/>
    <m/>
    <n v="6"/>
    <n v="1"/>
  </r>
  <r>
    <x v="72"/>
    <x v="0"/>
    <x v="3"/>
    <x v="14"/>
    <x v="0"/>
    <x v="3"/>
    <x v="0"/>
    <s v="FAIRE LA  LISTE IMPRIMANTES ES13 POUR TRACKER"/>
    <d v="1899-12-30T00:35:00"/>
    <x v="1"/>
    <s v="Mendes Marcello"/>
    <n v="0.58333333333333337"/>
    <n v="1"/>
  </r>
  <r>
    <x v="72"/>
    <x v="0"/>
    <x v="3"/>
    <x v="14"/>
    <x v="0"/>
    <x v="3"/>
    <x v="0"/>
    <s v="ESSAIS DES ETIQUETTES LONGINES ES06"/>
    <d v="1899-12-30T00:35:00"/>
    <x v="1"/>
    <s v="Mendes Marcello"/>
    <n v="0.58333333333333337"/>
    <n v="1"/>
  </r>
  <r>
    <x v="73"/>
    <x v="0"/>
    <x v="3"/>
    <x v="15"/>
    <x v="0"/>
    <x v="3"/>
    <x v="13"/>
    <s v="LECTURE ET RÉPONSE "/>
    <d v="1899-12-30T00:15:00"/>
    <x v="1"/>
    <m/>
    <n v="0.25"/>
    <n v="1"/>
  </r>
  <r>
    <x v="73"/>
    <x v="0"/>
    <x v="3"/>
    <x v="15"/>
    <x v="0"/>
    <x v="3"/>
    <x v="0"/>
    <s v="MI10 SELON FEUILLE"/>
    <d v="1899-12-30T00:15:00"/>
    <x v="1"/>
    <m/>
    <n v="0.25"/>
    <n v="1"/>
  </r>
  <r>
    <x v="73"/>
    <x v="0"/>
    <x v="3"/>
    <x v="15"/>
    <x v="0"/>
    <x v="1"/>
    <x v="0"/>
    <s v="RECHERCHE AVEC PHILIPPE ET MARCELLO POUR LE COMPTE DÉFAILLANT DE S.SCHAER"/>
    <d v="1899-12-30T00:20:00"/>
    <x v="1"/>
    <m/>
    <n v="0.33333333333333331"/>
    <n v="1"/>
  </r>
  <r>
    <x v="73"/>
    <x v="0"/>
    <x v="3"/>
    <x v="15"/>
    <x v="0"/>
    <x v="3"/>
    <x v="0"/>
    <s v="PRÉPARATION DE LA PETITE SÉANCE DE 11H (EXPLICATION DES FEUILLES QUI SUIVENT LES REWORK)"/>
    <d v="1899-12-30T00:10:00"/>
    <x v="1"/>
    <m/>
    <n v="0.16666666666666666"/>
    <n v="1"/>
  </r>
  <r>
    <x v="73"/>
    <x v="0"/>
    <x v="3"/>
    <x v="15"/>
    <x v="0"/>
    <x v="3"/>
    <x v="4"/>
    <s v="CRÉE UN OF SPLIT POUR A02A03 PROBLÈME DE PLATINES "/>
    <d v="1899-12-30T00:55:00"/>
    <x v="1"/>
    <m/>
    <n v="0.91666666666666652"/>
    <n v="1"/>
  </r>
  <r>
    <x v="73"/>
    <x v="0"/>
    <x v="3"/>
    <x v="15"/>
    <x v="0"/>
    <x v="3"/>
    <x v="0"/>
    <s v="RECHERCHE ERREUR D'ÉTIQUETTES SUR LIVRAISON CLIENT"/>
    <d v="1899-12-30T00:15:00"/>
    <x v="1"/>
    <s v="Journot Claudine"/>
    <n v="0.25"/>
    <n v="1"/>
  </r>
  <r>
    <x v="73"/>
    <x v="0"/>
    <x v="3"/>
    <x v="15"/>
    <x v="0"/>
    <x v="3"/>
    <x v="0"/>
    <s v="CRÉATION DU BATCH CAMBOUIS POUR A16"/>
    <d v="1899-12-30T00:20:00"/>
    <x v="1"/>
    <s v="Mathey Aline"/>
    <n v="0.33333333333333331"/>
    <n v="1"/>
  </r>
  <r>
    <x v="73"/>
    <x v="0"/>
    <x v="3"/>
    <x v="15"/>
    <x v="0"/>
    <x v="0"/>
    <x v="0"/>
    <s v="IDE AU QUAI POUR LE PARTAGE DES OME "/>
    <d v="1899-12-30T00:55:00"/>
    <x v="0"/>
    <s v="Journot Claudine"/>
    <n v="0.91666666666666652"/>
    <n v="2"/>
  </r>
  <r>
    <x v="73"/>
    <x v="0"/>
    <x v="3"/>
    <x v="15"/>
    <x v="0"/>
    <x v="3"/>
    <x v="4"/>
    <s v="EXPLICATION DES FORMULAIRES FOURNI PAR LES ATPPOUR OF REWORK"/>
    <d v="1899-12-30T00:25:00"/>
    <x v="1"/>
    <m/>
    <n v="0.41666666666666669"/>
    <n v="1"/>
  </r>
  <r>
    <x v="73"/>
    <x v="0"/>
    <x v="3"/>
    <x v="15"/>
    <x v="0"/>
    <x v="3"/>
    <x v="4"/>
    <s v="EXPLICATION AVEC VISUEL POUR LES OF SPLIT SELON L'OF TEST"/>
    <d v="1899-12-30T00:25:00"/>
    <x v="1"/>
    <m/>
    <n v="0.41666666666666669"/>
    <n v="1"/>
  </r>
  <r>
    <x v="73"/>
    <x v="0"/>
    <x v="3"/>
    <x v="15"/>
    <x v="0"/>
    <x v="0"/>
    <x v="14"/>
    <s v="TRANSFERT SUR ES06"/>
    <d v="1899-12-30T00:15:00"/>
    <x v="0"/>
    <m/>
    <n v="0.25"/>
    <n v="2"/>
  </r>
  <r>
    <x v="73"/>
    <x v="0"/>
    <x v="3"/>
    <x v="15"/>
    <x v="0"/>
    <x v="3"/>
    <x v="13"/>
    <s v="EXPLICATION DU FLUX PAR MARCELLO "/>
    <d v="1899-12-30T00:25:00"/>
    <x v="1"/>
    <s v="Mendes Marcello"/>
    <n v="0.41666666666666669"/>
    <n v="1"/>
  </r>
  <r>
    <x v="73"/>
    <x v="0"/>
    <x v="3"/>
    <x v="15"/>
    <x v="0"/>
    <x v="3"/>
    <x v="4"/>
    <s v="EXPLICATION DES OFS DE REWORK PT BAR SUR ES06 CAL. A31"/>
    <d v="1899-12-30T00:15:00"/>
    <x v="1"/>
    <s v="Laude Christine "/>
    <n v="0.25"/>
    <n v="1"/>
  </r>
  <r>
    <x v="73"/>
    <x v="0"/>
    <x v="3"/>
    <x v="15"/>
    <x v="0"/>
    <x v="3"/>
    <x v="2"/>
    <s v="EXPLICATION POUR RÉIMPRIMER UN DOCUMENT"/>
    <d v="1899-12-30T00:20:00"/>
    <x v="1"/>
    <s v="Mendes Marcello"/>
    <n v="0.33333333333333331"/>
    <n v="1"/>
  </r>
  <r>
    <x v="73"/>
    <x v="0"/>
    <x v="3"/>
    <x v="15"/>
    <x v="0"/>
    <x v="3"/>
    <x v="2"/>
    <s v="PRÉPARATION DE L'INFO  SPLIT SUR ES06"/>
    <d v="1899-12-30T00:15:00"/>
    <x v="1"/>
    <m/>
    <n v="0.25"/>
    <n v="1"/>
  </r>
  <r>
    <x v="73"/>
    <x v="0"/>
    <x v="3"/>
    <x v="15"/>
    <x v="0"/>
    <x v="3"/>
    <x v="1"/>
    <s v="CRÉE ET LIÉE LES BOM ET ROUTING +PV POUR SAV"/>
    <d v="1899-12-30T00:25:00"/>
    <x v="1"/>
    <m/>
    <n v="0.41666666666666669"/>
    <n v="1"/>
  </r>
  <r>
    <x v="73"/>
    <x v="0"/>
    <x v="3"/>
    <x v="15"/>
    <x v="0"/>
    <x v="3"/>
    <x v="2"/>
    <s v="EXPLICATION AVEC VISUEL POUR LES OF SPLIT SELON L'OF TEST SUR ES06"/>
    <d v="1899-12-30T00:40:00"/>
    <x v="1"/>
    <s v="Mendes Marcello"/>
    <n v="0.66666666666666663"/>
    <n v="1"/>
  </r>
  <r>
    <x v="73"/>
    <x v="0"/>
    <x v="3"/>
    <x v="15"/>
    <x v="0"/>
    <x v="3"/>
    <x v="1"/>
    <s v="RECHERCHE DES DOC POUR LIVRAISON CLIENTS"/>
    <d v="1899-12-30T00:25:00"/>
    <x v="1"/>
    <m/>
    <n v="0.41666666666666669"/>
    <n v="1"/>
  </r>
  <r>
    <x v="73"/>
    <x v="0"/>
    <x v="3"/>
    <x v="15"/>
    <x v="0"/>
    <x v="3"/>
    <x v="0"/>
    <s v="TEST AVEC LES ÉTIQUETTES LONGINES ET LES NÔTRE TEST ENCRE,"/>
    <d v="1899-12-30T01:16:00"/>
    <x v="1"/>
    <m/>
    <n v="1.2666666666666666"/>
    <n v="1"/>
  </r>
  <r>
    <x v="73"/>
    <x v="0"/>
    <x v="3"/>
    <x v="15"/>
    <x v="0"/>
    <x v="3"/>
    <x v="4"/>
    <s v="MONITORING"/>
    <d v="1899-12-30T00:15:00"/>
    <x v="1"/>
    <m/>
    <n v="0.25"/>
    <n v="1"/>
  </r>
  <r>
    <x v="74"/>
    <x v="0"/>
    <x v="3"/>
    <x v="15"/>
    <x v="0"/>
    <x v="3"/>
    <x v="1"/>
    <s v="CHANGEMENT DANS LES GAMMES SAP REWORK CAMBOUIS NOM ET PV(1)"/>
    <d v="1899-12-30T01:10:00"/>
    <x v="1"/>
    <s v="Althaus Dominique"/>
    <n v="1.1666666666666667"/>
    <n v="1"/>
  </r>
  <r>
    <x v="74"/>
    <x v="0"/>
    <x v="3"/>
    <x v="15"/>
    <x v="0"/>
    <x v="6"/>
    <x v="0"/>
    <s v="QUICK"/>
    <d v="1899-12-30T00:15:00"/>
    <x v="1"/>
    <m/>
    <n v="0.25"/>
    <n v="1"/>
  </r>
  <r>
    <x v="74"/>
    <x v="0"/>
    <x v="3"/>
    <x v="15"/>
    <x v="0"/>
    <x v="6"/>
    <x v="4"/>
    <s v="6M A02"/>
    <d v="1899-12-30T00:20:00"/>
    <x v="1"/>
    <m/>
    <n v="0.33333333333333331"/>
    <n v="1"/>
  </r>
  <r>
    <x v="74"/>
    <x v="0"/>
    <x v="3"/>
    <x v="15"/>
    <x v="0"/>
    <x v="3"/>
    <x v="0"/>
    <s v="A16AXX_BARILLETS NON ÉPARGNÉS EN STOCK CHANGEMENT D'ITEM"/>
    <d v="1899-12-30T01:02:00"/>
    <x v="1"/>
    <s v="Vuillemin Baptiste"/>
    <n v="1.0333333333333334"/>
    <n v="1"/>
  </r>
  <r>
    <x v="74"/>
    <x v="0"/>
    <x v="3"/>
    <x v="15"/>
    <x v="0"/>
    <x v="3"/>
    <x v="13"/>
    <s v="DISCUTION AVEC L'ORDO POUR LES PT BARILLET A20"/>
    <d v="1899-12-30T00:20:00"/>
    <x v="1"/>
    <s v="Sautebin Alizée"/>
    <n v="0.33333333333333331"/>
    <n v="1"/>
  </r>
  <r>
    <x v="74"/>
    <x v="0"/>
    <x v="3"/>
    <x v="15"/>
    <x v="0"/>
    <x v="3"/>
    <x v="1"/>
    <s v="RECHERCHE DES GAMMES REWORK "/>
    <d v="1899-12-30T00:20:00"/>
    <x v="1"/>
    <s v="Challandes Valérie "/>
    <n v="0.33333333333333331"/>
    <n v="1"/>
  </r>
  <r>
    <x v="74"/>
    <x v="0"/>
    <x v="3"/>
    <x v="15"/>
    <x v="0"/>
    <x v="3"/>
    <x v="13"/>
    <s v="AVEC LE BTO POUR OF SPLIT"/>
    <d v="1899-12-30T00:10:00"/>
    <x v="1"/>
    <m/>
    <n v="0.16666666666666666"/>
    <n v="1"/>
  </r>
  <r>
    <x v="74"/>
    <x v="0"/>
    <x v="3"/>
    <x v="15"/>
    <x v="0"/>
    <x v="3"/>
    <x v="2"/>
    <s v="RECHECHE DES ERREURS DANS MON PREMIER OF DE SPLIT"/>
    <d v="1899-12-30T00:25:00"/>
    <x v="1"/>
    <m/>
    <n v="0.41666666666666669"/>
    <n v="1"/>
  </r>
  <r>
    <x v="74"/>
    <x v="0"/>
    <x v="3"/>
    <x v="15"/>
    <x v="0"/>
    <x v="0"/>
    <x v="0"/>
    <s v="MI10"/>
    <d v="1899-12-30T00:30:00"/>
    <x v="0"/>
    <m/>
    <n v="0.5"/>
    <n v="2"/>
  </r>
  <r>
    <x v="74"/>
    <x v="0"/>
    <x v="3"/>
    <x v="15"/>
    <x v="0"/>
    <x v="3"/>
    <x v="4"/>
    <s v="CRÉATION DE BATCH POUR LE A15 (MVT BASE COSC RAYÉ T1 &gt;42 ITEM DIFFÉRENTS&gt;)"/>
    <d v="1899-12-30T00:45:00"/>
    <x v="1"/>
    <s v="Baumann Marie-Lyse"/>
    <n v="0.75"/>
    <n v="1"/>
  </r>
  <r>
    <x v="74"/>
    <x v="0"/>
    <x v="3"/>
    <x v="15"/>
    <x v="0"/>
    <x v="0"/>
    <x v="11"/>
    <s v="MISE EN PLACE DES DOC. FOURNI PAR L'AVOR"/>
    <d v="1899-12-30T00:10:00"/>
    <x v="0"/>
    <m/>
    <n v="0.16666666666666666"/>
    <n v="2"/>
  </r>
  <r>
    <x v="74"/>
    <x v="0"/>
    <x v="3"/>
    <x v="15"/>
    <x v="0"/>
    <x v="6"/>
    <x v="4"/>
    <s v="HEBDO BILAN"/>
    <d v="1899-12-30T01:25:00"/>
    <x v="1"/>
    <m/>
    <n v="1.4166666666666667"/>
    <n v="1"/>
  </r>
  <r>
    <x v="74"/>
    <x v="0"/>
    <x v="3"/>
    <x v="15"/>
    <x v="0"/>
    <x v="3"/>
    <x v="1"/>
    <s v="CRÉE ET LIER ROUTING REWORK MASSE ET ROULEMENT A02"/>
    <d v="1899-12-30T01:10:00"/>
    <x v="1"/>
    <s v="Challandes Valérie "/>
    <n v="1.1666666666666667"/>
    <n v="1"/>
  </r>
  <r>
    <x v="74"/>
    <x v="0"/>
    <x v="3"/>
    <x v="15"/>
    <x v="0"/>
    <x v="0"/>
    <x v="0"/>
    <s v="LIVRAISON A02 EN PRODUCTION"/>
    <d v="1899-12-30T01:20:00"/>
    <x v="0"/>
    <s v="Crevoisier Jennifer "/>
    <n v="1.3333333333333333"/>
    <n v="2"/>
  </r>
  <r>
    <x v="75"/>
    <x v="0"/>
    <x v="3"/>
    <x v="15"/>
    <x v="0"/>
    <x v="3"/>
    <x v="0"/>
    <s v="DÉPANNER LE RETOUR COSC ES06"/>
    <d v="1899-12-30T00:40:00"/>
    <x v="1"/>
    <s v="Costa Sandro"/>
    <n v="0.66666666666666663"/>
    <n v="1"/>
  </r>
  <r>
    <x v="75"/>
    <x v="0"/>
    <x v="3"/>
    <x v="15"/>
    <x v="0"/>
    <x v="6"/>
    <x v="2"/>
    <s v="CRÉATION GAMME REWORK OBLONG EN ATELIER (ROOM SUZE)"/>
    <d v="1899-12-30T01:10:00"/>
    <x v="1"/>
    <m/>
    <n v="1.1666666666666667"/>
    <n v="1"/>
  </r>
  <r>
    <x v="75"/>
    <x v="0"/>
    <x v="3"/>
    <x v="15"/>
    <x v="0"/>
    <x v="3"/>
    <x v="4"/>
    <s v="CTRL EN ATELIER DU COOIS (SAP ET TOOLS)"/>
    <d v="1899-12-30T00:20:00"/>
    <x v="1"/>
    <s v="Décosterd Brigitte"/>
    <n v="0.33333333333333331"/>
    <n v="1"/>
  </r>
  <r>
    <x v="75"/>
    <x v="0"/>
    <x v="3"/>
    <x v="15"/>
    <x v="0"/>
    <x v="3"/>
    <x v="0"/>
    <s v="RECHERCHE DE TOUS LES STOCK SELON DEMANDE DE LA PRODUCTION"/>
    <d v="1899-12-30T00:20:00"/>
    <x v="1"/>
    <s v="Corpateaux Chloé"/>
    <n v="0.33333333333333331"/>
    <n v="1"/>
  </r>
  <r>
    <x v="75"/>
    <x v="0"/>
    <x v="3"/>
    <x v="15"/>
    <x v="0"/>
    <x v="4"/>
    <x v="0"/>
    <s v="PRÉPARATION DE LA FORMATION VL10B "/>
    <d v="1899-12-30T01:05:00"/>
    <x v="1"/>
    <m/>
    <n v="1.0833333333333333"/>
    <n v="1"/>
  </r>
  <r>
    <x v="75"/>
    <x v="0"/>
    <x v="3"/>
    <x v="15"/>
    <x v="0"/>
    <x v="6"/>
    <x v="2"/>
    <s v="DEBRIF VACANCES MARCELLO"/>
    <d v="1899-12-30T01:10:00"/>
    <x v="1"/>
    <s v="Mendes Marcello"/>
    <n v="1.1666666666666667"/>
    <n v="1"/>
  </r>
  <r>
    <x v="75"/>
    <x v="0"/>
    <x v="3"/>
    <x v="15"/>
    <x v="0"/>
    <x v="2"/>
    <x v="0"/>
    <s v="DOC TRACKER CONFIGURATION"/>
    <d v="1899-12-30T01:10:00"/>
    <x v="1"/>
    <m/>
    <n v="1.1666666666666667"/>
    <n v="1"/>
  </r>
  <r>
    <x v="75"/>
    <x v="0"/>
    <x v="3"/>
    <x v="15"/>
    <x v="0"/>
    <x v="3"/>
    <x v="4"/>
    <s v="MISE EN GARDE DES TRANSACTIONS SUR OF MIGO ET RITURN"/>
    <d v="1899-12-30T00:35:00"/>
    <x v="1"/>
    <s v="Laude Christine "/>
    <n v="0.58333333333333337"/>
    <n v="1"/>
  </r>
  <r>
    <x v="75"/>
    <x v="0"/>
    <x v="3"/>
    <x v="15"/>
    <x v="0"/>
    <x v="3"/>
    <x v="0"/>
    <s v="CRÉATION DES BATCH POUR CAMBOUIS A02"/>
    <d v="1899-12-30T00:15:00"/>
    <x v="1"/>
    <s v="Challandes Valérie "/>
    <n v="0.25"/>
    <n v="1"/>
  </r>
  <r>
    <x v="75"/>
    <x v="0"/>
    <x v="3"/>
    <x v="15"/>
    <x v="0"/>
    <x v="3"/>
    <x v="4"/>
    <s v="MONITORING"/>
    <d v="1899-12-30T00:55:00"/>
    <x v="1"/>
    <m/>
    <n v="0.91666666666666652"/>
    <n v="1"/>
  </r>
  <r>
    <x v="75"/>
    <x v="0"/>
    <x v="3"/>
    <x v="15"/>
    <x v="0"/>
    <x v="3"/>
    <x v="6"/>
    <s v="DEMANDES ETATS DES STOCKS EN ATELIER "/>
    <d v="1899-12-30T00:20:00"/>
    <x v="1"/>
    <s v="Farhat Anis"/>
    <n v="0.33333333333333331"/>
    <n v="1"/>
  </r>
  <r>
    <x v="75"/>
    <x v="0"/>
    <x v="3"/>
    <x v="15"/>
    <x v="0"/>
    <x v="3"/>
    <x v="2"/>
    <s v="CS03 PRÉPARATION DE LA VIDÉO"/>
    <d v="1899-12-30T00:50:00"/>
    <x v="1"/>
    <m/>
    <n v="0.83333333333333337"/>
    <n v="1"/>
  </r>
  <r>
    <x v="75"/>
    <x v="0"/>
    <x v="3"/>
    <x v="15"/>
    <x v="0"/>
    <x v="3"/>
    <x v="4"/>
    <s v="CRÉATION DES BATCH POUR CAMBOUIS A15"/>
    <d v="1899-12-30T00:15:00"/>
    <x v="1"/>
    <s v="Boichat Mélanie"/>
    <n v="0.25"/>
    <n v="1"/>
  </r>
  <r>
    <x v="76"/>
    <x v="0"/>
    <x v="3"/>
    <x v="15"/>
    <x v="0"/>
    <x v="3"/>
    <x v="2"/>
    <s v="TRANSFERT DES TRACKER DEPUIS OPEN SPACE EN ATELIER ET BRANCHEMENT"/>
    <d v="1899-12-30T00:40:00"/>
    <x v="1"/>
    <m/>
    <n v="0.66666666666666663"/>
    <n v="1"/>
  </r>
  <r>
    <x v="76"/>
    <x v="0"/>
    <x v="3"/>
    <x v="15"/>
    <x v="0"/>
    <x v="6"/>
    <x v="0"/>
    <s v="QUICK"/>
    <d v="1899-12-30T00:15:00"/>
    <x v="1"/>
    <m/>
    <n v="0.25"/>
    <n v="1"/>
  </r>
  <r>
    <x v="76"/>
    <x v="0"/>
    <x v="3"/>
    <x v="15"/>
    <x v="0"/>
    <x v="6"/>
    <x v="4"/>
    <s v="6M A16(Attente Et Personne)"/>
    <d v="1899-12-30T00:15:00"/>
    <x v="1"/>
    <s v="Bernardi Nadège"/>
    <n v="0.25"/>
    <n v="1"/>
  </r>
  <r>
    <x v="76"/>
    <x v="0"/>
    <x v="3"/>
    <x v="15"/>
    <x v="0"/>
    <x v="3"/>
    <x v="4"/>
    <s v="EXPLICATION DE LA MD04 (LARGE) ET DU COOIS "/>
    <d v="1899-12-30T00:40:00"/>
    <x v="1"/>
    <s v="Bernardi Nadège"/>
    <n v="0.66666666666666663"/>
    <n v="1"/>
  </r>
  <r>
    <x v="76"/>
    <x v="0"/>
    <x v="3"/>
    <x v="15"/>
    <x v="0"/>
    <x v="3"/>
    <x v="13"/>
    <s v="TRACKER AVEC BTO"/>
    <d v="1899-12-30T00:15:00"/>
    <x v="1"/>
    <m/>
    <n v="0.25"/>
    <n v="1"/>
  </r>
  <r>
    <x v="76"/>
    <x v="0"/>
    <x v="3"/>
    <x v="15"/>
    <x v="0"/>
    <x v="3"/>
    <x v="10"/>
    <s v="CTRL DE L'EUB DE AMMADUCCI A."/>
    <d v="1899-12-30T00:20:00"/>
    <x v="1"/>
    <m/>
    <n v="0.33333333333333331"/>
    <n v="1"/>
  </r>
  <r>
    <x v="76"/>
    <x v="0"/>
    <x v="3"/>
    <x v="15"/>
    <x v="0"/>
    <x v="3"/>
    <x v="14"/>
    <s v="ZQ_MAT_02A"/>
    <d v="1899-12-30T00:10:00"/>
    <x v="1"/>
    <s v="ZQ_MAT_02A"/>
    <n v="0.16666666666666666"/>
    <n v="1"/>
  </r>
  <r>
    <x v="76"/>
    <x v="0"/>
    <x v="3"/>
    <x v="15"/>
    <x v="0"/>
    <x v="3"/>
    <x v="0"/>
    <s v="TEST TRACKER"/>
    <d v="1899-12-30T00:15:00"/>
    <x v="1"/>
    <m/>
    <n v="0.25"/>
    <n v="1"/>
  </r>
  <r>
    <x v="76"/>
    <x v="0"/>
    <x v="3"/>
    <x v="15"/>
    <x v="0"/>
    <x v="4"/>
    <x v="0"/>
    <s v="PREPARATION DE LA FORMATION VL10B"/>
    <d v="1899-12-30T01:15:00"/>
    <x v="1"/>
    <m/>
    <n v="1.25"/>
    <n v="1"/>
  </r>
  <r>
    <x v="76"/>
    <x v="0"/>
    <x v="3"/>
    <x v="15"/>
    <x v="0"/>
    <x v="3"/>
    <x v="0"/>
    <s v="AIDE POUR MISE EN STOCK DE COMPOSANTS DES PE 17-094 ET 17-095"/>
    <d v="1899-12-30T01:05:00"/>
    <x v="1"/>
    <m/>
    <n v="1.0833333333333333"/>
    <n v="1"/>
  </r>
  <r>
    <x v="76"/>
    <x v="0"/>
    <x v="3"/>
    <x v="15"/>
    <x v="0"/>
    <x v="4"/>
    <x v="0"/>
    <s v="VL10B"/>
    <d v="1899-12-30T01:00:00"/>
    <x v="1"/>
    <m/>
    <n v="1"/>
    <n v="1"/>
  </r>
  <r>
    <x v="76"/>
    <x v="0"/>
    <x v="3"/>
    <x v="15"/>
    <x v="0"/>
    <x v="3"/>
    <x v="4"/>
    <s v="EXPLICATION OUTROUVER LES INFO POUR SAVOIR QUI A CHANGER UN OF"/>
    <d v="1899-12-30T00:15:00"/>
    <x v="1"/>
    <s v="Challandes Valérie "/>
    <n v="0.25"/>
    <n v="1"/>
  </r>
  <r>
    <x v="76"/>
    <x v="0"/>
    <x v="3"/>
    <x v="15"/>
    <x v="0"/>
    <x v="3"/>
    <x v="0"/>
    <s v="CHANGEMENT DES COULERS DU TEST SUR SAP"/>
    <d v="1899-12-30T00:15:00"/>
    <x v="1"/>
    <m/>
    <n v="0.25"/>
    <n v="1"/>
  </r>
  <r>
    <x v="76"/>
    <x v="0"/>
    <x v="3"/>
    <x v="15"/>
    <x v="0"/>
    <x v="3"/>
    <x v="1"/>
    <s v="CRÉE ET LIER GAMMES REWORK A02 SELON FICHIEZ"/>
    <d v="1899-12-30T01:40:00"/>
    <x v="1"/>
    <s v="Gascoin Joanna"/>
    <n v="1.6666666666666665"/>
    <n v="1"/>
  </r>
  <r>
    <x v="76"/>
    <x v="0"/>
    <x v="3"/>
    <x v="15"/>
    <x v="0"/>
    <x v="3"/>
    <x v="0"/>
    <s v="PRÉPARER LA 6M DE DEMAIN"/>
    <d v="1899-12-30T00:15:00"/>
    <x v="1"/>
    <m/>
    <n v="0.25"/>
    <n v="1"/>
  </r>
  <r>
    <x v="77"/>
    <x v="0"/>
    <x v="3"/>
    <x v="15"/>
    <x v="0"/>
    <x v="0"/>
    <x v="0"/>
    <s v="PRÉPARATION DE LA SORTIE DES VL10B EN PRODUCTION"/>
    <d v="1899-12-30T00:20:00"/>
    <x v="0"/>
    <m/>
    <n v="0.33333333333333331"/>
    <n v="2"/>
  </r>
  <r>
    <x v="77"/>
    <x v="0"/>
    <x v="3"/>
    <x v="15"/>
    <x v="0"/>
    <x v="3"/>
    <x v="10"/>
    <s v="ANALYSE D'UNE ERREUR DANS UN OF SELON DEMANDE DE MR.SCHORPP"/>
    <d v="1899-12-30T00:40:00"/>
    <x v="1"/>
    <s v="Scheidegger Silver"/>
    <n v="0.66666666666666663"/>
    <n v="1"/>
  </r>
  <r>
    <x v="77"/>
    <x v="0"/>
    <x v="3"/>
    <x v="15"/>
    <x v="0"/>
    <x v="6"/>
    <x v="0"/>
    <s v="QUICK"/>
    <d v="1899-12-30T00:15:00"/>
    <x v="1"/>
    <m/>
    <n v="0.25"/>
    <n v="1"/>
  </r>
  <r>
    <x v="77"/>
    <x v="0"/>
    <x v="3"/>
    <x v="15"/>
    <x v="0"/>
    <x v="6"/>
    <x v="4"/>
    <s v="6M"/>
    <d v="1899-12-30T00:20:00"/>
    <x v="1"/>
    <m/>
    <n v="0.33333333333333331"/>
    <n v="1"/>
  </r>
  <r>
    <x v="77"/>
    <x v="0"/>
    <x v="3"/>
    <x v="15"/>
    <x v="0"/>
    <x v="0"/>
    <x v="0"/>
    <s v="PRÉPARATION DE LA PLACE DE SORTIE VL10B"/>
    <d v="1899-12-30T00:50:00"/>
    <x v="0"/>
    <m/>
    <n v="0.83333333333333337"/>
    <n v="2"/>
  </r>
  <r>
    <x v="77"/>
    <x v="0"/>
    <x v="3"/>
    <x v="15"/>
    <x v="0"/>
    <x v="3"/>
    <x v="1"/>
    <s v="OUVRIR LES PV DES REWORK A02"/>
    <d v="1899-12-30T00:35:00"/>
    <x v="1"/>
    <m/>
    <n v="0.58333333333333337"/>
    <n v="1"/>
  </r>
  <r>
    <x v="77"/>
    <x v="0"/>
    <x v="3"/>
    <x v="15"/>
    <x v="0"/>
    <x v="3"/>
    <x v="0"/>
    <s v="CTRL DES LAYOUT VL10B DES COLLÈGUES STOCK"/>
    <d v="1899-12-30T00:25:00"/>
    <x v="1"/>
    <s v="Schaer Stéphanie"/>
    <n v="0.41666666666666669"/>
    <n v="1"/>
  </r>
  <r>
    <x v="77"/>
    <x v="0"/>
    <x v="3"/>
    <x v="15"/>
    <x v="0"/>
    <x v="4"/>
    <x v="0"/>
    <s v="VL10B"/>
    <d v="1899-12-30T00:30:00"/>
    <x v="1"/>
    <s v="Schaer Stéphanie"/>
    <n v="0.5"/>
    <n v="1"/>
  </r>
  <r>
    <x v="77"/>
    <x v="0"/>
    <x v="3"/>
    <x v="15"/>
    <x v="0"/>
    <x v="4"/>
    <x v="0"/>
    <s v="VL10B."/>
    <d v="1899-12-30T00:30:00"/>
    <x v="1"/>
    <s v="Mailler Léa"/>
    <n v="0.5"/>
    <n v="1"/>
  </r>
  <r>
    <x v="77"/>
    <x v="0"/>
    <x v="3"/>
    <x v="15"/>
    <x v="0"/>
    <x v="3"/>
    <x v="10"/>
    <s v="COLLABORATION AVEC MR. SCHROPP POUR OF REWORK FAUX "/>
    <d v="1899-12-30T00:25:00"/>
    <x v="1"/>
    <s v="Scheidegger Silver"/>
    <n v="0.41666666666666669"/>
    <n v="1"/>
  </r>
  <r>
    <x v="77"/>
    <x v="0"/>
    <x v="3"/>
    <x v="15"/>
    <x v="0"/>
    <x v="3"/>
    <x v="10"/>
    <s v="RéPONSE PAR EMAIL POUR RéSOLUTION DE L'OF REWORK FAUX"/>
    <d v="1899-12-30T00:25:00"/>
    <x v="1"/>
    <m/>
    <n v="0.41666666666666669"/>
    <n v="1"/>
  </r>
  <r>
    <x v="77"/>
    <x v="0"/>
    <x v="3"/>
    <x v="15"/>
    <x v="0"/>
    <x v="3"/>
    <x v="10"/>
    <s v="CHANGER LES STOCK DANS LA EUB DE AMADUCCI A"/>
    <d v="1899-12-30T00:35:00"/>
    <x v="1"/>
    <m/>
    <n v="0.58333333333333337"/>
    <n v="1"/>
  </r>
  <r>
    <x v="77"/>
    <x v="0"/>
    <x v="3"/>
    <x v="15"/>
    <x v="0"/>
    <x v="0"/>
    <x v="0"/>
    <s v="LIVRAISON CLIENT A02"/>
    <d v="1899-12-30T01:15:00"/>
    <x v="0"/>
    <s v="Crevoisier Jennifer "/>
    <n v="1.25"/>
    <n v="2"/>
  </r>
  <r>
    <x v="77"/>
    <x v="0"/>
    <x v="3"/>
    <x v="15"/>
    <x v="0"/>
    <x v="1"/>
    <x v="14"/>
    <s v="FÊTE APRO NOËL ES13 ET ES06"/>
    <d v="1899-12-30T00:01:00"/>
    <x v="1"/>
    <m/>
    <n v="1.6666666666666666E-2"/>
    <n v="1"/>
  </r>
  <r>
    <x v="78"/>
    <x v="0"/>
    <x v="3"/>
    <x v="16"/>
    <x v="0"/>
    <x v="0"/>
    <x v="13"/>
    <s v="PROBLÈME AVEC SAP"/>
    <d v="1899-12-30T00:35:00"/>
    <x v="0"/>
    <m/>
    <n v="0.58333333333333337"/>
    <n v="2"/>
  </r>
  <r>
    <x v="78"/>
    <x v="0"/>
    <x v="3"/>
    <x v="16"/>
    <x v="0"/>
    <x v="3"/>
    <x v="4"/>
    <s v="AIDE POUR RENTRÉ DES PCES EN REWORK"/>
    <d v="1899-12-30T00:45:00"/>
    <x v="1"/>
    <s v="Challandes Valérie "/>
    <n v="0.75"/>
    <n v="1"/>
  </r>
  <r>
    <x v="78"/>
    <x v="0"/>
    <x v="3"/>
    <x v="16"/>
    <x v="0"/>
    <x v="6"/>
    <x v="0"/>
    <s v="QUICK"/>
    <d v="1899-12-30T00:15:00"/>
    <x v="1"/>
    <m/>
    <n v="0.25"/>
    <n v="1"/>
  </r>
  <r>
    <x v="78"/>
    <x v="0"/>
    <x v="3"/>
    <x v="16"/>
    <x v="0"/>
    <x v="3"/>
    <x v="0"/>
    <s v="EXPLICATION COMMENT RENTRÉ DES PCES EN STOCK AVEC PROBLÈME BT BARILLET ES06"/>
    <d v="1899-12-30T00:15:00"/>
    <x v="1"/>
    <s v="Costa Sandro"/>
    <n v="0.25"/>
    <n v="1"/>
  </r>
  <r>
    <x v="78"/>
    <x v="0"/>
    <x v="3"/>
    <x v="16"/>
    <x v="0"/>
    <x v="0"/>
    <x v="0"/>
    <s v="LIVRAISONS CLIENTS A16"/>
    <d v="1899-12-30T01:45:00"/>
    <x v="0"/>
    <m/>
    <n v="1.75"/>
    <n v="2"/>
  </r>
  <r>
    <x v="78"/>
    <x v="0"/>
    <x v="3"/>
    <x v="16"/>
    <x v="0"/>
    <x v="0"/>
    <x v="0"/>
    <s v="CTRL DES OF FEUILLE DE PICKING"/>
    <d v="1899-12-30T00:04:00"/>
    <x v="0"/>
    <s v="Schaer Stéphanie"/>
    <n v="6.6666666666666666E-2"/>
    <n v="2"/>
  </r>
  <r>
    <x v="78"/>
    <x v="0"/>
    <x v="3"/>
    <x v="16"/>
    <x v="0"/>
    <x v="0"/>
    <x v="0"/>
    <s v="SORTIE DES VL10BSUR ES13"/>
    <d v="1899-12-30T00:25:00"/>
    <x v="0"/>
    <m/>
    <n v="0.41666666666666669"/>
    <n v="2"/>
  </r>
  <r>
    <x v="78"/>
    <x v="0"/>
    <x v="3"/>
    <x v="16"/>
    <x v="0"/>
    <x v="0"/>
    <x v="0"/>
    <s v="CONFIGURATION DE L'IMPRIMANTE PAR DÉFAUT PULPRINT"/>
    <d v="1899-12-30T00:20:00"/>
    <x v="0"/>
    <s v="Lambert Monique"/>
    <n v="0.33333333333333331"/>
    <n v="2"/>
  </r>
  <r>
    <x v="78"/>
    <x v="0"/>
    <x v="3"/>
    <x v="16"/>
    <x v="0"/>
    <x v="3"/>
    <x v="1"/>
    <s v="PRÉPARATION DU DOCUMENT USE ID CODE BARRE_1"/>
    <d v="1899-12-30T00:30:00"/>
    <x v="1"/>
    <m/>
    <n v="0.5"/>
    <n v="1"/>
  </r>
  <r>
    <x v="78"/>
    <x v="0"/>
    <x v="3"/>
    <x v="16"/>
    <x v="0"/>
    <x v="3"/>
    <x v="0"/>
    <s v="PRÉPARATION DU DOCUMENT USE ID CODE BARRE_2"/>
    <d v="1899-12-30T00:40:00"/>
    <x v="1"/>
    <m/>
    <n v="0.66666666666666663"/>
    <n v="1"/>
  </r>
  <r>
    <x v="78"/>
    <x v="0"/>
    <x v="3"/>
    <x v="16"/>
    <x v="0"/>
    <x v="0"/>
    <x v="0"/>
    <s v="AIDE POUR UNE COMMANDE QUI AVAIT UNE ÉRREUR"/>
    <d v="1899-12-30T00:15:00"/>
    <x v="0"/>
    <s v="Crevoisier Jennifer "/>
    <n v="0.25"/>
    <n v="2"/>
  </r>
  <r>
    <x v="78"/>
    <x v="0"/>
    <x v="3"/>
    <x v="16"/>
    <x v="0"/>
    <x v="0"/>
    <x v="0"/>
    <s v="METTRE DES CHAUSSÉES EN STOC OUVRIR LE BIN ET FAIRE ÉTIQUETTE "/>
    <d v="1899-12-30T00:35:00"/>
    <x v="0"/>
    <m/>
    <n v="0.58333333333333337"/>
    <n v="2"/>
  </r>
  <r>
    <x v="78"/>
    <x v="0"/>
    <x v="3"/>
    <x v="16"/>
    <x v="0"/>
    <x v="0"/>
    <x v="0"/>
    <s v="LIVRAISON CLIENT A15"/>
    <d v="1899-12-30T02:05:00"/>
    <x v="0"/>
    <s v="Crevoisier Jennifer "/>
    <n v="2.0833333333333335"/>
    <n v="2"/>
  </r>
  <r>
    <x v="78"/>
    <x v="0"/>
    <x v="3"/>
    <x v="16"/>
    <x v="0"/>
    <x v="0"/>
    <x v="0"/>
    <s v="CTRL DES OF FEUILLE DE PICKING_2"/>
    <d v="1899-12-30T00:10:00"/>
    <x v="0"/>
    <s v="Schaer Stéphanie"/>
    <n v="0.16666666666666666"/>
    <n v="2"/>
  </r>
  <r>
    <x v="79"/>
    <x v="0"/>
    <x v="3"/>
    <x v="16"/>
    <x v="0"/>
    <x v="3"/>
    <x v="13"/>
    <s v="LECTURE ET RÉPONSE "/>
    <d v="1899-12-30T00:15:00"/>
    <x v="1"/>
    <m/>
    <n v="0.25"/>
    <n v="1"/>
  </r>
  <r>
    <x v="79"/>
    <x v="0"/>
    <x v="3"/>
    <x v="16"/>
    <x v="0"/>
    <x v="0"/>
    <x v="0"/>
    <s v="SORTIE DES VL10B ET PRÉPARER"/>
    <d v="1899-12-30T00:25:00"/>
    <x v="0"/>
    <s v="Schaer Stéphanie"/>
    <n v="0.41666666666666669"/>
    <n v="2"/>
  </r>
  <r>
    <x v="79"/>
    <x v="0"/>
    <x v="3"/>
    <x v="16"/>
    <x v="0"/>
    <x v="3"/>
    <x v="6"/>
    <s v="RECHERCHE OF EN COURT POUR ENVOI COSC  A02"/>
    <d v="1899-12-30T00:15:00"/>
    <x v="1"/>
    <s v="Prétot Fred."/>
    <n v="0.25"/>
    <n v="1"/>
  </r>
  <r>
    <x v="79"/>
    <x v="0"/>
    <x v="3"/>
    <x v="16"/>
    <x v="0"/>
    <x v="3"/>
    <x v="13"/>
    <s v="EXPLICATION DU REPORT 1101 POUR FAIRE DES CODE BARRE EN MASSE SAV"/>
    <d v="1899-12-30T00:15:00"/>
    <x v="1"/>
    <s v="Leuba-Steiner Lucie"/>
    <n v="0.25"/>
    <n v="1"/>
  </r>
  <r>
    <x v="79"/>
    <x v="0"/>
    <x v="3"/>
    <x v="16"/>
    <x v="0"/>
    <x v="0"/>
    <x v="0"/>
    <s v="LIVRAISON CLIENT A02"/>
    <d v="1899-12-30T01:45:00"/>
    <x v="0"/>
    <s v="Crevoisier Jennifer "/>
    <n v="1.75"/>
    <n v="2"/>
  </r>
  <r>
    <x v="79"/>
    <x v="0"/>
    <x v="3"/>
    <x v="16"/>
    <x v="0"/>
    <x v="0"/>
    <x v="0"/>
    <s v="LIVRAISON CLIENT A16"/>
    <d v="1899-12-30T01:35:00"/>
    <x v="0"/>
    <s v="Crevoisier Jennifer "/>
    <n v="1.5833333333333335"/>
    <n v="2"/>
  </r>
  <r>
    <x v="79"/>
    <x v="0"/>
    <x v="3"/>
    <x v="16"/>
    <x v="0"/>
    <x v="3"/>
    <x v="4"/>
    <s v="CRÉATION DE BATCH  POUR MANQUE LUB.3 CALIBRES"/>
    <d v="1899-12-30T00:35:00"/>
    <x v="1"/>
    <s v="Boichat Mélanie"/>
    <n v="0.58333333333333337"/>
    <n v="1"/>
  </r>
  <r>
    <x v="79"/>
    <x v="0"/>
    <x v="3"/>
    <x v="16"/>
    <x v="0"/>
    <x v="3"/>
    <x v="1"/>
    <s v="RECHERCHE DES ROUTING RECOND. A02 DANS SAP"/>
    <d v="1899-12-30T00:35:00"/>
    <x v="1"/>
    <s v="Gascoin Joanna"/>
    <n v="0.58333333333333337"/>
    <n v="1"/>
  </r>
  <r>
    <x v="79"/>
    <x v="0"/>
    <x v="3"/>
    <x v="16"/>
    <x v="0"/>
    <x v="3"/>
    <x v="2"/>
    <s v="TEST AVEC ÉTIQUETTES POUR LONGINES"/>
    <d v="1899-12-30T00:35:00"/>
    <x v="1"/>
    <s v="Scheidegger Silver"/>
    <n v="0.58333333333333337"/>
    <n v="1"/>
  </r>
  <r>
    <x v="79"/>
    <x v="0"/>
    <x v="3"/>
    <x v="16"/>
    <x v="0"/>
    <x v="3"/>
    <x v="0"/>
    <s v="SCRAPP DE COMPOSANTS STOCK Q"/>
    <d v="1899-12-30T00:15:00"/>
    <x v="1"/>
    <s v="Lambert Monique"/>
    <n v="0.25"/>
    <n v="1"/>
  </r>
  <r>
    <x v="79"/>
    <x v="0"/>
    <x v="3"/>
    <x v="16"/>
    <x v="0"/>
    <x v="3"/>
    <x v="0"/>
    <s v="EXPLICATION DU FLUX DES REWORK PT BAR KO ES06"/>
    <d v="1899-12-30T00:15:00"/>
    <x v="1"/>
    <s v="Gyger Joanne"/>
    <n v="0.25"/>
    <n v="1"/>
  </r>
  <r>
    <x v="79"/>
    <x v="0"/>
    <x v="3"/>
    <x v="16"/>
    <x v="0"/>
    <x v="3"/>
    <x v="2"/>
    <s v="RECHERCHE DES WC POUR LA FORMATION DANS SAP"/>
    <d v="1899-12-30T00:25:00"/>
    <x v="1"/>
    <s v="Gascoin Joanna"/>
    <n v="0.41666666666666669"/>
    <n v="1"/>
  </r>
  <r>
    <x v="79"/>
    <x v="0"/>
    <x v="3"/>
    <x v="16"/>
    <x v="0"/>
    <x v="0"/>
    <x v="0"/>
    <s v="REFAIRE UN OME POUR SOPHIE OME EFFACE CHEZ OMEGA "/>
    <d v="1899-12-30T00:40:00"/>
    <x v="0"/>
    <s v="Faynot Sophie"/>
    <n v="0.66666666666666663"/>
    <n v="2"/>
  </r>
  <r>
    <x v="79"/>
    <x v="0"/>
    <x v="3"/>
    <x v="16"/>
    <x v="0"/>
    <x v="3"/>
    <x v="0"/>
    <s v="PRENDRE CONTACT AVEC LONGINES POUR LES ÉTIQUETTES "/>
    <d v="1899-12-30T00:20:00"/>
    <x v="1"/>
    <m/>
    <n v="0.33333333333333331"/>
    <n v="1"/>
  </r>
  <r>
    <x v="79"/>
    <x v="0"/>
    <x v="3"/>
    <x v="16"/>
    <x v="0"/>
    <x v="3"/>
    <x v="4"/>
    <s v="MONITORING"/>
    <d v="1899-12-30T00:40:00"/>
    <x v="1"/>
    <m/>
    <n v="0.66666666666666663"/>
    <n v="1"/>
  </r>
  <r>
    <x v="79"/>
    <x v="0"/>
    <x v="3"/>
    <x v="16"/>
    <x v="0"/>
    <x v="3"/>
    <x v="13"/>
    <s v="COURIEL FAIT POUR LONGINES POUR LES ÉTIQUETTES "/>
    <d v="1899-12-30T00:15:00"/>
    <x v="1"/>
    <s v="Scheidegger Silver"/>
    <n v="0.25"/>
    <n v="1"/>
  </r>
  <r>
    <x v="80"/>
    <x v="0"/>
    <x v="3"/>
    <x v="16"/>
    <x v="0"/>
    <x v="3"/>
    <x v="0"/>
    <s v="MI10"/>
    <d v="1899-12-30T00:10:00"/>
    <x v="1"/>
    <s v="Mathey Aline"/>
    <n v="0.16666666666666666"/>
    <n v="1"/>
  </r>
  <r>
    <x v="80"/>
    <x v="0"/>
    <x v="3"/>
    <x v="16"/>
    <x v="0"/>
    <x v="6"/>
    <x v="0"/>
    <s v="METTING KEYUSER STOCK W06 AVEC DÉPLACEMENT"/>
    <d v="1899-12-30T04:30:00"/>
    <x v="1"/>
    <m/>
    <n v="4.5"/>
    <n v="1"/>
  </r>
  <r>
    <x v="80"/>
    <x v="0"/>
    <x v="3"/>
    <x v="16"/>
    <x v="0"/>
    <x v="3"/>
    <x v="0"/>
    <s v="AIDE POUR RETOUR COSC ES06"/>
    <d v="1899-12-30T00:30:00"/>
    <x v="1"/>
    <s v="Costa Sandro"/>
    <n v="0.5"/>
    <n v="1"/>
  </r>
  <r>
    <x v="80"/>
    <x v="0"/>
    <x v="3"/>
    <x v="16"/>
    <x v="0"/>
    <x v="3"/>
    <x v="13"/>
    <s v="RÉPONDRE AUX DIVERS EMAIL"/>
    <d v="1899-12-30T00:40:00"/>
    <x v="1"/>
    <m/>
    <n v="0.66666666666666663"/>
    <n v="1"/>
  </r>
  <r>
    <x v="80"/>
    <x v="0"/>
    <x v="3"/>
    <x v="16"/>
    <x v="0"/>
    <x v="3"/>
    <x v="0"/>
    <s v="FAIRE UN 309 SUR STOCK 3753"/>
    <d v="1899-12-30T00:35:00"/>
    <x v="1"/>
    <s v="Baumann Marie-Lyse"/>
    <n v="0.58333333333333337"/>
    <n v="1"/>
  </r>
  <r>
    <x v="80"/>
    <x v="0"/>
    <x v="3"/>
    <x v="16"/>
    <x v="0"/>
    <x v="3"/>
    <x v="0"/>
    <s v="FAIRE UN 309 SUR STOCK 0973"/>
    <d v="1899-12-30T00:35:00"/>
    <x v="1"/>
    <s v="Moussaoui Sofiane"/>
    <n v="0.58333333333333337"/>
    <n v="1"/>
  </r>
  <r>
    <x v="80"/>
    <x v="0"/>
    <x v="3"/>
    <x v="16"/>
    <x v="0"/>
    <x v="3"/>
    <x v="1"/>
    <s v="DISCUTION AVEC JOANNA POUR REWORK FORMATION"/>
    <d v="1899-12-30T00:20:00"/>
    <x v="1"/>
    <s v="Gascoin Joanna"/>
    <n v="0.33333333333333331"/>
    <n v="1"/>
  </r>
  <r>
    <x v="80"/>
    <x v="0"/>
    <x v="3"/>
    <x v="16"/>
    <x v="0"/>
    <x v="3"/>
    <x v="4"/>
    <s v="AIDE POUR LIRE LA VA05"/>
    <d v="1899-12-30T00:15:00"/>
    <x v="1"/>
    <s v="Mathey Aline"/>
    <n v="0.25"/>
    <n v="1"/>
  </r>
  <r>
    <x v="80"/>
    <x v="0"/>
    <x v="3"/>
    <x v="16"/>
    <x v="0"/>
    <x v="3"/>
    <x v="2"/>
    <s v="DISCUTION AVEC FRED POUR OF DE REWORK A02"/>
    <d v="1899-12-30T00:15:00"/>
    <x v="1"/>
    <m/>
    <n v="0.25"/>
    <n v="1"/>
  </r>
  <r>
    <x v="80"/>
    <x v="0"/>
    <x v="3"/>
    <x v="16"/>
    <x v="0"/>
    <x v="3"/>
    <x v="1"/>
    <s v="CRÉE ET LIER REWORK A02 POUR FORMATION ET CO01"/>
    <d v="1899-12-30T00:40:00"/>
    <x v="1"/>
    <s v="Gascoin Joanna"/>
    <n v="0.66666666666666663"/>
    <n v="1"/>
  </r>
  <r>
    <x v="80"/>
    <x v="0"/>
    <x v="3"/>
    <x v="16"/>
    <x v="0"/>
    <x v="3"/>
    <x v="1"/>
    <s v="CRÉE ET LIÉE PV A02 ET A31"/>
    <d v="1899-12-30T00:25:00"/>
    <x v="1"/>
    <s v="ZQ_MAT_02A"/>
    <n v="0.41666666666666669"/>
    <n v="1"/>
  </r>
  <r>
    <x v="81"/>
    <x v="0"/>
    <x v="3"/>
    <x v="16"/>
    <x v="0"/>
    <x v="3"/>
    <x v="13"/>
    <s v="LECTURE ET RÉPONSE"/>
    <d v="1899-12-30T00:15:00"/>
    <x v="1"/>
    <m/>
    <n v="0.25"/>
    <n v="1"/>
  </r>
  <r>
    <x v="81"/>
    <x v="0"/>
    <x v="3"/>
    <x v="16"/>
    <x v="0"/>
    <x v="3"/>
    <x v="0"/>
    <s v="SUPPLY CHAIN DASCHBORD "/>
    <d v="1899-12-30T00:30:00"/>
    <x v="1"/>
    <m/>
    <n v="0.5"/>
    <n v="1"/>
  </r>
  <r>
    <x v="81"/>
    <x v="0"/>
    <x v="3"/>
    <x v="16"/>
    <x v="0"/>
    <x v="0"/>
    <x v="0"/>
    <s v="VL10B ET CHANGEMENT DANS LES COMMANDES A14 DE AMADUCCI A"/>
    <d v="1899-12-30T00:35:00"/>
    <x v="0"/>
    <m/>
    <n v="0.58333333333333337"/>
    <n v="2"/>
  </r>
  <r>
    <x v="81"/>
    <x v="0"/>
    <x v="3"/>
    <x v="16"/>
    <x v="0"/>
    <x v="6"/>
    <x v="0"/>
    <s v="QUICK"/>
    <d v="1899-12-30T00:15:00"/>
    <x v="1"/>
    <m/>
    <n v="0.25"/>
    <n v="1"/>
  </r>
  <r>
    <x v="81"/>
    <x v="0"/>
    <x v="3"/>
    <x v="16"/>
    <x v="0"/>
    <x v="3"/>
    <x v="0"/>
    <s v="MISE A JOURS DES VL32N ET VL02N SUR ES13"/>
    <d v="1899-12-30T00:30:00"/>
    <x v="1"/>
    <m/>
    <n v="0.5"/>
    <n v="1"/>
  </r>
  <r>
    <x v="81"/>
    <x v="0"/>
    <x v="3"/>
    <x v="16"/>
    <x v="0"/>
    <x v="6"/>
    <x v="4"/>
    <s v="6M A02"/>
    <d v="1899-12-30T00:25:00"/>
    <x v="1"/>
    <s v="Challandes Valérie "/>
    <n v="0.41666666666666669"/>
    <n v="1"/>
  </r>
  <r>
    <x v="81"/>
    <x v="0"/>
    <x v="3"/>
    <x v="16"/>
    <x v="0"/>
    <x v="3"/>
    <x v="4"/>
    <s v="ERREUR SUR BATCH KO PT BAL RAYÉE"/>
    <d v="1899-12-30T00:15:00"/>
    <x v="1"/>
    <s v="Bernardi Nadège"/>
    <n v="0.25"/>
    <n v="1"/>
  </r>
  <r>
    <x v="81"/>
    <x v="0"/>
    <x v="3"/>
    <x v="16"/>
    <x v="0"/>
    <x v="3"/>
    <x v="0"/>
    <s v="RECHERCHE DES ERREUR DANS CHRONOTRACK SUR ES06"/>
    <d v="1899-12-30T00:30:00"/>
    <x v="1"/>
    <s v="Costa Sandro"/>
    <n v="0.5"/>
    <n v="1"/>
  </r>
  <r>
    <x v="81"/>
    <x v="0"/>
    <x v="3"/>
    <x v="16"/>
    <x v="0"/>
    <x v="3"/>
    <x v="4"/>
    <s v="EXPLICATION PAR MAILCOMMENT FAIRE POUR METTRE 3 OF EN 0904 SELON LES OP FAIT DANS L'OF ES06"/>
    <d v="1899-12-30T00:25:00"/>
    <x v="1"/>
    <s v="Laude Christine "/>
    <n v="0.41666666666666669"/>
    <n v="1"/>
  </r>
  <r>
    <x v="81"/>
    <x v="0"/>
    <x v="3"/>
    <x v="16"/>
    <x v="0"/>
    <x v="3"/>
    <x v="4"/>
    <s v="AIDE POUR 2 OF A02 POUR METTRE EN STOCK 3704 NC EILAME PLATINES"/>
    <d v="1899-12-30T00:20:00"/>
    <x v="1"/>
    <s v="Challandes Valérie "/>
    <n v="0.33333333333333331"/>
    <n v="1"/>
  </r>
  <r>
    <x v="81"/>
    <x v="0"/>
    <x v="3"/>
    <x v="16"/>
    <x v="0"/>
    <x v="3"/>
    <x v="4"/>
    <s v="EXPLICATION POUR LES OFS QUI SONT EN RETARD DANS LE COOIS (ZP02) ES06"/>
    <d v="1899-12-30T00:13:00"/>
    <x v="1"/>
    <m/>
    <n v="0.21666666666666667"/>
    <n v="1"/>
  </r>
  <r>
    <x v="81"/>
    <x v="0"/>
    <x v="3"/>
    <x v="16"/>
    <x v="0"/>
    <x v="3"/>
    <x v="10"/>
    <s v="ENVOI DES RAPPEL À L'AVOR"/>
    <d v="1899-12-30T00:10:00"/>
    <x v="1"/>
    <s v="ZQ_MAT_02A"/>
    <n v="0.16666666666666666"/>
    <n v="1"/>
  </r>
  <r>
    <x v="81"/>
    <x v="0"/>
    <x v="3"/>
    <x v="16"/>
    <x v="0"/>
    <x v="4"/>
    <x v="0"/>
    <s v="PRÉPARATION DE LA FORMATION DE JOËL LE 03.01.2018"/>
    <d v="1899-12-30T00:55:00"/>
    <x v="1"/>
    <m/>
    <n v="0.91666666666666652"/>
    <n v="1"/>
  </r>
  <r>
    <x v="81"/>
    <x v="0"/>
    <x v="3"/>
    <x v="16"/>
    <x v="0"/>
    <x v="3"/>
    <x v="0"/>
    <s v="RÈGLER L'ERREUR DE CHRONOTRACK SUR ES06"/>
    <d v="1899-12-30T00:30:00"/>
    <x v="1"/>
    <m/>
    <n v="0.5"/>
    <n v="1"/>
  </r>
  <r>
    <x v="81"/>
    <x v="0"/>
    <x v="3"/>
    <x v="16"/>
    <x v="0"/>
    <x v="3"/>
    <x v="1"/>
    <s v="CRÉE ET LIÉE PV SAV ES13"/>
    <d v="1899-12-30T00:25:00"/>
    <x v="1"/>
    <s v="Perricone Nadia"/>
    <n v="0.41666666666666669"/>
    <n v="1"/>
  </r>
  <r>
    <x v="81"/>
    <x v="0"/>
    <x v="3"/>
    <x v="16"/>
    <x v="0"/>
    <x v="3"/>
    <x v="0"/>
    <s v="EXPLICATION AVEC GILBERT VL71"/>
    <d v="1899-12-30T00:10:00"/>
    <x v="1"/>
    <s v="Mourot Pauline"/>
    <n v="0.16666666666666666"/>
    <n v="1"/>
  </r>
  <r>
    <x v="81"/>
    <x v="0"/>
    <x v="3"/>
    <x v="16"/>
    <x v="0"/>
    <x v="3"/>
    <x v="6"/>
    <s v="FAIRE LES TRANSACTIONS POUR LE MIGO 313 DES VIS 544602(1)"/>
    <d v="1899-12-30T00:50:00"/>
    <x v="1"/>
    <s v="Schwab Julien"/>
    <n v="0.83333333333333337"/>
    <n v="1"/>
  </r>
  <r>
    <x v="81"/>
    <x v="0"/>
    <x v="3"/>
    <x v="16"/>
    <x v="0"/>
    <x v="3"/>
    <x v="6"/>
    <s v="FAIRE LES TRANSACTIONS POUR LE MIGO 313 DES VIS 544602(2)"/>
    <d v="1899-12-30T00:45:00"/>
    <x v="1"/>
    <s v="Moussaoui Sofiane"/>
    <n v="0.75"/>
    <n v="1"/>
  </r>
  <r>
    <x v="81"/>
    <x v="0"/>
    <x v="3"/>
    <x v="16"/>
    <x v="0"/>
    <x v="3"/>
    <x v="0"/>
    <s v="CRÉE BIN ES13"/>
    <d v="1899-12-30T00:13:00"/>
    <x v="1"/>
    <s v="Mailler Léa"/>
    <n v="0.21666666666666667"/>
    <n v="1"/>
  </r>
  <r>
    <x v="81"/>
    <x v="0"/>
    <x v="3"/>
    <x v="16"/>
    <x v="0"/>
    <x v="3"/>
    <x v="4"/>
    <s v="MI10 ES13 A15"/>
    <d v="1899-12-30T00:15:00"/>
    <x v="1"/>
    <s v="Baumann Marie-Lyse"/>
    <n v="0.25"/>
    <n v="1"/>
  </r>
  <r>
    <x v="81"/>
    <x v="0"/>
    <x v="3"/>
    <x v="16"/>
    <x v="0"/>
    <x v="0"/>
    <x v="2"/>
    <s v="PRÉPARATION DES OUTILS INFORMATIQUE POUR FAIRE UN POSTE EN ATELIER"/>
    <d v="1899-12-30T00:25:00"/>
    <x v="0"/>
    <m/>
    <n v="0.41666666666666669"/>
    <n v="2"/>
  </r>
  <r>
    <x v="82"/>
    <x v="0"/>
    <x v="3"/>
    <x v="16"/>
    <x v="0"/>
    <x v="0"/>
    <x v="1"/>
    <s v="VL10B JOURNALIER"/>
    <d v="1899-12-30T00:15:00"/>
    <x v="0"/>
    <m/>
    <n v="0.25"/>
    <n v="2"/>
  </r>
  <r>
    <x v="82"/>
    <x v="0"/>
    <x v="3"/>
    <x v="16"/>
    <x v="0"/>
    <x v="6"/>
    <x v="0"/>
    <s v="QUICK"/>
    <d v="1899-12-30T00:15:00"/>
    <x v="1"/>
    <m/>
    <n v="0.25"/>
    <n v="1"/>
  </r>
  <r>
    <x v="82"/>
    <x v="0"/>
    <x v="3"/>
    <x v="16"/>
    <x v="0"/>
    <x v="3"/>
    <x v="0"/>
    <s v="MISE A JOUR DES FICHIERS SUIVI MI10 ET INVENTAIRE"/>
    <d v="1899-12-30T01:15:00"/>
    <x v="1"/>
    <m/>
    <n v="1.2499999999999991"/>
    <n v="1"/>
  </r>
  <r>
    <x v="82"/>
    <x v="0"/>
    <x v="3"/>
    <x v="16"/>
    <x v="0"/>
    <x v="3"/>
    <x v="1"/>
    <s v="CTRL DES OFS DANS COOIS"/>
    <d v="1899-12-30T00:50:00"/>
    <x v="1"/>
    <m/>
    <n v="0.83333333333333337"/>
    <n v="1"/>
  </r>
  <r>
    <x v="82"/>
    <x v="0"/>
    <x v="3"/>
    <x v="16"/>
    <x v="0"/>
    <x v="3"/>
    <x v="4"/>
    <s v="MISE à JOUR DES PE17-094 ET 17-095"/>
    <d v="1899-12-30T00:55:00"/>
    <x v="1"/>
    <s v="Piquerez Nathalie"/>
    <n v="0.91666666666666652"/>
    <n v="1"/>
  </r>
  <r>
    <x v="82"/>
    <x v="0"/>
    <x v="3"/>
    <x v="16"/>
    <x v="0"/>
    <x v="0"/>
    <x v="14"/>
    <s v="DÉPLACEMENT SUR ES06"/>
    <d v="1899-12-30T00:15:00"/>
    <x v="0"/>
    <m/>
    <n v="0.25"/>
    <n v="2"/>
  </r>
  <r>
    <x v="82"/>
    <x v="0"/>
    <x v="3"/>
    <x v="16"/>
    <x v="0"/>
    <x v="3"/>
    <x v="4"/>
    <s v="MONITORING"/>
    <d v="1899-12-30T01:20:00"/>
    <x v="1"/>
    <m/>
    <n v="1.3333333333333333"/>
    <n v="1"/>
  </r>
  <r>
    <x v="82"/>
    <x v="0"/>
    <x v="3"/>
    <x v="16"/>
    <x v="0"/>
    <x v="2"/>
    <x v="3"/>
    <s v="ESSAIS DE SCRIPT"/>
    <d v="1899-12-30T00:30:00"/>
    <x v="1"/>
    <m/>
    <n v="0.5"/>
    <n v="1"/>
  </r>
  <r>
    <x v="82"/>
    <x v="0"/>
    <x v="3"/>
    <x v="16"/>
    <x v="0"/>
    <x v="3"/>
    <x v="4"/>
    <s v="MISE À JOUR DES PE17-094 ET 17-095(2) CORRECTION DU WBS "/>
    <d v="1899-12-30T01:10:00"/>
    <x v="1"/>
    <s v="Phillips Anne"/>
    <n v="1.1666666666666667"/>
    <n v="1"/>
  </r>
  <r>
    <x v="82"/>
    <x v="0"/>
    <x v="3"/>
    <x v="16"/>
    <x v="0"/>
    <x v="3"/>
    <x v="3"/>
    <s v="REPARATION  TOOL MONITORING PAS FINI"/>
    <d v="1899-12-30T01:15:00"/>
    <x v="1"/>
    <m/>
    <n v="1.25"/>
    <n v="1"/>
  </r>
  <r>
    <x v="83"/>
    <x v="1"/>
    <x v="4"/>
    <x v="17"/>
    <x v="0"/>
    <x v="0"/>
    <x v="13"/>
    <s v="LECTURE APRÈS VACANCES"/>
    <d v="1899-12-30T01:10:00"/>
    <x v="0"/>
    <m/>
    <n v="1.1666666666666667"/>
    <n v="2"/>
  </r>
  <r>
    <x v="83"/>
    <x v="1"/>
    <x v="4"/>
    <x v="17"/>
    <x v="0"/>
    <x v="0"/>
    <x v="4"/>
    <s v="CTRL DES TOOLS APRÈS 2017"/>
    <d v="1899-12-30T00:40:00"/>
    <x v="0"/>
    <m/>
    <n v="0.66666666666666663"/>
    <n v="2"/>
  </r>
  <r>
    <x v="83"/>
    <x v="1"/>
    <x v="4"/>
    <x v="17"/>
    <x v="0"/>
    <x v="4"/>
    <x v="0"/>
    <s v="PREPARATION DE LA FORMATION DE JOËL"/>
    <d v="1899-12-30T01:00:00"/>
    <x v="1"/>
    <m/>
    <n v="1"/>
    <n v="1"/>
  </r>
  <r>
    <x v="83"/>
    <x v="1"/>
    <x v="4"/>
    <x v="17"/>
    <x v="0"/>
    <x v="4"/>
    <x v="0"/>
    <s v="MIGO 321-313-315- VL32N (THEORIE)"/>
    <d v="1899-12-30T01:00:00"/>
    <x v="1"/>
    <s v="Ferriot Joël"/>
    <n v="1"/>
    <n v="1"/>
  </r>
  <r>
    <x v="83"/>
    <x v="1"/>
    <x v="4"/>
    <x v="17"/>
    <x v="0"/>
    <x v="4"/>
    <x v="0"/>
    <s v="MIGO 321-313-315- VL32N (PRATIQUE)"/>
    <d v="1899-12-30T01:10:00"/>
    <x v="1"/>
    <s v="Ferriot Joël"/>
    <n v="1.1666666666666667"/>
    <n v="1"/>
  </r>
  <r>
    <x v="83"/>
    <x v="1"/>
    <x v="4"/>
    <x v="17"/>
    <x v="0"/>
    <x v="0"/>
    <x v="14"/>
    <s v="CTRL DES TOOLS APRÈS 2017"/>
    <d v="1899-12-30T02:00:00"/>
    <x v="0"/>
    <m/>
    <n v="2"/>
    <n v="2"/>
  </r>
  <r>
    <x v="83"/>
    <x v="1"/>
    <x v="4"/>
    <x v="17"/>
    <x v="0"/>
    <x v="3"/>
    <x v="3"/>
    <s v="PRÉPARER LE FICHIER ZLOG_SCDASH "/>
    <d v="1899-12-30T00:40:00"/>
    <x v="1"/>
    <m/>
    <n v="0.66666666666666663"/>
    <n v="1"/>
  </r>
  <r>
    <x v="83"/>
    <x v="1"/>
    <x v="4"/>
    <x v="17"/>
    <x v="0"/>
    <x v="4"/>
    <x v="14"/>
    <s v="PREPARATION DES DOSSIERS FORMATION "/>
    <d v="1899-12-30T00:25:00"/>
    <x v="1"/>
    <m/>
    <n v="0.41666666666666669"/>
    <n v="1"/>
  </r>
  <r>
    <x v="84"/>
    <x v="1"/>
    <x v="4"/>
    <x v="17"/>
    <x v="0"/>
    <x v="3"/>
    <x v="0"/>
    <s v="PRÉPARER LE FICHIER ZLOG_SCDASH"/>
    <d v="1899-12-30T00:15:00"/>
    <x v="1"/>
    <m/>
    <n v="0.25"/>
    <n v="1"/>
  </r>
  <r>
    <x v="84"/>
    <x v="1"/>
    <x v="4"/>
    <x v="17"/>
    <x v="0"/>
    <x v="6"/>
    <x v="0"/>
    <s v="QUICK"/>
    <d v="1899-12-30T00:15:00"/>
    <x v="1"/>
    <m/>
    <n v="0.25"/>
    <n v="1"/>
  </r>
  <r>
    <x v="84"/>
    <x v="1"/>
    <x v="4"/>
    <x v="17"/>
    <x v="0"/>
    <x v="0"/>
    <x v="0"/>
    <s v="SUITE AU FICHIER ZLOG_SCDASH RECHERCHE DES COMPOSANTS TRANSACTIONS PAS FAITES"/>
    <d v="1899-12-30T00:55:00"/>
    <x v="0"/>
    <m/>
    <n v="0.91666666666666652"/>
    <n v="2"/>
  </r>
  <r>
    <x v="84"/>
    <x v="1"/>
    <x v="4"/>
    <x v="17"/>
    <x v="0"/>
    <x v="0"/>
    <x v="0"/>
    <s v="REIMPRIMER LES INDBOUND PAS FAITE"/>
    <d v="1899-12-30T00:15:00"/>
    <x v="0"/>
    <m/>
    <n v="0.25"/>
    <n v="2"/>
  </r>
  <r>
    <x v="84"/>
    <x v="1"/>
    <x v="4"/>
    <x v="17"/>
    <x v="0"/>
    <x v="3"/>
    <x v="1"/>
    <s v="CTRL DES ROUTINGS A31 POUR NOUVEAUX ITEM"/>
    <d v="1899-12-30T00:20:00"/>
    <x v="1"/>
    <m/>
    <n v="0.33333333333333331"/>
    <n v="1"/>
  </r>
  <r>
    <x v="84"/>
    <x v="1"/>
    <x v="4"/>
    <x v="17"/>
    <x v="0"/>
    <x v="0"/>
    <x v="2"/>
    <s v="MISE À JOUR DU FICHIER ACTIVITÉ ROB"/>
    <d v="1899-12-30T00:35:00"/>
    <x v="0"/>
    <m/>
    <n v="0.58333333333333337"/>
    <n v="2"/>
  </r>
  <r>
    <x v="84"/>
    <x v="1"/>
    <x v="4"/>
    <x v="17"/>
    <x v="0"/>
    <x v="3"/>
    <x v="1"/>
    <s v="DISCUTION AVEC L'AVOR POUR LES 2 COMPOSANTS À FAIRE LES GAMMES A31"/>
    <d v="1899-12-30T00:35:00"/>
    <x v="1"/>
    <m/>
    <n v="0.58333333333333337"/>
    <n v="1"/>
  </r>
  <r>
    <x v="84"/>
    <x v="1"/>
    <x v="4"/>
    <x v="17"/>
    <x v="0"/>
    <x v="0"/>
    <x v="0"/>
    <s v="RECHERCHE MVT HORS SAP A02"/>
    <d v="1899-12-30T00:15:00"/>
    <x v="0"/>
    <s v="Crevoisier Jennifer "/>
    <n v="0.25"/>
    <n v="2"/>
  </r>
  <r>
    <x v="84"/>
    <x v="1"/>
    <x v="4"/>
    <x v="17"/>
    <x v="0"/>
    <x v="3"/>
    <x v="1"/>
    <s v="MISE À JOUR FICHIER MAINTENANCE GAMME ES13 ET ES06"/>
    <d v="1899-12-30T01:40:00"/>
    <x v="1"/>
    <m/>
    <n v="1.6666666666666665"/>
    <n v="1"/>
  </r>
  <r>
    <x v="84"/>
    <x v="1"/>
    <x v="4"/>
    <x v="17"/>
    <x v="0"/>
    <x v="3"/>
    <x v="1"/>
    <s v="CRéE ET LIER BOM ET ROUTING A31 PLATINES"/>
    <d v="1899-12-30T00:42:00"/>
    <x v="1"/>
    <s v="ZQ_MAT_02A"/>
    <n v="0.7"/>
    <n v="1"/>
  </r>
  <r>
    <x v="84"/>
    <x v="1"/>
    <x v="4"/>
    <x v="17"/>
    <x v="0"/>
    <x v="0"/>
    <x v="0"/>
    <s v="BRANCHER ET MISE EN PLACE DU POSTE DE TRAVAIL EN ATELIER"/>
    <d v="1899-12-30T00:35:00"/>
    <x v="0"/>
    <s v="Scheidegger Silver"/>
    <n v="0.58333333333333337"/>
    <n v="2"/>
  </r>
  <r>
    <x v="84"/>
    <x v="1"/>
    <x v="4"/>
    <x v="17"/>
    <x v="0"/>
    <x v="0"/>
    <x v="0"/>
    <s v="MI10"/>
    <d v="1899-12-30T00:15:00"/>
    <x v="0"/>
    <s v="Vasilescu Agnès"/>
    <n v="0.25"/>
    <n v="2"/>
  </r>
  <r>
    <x v="84"/>
    <x v="1"/>
    <x v="4"/>
    <x v="17"/>
    <x v="0"/>
    <x v="4"/>
    <x v="0"/>
    <s v="CTRL AVEC JOËL POUR LA MISE EN PRATIQUE DU 315"/>
    <d v="1899-12-30T00:20:00"/>
    <x v="1"/>
    <m/>
    <n v="0.33333333333333331"/>
    <n v="1"/>
  </r>
  <r>
    <x v="84"/>
    <x v="1"/>
    <x v="4"/>
    <x v="17"/>
    <x v="0"/>
    <x v="3"/>
    <x v="2"/>
    <s v="RECHERCHE DES FICHIER POUR LES SCANNER"/>
    <d v="1899-12-30T00:25:00"/>
    <x v="1"/>
    <m/>
    <n v="0.41666666666666669"/>
    <n v="1"/>
  </r>
  <r>
    <x v="84"/>
    <x v="1"/>
    <x v="4"/>
    <x v="17"/>
    <x v="0"/>
    <x v="0"/>
    <x v="0"/>
    <s v="PROBLÈME CHRONOTRACK OME A15 DISPARU ET PCE EN STATUT 39"/>
    <d v="1899-12-30T00:40:00"/>
    <x v="0"/>
    <s v="Cristofori Mario"/>
    <n v="0.66666666666666663"/>
    <n v="2"/>
  </r>
  <r>
    <x v="85"/>
    <x v="1"/>
    <x v="4"/>
    <x v="17"/>
    <x v="0"/>
    <x v="0"/>
    <x v="0"/>
    <s v="FAIRE LIVRAISONS PROBLÈME CHRONOTRACK OME A15 DISPARU ET PCE EN STATUT 39"/>
    <d v="1899-12-30T01:20:00"/>
    <x v="0"/>
    <s v="Cristofori Mario"/>
    <n v="1.3333333333333333"/>
    <n v="2"/>
  </r>
  <r>
    <x v="85"/>
    <x v="1"/>
    <x v="4"/>
    <x v="17"/>
    <x v="0"/>
    <x v="6"/>
    <x v="0"/>
    <s v="QUICK"/>
    <d v="1899-12-30T00:15:00"/>
    <x v="1"/>
    <m/>
    <n v="0.25"/>
    <n v="1"/>
  </r>
  <r>
    <x v="85"/>
    <x v="1"/>
    <x v="4"/>
    <x v="17"/>
    <x v="0"/>
    <x v="0"/>
    <x v="0"/>
    <s v="PRÉPARER LE FICHIER ZLOG_SCDASH"/>
    <d v="1899-12-30T00:20:00"/>
    <x v="0"/>
    <m/>
    <n v="0.33333333333333331"/>
    <n v="2"/>
  </r>
  <r>
    <x v="85"/>
    <x v="1"/>
    <x v="4"/>
    <x v="17"/>
    <x v="0"/>
    <x v="0"/>
    <x v="0"/>
    <s v="AIDE POUR LE VL32N PAS POSSIBLE DE FAIRE "/>
    <d v="1899-12-30T00:20:00"/>
    <x v="0"/>
    <s v="Wingeier Monique"/>
    <n v="0.33333333333333331"/>
    <n v="2"/>
  </r>
  <r>
    <x v="85"/>
    <x v="1"/>
    <x v="4"/>
    <x v="17"/>
    <x v="0"/>
    <x v="7"/>
    <x v="0"/>
    <s v="VL10B"/>
    <d v="1899-12-30T00:20:00"/>
    <x v="1"/>
    <s v="Mailler Léa"/>
    <n v="0.33333333333333331"/>
    <n v="1"/>
  </r>
  <r>
    <x v="85"/>
    <x v="1"/>
    <x v="4"/>
    <x v="17"/>
    <x v="0"/>
    <x v="0"/>
    <x v="0"/>
    <s v="LETTRE +MAIL ET DOCUMENT POUR PROBLÈME CHRONOTRACK OME A15 DISPARU ET PCE EN STATUT 39"/>
    <d v="1899-12-30T00:35:00"/>
    <x v="0"/>
    <m/>
    <n v="0.58333333333333337"/>
    <n v="2"/>
  </r>
  <r>
    <x v="85"/>
    <x v="1"/>
    <x v="4"/>
    <x v="17"/>
    <x v="0"/>
    <x v="0"/>
    <x v="0"/>
    <s v="FAIRE LES ENTRÉE EN STOCK VL71 ET VL32N (EXTERNE) QUE JEAN-MI NE SAIS PAS FAIRE"/>
    <d v="1899-12-30T01:55:00"/>
    <x v="0"/>
    <s v="Klaey Jean-Michèle"/>
    <n v="1.9166666666666665"/>
    <n v="2"/>
  </r>
  <r>
    <x v="85"/>
    <x v="1"/>
    <x v="4"/>
    <x v="17"/>
    <x v="0"/>
    <x v="0"/>
    <x v="0"/>
    <s v="RÈGLER PROBLÈME D'ENTRÉE VL32N SUR D'AUTRE PLAINT (K)"/>
    <d v="1899-12-30T01:05:00"/>
    <x v="0"/>
    <s v="Klaey Jean-Michèle"/>
    <n v="1.0833333333333333"/>
    <n v="2"/>
  </r>
  <r>
    <x v="85"/>
    <x v="1"/>
    <x v="4"/>
    <x v="17"/>
    <x v="0"/>
    <x v="0"/>
    <x v="0"/>
    <s v="VL71 QUAI"/>
    <d v="1899-12-30T01:10:00"/>
    <x v="0"/>
    <s v="Klaey Jean-Michèle"/>
    <n v="1.1666666666666667"/>
    <n v="2"/>
  </r>
  <r>
    <x v="85"/>
    <x v="1"/>
    <x v="4"/>
    <x v="17"/>
    <x v="0"/>
    <x v="0"/>
    <x v="0"/>
    <s v="VL31N ENTRÉE NIVAROX "/>
    <d v="1899-12-30T00:55:00"/>
    <x v="0"/>
    <s v="Klaey Jean-Michèle"/>
    <n v="0.91666666666666652"/>
    <n v="2"/>
  </r>
  <r>
    <x v="86"/>
    <x v="1"/>
    <x v="4"/>
    <x v="18"/>
    <x v="0"/>
    <x v="0"/>
    <x v="0"/>
    <s v="PRÉPARER LE FICHIER ZLOG_SCDASH"/>
    <d v="1899-12-30T00:15:00"/>
    <x v="0"/>
    <m/>
    <n v="0.25"/>
    <n v="2"/>
  </r>
  <r>
    <x v="86"/>
    <x v="1"/>
    <x v="4"/>
    <x v="18"/>
    <x v="0"/>
    <x v="0"/>
    <x v="4"/>
    <s v="MONITORING"/>
    <d v="1899-12-30T00:40:00"/>
    <x v="0"/>
    <m/>
    <n v="0.66666666666666663"/>
    <n v="2"/>
  </r>
  <r>
    <x v="86"/>
    <x v="1"/>
    <x v="4"/>
    <x v="18"/>
    <x v="0"/>
    <x v="6"/>
    <x v="0"/>
    <s v="QUICK"/>
    <d v="1899-12-30T00:15:00"/>
    <x v="1"/>
    <m/>
    <n v="0.25"/>
    <n v="1"/>
  </r>
  <r>
    <x v="86"/>
    <x v="1"/>
    <x v="4"/>
    <x v="18"/>
    <x v="0"/>
    <x v="9"/>
    <x v="0"/>
    <s v="MISE À JOUR DU FICHIER INVENTAIRE"/>
    <d v="1899-12-30T00:40:00"/>
    <x v="1"/>
    <m/>
    <n v="0.66666666666666663"/>
    <n v="1"/>
  </r>
  <r>
    <x v="86"/>
    <x v="1"/>
    <x v="4"/>
    <x v="18"/>
    <x v="0"/>
    <x v="3"/>
    <x v="1"/>
    <s v="CRÉE ET LIÉE BOM ET ROUTING SAV"/>
    <d v="1899-12-30T00:25:00"/>
    <x v="1"/>
    <s v="Leuba-Steiner Lucie"/>
    <n v="0.41666666666666669"/>
    <n v="1"/>
  </r>
  <r>
    <x v="86"/>
    <x v="1"/>
    <x v="4"/>
    <x v="18"/>
    <x v="0"/>
    <x v="3"/>
    <x v="1"/>
    <s v="CRÉE ET LIÉE LES BOM ET ROUTING A20 REWORK OBLONG"/>
    <d v="1899-12-30T01:25:00"/>
    <x v="1"/>
    <s v="Tommasini Fabio"/>
    <n v="1.4166666666666667"/>
    <n v="1"/>
  </r>
  <r>
    <x v="86"/>
    <x v="1"/>
    <x v="4"/>
    <x v="18"/>
    <x v="0"/>
    <x v="3"/>
    <x v="3"/>
    <s v="MIGO261_262_IO"/>
    <d v="1899-12-30T03:15:00"/>
    <x v="1"/>
    <s v="Torrani Stéphane"/>
    <n v="3.25"/>
    <n v="1"/>
  </r>
  <r>
    <x v="86"/>
    <x v="1"/>
    <x v="4"/>
    <x v="18"/>
    <x v="0"/>
    <x v="3"/>
    <x v="3"/>
    <s v="MISE EN LIGNE DANS SHAREPOINT DU MIGO 261-262"/>
    <d v="1899-12-30T01:25:00"/>
    <x v="1"/>
    <m/>
    <n v="1.4166666666666667"/>
    <n v="1"/>
  </r>
  <r>
    <x v="87"/>
    <x v="1"/>
    <x v="4"/>
    <x v="18"/>
    <x v="0"/>
    <x v="0"/>
    <x v="0"/>
    <s v="PRÉPARER LE FICHIER ZLOG_SCDASH"/>
    <d v="1899-12-30T00:15:00"/>
    <x v="0"/>
    <m/>
    <n v="0.25"/>
    <n v="2"/>
  </r>
  <r>
    <x v="87"/>
    <x v="1"/>
    <x v="4"/>
    <x v="18"/>
    <x v="0"/>
    <x v="6"/>
    <x v="0"/>
    <s v="QUICK"/>
    <d v="1899-12-30T00:15:00"/>
    <x v="1"/>
    <m/>
    <n v="0.25"/>
    <n v="1"/>
  </r>
  <r>
    <x v="87"/>
    <x v="1"/>
    <x v="4"/>
    <x v="18"/>
    <x v="0"/>
    <x v="3"/>
    <x v="3"/>
    <s v="FINALISER LA DOC ET VIDÉO MIGO 261-262 SUR IO"/>
    <d v="1899-12-30T00:40:00"/>
    <x v="1"/>
    <m/>
    <n v="0.66666666666666663"/>
    <n v="1"/>
  </r>
  <r>
    <x v="87"/>
    <x v="1"/>
    <x v="4"/>
    <x v="18"/>
    <x v="0"/>
    <x v="0"/>
    <x v="4"/>
    <s v="MONITORING"/>
    <d v="1899-12-30T00:25:00"/>
    <x v="0"/>
    <m/>
    <n v="0.41666666666666669"/>
    <n v="2"/>
  </r>
  <r>
    <x v="87"/>
    <x v="1"/>
    <x v="4"/>
    <x v="18"/>
    <x v="0"/>
    <x v="0"/>
    <x v="4"/>
    <s v="CHANGEMENT DANS LA PE18-001 PT ANCRE HORS SAP"/>
    <d v="1899-12-30T00:25:00"/>
    <x v="0"/>
    <s v="Mathey Aline"/>
    <n v="0.41666666666666669"/>
    <n v="2"/>
  </r>
  <r>
    <x v="87"/>
    <x v="1"/>
    <x v="4"/>
    <x v="18"/>
    <x v="0"/>
    <x v="0"/>
    <x v="0"/>
    <s v="AIDE POUR ENTRÉE DES DN QUI PASSE PAS "/>
    <d v="1899-12-30T00:20:00"/>
    <x v="0"/>
    <s v="Lambert Monique"/>
    <n v="0.33333333333333331"/>
    <n v="2"/>
  </r>
  <r>
    <x v="87"/>
    <x v="1"/>
    <x v="4"/>
    <x v="18"/>
    <x v="0"/>
    <x v="0"/>
    <x v="4"/>
    <s v="AIDE POUR MISE EN STOCK SUR IO VIA EUB STATUT F"/>
    <d v="1899-12-30T00:45:00"/>
    <x v="0"/>
    <s v="Laude Christine "/>
    <n v="0.75"/>
    <n v="2"/>
  </r>
  <r>
    <x v="87"/>
    <x v="1"/>
    <x v="4"/>
    <x v="18"/>
    <x v="0"/>
    <x v="0"/>
    <x v="4"/>
    <s v="AIDE POUR FAIRE LES TRANSACTIONS DANS LES OF POUR ANNE PHILLIPS"/>
    <d v="1899-12-30T00:30:00"/>
    <x v="0"/>
    <s v="Bernardi Nadège"/>
    <n v="0.5"/>
    <n v="2"/>
  </r>
  <r>
    <x v="87"/>
    <x v="1"/>
    <x v="4"/>
    <x v="18"/>
    <x v="0"/>
    <x v="3"/>
    <x v="3"/>
    <s v="TRAVAIL SUR LA VIDEO .MIGO 221 ET 222 (1)"/>
    <d v="1899-12-30T01:30:00"/>
    <x v="1"/>
    <m/>
    <n v="1.5"/>
    <n v="1"/>
  </r>
  <r>
    <x v="87"/>
    <x v="1"/>
    <x v="4"/>
    <x v="18"/>
    <x v="0"/>
    <x v="0"/>
    <x v="4"/>
    <s v="RECHERCHE POURQUOI LA LIVRAISON SAV BLOQUE SUR CHRONOTRACK"/>
    <d v="1899-12-30T00:25:00"/>
    <x v="0"/>
    <s v="Leuba-Steiner Lucie"/>
    <n v="0.41666666666666669"/>
    <n v="2"/>
  </r>
  <r>
    <x v="87"/>
    <x v="1"/>
    <x v="4"/>
    <x v="18"/>
    <x v="0"/>
    <x v="9"/>
    <x v="0"/>
    <s v="PRéPARATION DES FICHIER D'INVENTAIRE 2018"/>
    <d v="1899-12-30T01:35:00"/>
    <x v="1"/>
    <m/>
    <n v="1.5833333333333335"/>
    <n v="1"/>
  </r>
  <r>
    <x v="87"/>
    <x v="1"/>
    <x v="4"/>
    <x v="18"/>
    <x v="0"/>
    <x v="0"/>
    <x v="14"/>
    <s v="AIDE POUR DÉMÉNAGEMENT D'UNE MACHINE EN PROD."/>
    <d v="1899-12-30T00:12:00"/>
    <x v="0"/>
    <m/>
    <n v="0.2"/>
    <n v="2"/>
  </r>
  <r>
    <x v="87"/>
    <x v="1"/>
    <x v="4"/>
    <x v="18"/>
    <x v="0"/>
    <x v="0"/>
    <x v="6"/>
    <s v="TRANSFERT DE LA LICENCE MSPROJECT"/>
    <d v="1899-12-30T00:15:00"/>
    <x v="0"/>
    <m/>
    <n v="0.25"/>
    <n v="2"/>
  </r>
  <r>
    <x v="87"/>
    <x v="1"/>
    <x v="4"/>
    <x v="18"/>
    <x v="0"/>
    <x v="3"/>
    <x v="3"/>
    <s v="TRAVAIL SUR LA DOC. MIGO 221 ET 222 (1)"/>
    <d v="1899-12-30T00:55:00"/>
    <x v="1"/>
    <m/>
    <n v="0.91666666666666652"/>
    <n v="1"/>
  </r>
  <r>
    <x v="88"/>
    <x v="1"/>
    <x v="4"/>
    <x v="18"/>
    <x v="0"/>
    <x v="0"/>
    <x v="10"/>
    <s v="PRÉPARER LA PLACE DE TRAVAIL À LA PLANIF."/>
    <d v="1899-12-30T01:10:00"/>
    <x v="0"/>
    <s v="Scheidegger Silver"/>
    <n v="1.1666666666666667"/>
    <n v="2"/>
  </r>
  <r>
    <x v="88"/>
    <x v="1"/>
    <x v="4"/>
    <x v="18"/>
    <x v="0"/>
    <x v="6"/>
    <x v="0"/>
    <s v="QUICK"/>
    <d v="1899-12-30T00:15:00"/>
    <x v="1"/>
    <m/>
    <n v="0.25"/>
    <n v="1"/>
  </r>
  <r>
    <x v="88"/>
    <x v="1"/>
    <x v="4"/>
    <x v="18"/>
    <x v="0"/>
    <x v="0"/>
    <x v="14"/>
    <s v="AIDE +CONTRÔLE DES 313 ET 315"/>
    <d v="1899-12-30T00:15:00"/>
    <x v="0"/>
    <s v="Ferriot Joël"/>
    <n v="0.25"/>
    <n v="2"/>
  </r>
  <r>
    <x v="88"/>
    <x v="1"/>
    <x v="4"/>
    <x v="18"/>
    <x v="0"/>
    <x v="0"/>
    <x v="4"/>
    <s v="CRÉE ET EXPLIQUER LES OF DE REWORK KO PLATINE A02"/>
    <d v="1899-12-30T00:45:00"/>
    <x v="0"/>
    <s v="Challandes Valérie "/>
    <n v="0.75"/>
    <n v="2"/>
  </r>
  <r>
    <x v="88"/>
    <x v="1"/>
    <x v="4"/>
    <x v="18"/>
    <x v="0"/>
    <x v="0"/>
    <x v="0"/>
    <s v="INSTALLATION DU POSTE DE TRAVAIL AU STOCK"/>
    <d v="1899-12-30T00:35:00"/>
    <x v="0"/>
    <m/>
    <n v="0.58333333333333337"/>
    <n v="2"/>
  </r>
  <r>
    <x v="88"/>
    <x v="1"/>
    <x v="4"/>
    <x v="18"/>
    <x v="0"/>
    <x v="0"/>
    <x v="1"/>
    <s v="CHANGER AVEC ÉXPLICATION LA BOM D'UN OF DE REWORK SPÉCIAL PT BARILLETS A16"/>
    <d v="1899-12-30T00:25:00"/>
    <x v="0"/>
    <s v="Bernardi Nadège"/>
    <n v="0.41666666666666669"/>
    <n v="2"/>
  </r>
  <r>
    <x v="88"/>
    <x v="1"/>
    <x v="4"/>
    <x v="18"/>
    <x v="0"/>
    <x v="0"/>
    <x v="0"/>
    <s v="CONTRÔLE INFORMATIQUEMENT DES COMPOSANTS A14 SUR ES13 (1)"/>
    <d v="1899-12-30T01:20:00"/>
    <x v="0"/>
    <s v="Scheidegger Silver"/>
    <n v="1.3333333333333333"/>
    <n v="2"/>
  </r>
  <r>
    <x v="88"/>
    <x v="1"/>
    <x v="4"/>
    <x v="18"/>
    <x v="0"/>
    <x v="3"/>
    <x v="1"/>
    <s v="CRÉE ET LIER LES BOM ET ROUTING A15 NEW ITEM"/>
    <d v="1899-12-30T00:40:00"/>
    <x v="1"/>
    <s v="ZQ_MAT_02A"/>
    <n v="0.66666666666666663"/>
    <n v="1"/>
  </r>
  <r>
    <x v="88"/>
    <x v="1"/>
    <x v="4"/>
    <x v="18"/>
    <x v="0"/>
    <x v="3"/>
    <x v="1"/>
    <s v="CRÉE ET LIER LES BOM ET ROUTING SAV"/>
    <d v="1899-12-30T00:15:00"/>
    <x v="1"/>
    <s v="Leuba-Steiner Lucie"/>
    <n v="0.25"/>
    <n v="1"/>
  </r>
  <r>
    <x v="88"/>
    <x v="1"/>
    <x v="4"/>
    <x v="18"/>
    <x v="0"/>
    <x v="3"/>
    <x v="1"/>
    <s v="CRÉE ET LIÉE BOM ET ROUTING SAV (PAS PU FINIR PAS DE BOM)"/>
    <d v="1899-12-30T00:35:00"/>
    <x v="1"/>
    <s v="Leuba-Steiner Lucie"/>
    <n v="0.58333333333333337"/>
    <n v="1"/>
  </r>
  <r>
    <x v="88"/>
    <x v="1"/>
    <x v="4"/>
    <x v="18"/>
    <x v="0"/>
    <x v="3"/>
    <x v="1"/>
    <s v="CRéE ET LIéE BOM ROUTING REWORK A16"/>
    <d v="1899-12-30T00:30:00"/>
    <x v="1"/>
    <s v="Mathey Aline"/>
    <n v="0.5"/>
    <n v="1"/>
  </r>
  <r>
    <x v="88"/>
    <x v="1"/>
    <x v="4"/>
    <x v="18"/>
    <x v="0"/>
    <x v="0"/>
    <x v="4"/>
    <s v="AIDE POUR LE COOIS ET LES PCES AU COSC A02"/>
    <d v="1899-12-30T00:25:00"/>
    <x v="0"/>
    <s v="Challandes Valérie "/>
    <n v="0.41666666666666669"/>
    <n v="2"/>
  </r>
  <r>
    <x v="88"/>
    <x v="1"/>
    <x v="4"/>
    <x v="18"/>
    <x v="0"/>
    <x v="0"/>
    <x v="0"/>
    <s v="CONTRÔLE INFORMATIQUEMENT DES COMPOSANTS A14 SUR ES13 (2)"/>
    <d v="1899-12-30T00:20:00"/>
    <x v="0"/>
    <s v="Scheidegger Silver"/>
    <n v="0.33333333333333331"/>
    <n v="2"/>
  </r>
  <r>
    <x v="88"/>
    <x v="1"/>
    <x v="4"/>
    <x v="18"/>
    <x v="0"/>
    <x v="3"/>
    <x v="1"/>
    <s v="CRÉE ET LIER LES BOM ET ROUTING SAV (2)"/>
    <d v="1899-12-30T00:25:00"/>
    <x v="1"/>
    <s v="Leuba-Steiner Lucie"/>
    <n v="0.41666666666666669"/>
    <n v="1"/>
  </r>
  <r>
    <x v="88"/>
    <x v="1"/>
    <x v="4"/>
    <x v="18"/>
    <x v="0"/>
    <x v="0"/>
    <x v="4"/>
    <s v="SORTIE DE MVT SUR UN OF AVEC ANALYSE DES TRANSACTIONS FAITE ET SORTIE INFORMATIQUEMENT DES MVT SUR IO"/>
    <d v="1899-12-30T00:25:00"/>
    <x v="0"/>
    <s v="Boichat Mélanie"/>
    <n v="0.41666666666666669"/>
    <n v="2"/>
  </r>
  <r>
    <x v="88"/>
    <x v="1"/>
    <x v="4"/>
    <x v="18"/>
    <x v="0"/>
    <x v="3"/>
    <x v="13"/>
    <s v="RÉPONDRE POUR LA DEMANDE SUR OF CHAUSSÉES OUVERT EN A02"/>
    <d v="1899-12-30T00:15:00"/>
    <x v="1"/>
    <s v="Baumann Marie-Lyse"/>
    <n v="0.25"/>
    <n v="1"/>
  </r>
  <r>
    <x v="88"/>
    <x v="1"/>
    <x v="4"/>
    <x v="18"/>
    <x v="0"/>
    <x v="4"/>
    <x v="2"/>
    <s v="INVITATION DES 2 PLANT POUR FORMATION MIGO SUR IO POUR QUALITÉ"/>
    <d v="1899-12-30T00:35:00"/>
    <x v="1"/>
    <s v="Torriani Stéphane"/>
    <n v="0.58333333333333337"/>
    <n v="1"/>
  </r>
  <r>
    <x v="89"/>
    <x v="1"/>
    <x v="4"/>
    <x v="18"/>
    <x v="0"/>
    <x v="0"/>
    <x v="4"/>
    <s v="PROBLÈME CHRONOTRACK"/>
    <d v="1899-12-30T00:25:00"/>
    <x v="0"/>
    <s v="Crevoisier Jennifer "/>
    <n v="0.41666666666666669"/>
    <n v="2"/>
  </r>
  <r>
    <x v="89"/>
    <x v="1"/>
    <x v="4"/>
    <x v="18"/>
    <x v="0"/>
    <x v="6"/>
    <x v="0"/>
    <s v="QUICK"/>
    <d v="1899-12-30T00:15:00"/>
    <x v="1"/>
    <m/>
    <n v="0.25"/>
    <n v="1"/>
  </r>
  <r>
    <x v="89"/>
    <x v="1"/>
    <x v="4"/>
    <x v="18"/>
    <x v="0"/>
    <x v="6"/>
    <x v="4"/>
    <s v="6M"/>
    <d v="1899-12-30T00:40:00"/>
    <x v="1"/>
    <m/>
    <n v="0.66666666666666663"/>
    <n v="1"/>
  </r>
  <r>
    <x v="89"/>
    <x v="1"/>
    <x v="4"/>
    <x v="18"/>
    <x v="0"/>
    <x v="0"/>
    <x v="0"/>
    <s v="AIDE SUR DIVERS QUESTIONS SUR ENTRÉE EN STOCK"/>
    <d v="1899-12-30T00:15:00"/>
    <x v="0"/>
    <s v="Mailler Léa"/>
    <n v="0.25"/>
    <n v="2"/>
  </r>
  <r>
    <x v="89"/>
    <x v="1"/>
    <x v="4"/>
    <x v="18"/>
    <x v="0"/>
    <x v="0"/>
    <x v="0"/>
    <s v="PRÉPARER LE FICHIER ZLOG_SCDASH"/>
    <d v="1899-12-30T00:15:00"/>
    <x v="0"/>
    <m/>
    <n v="0.25"/>
    <n v="2"/>
  </r>
  <r>
    <x v="89"/>
    <x v="1"/>
    <x v="4"/>
    <x v="18"/>
    <x v="0"/>
    <x v="0"/>
    <x v="4"/>
    <s v="RÉDUIRE UN OF DE CHAUSSÉE A02 ENCORE OUVERT DEPUIS 08.2017"/>
    <d v="1899-12-30T00:40:00"/>
    <x v="0"/>
    <s v="Baumann Marie-Lyse"/>
    <n v="0.66666666666666663"/>
    <n v="2"/>
  </r>
  <r>
    <x v="89"/>
    <x v="1"/>
    <x v="4"/>
    <x v="18"/>
    <x v="0"/>
    <x v="3"/>
    <x v="4"/>
    <s v="CTR DU MT-SÉRIES"/>
    <d v="1899-12-30T01:25:00"/>
    <x v="1"/>
    <m/>
    <n v="1.4166666666666667"/>
    <n v="1"/>
  </r>
  <r>
    <x v="89"/>
    <x v="1"/>
    <x v="4"/>
    <x v="18"/>
    <x v="0"/>
    <x v="0"/>
    <x v="12"/>
    <s v="DEBRIF AVEC MARCELLO"/>
    <d v="1899-12-30T00:45:00"/>
    <x v="0"/>
    <m/>
    <n v="0.75"/>
    <n v="2"/>
  </r>
  <r>
    <x v="89"/>
    <x v="1"/>
    <x v="4"/>
    <x v="18"/>
    <x v="0"/>
    <x v="9"/>
    <x v="0"/>
    <s v="MISE À JOUR DU FICHIER INVENTAIRE "/>
    <d v="1899-12-30T00:35:00"/>
    <x v="1"/>
    <m/>
    <n v="0.58333333333333337"/>
    <n v="1"/>
  </r>
  <r>
    <x v="89"/>
    <x v="1"/>
    <x v="4"/>
    <x v="18"/>
    <x v="0"/>
    <x v="0"/>
    <x v="0"/>
    <s v="ORGANISER LE RAPTRIEMENT SELON EUB DE MARIO CRISTOFORI "/>
    <d v="1899-12-30T00:50:00"/>
    <x v="0"/>
    <s v="Scheidegger Silver"/>
    <n v="0.83333333333333337"/>
    <n v="2"/>
  </r>
  <r>
    <x v="89"/>
    <x v="1"/>
    <x v="4"/>
    <x v="18"/>
    <x v="0"/>
    <x v="3"/>
    <x v="2"/>
    <s v="MISE À JOUR DES VARRIANTE SUR SAP POUR LES TOOLS"/>
    <d v="1899-12-30T00:55:00"/>
    <x v="1"/>
    <s v="Mendes Marcello"/>
    <n v="0.91666666666666652"/>
    <n v="1"/>
  </r>
  <r>
    <x v="89"/>
    <x v="1"/>
    <x v="4"/>
    <x v="18"/>
    <x v="0"/>
    <x v="3"/>
    <x v="4"/>
    <s v="TEST DES TOOLS ET RÉPARATIONS DES BUGS"/>
    <d v="1899-12-30T00:50:00"/>
    <x v="1"/>
    <m/>
    <n v="0.83333333333333337"/>
    <n v="1"/>
  </r>
  <r>
    <x v="89"/>
    <x v="1"/>
    <x v="4"/>
    <x v="18"/>
    <x v="0"/>
    <x v="3"/>
    <x v="2"/>
    <s v="FEEDBACK DU MEETING KEYUSER AVEC EXPLICATION DU DASBAORD ZLOG_SCDASH"/>
    <d v="1899-12-30T00:30:00"/>
    <x v="1"/>
    <m/>
    <n v="0.5"/>
    <n v="1"/>
  </r>
  <r>
    <x v="90"/>
    <x v="1"/>
    <x v="4"/>
    <x v="18"/>
    <x v="0"/>
    <x v="0"/>
    <x v="0"/>
    <s v="CTRL DES VL10B ET REMISE À L'ORDRE DU FLUX"/>
    <d v="1899-12-30T00:25:00"/>
    <x v="0"/>
    <m/>
    <n v="0.41666666666666669"/>
    <n v="2"/>
  </r>
  <r>
    <x v="90"/>
    <x v="1"/>
    <x v="4"/>
    <x v="18"/>
    <x v="0"/>
    <x v="0"/>
    <x v="0"/>
    <s v="PRÉPARER LE FICHIER ZLOG_SCDASH"/>
    <d v="1899-12-30T00:15:00"/>
    <x v="0"/>
    <m/>
    <n v="0.25"/>
    <n v="2"/>
  </r>
  <r>
    <x v="90"/>
    <x v="1"/>
    <x v="4"/>
    <x v="18"/>
    <x v="0"/>
    <x v="3"/>
    <x v="4"/>
    <s v="CRÉE OF DE REWORK SPÉCIAL POUR A02"/>
    <d v="1899-12-30T00:15:00"/>
    <x v="1"/>
    <m/>
    <n v="0.25"/>
    <n v="1"/>
  </r>
  <r>
    <x v="90"/>
    <x v="1"/>
    <x v="4"/>
    <x v="18"/>
    <x v="0"/>
    <x v="3"/>
    <x v="1"/>
    <s v="CRÉE ET LIÉE BOM ET ROUTING SAV"/>
    <d v="1899-12-30T00:35:00"/>
    <x v="1"/>
    <s v="Leuba-Steiner Lucie"/>
    <n v="0.58333333333333337"/>
    <n v="1"/>
  </r>
  <r>
    <x v="90"/>
    <x v="1"/>
    <x v="4"/>
    <x v="18"/>
    <x v="0"/>
    <x v="6"/>
    <x v="14"/>
    <s v="TRANSFERT SUR ES06 SYNC BTO"/>
    <d v="1899-12-30T00:20:00"/>
    <x v="1"/>
    <m/>
    <n v="0.33333333333333331"/>
    <n v="1"/>
  </r>
  <r>
    <x v="90"/>
    <x v="1"/>
    <x v="4"/>
    <x v="18"/>
    <x v="0"/>
    <x v="6"/>
    <x v="14"/>
    <s v="SYNC ES13 / ES06 SAP "/>
    <d v="1899-12-30T06:00:00"/>
    <x v="1"/>
    <s v="Cardello Salvatore"/>
    <n v="6"/>
    <n v="1"/>
  </r>
  <r>
    <x v="91"/>
    <x v="1"/>
    <x v="4"/>
    <x v="19"/>
    <x v="0"/>
    <x v="0"/>
    <x v="0"/>
    <s v="RÉGLAGE DU PC DE JOËL POUR L'IMPRÉSSION"/>
    <d v="1899-12-30T00:40:00"/>
    <x v="0"/>
    <s v="Ferriot Joël"/>
    <n v="0.66666666666666663"/>
    <n v="2"/>
  </r>
  <r>
    <x v="91"/>
    <x v="1"/>
    <x v="4"/>
    <x v="19"/>
    <x v="0"/>
    <x v="6"/>
    <x v="0"/>
    <s v="QUICK"/>
    <d v="1899-12-30T00:15:00"/>
    <x v="1"/>
    <m/>
    <n v="0.25"/>
    <n v="1"/>
  </r>
  <r>
    <x v="91"/>
    <x v="1"/>
    <x v="4"/>
    <x v="19"/>
    <x v="0"/>
    <x v="0"/>
    <x v="0"/>
    <s v="RECHERCHE DU DISFONCTIONNEMENT SUR UNE DN DE INSM"/>
    <d v="1899-12-30T00:35:00"/>
    <x v="0"/>
    <s v="Lambert Monique"/>
    <n v="0.58333333333333337"/>
    <n v="2"/>
  </r>
  <r>
    <x v="91"/>
    <x v="1"/>
    <x v="4"/>
    <x v="19"/>
    <x v="0"/>
    <x v="4"/>
    <x v="11"/>
    <s v="PRÉPARATION DES MIGO IO ET WBS"/>
    <d v="1899-12-30T01:20:00"/>
    <x v="1"/>
    <s v="Torriani Stéphane"/>
    <n v="1.3333333333333333"/>
    <n v="1"/>
  </r>
  <r>
    <x v="91"/>
    <x v="1"/>
    <x v="4"/>
    <x v="19"/>
    <x v="0"/>
    <x v="4"/>
    <x v="11"/>
    <s v="MIGO 261/262IO ET WBS 221/222"/>
    <d v="1899-12-30T01:20:00"/>
    <x v="1"/>
    <m/>
    <n v="1.3333333333333333"/>
    <n v="1"/>
  </r>
  <r>
    <x v="91"/>
    <x v="1"/>
    <x v="4"/>
    <x v="19"/>
    <x v="0"/>
    <x v="3"/>
    <x v="3"/>
    <s v="CONTRÔLE DES DOC SELON DEMANDE DE LA QUALITÉ"/>
    <d v="1899-12-30T00:20:00"/>
    <x v="1"/>
    <m/>
    <n v="0.33333333333333331"/>
    <n v="1"/>
  </r>
  <r>
    <x v="91"/>
    <x v="1"/>
    <x v="4"/>
    <x v="19"/>
    <x v="0"/>
    <x v="3"/>
    <x v="1"/>
    <s v="FAIRE LE LAYOUT DU ZPPROUTLIST"/>
    <d v="1899-12-30T01:50:00"/>
    <x v="1"/>
    <m/>
    <n v="1.8333333333333335"/>
    <n v="1"/>
  </r>
  <r>
    <x v="91"/>
    <x v="1"/>
    <x v="4"/>
    <x v="19"/>
    <x v="0"/>
    <x v="0"/>
    <x v="4"/>
    <s v="MONITORING"/>
    <d v="1899-12-30T00:50:00"/>
    <x v="0"/>
    <m/>
    <n v="0.83333333333333337"/>
    <n v="2"/>
  </r>
  <r>
    <x v="91"/>
    <x v="1"/>
    <x v="4"/>
    <x v="19"/>
    <x v="0"/>
    <x v="3"/>
    <x v="3"/>
    <s v="MISE À JOUR DU MIGO 261_262"/>
    <d v="1899-12-30T01:10:00"/>
    <x v="1"/>
    <m/>
    <n v="1.1666666666666667"/>
    <n v="1"/>
  </r>
  <r>
    <x v="92"/>
    <x v="1"/>
    <x v="4"/>
    <x v="19"/>
    <x v="0"/>
    <x v="0"/>
    <x v="2"/>
    <s v="RECHERCHE OF DE REWORK A02A03 "/>
    <d v="1899-12-30T00:50:00"/>
    <x v="0"/>
    <m/>
    <n v="0.83333333333333337"/>
    <n v="2"/>
  </r>
  <r>
    <x v="92"/>
    <x v="1"/>
    <x v="4"/>
    <x v="19"/>
    <x v="0"/>
    <x v="6"/>
    <x v="0"/>
    <s v="QUICK"/>
    <d v="1899-12-30T00:15:00"/>
    <x v="1"/>
    <m/>
    <n v="0.25"/>
    <n v="1"/>
  </r>
  <r>
    <x v="92"/>
    <x v="1"/>
    <x v="4"/>
    <x v="19"/>
    <x v="0"/>
    <x v="0"/>
    <x v="4"/>
    <s v="RÈGLER JUSTE LES OF DE REWORK SUR LE A02 EN TRAVAIL "/>
    <d v="1899-12-30T02:50:00"/>
    <x v="0"/>
    <m/>
    <n v="2.8333333333333335"/>
    <n v="2"/>
  </r>
  <r>
    <x v="92"/>
    <x v="1"/>
    <x v="4"/>
    <x v="19"/>
    <x v="0"/>
    <x v="0"/>
    <x v="0"/>
    <s v="MONITORING 313-315"/>
    <d v="1899-12-30T00:20:00"/>
    <x v="0"/>
    <s v="Wingeier Monique"/>
    <n v="0.33333333333333331"/>
    <n v="2"/>
  </r>
  <r>
    <x v="92"/>
    <x v="1"/>
    <x v="4"/>
    <x v="19"/>
    <x v="0"/>
    <x v="0"/>
    <x v="0"/>
    <s v="MONITORING"/>
    <d v="1899-12-30T00:35:00"/>
    <x v="0"/>
    <m/>
    <n v="0.58333333333333337"/>
    <n v="2"/>
  </r>
  <r>
    <x v="92"/>
    <x v="1"/>
    <x v="4"/>
    <x v="19"/>
    <x v="0"/>
    <x v="6"/>
    <x v="6"/>
    <s v="HEBDO BILAN"/>
    <d v="1899-12-30T00:50:00"/>
    <x v="1"/>
    <s v="Scheidegger Silver"/>
    <n v="0.83333333333333337"/>
    <n v="1"/>
  </r>
  <r>
    <x v="92"/>
    <x v="1"/>
    <x v="4"/>
    <x v="19"/>
    <x v="0"/>
    <x v="0"/>
    <x v="14"/>
    <s v="MISE EN PLACE DES POSTES DE TRAVAIL ET DES éCRANS EN PRODUCTION POUR MOI, LE STOCK ET LA PLANIF."/>
    <d v="1899-12-30T01:45:00"/>
    <x v="0"/>
    <m/>
    <n v="1.75"/>
    <n v="2"/>
  </r>
  <r>
    <x v="92"/>
    <x v="1"/>
    <x v="4"/>
    <x v="19"/>
    <x v="0"/>
    <x v="0"/>
    <x v="4"/>
    <s v="AIDE POUR CLORE JUSTE UN OF"/>
    <d v="1899-12-30T00:20:00"/>
    <x v="0"/>
    <s v="Décosterd Brigitte"/>
    <n v="0.33333333333333331"/>
    <n v="2"/>
  </r>
  <r>
    <x v="92"/>
    <x v="1"/>
    <x v="4"/>
    <x v="19"/>
    <x v="0"/>
    <x v="0"/>
    <x v="0"/>
    <s v="CHANGEMENT DES MD D'UN ITEM (CHANGEMENT DU STOCK RECEPT ET SORTIE MISE À JOURS DES OF"/>
    <d v="1899-12-30T00:25:00"/>
    <x v="0"/>
    <s v="Mailler Léa"/>
    <n v="0.41666666666666669"/>
    <n v="2"/>
  </r>
  <r>
    <x v="93"/>
    <x v="1"/>
    <x v="4"/>
    <x v="19"/>
    <x v="0"/>
    <x v="3"/>
    <x v="3"/>
    <s v="ENREGISTREMENT DE LA VIDÉO LIVRAISON CLIENT CT"/>
    <d v="1899-12-30T00:30:00"/>
    <x v="1"/>
    <s v="Mendes Marcello"/>
    <n v="0.5"/>
    <n v="1"/>
  </r>
  <r>
    <x v="93"/>
    <x v="1"/>
    <x v="4"/>
    <x v="19"/>
    <x v="0"/>
    <x v="6"/>
    <x v="0"/>
    <s v="QUICK ES06"/>
    <d v="1899-12-30T00:15:00"/>
    <x v="1"/>
    <m/>
    <n v="0.25"/>
    <n v="1"/>
  </r>
  <r>
    <x v="93"/>
    <x v="1"/>
    <x v="4"/>
    <x v="19"/>
    <x v="0"/>
    <x v="3"/>
    <x v="3"/>
    <s v="TEST ÉTIQUETTES POUR LONGINES"/>
    <d v="1899-12-30T00:20:00"/>
    <x v="1"/>
    <m/>
    <n v="0.33333333333333331"/>
    <n v="1"/>
  </r>
  <r>
    <x v="93"/>
    <x v="1"/>
    <x v="4"/>
    <x v="19"/>
    <x v="0"/>
    <x v="3"/>
    <x v="2"/>
    <s v="CRÉE LA LIVRAISON CLIENT LONGINE DE CE JOUR POUR SOUMETTRE LE FLUX "/>
    <d v="1899-12-30T00:40:00"/>
    <x v="1"/>
    <m/>
    <n v="0.66666666666666663"/>
    <n v="1"/>
  </r>
  <r>
    <x v="93"/>
    <x v="1"/>
    <x v="4"/>
    <x v="19"/>
    <x v="0"/>
    <x v="4"/>
    <x v="2"/>
    <s v="PRÉPARATION DE LA FORMATION SORTIE SUR IO ET WBS"/>
    <d v="1899-12-30T00:30:00"/>
    <x v="1"/>
    <m/>
    <n v="0.5"/>
    <n v="1"/>
  </r>
  <r>
    <x v="93"/>
    <x v="1"/>
    <x v="4"/>
    <x v="19"/>
    <x v="0"/>
    <x v="0"/>
    <x v="0"/>
    <s v="MISE EN PLACE ET LIVRAISON DANS LES NOUVEAUX CONDITIONNMENTS DES MVT LONGINES"/>
    <d v="1899-12-30T01:50:00"/>
    <x v="0"/>
    <m/>
    <n v="1.8333333333333335"/>
    <n v="2"/>
  </r>
  <r>
    <x v="93"/>
    <x v="1"/>
    <x v="4"/>
    <x v="19"/>
    <x v="0"/>
    <x v="4"/>
    <x v="11"/>
    <s v="MIGO 261-262 ET 221-222"/>
    <d v="1899-12-30T01:35:00"/>
    <x v="1"/>
    <m/>
    <n v="1.5833333333333335"/>
    <n v="1"/>
  </r>
  <r>
    <x v="93"/>
    <x v="1"/>
    <x v="4"/>
    <x v="19"/>
    <x v="0"/>
    <x v="0"/>
    <x v="13"/>
    <s v="MAIL DE CONFIRMATION À Mme VON NIEDERHAEUSERN DE LONGINE POUR LA LIVRAISON"/>
    <d v="1899-12-30T00:35:00"/>
    <x v="0"/>
    <m/>
    <n v="0.58333333333333337"/>
    <n v="2"/>
  </r>
  <r>
    <x v="93"/>
    <x v="1"/>
    <x v="4"/>
    <x v="19"/>
    <x v="0"/>
    <x v="0"/>
    <x v="3"/>
    <s v="COSC CHRONOTRACK"/>
    <d v="1899-12-30T01:50:00"/>
    <x v="0"/>
    <m/>
    <n v="1.8333333333333335"/>
    <n v="2"/>
  </r>
  <r>
    <x v="94"/>
    <x v="1"/>
    <x v="4"/>
    <x v="19"/>
    <x v="0"/>
    <x v="5"/>
    <x v="5"/>
    <s v="MISE À JOUR DES TABLEAUX VACANCES"/>
    <d v="1899-12-30T01:10:00"/>
    <x v="1"/>
    <m/>
    <n v="1.1666666666666667"/>
    <n v="1"/>
  </r>
  <r>
    <x v="94"/>
    <x v="1"/>
    <x v="4"/>
    <x v="19"/>
    <x v="0"/>
    <x v="6"/>
    <x v="0"/>
    <s v="QUICK"/>
    <d v="1899-12-30T00:15:00"/>
    <x v="1"/>
    <m/>
    <n v="0.25"/>
    <n v="1"/>
  </r>
  <r>
    <x v="94"/>
    <x v="1"/>
    <x v="4"/>
    <x v="19"/>
    <x v="0"/>
    <x v="0"/>
    <x v="0"/>
    <s v="PRÉPARER LE FICHIER ZLOG_SCDASH"/>
    <d v="1899-12-30T00:20:00"/>
    <x v="0"/>
    <m/>
    <n v="0.33333333333333331"/>
    <n v="2"/>
  </r>
  <r>
    <x v="94"/>
    <x v="1"/>
    <x v="4"/>
    <x v="19"/>
    <x v="0"/>
    <x v="0"/>
    <x v="13"/>
    <s v="RÉPONDRE AUX MAIL"/>
    <d v="1899-12-30T00:15:00"/>
    <x v="0"/>
    <m/>
    <n v="0.25"/>
    <n v="2"/>
  </r>
  <r>
    <x v="94"/>
    <x v="1"/>
    <x v="4"/>
    <x v="19"/>
    <x v="0"/>
    <x v="0"/>
    <x v="4"/>
    <s v="AIDE EN PRODUCTION POUR ECHANGE DE COMPOSANTS A02"/>
    <d v="1899-12-30T01:20:00"/>
    <x v="0"/>
    <s v="Challandes Valérie "/>
    <n v="1.3333333333333333"/>
    <n v="2"/>
  </r>
  <r>
    <x v="94"/>
    <x v="1"/>
    <x v="4"/>
    <x v="19"/>
    <x v="0"/>
    <x v="0"/>
    <x v="0"/>
    <s v="EXPLICATION DES FLUX DE COMPOSANTS SUR UN OF"/>
    <d v="1899-12-30T00:25:00"/>
    <x v="0"/>
    <s v="Wingeier Monique"/>
    <n v="0.41666666666666669"/>
    <n v="2"/>
  </r>
  <r>
    <x v="94"/>
    <x v="1"/>
    <x v="4"/>
    <x v="19"/>
    <x v="0"/>
    <x v="0"/>
    <x v="3"/>
    <s v="LIVRAISON CLIENT CHRONOTRACK"/>
    <d v="1899-12-30T00:35:00"/>
    <x v="0"/>
    <m/>
    <n v="0.58333333333333337"/>
    <n v="2"/>
  </r>
  <r>
    <x v="94"/>
    <x v="1"/>
    <x v="4"/>
    <x v="19"/>
    <x v="0"/>
    <x v="3"/>
    <x v="1"/>
    <s v="RECHERCHE DES BOM FAUSSE SUR ES13"/>
    <d v="1899-12-30T01:05:00"/>
    <x v="1"/>
    <m/>
    <n v="1.0833333333333333"/>
    <n v="1"/>
  </r>
  <r>
    <x v="94"/>
    <x v="1"/>
    <x v="4"/>
    <x v="19"/>
    <x v="0"/>
    <x v="0"/>
    <x v="14"/>
    <s v="RECHERCHE SUR UNE COMMANDE QUE LE VL31N NE PASSE PAS (VU AVEC SABINE)"/>
    <d v="1899-12-30T01:10:00"/>
    <x v="0"/>
    <s v="Lambert Monique"/>
    <n v="1.1666666666666667"/>
    <n v="2"/>
  </r>
  <r>
    <x v="94"/>
    <x v="1"/>
    <x v="4"/>
    <x v="19"/>
    <x v="0"/>
    <x v="3"/>
    <x v="3"/>
    <s v="LIVRAISON CLIENT CHRONOTRACK"/>
    <d v="1899-12-30T02:05:00"/>
    <x v="1"/>
    <m/>
    <n v="2.0833333333333335"/>
    <n v="1"/>
  </r>
  <r>
    <x v="95"/>
    <x v="1"/>
    <x v="4"/>
    <x v="19"/>
    <x v="0"/>
    <x v="0"/>
    <x v="0"/>
    <s v="PRÉPARATION DES TRACKER AU STOCK ES13"/>
    <d v="1899-12-30T00:40:00"/>
    <x v="0"/>
    <m/>
    <n v="0.66666666666666663"/>
    <n v="2"/>
  </r>
  <r>
    <x v="95"/>
    <x v="1"/>
    <x v="4"/>
    <x v="19"/>
    <x v="0"/>
    <x v="3"/>
    <x v="13"/>
    <s v="CTRL DU MAIL SCRAP"/>
    <d v="1899-12-30T00:30:00"/>
    <x v="1"/>
    <s v="Mendes Marcello"/>
    <n v="0.5"/>
    <n v="1"/>
  </r>
  <r>
    <x v="95"/>
    <x v="1"/>
    <x v="4"/>
    <x v="19"/>
    <x v="0"/>
    <x v="6"/>
    <x v="0"/>
    <s v="QUICK"/>
    <d v="1899-12-30T00:15:00"/>
    <x v="1"/>
    <m/>
    <n v="0.25"/>
    <n v="1"/>
  </r>
  <r>
    <x v="95"/>
    <x v="1"/>
    <x v="4"/>
    <x v="19"/>
    <x v="0"/>
    <x v="0"/>
    <x v="0"/>
    <s v="TEST TRACKERS ES13"/>
    <d v="1899-12-30T02:40:00"/>
    <x v="0"/>
    <m/>
    <n v="2.6666666666666665"/>
    <n v="2"/>
  </r>
  <r>
    <x v="95"/>
    <x v="1"/>
    <x v="4"/>
    <x v="19"/>
    <x v="0"/>
    <x v="0"/>
    <x v="4"/>
    <s v="FAIRE UN LAYOUT POUR LE COOIS"/>
    <d v="1899-12-30T00:50:00"/>
    <x v="0"/>
    <s v="Challandes Valérie "/>
    <n v="0.83333333333333337"/>
    <n v="2"/>
  </r>
  <r>
    <x v="95"/>
    <x v="1"/>
    <x v="4"/>
    <x v="19"/>
    <x v="0"/>
    <x v="0"/>
    <x v="4"/>
    <s v="FAIRE DES LAYOUT POUR LE COOIS"/>
    <d v="1899-12-30T01:00:00"/>
    <x v="0"/>
    <s v="Challandes Valérie "/>
    <n v="1"/>
    <n v="2"/>
  </r>
  <r>
    <x v="95"/>
    <x v="1"/>
    <x v="4"/>
    <x v="19"/>
    <x v="0"/>
    <x v="0"/>
    <x v="0"/>
    <s v="CTRL DE LA LIVRAISON LONGINES COSC AVEC SANDRO"/>
    <d v="1899-12-30T00:35:00"/>
    <x v="0"/>
    <m/>
    <n v="0.58333333333333337"/>
    <n v="2"/>
  </r>
  <r>
    <x v="95"/>
    <x v="1"/>
    <x v="4"/>
    <x v="19"/>
    <x v="0"/>
    <x v="3"/>
    <x v="3"/>
    <s v="FINALISER LA VIDÉO CHRONOTRACK LIVRAISON"/>
    <d v="1899-12-30T01:15:00"/>
    <x v="1"/>
    <s v="Mendes Marcello"/>
    <n v="1.25"/>
    <n v="1"/>
  </r>
  <r>
    <x v="95"/>
    <x v="1"/>
    <x v="4"/>
    <x v="19"/>
    <x v="0"/>
    <x v="3"/>
    <x v="1"/>
    <s v="LIÉE MASSES MONTÉRE SUR A02A43"/>
    <d v="1899-12-30T00:30:00"/>
    <x v="1"/>
    <s v="Mendes Marcello"/>
    <n v="0.5"/>
    <n v="1"/>
  </r>
  <r>
    <x v="96"/>
    <x v="1"/>
    <x v="4"/>
    <x v="20"/>
    <x v="0"/>
    <x v="6"/>
    <x v="0"/>
    <s v="QUICK"/>
    <d v="1899-12-30T00:15:00"/>
    <x v="1"/>
    <m/>
    <n v="0.25"/>
    <n v="1"/>
  </r>
  <r>
    <x v="96"/>
    <x v="1"/>
    <x v="4"/>
    <x v="20"/>
    <x v="0"/>
    <x v="0"/>
    <x v="0"/>
    <s v="PRÉPARER LE FICHIER ZLOG_SCDASH"/>
    <d v="1899-12-30T00:25:00"/>
    <x v="0"/>
    <m/>
    <n v="0.41666666666666669"/>
    <n v="2"/>
  </r>
  <r>
    <x v="96"/>
    <x v="1"/>
    <x v="4"/>
    <x v="20"/>
    <x v="0"/>
    <x v="3"/>
    <x v="1"/>
    <s v="REWORK "/>
    <d v="1899-12-30T00:55:00"/>
    <x v="1"/>
    <s v="Mathey Aline"/>
    <n v="0.91666666666666652"/>
    <n v="1"/>
  </r>
  <r>
    <x v="97"/>
    <x v="1"/>
    <x v="4"/>
    <x v="20"/>
    <x v="0"/>
    <x v="0"/>
    <x v="4"/>
    <s v="AIDE POUR UN OF EN TECO"/>
    <d v="1899-12-30T00:35:00"/>
    <x v="0"/>
    <s v="Mathey Aline"/>
    <n v="0.58333333333333337"/>
    <n v="2"/>
  </r>
  <r>
    <x v="97"/>
    <x v="1"/>
    <x v="4"/>
    <x v="20"/>
    <x v="0"/>
    <x v="0"/>
    <x v="13"/>
    <s v="LECTURE ET REPONSE"/>
    <d v="1899-12-30T00:15:00"/>
    <x v="0"/>
    <m/>
    <n v="0.25"/>
    <n v="2"/>
  </r>
  <r>
    <x v="97"/>
    <x v="1"/>
    <x v="4"/>
    <x v="20"/>
    <x v="0"/>
    <x v="3"/>
    <x v="3"/>
    <s v="MISE À JOUR DES DOCUMENTS DE FORMNATION "/>
    <d v="1899-12-30T00:25:00"/>
    <x v="1"/>
    <m/>
    <n v="0.41666666666666669"/>
    <n v="1"/>
  </r>
  <r>
    <x v="97"/>
    <x v="1"/>
    <x v="4"/>
    <x v="20"/>
    <x v="0"/>
    <x v="0"/>
    <x v="0"/>
    <s v="RECHERCHE POUR SAVOIR COMMENT CRÉE ET RÉIMPRIMER DES MIGO "/>
    <d v="1899-12-30T00:55:00"/>
    <x v="0"/>
    <s v="Perricone Nadia"/>
    <n v="0.91666666666666652"/>
    <n v="2"/>
  </r>
  <r>
    <x v="97"/>
    <x v="1"/>
    <x v="4"/>
    <x v="20"/>
    <x v="0"/>
    <x v="3"/>
    <x v="1"/>
    <s v="CRÉE ET LIER BOM A02"/>
    <d v="1899-12-30T00:35:00"/>
    <x v="1"/>
    <m/>
    <n v="0.58333333333333337"/>
    <n v="1"/>
  </r>
  <r>
    <x v="97"/>
    <x v="1"/>
    <x v="4"/>
    <x v="20"/>
    <x v="0"/>
    <x v="0"/>
    <x v="3"/>
    <s v="MISE À JOUR DU M-COSC"/>
    <d v="1899-12-30T00:40:00"/>
    <x v="0"/>
    <s v="Mendes Marcello"/>
    <n v="0.66666666666666663"/>
    <n v="2"/>
  </r>
  <r>
    <x v="97"/>
    <x v="1"/>
    <x v="4"/>
    <x v="20"/>
    <x v="0"/>
    <x v="0"/>
    <x v="0"/>
    <s v="AIDE POUR MIGO 262"/>
    <d v="1899-12-30T00:25:00"/>
    <x v="0"/>
    <s v="Wingeier Monique"/>
    <n v="0.41666666666666669"/>
    <n v="2"/>
  </r>
  <r>
    <x v="97"/>
    <x v="1"/>
    <x v="4"/>
    <x v="20"/>
    <x v="0"/>
    <x v="0"/>
    <x v="0"/>
    <s v="METTRE À JOUR DES TRACKER AU STOCK"/>
    <d v="1899-12-30T00:25:00"/>
    <x v="0"/>
    <s v="Plumat Gilbert"/>
    <n v="0.41666666666666669"/>
    <n v="2"/>
  </r>
  <r>
    <x v="97"/>
    <x v="1"/>
    <x v="4"/>
    <x v="20"/>
    <x v="0"/>
    <x v="0"/>
    <x v="0"/>
    <s v="TROUVER UNE SOLUTION POUR L'OF 101097098"/>
    <d v="1899-12-30T00:20:00"/>
    <x v="0"/>
    <s v="Prieur Thomas"/>
    <n v="0.33333333333333331"/>
    <n v="2"/>
  </r>
  <r>
    <x v="97"/>
    <x v="1"/>
    <x v="4"/>
    <x v="20"/>
    <x v="0"/>
    <x v="0"/>
    <x v="4"/>
    <s v="EXPLICATION DES STOCK MRP ET NON MRP"/>
    <d v="1899-12-30T00:20:00"/>
    <x v="0"/>
    <s v="Bernardi Nadège"/>
    <n v="0.33333333333333331"/>
    <n v="2"/>
  </r>
  <r>
    <x v="97"/>
    <x v="1"/>
    <x v="4"/>
    <x v="20"/>
    <x v="0"/>
    <x v="0"/>
    <x v="14"/>
    <s v="CRÉE LE FICHIER DES MACRO "/>
    <d v="1899-12-30T01:25:00"/>
    <x v="0"/>
    <s v="Mendes Marcello"/>
    <n v="1.4166666666666667"/>
    <n v="2"/>
  </r>
  <r>
    <x v="97"/>
    <x v="1"/>
    <x v="4"/>
    <x v="20"/>
    <x v="0"/>
    <x v="0"/>
    <x v="4"/>
    <s v="MONITORING"/>
    <d v="1899-12-30T01:15:00"/>
    <x v="0"/>
    <m/>
    <n v="1.25"/>
    <n v="2"/>
  </r>
  <r>
    <x v="97"/>
    <x v="1"/>
    <x v="4"/>
    <x v="20"/>
    <x v="0"/>
    <x v="3"/>
    <x v="3"/>
    <s v="MISE À JOUR DU M-QUALITÉ"/>
    <d v="1899-12-30T00:55:00"/>
    <x v="1"/>
    <m/>
    <n v="0.91666666666666652"/>
    <n v="1"/>
  </r>
  <r>
    <x v="98"/>
    <x v="1"/>
    <x v="4"/>
    <x v="20"/>
    <x v="0"/>
    <x v="3"/>
    <x v="3"/>
    <s v="MONTER SUR SHARE LES DOSC  LIVRAISON CLIENT CT"/>
    <d v="1899-12-30T01:05:00"/>
    <x v="1"/>
    <m/>
    <n v="1.0833333333333333"/>
    <n v="1"/>
  </r>
  <r>
    <x v="98"/>
    <x v="1"/>
    <x v="4"/>
    <x v="20"/>
    <x v="0"/>
    <x v="6"/>
    <x v="0"/>
    <s v="QUICK"/>
    <d v="1899-12-30T00:15:00"/>
    <x v="1"/>
    <m/>
    <n v="0.25"/>
    <n v="1"/>
  </r>
  <r>
    <x v="98"/>
    <x v="1"/>
    <x v="4"/>
    <x v="20"/>
    <x v="0"/>
    <x v="6"/>
    <x v="4"/>
    <s v="6M A02"/>
    <d v="1899-12-30T00:25:00"/>
    <x v="1"/>
    <s v="Challandes Valérie "/>
    <n v="0.41666666666666669"/>
    <n v="1"/>
  </r>
  <r>
    <x v="98"/>
    <x v="1"/>
    <x v="4"/>
    <x v="20"/>
    <x v="0"/>
    <x v="3"/>
    <x v="3"/>
    <s v="VIDÉO CO11N"/>
    <d v="1899-12-30T00:35:00"/>
    <x v="1"/>
    <m/>
    <n v="0.58333333333333337"/>
    <n v="1"/>
  </r>
  <r>
    <x v="98"/>
    <x v="1"/>
    <x v="4"/>
    <x v="20"/>
    <x v="0"/>
    <x v="0"/>
    <x v="0"/>
    <s v="RECHERCHE DE CHAUSSÉES LOT HORS SAP"/>
    <d v="1899-12-30T00:40:00"/>
    <x v="0"/>
    <s v="Mathey Aline"/>
    <n v="0.66666666666666663"/>
    <n v="2"/>
  </r>
  <r>
    <x v="98"/>
    <x v="1"/>
    <x v="4"/>
    <x v="20"/>
    <x v="0"/>
    <x v="3"/>
    <x v="1"/>
    <s v="CRéE ET LIéE REWORK MVT BASE COSC A02"/>
    <d v="1899-12-30T01:25:00"/>
    <x v="1"/>
    <s v="Gascoin Joanna"/>
    <n v="1.4166666666666667"/>
    <n v="1"/>
  </r>
  <r>
    <x v="98"/>
    <x v="1"/>
    <x v="4"/>
    <x v="20"/>
    <x v="0"/>
    <x v="3"/>
    <x v="1"/>
    <s v="CRéE BOM ET ROUTING ET LIER PV SAV"/>
    <d v="1899-12-30T00:45:00"/>
    <x v="1"/>
    <s v="Leuba-Steiner Lucie"/>
    <n v="0.75"/>
    <n v="1"/>
  </r>
  <r>
    <x v="98"/>
    <x v="1"/>
    <x v="4"/>
    <x v="20"/>
    <x v="0"/>
    <x v="3"/>
    <x v="1"/>
    <s v="AIDE POUR OUTLOOK"/>
    <d v="1899-12-30T00:15:00"/>
    <x v="1"/>
    <s v="Vasilescu Agnès"/>
    <n v="0.25"/>
    <n v="1"/>
  </r>
  <r>
    <x v="98"/>
    <x v="1"/>
    <x v="4"/>
    <x v="20"/>
    <x v="0"/>
    <x v="0"/>
    <x v="0"/>
    <s v="MONITORING ES13"/>
    <d v="1899-12-30T00:55:00"/>
    <x v="0"/>
    <m/>
    <n v="0.91666666666666652"/>
    <n v="2"/>
  </r>
  <r>
    <x v="98"/>
    <x v="1"/>
    <x v="4"/>
    <x v="20"/>
    <x v="0"/>
    <x v="3"/>
    <x v="1"/>
    <s v="FAIRE FILM TRACKER LIVRAISON"/>
    <d v="1899-12-30T02:00:00"/>
    <x v="1"/>
    <m/>
    <n v="2"/>
    <n v="1"/>
  </r>
  <r>
    <x v="99"/>
    <x v="1"/>
    <x v="4"/>
    <x v="20"/>
    <x v="0"/>
    <x v="6"/>
    <x v="0"/>
    <s v="QUICK"/>
    <d v="1899-12-30T00:20:00"/>
    <x v="1"/>
    <m/>
    <n v="0.33333333333333331"/>
    <n v="1"/>
  </r>
  <r>
    <x v="99"/>
    <x v="1"/>
    <x v="4"/>
    <x v="20"/>
    <x v="0"/>
    <x v="3"/>
    <x v="3"/>
    <s v="FAIRE LES VIDÉO ET LES DOC POUR LIVRAISON SHIPPING"/>
    <d v="1899-12-30T02:15:00"/>
    <x v="1"/>
    <m/>
    <n v="2.25"/>
    <n v="1"/>
  </r>
  <r>
    <x v="99"/>
    <x v="1"/>
    <x v="4"/>
    <x v="20"/>
    <x v="0"/>
    <x v="0"/>
    <x v="0"/>
    <s v="TEST TRACKER"/>
    <d v="1899-12-30T00:35:00"/>
    <x v="0"/>
    <m/>
    <n v="0.58333333333333337"/>
    <n v="2"/>
  </r>
  <r>
    <x v="99"/>
    <x v="1"/>
    <x v="4"/>
    <x v="20"/>
    <x v="0"/>
    <x v="4"/>
    <x v="6"/>
    <s v="LIVRAISON SHIPPING CHRONOTRACK EMMA"/>
    <d v="1899-12-30T01:45:00"/>
    <x v="1"/>
    <s v="Mendes Marcello"/>
    <n v="1.75"/>
    <n v="1"/>
  </r>
  <r>
    <x v="99"/>
    <x v="1"/>
    <x v="4"/>
    <x v="20"/>
    <x v="0"/>
    <x v="0"/>
    <x v="4"/>
    <s v="AIDE POUR OF DE REWORK A02"/>
    <d v="1899-12-30T01:10:00"/>
    <x v="0"/>
    <s v="Challandes Valérie "/>
    <n v="1.1666666666666667"/>
    <n v="2"/>
  </r>
  <r>
    <x v="99"/>
    <x v="1"/>
    <x v="4"/>
    <x v="20"/>
    <x v="0"/>
    <x v="0"/>
    <x v="0"/>
    <s v="AIDE POUR LIVRAISON COSC SORTIR FEUILLE MIGO "/>
    <d v="1899-12-30T00:25:00"/>
    <x v="0"/>
    <s v="Perricone Nadia"/>
    <n v="0.41666666666666669"/>
    <n v="2"/>
  </r>
  <r>
    <x v="96"/>
    <x v="1"/>
    <x v="4"/>
    <x v="20"/>
    <x v="0"/>
    <x v="3"/>
    <x v="3"/>
    <s v="FAIRE LA DOC POUR CHRONOTRACK"/>
    <s v="02:35:mm"/>
    <x v="1"/>
    <m/>
    <e v="#VALUE!"/>
    <n v="1"/>
  </r>
  <r>
    <x v="96"/>
    <x v="1"/>
    <x v="4"/>
    <x v="20"/>
    <x v="0"/>
    <x v="3"/>
    <x v="2"/>
    <s v="PRéPARATION DES FUTURS FORMATIONS AVEC GILBERT"/>
    <d v="1899-12-30T04:20:00"/>
    <x v="1"/>
    <s v="Mendes Marcello"/>
    <n v="4.333333333333333"/>
    <n v="1"/>
  </r>
  <r>
    <x v="99"/>
    <x v="1"/>
    <x v="4"/>
    <x v="20"/>
    <x v="0"/>
    <x v="3"/>
    <x v="1"/>
    <s v="LIER LES DOC DANS LE SHAER "/>
    <d v="1899-12-30T01:20:00"/>
    <x v="1"/>
    <m/>
    <n v="1.3333333333333333"/>
    <n v="1"/>
  </r>
  <r>
    <x v="99"/>
    <x v="1"/>
    <x v="4"/>
    <x v="20"/>
    <x v="0"/>
    <x v="0"/>
    <x v="14"/>
    <s v="FAIRE UN FICHIER EXCEL AVEC MACRO"/>
    <d v="1899-12-30T00:40:00"/>
    <x v="0"/>
    <s v="Mendes Marcello"/>
    <n v="0.66666666666666663"/>
    <n v="2"/>
  </r>
  <r>
    <x v="100"/>
    <x v="1"/>
    <x v="4"/>
    <x v="20"/>
    <x v="0"/>
    <x v="0"/>
    <x v="4"/>
    <s v="MONITORING"/>
    <d v="1899-12-30T00:35:00"/>
    <x v="0"/>
    <m/>
    <n v="0.58333333333333337"/>
    <n v="2"/>
  </r>
  <r>
    <x v="99"/>
    <x v="1"/>
    <x v="4"/>
    <x v="20"/>
    <x v="0"/>
    <x v="0"/>
    <x v="0"/>
    <s v="PRÉPARER LE FICHIER ZLOG_SCDASH"/>
    <d v="1899-12-30T00:15:00"/>
    <x v="0"/>
    <m/>
    <n v="0.25"/>
    <n v="2"/>
  </r>
  <r>
    <x v="100"/>
    <x v="1"/>
    <x v="4"/>
    <x v="20"/>
    <x v="0"/>
    <x v="0"/>
    <x v="0"/>
    <s v="PRÉPARER LE FICHIER ZLOG_SCDASH"/>
    <d v="1899-12-30T00:15:00"/>
    <x v="0"/>
    <m/>
    <n v="0.25"/>
    <n v="2"/>
  </r>
  <r>
    <x v="100"/>
    <x v="1"/>
    <x v="4"/>
    <x v="20"/>
    <x v="0"/>
    <x v="10"/>
    <x v="0"/>
    <s v="ONLINE FORMS - RAPPEL"/>
    <d v="1899-12-30T00:20:00"/>
    <x v="1"/>
    <s v="Online ETA"/>
    <n v="0.33333333333333331"/>
    <n v="1"/>
  </r>
  <r>
    <x v="100"/>
    <x v="1"/>
    <x v="4"/>
    <x v="20"/>
    <x v="0"/>
    <x v="10"/>
    <x v="0"/>
    <s v="CRÉE BATCH POUR MI10"/>
    <d v="1899-12-30T00:15:00"/>
    <x v="1"/>
    <s v="Wingeier Monique"/>
    <n v="0.25"/>
    <n v="1"/>
  </r>
  <r>
    <x v="100"/>
    <x v="1"/>
    <x v="4"/>
    <x v="20"/>
    <x v="0"/>
    <x v="6"/>
    <x v="0"/>
    <s v="QUICK"/>
    <d v="1899-12-30T00:15:00"/>
    <x v="1"/>
    <m/>
    <n v="0.25"/>
    <n v="1"/>
  </r>
  <r>
    <x v="100"/>
    <x v="1"/>
    <x v="4"/>
    <x v="20"/>
    <x v="0"/>
    <x v="10"/>
    <x v="4"/>
    <s v="AIDE POUR MISE EN STOCK SUR OF"/>
    <d v="1899-12-30T00:35:00"/>
    <x v="1"/>
    <s v="Challandes Valérie "/>
    <n v="0.58333333333333337"/>
    <n v="1"/>
  </r>
  <r>
    <x v="100"/>
    <x v="1"/>
    <x v="4"/>
    <x v="20"/>
    <x v="0"/>
    <x v="0"/>
    <x v="0"/>
    <s v="SCRAPP DU 3780 SELON DEMANDE DE LA PLANIF."/>
    <d v="1899-12-30T00:25:00"/>
    <x v="0"/>
    <s v="Piquerez Nathalie"/>
    <n v="0.41666666666666669"/>
    <n v="2"/>
  </r>
  <r>
    <x v="100"/>
    <x v="1"/>
    <x v="4"/>
    <x v="20"/>
    <x v="0"/>
    <x v="3"/>
    <x v="1"/>
    <s v="CTRL DES OF DE REWORK CAMBOUIS A02"/>
    <d v="1899-12-30T00:25:00"/>
    <x v="1"/>
    <s v="Mendes Marcello"/>
    <n v="0.41666666666666669"/>
    <n v="1"/>
  </r>
  <r>
    <x v="100"/>
    <x v="1"/>
    <x v="4"/>
    <x v="20"/>
    <x v="0"/>
    <x v="3"/>
    <x v="3"/>
    <s v="MISE À JOUR SELON DISCUTION CHRONOTRACK LIVRAISON CLIENT"/>
    <d v="1899-12-30T02:10:00"/>
    <x v="1"/>
    <s v="Mendes Marcello"/>
    <n v="2.1666666666666665"/>
    <n v="1"/>
  </r>
  <r>
    <x v="100"/>
    <x v="1"/>
    <x v="4"/>
    <x v="20"/>
    <x v="0"/>
    <x v="0"/>
    <x v="0"/>
    <s v="AIDE POUR VL10B FAUX"/>
    <d v="1899-12-30T00:20:00"/>
    <x v="0"/>
    <s v="Schaer Stéphanie"/>
    <n v="0.33333333333333331"/>
    <n v="2"/>
  </r>
  <r>
    <x v="100"/>
    <x v="1"/>
    <x v="4"/>
    <x v="20"/>
    <x v="0"/>
    <x v="3"/>
    <x v="1"/>
    <s v="AIDE POUR FAIRE LES TRANSACTION DE STOCK"/>
    <d v="1899-12-30T00:15:00"/>
    <x v="1"/>
    <s v="Bernardi Nadège"/>
    <n v="0.25"/>
    <n v="1"/>
  </r>
  <r>
    <x v="100"/>
    <x v="1"/>
    <x v="4"/>
    <x v="20"/>
    <x v="0"/>
    <x v="0"/>
    <x v="0"/>
    <s v="PRéPARATION DU FICHIER D'INVENTAIRE 2018"/>
    <d v="1899-12-30T02:20:00"/>
    <x v="0"/>
    <m/>
    <n v="2.3333333333333335"/>
    <n v="2"/>
  </r>
  <r>
    <x v="100"/>
    <x v="1"/>
    <x v="4"/>
    <x v="20"/>
    <x v="0"/>
    <x v="6"/>
    <x v="3"/>
    <s v="EXPLICATION DES MACROS "/>
    <d v="1899-12-30T00:50:00"/>
    <x v="1"/>
    <s v="Mendes Marcello"/>
    <n v="0.83333333333333337"/>
    <n v="1"/>
  </r>
  <r>
    <x v="101"/>
    <x v="1"/>
    <x v="4"/>
    <x v="21"/>
    <x v="0"/>
    <x v="0"/>
    <x v="0"/>
    <s v="CHANGEMENT DES DOCUMENTS DANS CLASSEURS"/>
    <d v="1899-12-30T00:15:00"/>
    <x v="0"/>
    <m/>
    <n v="0.25"/>
    <n v="2"/>
  </r>
  <r>
    <x v="101"/>
    <x v="1"/>
    <x v="4"/>
    <x v="21"/>
    <x v="0"/>
    <x v="0"/>
    <x v="0"/>
    <s v="AIDE A LA CONNEXION "/>
    <d v="1899-12-30T00:15:00"/>
    <x v="0"/>
    <s v="Lambert Monique"/>
    <n v="0.25"/>
    <n v="2"/>
  </r>
  <r>
    <x v="101"/>
    <x v="1"/>
    <x v="4"/>
    <x v="21"/>
    <x v="0"/>
    <x v="3"/>
    <x v="1"/>
    <s v="CRÉE BOM ET ROUTING REWORK A15 (FAUX ITEM DEPUIS LE DOCUMENT)"/>
    <d v="1899-12-30T00:30:00"/>
    <x v="1"/>
    <s v="Corpateaux Chloé"/>
    <n v="0.5"/>
    <n v="1"/>
  </r>
  <r>
    <x v="101"/>
    <x v="1"/>
    <x v="4"/>
    <x v="21"/>
    <x v="0"/>
    <x v="6"/>
    <x v="0"/>
    <s v="QUICK"/>
    <d v="1899-12-30T00:15:00"/>
    <x v="1"/>
    <m/>
    <n v="0.25"/>
    <n v="1"/>
  </r>
  <r>
    <x v="101"/>
    <x v="1"/>
    <x v="4"/>
    <x v="21"/>
    <x v="0"/>
    <x v="3"/>
    <x v="3"/>
    <s v="RECTIFICATION DE LA VIDÉO TRACKER"/>
    <d v="1899-12-30T00:30:00"/>
    <x v="1"/>
    <s v="Mendes Marcello"/>
    <n v="0.5"/>
    <n v="1"/>
  </r>
  <r>
    <x v="101"/>
    <x v="1"/>
    <x v="4"/>
    <x v="21"/>
    <x v="0"/>
    <x v="3"/>
    <x v="1"/>
    <s v="CRÉE BOM ET ROUTING REWORK A15 (2)"/>
    <d v="1899-12-30T00:35:00"/>
    <x v="1"/>
    <s v="Corpateaux Chloé"/>
    <n v="0.58333333333333337"/>
    <n v="1"/>
  </r>
  <r>
    <x v="101"/>
    <x v="1"/>
    <x v="4"/>
    <x v="21"/>
    <x v="0"/>
    <x v="3"/>
    <x v="1"/>
    <s v="CHANGEMENT DE WC SUR ROUTING REWORK"/>
    <d v="1899-12-30T00:40:00"/>
    <x v="1"/>
    <s v="Mendes Marcello"/>
    <n v="0.66666666666666663"/>
    <n v="1"/>
  </r>
  <r>
    <x v="101"/>
    <x v="1"/>
    <x v="4"/>
    <x v="21"/>
    <x v="0"/>
    <x v="3"/>
    <x v="3"/>
    <s v="METTRE À JOUR LES VIDÉO"/>
    <d v="1899-12-30T01:05:00"/>
    <x v="1"/>
    <s v="Mendes Marcello"/>
    <n v="1.0833333333333333"/>
    <n v="1"/>
  </r>
  <r>
    <x v="101"/>
    <x v="1"/>
    <x v="4"/>
    <x v="21"/>
    <x v="0"/>
    <x v="0"/>
    <x v="0"/>
    <s v="MI10 SUR LE STOCK ATELIER"/>
    <d v="1899-12-30T00:40:00"/>
    <x v="0"/>
    <s v="Bernardi Nadège"/>
    <n v="0.66666666666666663"/>
    <n v="2"/>
  </r>
  <r>
    <x v="101"/>
    <x v="1"/>
    <x v="4"/>
    <x v="21"/>
    <x v="0"/>
    <x v="0"/>
    <x v="4"/>
    <s v="ENTRÉE SUR IO PE18-002"/>
    <d v="1899-12-30T00:25:00"/>
    <x v="0"/>
    <s v="Challandes Valérie "/>
    <n v="0.41666666666666669"/>
    <n v="2"/>
  </r>
  <r>
    <x v="101"/>
    <x v="1"/>
    <x v="4"/>
    <x v="21"/>
    <x v="0"/>
    <x v="3"/>
    <x v="3"/>
    <s v="RECTIFIER L'EXTENSSION DES VIDÉO SUR SHAREPOINT"/>
    <d v="1899-12-30T02:50:00"/>
    <x v="1"/>
    <s v="Mendes Marcello"/>
    <n v="2.8333333333333335"/>
    <n v="1"/>
  </r>
  <r>
    <x v="101"/>
    <x v="1"/>
    <x v="4"/>
    <x v="21"/>
    <x v="0"/>
    <x v="0"/>
    <x v="4"/>
    <s v="MONITORING"/>
    <d v="1899-12-30T00:45:00"/>
    <x v="0"/>
    <m/>
    <n v="0.75"/>
    <n v="2"/>
  </r>
  <r>
    <x v="102"/>
    <x v="1"/>
    <x v="4"/>
    <x v="21"/>
    <x v="0"/>
    <x v="0"/>
    <x v="0"/>
    <s v="MONITORING"/>
    <d v="1899-12-30T00:45:00"/>
    <x v="0"/>
    <m/>
    <n v="0.75"/>
    <n v="2"/>
  </r>
  <r>
    <x v="102"/>
    <x v="1"/>
    <x v="4"/>
    <x v="21"/>
    <x v="0"/>
    <x v="0"/>
    <x v="0"/>
    <s v="MISE EN PLACE DES PRISES ÉLÉCTRIQUE"/>
    <d v="1899-12-30T00:25:00"/>
    <x v="0"/>
    <m/>
    <n v="0.41666666666666669"/>
    <n v="2"/>
  </r>
  <r>
    <x v="102"/>
    <x v="1"/>
    <x v="4"/>
    <x v="21"/>
    <x v="0"/>
    <x v="6"/>
    <x v="0"/>
    <s v="QUICK"/>
    <d v="1899-12-30T00:15:00"/>
    <x v="1"/>
    <m/>
    <n v="0.25"/>
    <n v="1"/>
  </r>
  <r>
    <x v="102"/>
    <x v="1"/>
    <x v="4"/>
    <x v="21"/>
    <x v="0"/>
    <x v="0"/>
    <x v="0"/>
    <s v="OUVRIR DES BATCH SUR STOCK 3750"/>
    <d v="1899-12-30T00:10:00"/>
    <x v="0"/>
    <s v="Wingeier Monique"/>
    <n v="0.16666666666666666"/>
    <n v="2"/>
  </r>
  <r>
    <x v="102"/>
    <x v="1"/>
    <x v="4"/>
    <x v="21"/>
    <x v="0"/>
    <x v="9"/>
    <x v="15"/>
    <s v="PRÉPARATION DU FICHIER INVENTAIRE"/>
    <d v="1899-12-30T01:45:00"/>
    <x v="1"/>
    <m/>
    <n v="1.75"/>
    <n v="1"/>
  </r>
  <r>
    <x v="103"/>
    <x v="1"/>
    <x v="4"/>
    <x v="21"/>
    <x v="0"/>
    <x v="3"/>
    <x v="1"/>
    <s v="MISE EN PRATIQUE FORMATION DES MACROS"/>
    <d v="1899-12-30T01:40:00"/>
    <x v="0"/>
    <m/>
    <n v="1.6666666666666656"/>
    <n v="2"/>
  </r>
  <r>
    <x v="102"/>
    <x v="1"/>
    <x v="4"/>
    <x v="21"/>
    <x v="0"/>
    <x v="0"/>
    <x v="4"/>
    <s v="AIDE POUR SUPPRIMER UN AVANCEMENT"/>
    <d v="1899-12-30T00:25:00"/>
    <x v="0"/>
    <s v="Mathey Aline"/>
    <n v="0.41666666666666669"/>
    <n v="2"/>
  </r>
  <r>
    <x v="102"/>
    <x v="1"/>
    <x v="4"/>
    <x v="21"/>
    <x v="0"/>
    <x v="0"/>
    <x v="0"/>
    <s v="MI10"/>
    <d v="1899-12-30T00:45:00"/>
    <x v="0"/>
    <s v="Wingeier Monique"/>
    <n v="0.75"/>
    <n v="2"/>
  </r>
  <r>
    <x v="102"/>
    <x v="1"/>
    <x v="4"/>
    <x v="21"/>
    <x v="0"/>
    <x v="0"/>
    <x v="0"/>
    <s v="RÉPARER UN VL10B"/>
    <d v="1899-12-30T00:30:00"/>
    <x v="0"/>
    <s v="Schaer Stéphanie"/>
    <n v="0.5"/>
    <n v="2"/>
  </r>
  <r>
    <x v="102"/>
    <x v="1"/>
    <x v="4"/>
    <x v="21"/>
    <x v="0"/>
    <x v="9"/>
    <x v="15"/>
    <s v="FINIR LE FICHIER INVENTAIRE"/>
    <d v="1899-12-30T02:00:00"/>
    <x v="1"/>
    <m/>
    <n v="2"/>
    <n v="1"/>
  </r>
  <r>
    <x v="102"/>
    <x v="1"/>
    <x v="4"/>
    <x v="21"/>
    <x v="0"/>
    <x v="6"/>
    <x v="0"/>
    <s v="HEBDO BILAN"/>
    <d v="1899-12-30T00:40:00"/>
    <x v="1"/>
    <m/>
    <n v="0.66666666666666663"/>
    <n v="1"/>
  </r>
  <r>
    <x v="102"/>
    <x v="1"/>
    <x v="4"/>
    <x v="21"/>
    <x v="0"/>
    <x v="3"/>
    <x v="1"/>
    <s v="CONCERTATION POUR UNE PE SUR LE A02"/>
    <d v="1899-12-30T00:25:00"/>
    <x v="1"/>
    <s v="Challandes Valérie "/>
    <n v="0.41666666666666669"/>
    <n v="1"/>
  </r>
  <r>
    <x v="104"/>
    <x v="1"/>
    <x v="4"/>
    <x v="21"/>
    <x v="0"/>
    <x v="0"/>
    <x v="2"/>
    <s v="DISCUTER SUR FLUX VL10B SUR 3770"/>
    <d v="1899-12-30T00:30:00"/>
    <x v="0"/>
    <s v="Vasilescu Agnès"/>
    <n v="0.5"/>
    <n v="2"/>
  </r>
  <r>
    <x v="104"/>
    <x v="1"/>
    <x v="4"/>
    <x v="21"/>
    <x v="0"/>
    <x v="6"/>
    <x v="0"/>
    <s v="QUICK"/>
    <d v="1899-12-30T00:20:00"/>
    <x v="1"/>
    <m/>
    <n v="0.33333333333333331"/>
    <n v="1"/>
  </r>
  <r>
    <x v="104"/>
    <x v="1"/>
    <x v="4"/>
    <x v="21"/>
    <x v="0"/>
    <x v="0"/>
    <x v="0"/>
    <s v="MONITORING"/>
    <d v="1899-12-30T00:25:00"/>
    <x v="0"/>
    <m/>
    <n v="0.41666666666666669"/>
    <n v="2"/>
  </r>
  <r>
    <x v="104"/>
    <x v="1"/>
    <x v="4"/>
    <x v="21"/>
    <x v="0"/>
    <x v="9"/>
    <x v="15"/>
    <s v="FINALISER LES FICHIER POUR LES INVENTAIRES ES06 ET ES13"/>
    <d v="1899-12-30T02:05:00"/>
    <x v="1"/>
    <m/>
    <n v="2.0833333333333335"/>
    <n v="1"/>
  </r>
  <r>
    <x v="104"/>
    <x v="1"/>
    <x v="4"/>
    <x v="21"/>
    <x v="0"/>
    <x v="9"/>
    <x v="15"/>
    <s v="TEST SUR SAP POUR INVENTAIRE 2"/>
    <d v="1899-12-30T00:25:00"/>
    <x v="1"/>
    <m/>
    <n v="0.41666666666666669"/>
    <n v="1"/>
  </r>
  <r>
    <x v="104"/>
    <x v="1"/>
    <x v="4"/>
    <x v="21"/>
    <x v="0"/>
    <x v="9"/>
    <x v="15"/>
    <s v="TEST ET MISE à JOUR DES FICHIER INVENTAIRE"/>
    <d v="1899-12-30T02:45:00"/>
    <x v="1"/>
    <m/>
    <n v="2.75"/>
    <n v="1"/>
  </r>
  <r>
    <x v="104"/>
    <x v="1"/>
    <x v="4"/>
    <x v="21"/>
    <x v="0"/>
    <x v="9"/>
    <x v="15"/>
    <s v="TEST SUR SAP POUR INVENTAIRE"/>
    <d v="1899-12-30T01:10:00"/>
    <x v="1"/>
    <m/>
    <n v="1.1666666666666667"/>
    <n v="1"/>
  </r>
  <r>
    <x v="104"/>
    <x v="1"/>
    <x v="4"/>
    <x v="21"/>
    <x v="0"/>
    <x v="9"/>
    <x v="15"/>
    <s v="LANCEMENET DES INVENTAIRES "/>
    <d v="1899-12-30T00:20:00"/>
    <x v="1"/>
    <m/>
    <n v="0.33333333333333331"/>
    <n v="1"/>
  </r>
  <r>
    <x v="105"/>
    <x v="1"/>
    <x v="5"/>
    <x v="21"/>
    <x v="0"/>
    <x v="3"/>
    <x v="0"/>
    <s v="RECHERCHE PQ LE VL71 PASSE PAS"/>
    <d v="1899-12-30T01:25:00"/>
    <x v="1"/>
    <s v="Lambert Monique"/>
    <n v="1.4166666666666667"/>
    <n v="1"/>
  </r>
  <r>
    <x v="105"/>
    <x v="1"/>
    <x v="5"/>
    <x v="21"/>
    <x v="0"/>
    <x v="3"/>
    <x v="0"/>
    <s v="TROUVER PQ LE VL10B FONCTIONNE PAS"/>
    <d v="1899-12-30T00:20:00"/>
    <x v="1"/>
    <s v="Wingeier Monique"/>
    <n v="0.33333333333333331"/>
    <n v="1"/>
  </r>
  <r>
    <x v="105"/>
    <x v="1"/>
    <x v="5"/>
    <x v="21"/>
    <x v="0"/>
    <x v="6"/>
    <x v="0"/>
    <s v="QUICK"/>
    <d v="1899-12-30T00:15:00"/>
    <x v="1"/>
    <m/>
    <n v="0.25"/>
    <n v="1"/>
  </r>
  <r>
    <x v="105"/>
    <x v="1"/>
    <x v="5"/>
    <x v="21"/>
    <x v="0"/>
    <x v="9"/>
    <x v="15"/>
    <s v="MI04/MI20/ZMM_INV_RESULT 1"/>
    <d v="1899-12-30T00:50:00"/>
    <x v="1"/>
    <m/>
    <n v="0.83333333333333337"/>
    <n v="1"/>
  </r>
  <r>
    <x v="105"/>
    <x v="1"/>
    <x v="5"/>
    <x v="21"/>
    <x v="0"/>
    <x v="3"/>
    <x v="2"/>
    <s v="VOIR ET COMPRENDRE LE FLUX DU VL10B"/>
    <d v="1899-12-30T00:20:00"/>
    <x v="1"/>
    <s v="Plumat Gilbert"/>
    <n v="0.33333333333333331"/>
    <n v="1"/>
  </r>
  <r>
    <x v="105"/>
    <x v="1"/>
    <x v="5"/>
    <x v="21"/>
    <x v="0"/>
    <x v="3"/>
    <x v="2"/>
    <s v="COMPRENDRE LE FLUX SAV POUR L'INVENTAIRE"/>
    <d v="1899-12-30T00:25:00"/>
    <x v="1"/>
    <m/>
    <n v="0.41666666666666669"/>
    <n v="1"/>
  </r>
  <r>
    <x v="105"/>
    <x v="1"/>
    <x v="5"/>
    <x v="21"/>
    <x v="0"/>
    <x v="3"/>
    <x v="0"/>
    <s v="CTRL DES VL10B EN SUS"/>
    <d v="1899-12-30T00:20:00"/>
    <x v="1"/>
    <m/>
    <n v="0.33333333333333331"/>
    <n v="1"/>
  </r>
  <r>
    <x v="105"/>
    <x v="1"/>
    <x v="5"/>
    <x v="21"/>
    <x v="0"/>
    <x v="9"/>
    <x v="15"/>
    <s v="MI04/MI20/ZMM_INV_RESULT 2 (SAV)"/>
    <d v="1899-12-30T00:25:00"/>
    <x v="1"/>
    <m/>
    <n v="0.41666666666666669"/>
    <n v="1"/>
  </r>
  <r>
    <x v="105"/>
    <x v="1"/>
    <x v="5"/>
    <x v="21"/>
    <x v="0"/>
    <x v="9"/>
    <x v="15"/>
    <s v="LANCEMENT DES INVENTAIRES "/>
    <d v="1899-12-30T00:25:00"/>
    <x v="1"/>
    <m/>
    <n v="0.41666666666666669"/>
    <n v="1"/>
  </r>
  <r>
    <x v="105"/>
    <x v="1"/>
    <x v="5"/>
    <x v="21"/>
    <x v="0"/>
    <x v="9"/>
    <x v="15"/>
    <s v="LANCEMENT DES INVENTAIRE HORS PLANNING"/>
    <d v="1899-12-30T00:25:00"/>
    <x v="1"/>
    <m/>
    <n v="0.41666666666666669"/>
    <n v="1"/>
  </r>
  <r>
    <x v="105"/>
    <x v="1"/>
    <x v="5"/>
    <x v="21"/>
    <x v="0"/>
    <x v="9"/>
    <x v="15"/>
    <s v="RECHERCHE D'ITEM À INVENTORIER EN PLUS QUE LE PLANNING"/>
    <d v="1899-12-30T00:55:00"/>
    <x v="1"/>
    <m/>
    <n v="0.91666666666666652"/>
    <n v="1"/>
  </r>
  <r>
    <x v="105"/>
    <x v="1"/>
    <x v="5"/>
    <x v="21"/>
    <x v="0"/>
    <x v="3"/>
    <x v="2"/>
    <s v="PRÉPARATION DU FLUX TRACKER SHIPPING"/>
    <d v="1899-12-30T00:25:00"/>
    <x v="1"/>
    <s v="Mendes Marcello"/>
    <n v="0.41666666666666669"/>
    <n v="1"/>
  </r>
  <r>
    <x v="105"/>
    <x v="1"/>
    <x v="5"/>
    <x v="21"/>
    <x v="0"/>
    <x v="3"/>
    <x v="14"/>
    <s v="EXERCICE POUR FAIRE DES PIVOT"/>
    <d v="1899-12-30T02:00:00"/>
    <x v="1"/>
    <m/>
    <n v="2"/>
    <n v="1"/>
  </r>
  <r>
    <x v="105"/>
    <x v="1"/>
    <x v="5"/>
    <x v="21"/>
    <x v="0"/>
    <x v="9"/>
    <x v="15"/>
    <s v="LANCEMENT DES INVENTAIRES SAV"/>
    <d v="1899-12-30T00:35:00"/>
    <x v="1"/>
    <m/>
    <n v="0.58333333333333337"/>
    <n v="1"/>
  </r>
  <r>
    <x v="106"/>
    <x v="1"/>
    <x v="5"/>
    <x v="21"/>
    <x v="0"/>
    <x v="3"/>
    <x v="13"/>
    <s v="Répondre aux divers mail"/>
    <d v="1899-12-30T00:15:00"/>
    <x v="1"/>
    <m/>
    <n v="0.25"/>
    <n v="1"/>
  </r>
  <r>
    <x v="106"/>
    <x v="1"/>
    <x v="5"/>
    <x v="21"/>
    <x v="0"/>
    <x v="9"/>
    <x v="15"/>
    <s v="MI04/MI20/ZMM_INV_RESULT "/>
    <d v="1899-12-30T01:05:00"/>
    <x v="1"/>
    <m/>
    <n v="1.0833333333333333"/>
    <n v="1"/>
  </r>
  <r>
    <x v="106"/>
    <x v="1"/>
    <x v="5"/>
    <x v="21"/>
    <x v="0"/>
    <x v="6"/>
    <x v="0"/>
    <s v="QUICK"/>
    <d v="1899-12-30T00:15:00"/>
    <x v="1"/>
    <m/>
    <n v="0.25"/>
    <n v="1"/>
  </r>
  <r>
    <x v="106"/>
    <x v="1"/>
    <x v="5"/>
    <x v="21"/>
    <x v="0"/>
    <x v="3"/>
    <x v="4"/>
    <s v="AIDE POUR LA PE18-002 MISE EN STOCK ET SORTIE"/>
    <d v="1899-12-30T00:35:00"/>
    <x v="1"/>
    <s v="Challandes Valérie "/>
    <n v="0.58333333333333337"/>
    <n v="1"/>
  </r>
  <r>
    <x v="106"/>
    <x v="1"/>
    <x v="5"/>
    <x v="21"/>
    <x v="0"/>
    <x v="3"/>
    <x v="4"/>
    <s v="CTRL DES TRANSACTIONS MIGO 262"/>
    <d v="1899-12-30T00:25:00"/>
    <x v="1"/>
    <s v="Challandes Valérie "/>
    <n v="0.41666666666666669"/>
    <n v="1"/>
  </r>
  <r>
    <x v="106"/>
    <x v="1"/>
    <x v="5"/>
    <x v="21"/>
    <x v="0"/>
    <x v="3"/>
    <x v="4"/>
    <s v="AIDE POUR FINIR UN OF EN REL CNF SELON DOC"/>
    <d v="1899-12-30T00:25:00"/>
    <x v="1"/>
    <s v="Bernardi Nadège"/>
    <n v="0.41666666666666669"/>
    <n v="1"/>
  </r>
  <r>
    <x v="106"/>
    <x v="1"/>
    <x v="5"/>
    <x v="21"/>
    <x v="0"/>
    <x v="3"/>
    <x v="1"/>
    <s v="CRÉE ET LIÉE BOM ET ROUTING SAV ES13"/>
    <d v="1899-12-30T00:45:00"/>
    <x v="1"/>
    <s v="Leuba-Steiner Lucie"/>
    <n v="0.75"/>
    <n v="1"/>
  </r>
  <r>
    <x v="106"/>
    <x v="1"/>
    <x v="5"/>
    <x v="21"/>
    <x v="0"/>
    <x v="4"/>
    <x v="0"/>
    <s v="MISE EN STOCK 3700 DANS SAP ET  CT"/>
    <d v="1899-12-30T02:00:00"/>
    <x v="1"/>
    <s v="Lambert Monique"/>
    <n v="2"/>
    <n v="1"/>
  </r>
  <r>
    <x v="106"/>
    <x v="1"/>
    <x v="5"/>
    <x v="21"/>
    <x v="0"/>
    <x v="3"/>
    <x v="1"/>
    <s v="CRÉE ET LIÉE BOM ET ROUTING  A15 (1)"/>
    <d v="1899-12-30T00:30:00"/>
    <x v="1"/>
    <m/>
    <n v="0.5"/>
    <n v="1"/>
  </r>
  <r>
    <x v="106"/>
    <x v="1"/>
    <x v="5"/>
    <x v="21"/>
    <x v="0"/>
    <x v="3"/>
    <x v="1"/>
    <s v="CRÉE ET LIÉE BOM ET ROUTING  A15 (2)"/>
    <d v="1899-12-30T00:45:00"/>
    <x v="1"/>
    <s v="Piquerez Nathalie"/>
    <n v="0.75"/>
    <n v="1"/>
  </r>
  <r>
    <x v="106"/>
    <x v="1"/>
    <x v="5"/>
    <x v="21"/>
    <x v="0"/>
    <x v="3"/>
    <x v="1"/>
    <s v="CHANGEMENT DES GAMMES PRÉPARAGE A15"/>
    <d v="1899-12-30T00:45:00"/>
    <x v="1"/>
    <s v="Seiller Nicolas"/>
    <n v="0.75"/>
    <n v="1"/>
  </r>
  <r>
    <x v="106"/>
    <x v="1"/>
    <x v="5"/>
    <x v="21"/>
    <x v="0"/>
    <x v="3"/>
    <x v="1"/>
    <s v="CHANGEMENT DES ROUTING SUR OF EN CRTD EN MASSE SELON FICHIER AVOR "/>
    <d v="1899-12-30T00:25:00"/>
    <x v="1"/>
    <m/>
    <n v="0.41666666666666669"/>
    <n v="1"/>
  </r>
  <r>
    <x v="107"/>
    <x v="1"/>
    <x v="5"/>
    <x v="22"/>
    <x v="0"/>
    <x v="0"/>
    <x v="0"/>
    <s v="DEMANDE POUR ACCÈS LOCAL MARCHANDISE"/>
    <d v="1899-12-30T00:20:00"/>
    <x v="0"/>
    <m/>
    <n v="0.33333333333333331"/>
    <n v="2"/>
  </r>
  <r>
    <x v="107"/>
    <x v="1"/>
    <x v="5"/>
    <x v="22"/>
    <x v="0"/>
    <x v="9"/>
    <x v="15"/>
    <s v="MI04/MI20/ZMM_INV_RESULT (SAV)"/>
    <d v="1899-12-30T00:20:00"/>
    <x v="1"/>
    <m/>
    <n v="0.33333333333333331"/>
    <n v="1"/>
  </r>
  <r>
    <x v="107"/>
    <x v="1"/>
    <x v="5"/>
    <x v="22"/>
    <x v="0"/>
    <x v="0"/>
    <x v="4"/>
    <s v="CRÉATION D'UN BATCH MVT RAYÉ POUR LE A15 AVEC RECHERCHE !!"/>
    <d v="1899-12-30T00:25:00"/>
    <x v="0"/>
    <s v="Baumann Marie-Lyse"/>
    <n v="0.41666666666666669"/>
    <n v="2"/>
  </r>
  <r>
    <x v="107"/>
    <x v="1"/>
    <x v="5"/>
    <x v="22"/>
    <x v="0"/>
    <x v="9"/>
    <x v="15"/>
    <s v="MI04/MI20/ZMM_INV_RESULT"/>
    <d v="1899-12-30T00:25:00"/>
    <x v="1"/>
    <m/>
    <n v="0.41666666666666669"/>
    <n v="1"/>
  </r>
  <r>
    <x v="107"/>
    <x v="1"/>
    <x v="5"/>
    <x v="22"/>
    <x v="0"/>
    <x v="6"/>
    <x v="0"/>
    <s v="QUICK"/>
    <d v="1899-12-30T00:15:00"/>
    <x v="1"/>
    <m/>
    <n v="0.25"/>
    <n v="1"/>
  </r>
  <r>
    <x v="107"/>
    <x v="1"/>
    <x v="5"/>
    <x v="22"/>
    <x v="0"/>
    <x v="0"/>
    <x v="0"/>
    <s v="MI04/MI20/ZMM_INV_RESULT 2"/>
    <d v="1899-12-30T00:25:00"/>
    <x v="0"/>
    <m/>
    <n v="0.41666666666666669"/>
    <n v="2"/>
  </r>
  <r>
    <x v="107"/>
    <x v="1"/>
    <x v="5"/>
    <x v="22"/>
    <x v="0"/>
    <x v="2"/>
    <x v="0"/>
    <s v="MISE EN PLACE DU TRACKER (PEU PAS FAIRE PAS DE LIVRAISON)"/>
    <d v="1899-12-30T00:40:00"/>
    <x v="1"/>
    <m/>
    <n v="0.66666666666666663"/>
    <n v="1"/>
  </r>
  <r>
    <x v="107"/>
    <x v="1"/>
    <x v="5"/>
    <x v="22"/>
    <x v="0"/>
    <x v="0"/>
    <x v="0"/>
    <s v="RECHERCHE POUR FAIRE DES INVENTAIRES EN PLUS"/>
    <d v="1899-12-30T00:25:00"/>
    <x v="0"/>
    <m/>
    <n v="0.41666666666666669"/>
    <n v="2"/>
  </r>
  <r>
    <x v="107"/>
    <x v="1"/>
    <x v="5"/>
    <x v="22"/>
    <x v="0"/>
    <x v="9"/>
    <x v="15"/>
    <s v="RECHERCHE DES INVENTAIRES A SORTIR EN PLUS"/>
    <d v="1899-12-30T00:40:00"/>
    <x v="1"/>
    <s v="Schaer Stéphanie"/>
    <n v="0.66666666666666663"/>
    <n v="1"/>
  </r>
  <r>
    <x v="107"/>
    <x v="1"/>
    <x v="5"/>
    <x v="22"/>
    <x v="0"/>
    <x v="3"/>
    <x v="1"/>
    <s v="RECHERCHE SUR UN OF A20 FINAL PAS FAIT ET FAUX "/>
    <d v="1899-12-30T00:45:00"/>
    <x v="1"/>
    <s v="Sautebin Alizée"/>
    <n v="0.75"/>
    <n v="1"/>
  </r>
  <r>
    <x v="107"/>
    <x v="1"/>
    <x v="5"/>
    <x v="22"/>
    <x v="0"/>
    <x v="3"/>
    <x v="1"/>
    <s v="AIDE A FERMER DES OFS OU IL Y A DES ERREURS DANS L'ANNULATION DES OP (DOC PAS REGARDÉ)"/>
    <d v="1899-12-30T01:20:00"/>
    <x v="1"/>
    <s v="Laude Christine "/>
    <n v="1.3333333333333333"/>
    <n v="1"/>
  </r>
  <r>
    <x v="107"/>
    <x v="1"/>
    <x v="5"/>
    <x v="22"/>
    <x v="0"/>
    <x v="9"/>
    <x v="15"/>
    <s v="RECHERCHE D'ITEM À INVENTORIER EN PLUS QUE LE PLANNING"/>
    <d v="1899-12-30T00:20:00"/>
    <x v="1"/>
    <s v="Bernardi Nadège"/>
    <n v="0.33333333333333331"/>
    <n v="1"/>
  </r>
  <r>
    <x v="107"/>
    <x v="1"/>
    <x v="5"/>
    <x v="22"/>
    <x v="0"/>
    <x v="9"/>
    <x v="15"/>
    <s v="LANCEMENT DES INVENTAIRES "/>
    <d v="1899-12-30T00:45:00"/>
    <x v="1"/>
    <m/>
    <n v="0.75"/>
    <n v="1"/>
  </r>
  <r>
    <x v="107"/>
    <x v="1"/>
    <x v="5"/>
    <x v="22"/>
    <x v="0"/>
    <x v="0"/>
    <x v="0"/>
    <s v="AIDE POUR LES ENTRÉE EN STOCK AVEC TRACKER"/>
    <d v="1899-12-30T00:25:00"/>
    <x v="0"/>
    <s v="Mailler Léa"/>
    <n v="0.41666666666666669"/>
    <n v="2"/>
  </r>
  <r>
    <x v="107"/>
    <x v="1"/>
    <x v="5"/>
    <x v="22"/>
    <x v="0"/>
    <x v="0"/>
    <x v="0"/>
    <s v="CTRL ET CRÉE DES BATCH DANS SAP"/>
    <d v="1899-12-30T00:40:00"/>
    <x v="0"/>
    <s v="Vuillemin Baptiste"/>
    <n v="0.66666666666666663"/>
    <n v="2"/>
  </r>
  <r>
    <x v="108"/>
    <x v="1"/>
    <x v="5"/>
    <x v="22"/>
    <x v="0"/>
    <x v="0"/>
    <x v="0"/>
    <s v="RECHERCHE D'INBOUND PAS ENTRÉE ET AIDE AVEC EXPLICATION "/>
    <d v="1899-12-30T00:30:00"/>
    <x v="0"/>
    <s v="Perricone Nadia"/>
    <n v="0.5"/>
    <n v="2"/>
  </r>
  <r>
    <x v="108"/>
    <x v="1"/>
    <x v="5"/>
    <x v="22"/>
    <x v="0"/>
    <x v="9"/>
    <x v="15"/>
    <s v="MI04/MI20/ZMM_INV_RESULT 1"/>
    <d v="1899-12-30T00:35:00"/>
    <x v="1"/>
    <m/>
    <n v="0.58333333333333337"/>
    <n v="1"/>
  </r>
  <r>
    <x v="108"/>
    <x v="1"/>
    <x v="5"/>
    <x v="22"/>
    <x v="0"/>
    <x v="6"/>
    <x v="0"/>
    <s v="QUICK"/>
    <d v="1899-12-30T00:15:00"/>
    <x v="1"/>
    <m/>
    <n v="0.25"/>
    <n v="1"/>
  </r>
  <r>
    <x v="108"/>
    <x v="1"/>
    <x v="5"/>
    <x v="22"/>
    <x v="0"/>
    <x v="0"/>
    <x v="0"/>
    <s v="TEST DES LOGIN SUR LES TRACKER ET MIS À JOUR DU FICHIER AVEC CODE BARRE"/>
    <d v="1899-12-30T00:20:00"/>
    <x v="0"/>
    <m/>
    <n v="0.33333333333333331"/>
    <n v="2"/>
  </r>
  <r>
    <x v="108"/>
    <x v="1"/>
    <x v="5"/>
    <x v="22"/>
    <x v="0"/>
    <x v="0"/>
    <x v="4"/>
    <s v="Aide pour la PE18-012"/>
    <d v="1899-12-30T00:30:00"/>
    <x v="0"/>
    <s v="Challandes Valérie "/>
    <n v="0.5"/>
    <n v="2"/>
  </r>
  <r>
    <x v="108"/>
    <x v="1"/>
    <x v="5"/>
    <x v="22"/>
    <x v="0"/>
    <x v="0"/>
    <x v="0"/>
    <s v="Problème avec un retour Cosc coordiantion avec le Cosc"/>
    <d v="1899-12-30T00:25:00"/>
    <x v="0"/>
    <s v="Mailler Léa"/>
    <n v="0.41666666666666669"/>
    <n v="2"/>
  </r>
  <r>
    <x v="108"/>
    <x v="1"/>
    <x v="5"/>
    <x v="22"/>
    <x v="0"/>
    <x v="9"/>
    <x v="15"/>
    <s v="MI04/MI20/ZMM_INV_RESULT 2"/>
    <d v="1899-12-30T00:25:00"/>
    <x v="1"/>
    <m/>
    <n v="0.41666666666666669"/>
    <n v="1"/>
  </r>
  <r>
    <x v="108"/>
    <x v="1"/>
    <x v="5"/>
    <x v="22"/>
    <x v="0"/>
    <x v="3"/>
    <x v="1"/>
    <s v="Zq_mat_02A"/>
    <d v="1899-12-30T00:20:00"/>
    <x v="1"/>
    <m/>
    <n v="0.33333333333333331"/>
    <n v="1"/>
  </r>
  <r>
    <x v="108"/>
    <x v="1"/>
    <x v="5"/>
    <x v="22"/>
    <x v="0"/>
    <x v="0"/>
    <x v="0"/>
    <s v="Analyse des mvts qui sont en Statut B dans les stocks"/>
    <d v="1899-12-30T00:40:00"/>
    <x v="0"/>
    <s v="Mendes Marcello"/>
    <n v="0.66666666666666663"/>
    <n v="2"/>
  </r>
  <r>
    <x v="108"/>
    <x v="1"/>
    <x v="5"/>
    <x v="22"/>
    <x v="0"/>
    <x v="6"/>
    <x v="12"/>
    <s v="RH Sylvie"/>
    <d v="1899-12-30T01:00:00"/>
    <x v="1"/>
    <m/>
    <n v="1"/>
    <n v="1"/>
  </r>
  <r>
    <x v="108"/>
    <x v="1"/>
    <x v="5"/>
    <x v="22"/>
    <x v="0"/>
    <x v="9"/>
    <x v="15"/>
    <s v="LANCEMENT DES INVENTAIRES "/>
    <d v="1899-12-30T00:45:00"/>
    <x v="1"/>
    <m/>
    <n v="0.75"/>
    <n v="1"/>
  </r>
  <r>
    <x v="108"/>
    <x v="1"/>
    <x v="5"/>
    <x v="22"/>
    <x v="0"/>
    <x v="0"/>
    <x v="4"/>
    <s v="MONITORING"/>
    <d v="1899-12-30T01:20:00"/>
    <x v="0"/>
    <m/>
    <n v="1.3333333333333333"/>
    <n v="2"/>
  </r>
  <r>
    <x v="108"/>
    <x v="1"/>
    <x v="5"/>
    <x v="22"/>
    <x v="0"/>
    <x v="4"/>
    <x v="2"/>
    <s v="Test et apprentissage des tools"/>
    <d v="1899-12-30T02:05:00"/>
    <x v="1"/>
    <m/>
    <n v="2.0833333333333335"/>
    <n v="1"/>
  </r>
  <r>
    <x v="109"/>
    <x v="1"/>
    <x v="5"/>
    <x v="22"/>
    <x v="0"/>
    <x v="9"/>
    <x v="15"/>
    <s v="MI04/MI20/ZMM_INV_RESULT 1"/>
    <d v="1899-12-30T00:35:00"/>
    <x v="1"/>
    <m/>
    <n v="0.58333333333333337"/>
    <n v="1"/>
  </r>
  <r>
    <x v="109"/>
    <x v="1"/>
    <x v="5"/>
    <x v="22"/>
    <x v="0"/>
    <x v="9"/>
    <x v="15"/>
    <s v="Monitoring "/>
    <d v="1899-12-30T00:25:00"/>
    <x v="1"/>
    <m/>
    <n v="0.41666666666666669"/>
    <n v="1"/>
  </r>
  <r>
    <x v="109"/>
    <x v="1"/>
    <x v="5"/>
    <x v="22"/>
    <x v="0"/>
    <x v="6"/>
    <x v="0"/>
    <s v="Quick"/>
    <d v="1899-12-30T00:15:00"/>
    <x v="1"/>
    <m/>
    <n v="0.25"/>
    <n v="1"/>
  </r>
  <r>
    <x v="109"/>
    <x v="1"/>
    <x v="5"/>
    <x v="22"/>
    <x v="0"/>
    <x v="3"/>
    <x v="3"/>
    <s v="Flux livraison shipping"/>
    <d v="1899-12-30T00:25:00"/>
    <x v="1"/>
    <m/>
    <n v="0.41666666666666669"/>
    <n v="1"/>
  </r>
  <r>
    <x v="109"/>
    <x v="1"/>
    <x v="5"/>
    <x v="22"/>
    <x v="0"/>
    <x v="4"/>
    <x v="2"/>
    <s v="Livraison client depuis le stock shipping avec le tracker"/>
    <d v="1899-12-30T02:50:00"/>
    <x v="1"/>
    <m/>
    <n v="2.8333333333333335"/>
    <n v="1"/>
  </r>
  <r>
    <x v="109"/>
    <x v="1"/>
    <x v="5"/>
    <x v="22"/>
    <x v="0"/>
    <x v="9"/>
    <x v="15"/>
    <s v="MI04/MI20/ZMM_INV_RESULT 2"/>
    <d v="1899-12-30T00:25:00"/>
    <x v="1"/>
    <m/>
    <n v="0.41666666666666669"/>
    <n v="1"/>
  </r>
  <r>
    <x v="109"/>
    <x v="1"/>
    <x v="5"/>
    <x v="22"/>
    <x v="0"/>
    <x v="3"/>
    <x v="1"/>
    <s v="Crée la routing pour ABLATION BALANCIER POUR CS"/>
    <d v="1899-12-30T00:40:00"/>
    <x v="1"/>
    <s v="Seiller Nicolas"/>
    <n v="0.66666666666666663"/>
    <n v="1"/>
  </r>
  <r>
    <x v="109"/>
    <x v="1"/>
    <x v="5"/>
    <x v="22"/>
    <x v="0"/>
    <x v="4"/>
    <x v="0"/>
    <s v="Livraison du stock shipping de Shaer Stéphanie"/>
    <d v="1899-12-30T02:10:00"/>
    <x v="1"/>
    <s v="Mendes Marcello"/>
    <n v="2.1666666666666665"/>
    <n v="1"/>
  </r>
  <r>
    <x v="109"/>
    <x v="1"/>
    <x v="5"/>
    <x v="22"/>
    <x v="0"/>
    <x v="9"/>
    <x v="15"/>
    <s v="LANCEMENT DES INVENTAIRES "/>
    <d v="1899-12-30T00:35:00"/>
    <x v="1"/>
    <m/>
    <n v="0.58333333333333337"/>
    <n v="1"/>
  </r>
  <r>
    <x v="109"/>
    <x v="1"/>
    <x v="5"/>
    <x v="22"/>
    <x v="0"/>
    <x v="0"/>
    <x v="4"/>
    <s v="RECHERCHE PROBLÈME AVEC OF ZP51 A02"/>
    <d v="1899-12-30T00:30:00"/>
    <x v="0"/>
    <s v="Challandes Valérie "/>
    <n v="0.5"/>
    <n v="2"/>
  </r>
  <r>
    <x v="110"/>
    <x v="1"/>
    <x v="5"/>
    <x v="22"/>
    <x v="0"/>
    <x v="3"/>
    <x v="1"/>
    <s v="Problème avec OF  de la PE18-012 pas de prix de composant"/>
    <d v="1899-12-30T01:00:00"/>
    <x v="1"/>
    <s v="Challandes Valérie "/>
    <n v="1"/>
    <n v="1"/>
  </r>
  <r>
    <x v="110"/>
    <x v="1"/>
    <x v="5"/>
    <x v="22"/>
    <x v="0"/>
    <x v="3"/>
    <x v="1"/>
    <s v="Ctrl MD de l'item 206965 sur ES06 faux"/>
    <d v="1899-12-30T00:35:00"/>
    <x v="1"/>
    <s v="Costa Sandro"/>
    <n v="0.58333333333333337"/>
    <n v="1"/>
  </r>
  <r>
    <x v="110"/>
    <x v="1"/>
    <x v="5"/>
    <x v="22"/>
    <x v="0"/>
    <x v="6"/>
    <x v="0"/>
    <s v="Quick"/>
    <d v="1899-12-30T00:15:00"/>
    <x v="1"/>
    <m/>
    <n v="0.25"/>
    <n v="1"/>
  </r>
  <r>
    <x v="110"/>
    <x v="1"/>
    <x v="5"/>
    <x v="22"/>
    <x v="0"/>
    <x v="0"/>
    <x v="0"/>
    <s v="Refaire le fichier Excl des livraisons longine seu ES06"/>
    <d v="1899-12-30T00:25:00"/>
    <x v="0"/>
    <s v="Costa Sandro"/>
    <n v="0.41666666666666669"/>
    <n v="2"/>
  </r>
  <r>
    <x v="110"/>
    <x v="1"/>
    <x v="5"/>
    <x v="22"/>
    <x v="0"/>
    <x v="3"/>
    <x v="1"/>
    <s v="Zq_mat_02A avec erreur dans les Bom pas pu tout faire."/>
    <d v="1899-12-30T01:00:00"/>
    <x v="1"/>
    <m/>
    <n v="1"/>
    <n v="1"/>
  </r>
  <r>
    <x v="110"/>
    <x v="1"/>
    <x v="5"/>
    <x v="22"/>
    <x v="0"/>
    <x v="0"/>
    <x v="4"/>
    <s v="Discution pour un Of de SAV concernant la Bom"/>
    <d v="1899-12-30T00:25:00"/>
    <x v="0"/>
    <s v="Bernardi Nadège"/>
    <n v="0.41666666666666669"/>
    <n v="2"/>
  </r>
  <r>
    <x v="110"/>
    <x v="1"/>
    <x v="5"/>
    <x v="22"/>
    <x v="0"/>
    <x v="3"/>
    <x v="1"/>
    <s v="Recherche pour liée des pv au SAV"/>
    <d v="1899-12-30T00:50:00"/>
    <x v="1"/>
    <s v="Perrenoud Sabine"/>
    <n v="0.83333333333333337"/>
    <n v="1"/>
  </r>
  <r>
    <x v="110"/>
    <x v="1"/>
    <x v="5"/>
    <x v="22"/>
    <x v="0"/>
    <x v="3"/>
    <x v="1"/>
    <s v="Recherche pour lié des pv sur ES06 A31"/>
    <d v="1899-12-30T00:35:00"/>
    <x v="1"/>
    <s v="Perrenoud Sabine"/>
    <n v="0.58333333333333337"/>
    <n v="1"/>
  </r>
  <r>
    <x v="110"/>
    <x v="1"/>
    <x v="5"/>
    <x v="22"/>
    <x v="0"/>
    <x v="3"/>
    <x v="1"/>
    <s v="Explication flux Of rework avec déféct "/>
    <d v="1899-12-30T00:25:00"/>
    <x v="1"/>
    <s v="Bernardi Nadège"/>
    <n v="0.41666666666666669"/>
    <n v="1"/>
  </r>
  <r>
    <x v="110"/>
    <x v="1"/>
    <x v="5"/>
    <x v="22"/>
    <x v="0"/>
    <x v="9"/>
    <x v="15"/>
    <s v="MI04/MI20/ZMM_INV_RESULT "/>
    <d v="1899-12-30T00:40:00"/>
    <x v="1"/>
    <m/>
    <n v="0.66666666666666663"/>
    <n v="1"/>
  </r>
  <r>
    <x v="110"/>
    <x v="1"/>
    <x v="5"/>
    <x v="22"/>
    <x v="0"/>
    <x v="0"/>
    <x v="2"/>
    <s v="Suite à une erreur sur les pces Ok cosc echange sur OF"/>
    <d v="1899-12-30T00:15:00"/>
    <x v="0"/>
    <s v="Challandes Valérie "/>
    <n v="0.25"/>
    <n v="2"/>
  </r>
  <r>
    <x v="110"/>
    <x v="1"/>
    <x v="5"/>
    <x v="22"/>
    <x v="0"/>
    <x v="0"/>
    <x v="0"/>
    <s v="Explication et mise en pratique des commandes qui ne passes pas au retour cosc"/>
    <d v="1899-12-30T00:50:00"/>
    <x v="0"/>
    <s v="Perricone Nadia"/>
    <n v="0.83333333333333337"/>
    <n v="2"/>
  </r>
  <r>
    <x v="110"/>
    <x v="1"/>
    <x v="5"/>
    <x v="22"/>
    <x v="0"/>
    <x v="3"/>
    <x v="1"/>
    <s v="Faire PV pour un item A15 echec cosc"/>
    <d v="1899-12-30T00:15:00"/>
    <x v="1"/>
    <m/>
    <n v="0.25"/>
    <n v="1"/>
  </r>
  <r>
    <x v="110"/>
    <x v="1"/>
    <x v="5"/>
    <x v="22"/>
    <x v="0"/>
    <x v="9"/>
    <x v="15"/>
    <s v="Lancement des inventaires du jour"/>
    <d v="1899-12-30T00:25:00"/>
    <x v="1"/>
    <m/>
    <n v="0.41666666666666669"/>
    <n v="1"/>
  </r>
  <r>
    <x v="110"/>
    <x v="1"/>
    <x v="5"/>
    <x v="22"/>
    <x v="0"/>
    <x v="9"/>
    <x v="15"/>
    <s v="Améliorer le fichier inventaire"/>
    <d v="1899-12-30T00:10:00"/>
    <x v="1"/>
    <m/>
    <n v="0.16666666666666666"/>
    <n v="1"/>
  </r>
  <r>
    <x v="111"/>
    <x v="1"/>
    <x v="5"/>
    <x v="22"/>
    <x v="0"/>
    <x v="9"/>
    <x v="15"/>
    <s v="MI04/MI20/ZMM_INV_RESULT 1"/>
    <d v="1899-12-30T00:35:00"/>
    <x v="1"/>
    <m/>
    <n v="0.58333333333333337"/>
    <n v="1"/>
  </r>
  <r>
    <x v="111"/>
    <x v="1"/>
    <x v="5"/>
    <x v="22"/>
    <x v="0"/>
    <x v="0"/>
    <x v="10"/>
    <s v="Explication des routing à Sabine"/>
    <d v="1899-12-30T00:30:00"/>
    <x v="0"/>
    <m/>
    <n v="0.5"/>
    <n v="2"/>
  </r>
  <r>
    <x v="111"/>
    <x v="1"/>
    <x v="5"/>
    <x v="22"/>
    <x v="0"/>
    <x v="0"/>
    <x v="2"/>
    <s v="OF de rework A02 "/>
    <d v="1899-12-30T00:15:00"/>
    <x v="0"/>
    <s v="Challandes Valérie "/>
    <n v="0.25"/>
    <n v="2"/>
  </r>
  <r>
    <x v="111"/>
    <x v="1"/>
    <x v="5"/>
    <x v="22"/>
    <x v="0"/>
    <x v="9"/>
    <x v="15"/>
    <s v="Mise à jour du fichier excel"/>
    <d v="1899-12-30T00:30:00"/>
    <x v="1"/>
    <m/>
    <n v="0.5"/>
    <n v="1"/>
  </r>
  <r>
    <x v="111"/>
    <x v="1"/>
    <x v="5"/>
    <x v="22"/>
    <x v="0"/>
    <x v="6"/>
    <x v="2"/>
    <s v="Séance mensuel avec BTO "/>
    <d v="1899-12-30T06:00:00"/>
    <x v="1"/>
    <m/>
    <n v="6"/>
    <n v="1"/>
  </r>
  <r>
    <x v="111"/>
    <x v="1"/>
    <x v="5"/>
    <x v="22"/>
    <x v="0"/>
    <x v="9"/>
    <x v="15"/>
    <s v="Mise à jour du fichier"/>
    <d v="1899-12-30T01:25:00"/>
    <x v="1"/>
    <m/>
    <n v="1.4166666666666667"/>
    <n v="1"/>
  </r>
  <r>
    <x v="112"/>
    <x v="1"/>
    <x v="5"/>
    <x v="23"/>
    <x v="0"/>
    <x v="9"/>
    <x v="15"/>
    <s v="MI04/MI20/ZMM_INV_RESULT "/>
    <d v="1899-12-30T00:35:00"/>
    <x v="1"/>
    <m/>
    <n v="0.58333333333333337"/>
    <n v="1"/>
  </r>
  <r>
    <x v="112"/>
    <x v="1"/>
    <x v="5"/>
    <x v="23"/>
    <x v="0"/>
    <x v="10"/>
    <x v="4"/>
    <s v="Ctrl du PC de Carina"/>
    <d v="1899-12-30T00:15:00"/>
    <x v="1"/>
    <m/>
    <n v="0.25"/>
    <n v="1"/>
  </r>
  <r>
    <x v="112"/>
    <x v="1"/>
    <x v="5"/>
    <x v="23"/>
    <x v="0"/>
    <x v="6"/>
    <x v="0"/>
    <s v="Quick"/>
    <d v="1899-12-30T00:15:00"/>
    <x v="1"/>
    <m/>
    <n v="0.25"/>
    <n v="1"/>
  </r>
  <r>
    <x v="112"/>
    <x v="1"/>
    <x v="5"/>
    <x v="23"/>
    <x v="0"/>
    <x v="10"/>
    <x v="0"/>
    <s v="Configuration pour impréssion SAP"/>
    <d v="1899-12-30T00:25:00"/>
    <x v="1"/>
    <s v="Nogueira Carina"/>
    <n v="0.41666666666666669"/>
    <n v="1"/>
  </r>
  <r>
    <x v="112"/>
    <x v="1"/>
    <x v="5"/>
    <x v="23"/>
    <x v="0"/>
    <x v="9"/>
    <x v="15"/>
    <s v="Refaire les dates de planification pour finir avant les vacances."/>
    <d v="1899-12-30T02:20:00"/>
    <x v="1"/>
    <m/>
    <n v="2.3333333333333335"/>
    <n v="1"/>
  </r>
  <r>
    <x v="112"/>
    <x v="1"/>
    <x v="5"/>
    <x v="23"/>
    <x v="0"/>
    <x v="3"/>
    <x v="0"/>
    <s v="Aide pour tracker au cosc"/>
    <d v="1899-12-30T00:20:00"/>
    <x v="1"/>
    <s v="Crevoisier Jennifer "/>
    <n v="0.33333333333333331"/>
    <n v="1"/>
  </r>
  <r>
    <x v="112"/>
    <x v="1"/>
    <x v="5"/>
    <x v="23"/>
    <x v="0"/>
    <x v="0"/>
    <x v="4"/>
    <s v="Aide pour le lancement des OF cambouis A02"/>
    <d v="1899-12-30T00:25:00"/>
    <x v="0"/>
    <s v="Challandes Valérie "/>
    <n v="0.41666666666666669"/>
    <n v="2"/>
  </r>
  <r>
    <x v="112"/>
    <x v="1"/>
    <x v="5"/>
    <x v="23"/>
    <x v="0"/>
    <x v="6"/>
    <x v="0"/>
    <s v="ZMMSLOCPERS  pour la résponsabilité des stocks"/>
    <d v="1899-12-30T01:10:00"/>
    <x v="1"/>
    <s v="Mendes Marcello"/>
    <n v="1.1666666666666667"/>
    <n v="1"/>
  </r>
  <r>
    <x v="112"/>
    <x v="1"/>
    <x v="5"/>
    <x v="23"/>
    <x v="0"/>
    <x v="9"/>
    <x v="15"/>
    <s v="Lancer les inventaires du jour"/>
    <d v="1899-12-30T00:45:00"/>
    <x v="1"/>
    <m/>
    <n v="0.75"/>
    <n v="1"/>
  </r>
  <r>
    <x v="112"/>
    <x v="1"/>
    <x v="5"/>
    <x v="23"/>
    <x v="0"/>
    <x v="0"/>
    <x v="4"/>
    <s v="OF de rework check avec Ordo"/>
    <d v="1899-12-30T00:20:00"/>
    <x v="0"/>
    <s v="Challandes Valérie "/>
    <n v="0.33333333333333331"/>
    <n v="2"/>
  </r>
  <r>
    <x v="112"/>
    <x v="1"/>
    <x v="5"/>
    <x v="23"/>
    <x v="0"/>
    <x v="0"/>
    <x v="0"/>
    <s v="Recher avec Nicolas Forster pour le OME 72017"/>
    <d v="1899-12-30T00:55:00"/>
    <x v="0"/>
    <s v="Lambert Monique"/>
    <n v="0.91666666666666652"/>
    <n v="2"/>
  </r>
  <r>
    <x v="112"/>
    <x v="1"/>
    <x v="5"/>
    <x v="23"/>
    <x v="0"/>
    <x v="9"/>
    <x v="15"/>
    <s v="Refaire le fichier de suivi d'inventaire es06"/>
    <d v="1899-12-30T00:35:00"/>
    <x v="1"/>
    <m/>
    <n v="0.58333333333333337"/>
    <n v="1"/>
  </r>
  <r>
    <x v="112"/>
    <x v="1"/>
    <x v="5"/>
    <x v="23"/>
    <x v="0"/>
    <x v="1"/>
    <x v="0"/>
    <s v="Discution pour les calottes A20 L11 "/>
    <d v="1899-12-30T00:15:00"/>
    <x v="1"/>
    <m/>
    <n v="0.25"/>
    <n v="1"/>
  </r>
  <r>
    <x v="113"/>
    <x v="1"/>
    <x v="5"/>
    <x v="23"/>
    <x v="0"/>
    <x v="0"/>
    <x v="0"/>
    <s v="Ctrl des données dans CT"/>
    <d v="1899-12-30T00:15:00"/>
    <x v="0"/>
    <s v="Forster Nicolas"/>
    <n v="0.25"/>
    <n v="2"/>
  </r>
  <r>
    <x v="113"/>
    <x v="1"/>
    <x v="5"/>
    <x v="23"/>
    <x v="0"/>
    <x v="10"/>
    <x v="0"/>
    <s v="Mise à jour de  la liste imprimantes tracker"/>
    <d v="1899-12-30T00:10:00"/>
    <x v="1"/>
    <s v="Crevoisier Jennifer "/>
    <n v="0.16666666666666666"/>
    <n v="1"/>
  </r>
  <r>
    <x v="113"/>
    <x v="1"/>
    <x v="5"/>
    <x v="23"/>
    <x v="0"/>
    <x v="10"/>
    <x v="0"/>
    <s v="Ctrl des scrapp sur 3750 janv."/>
    <d v="1899-12-30T00:15:00"/>
    <x v="1"/>
    <s v="Bernardi Nadège"/>
    <n v="0.25"/>
    <n v="1"/>
  </r>
  <r>
    <x v="113"/>
    <x v="1"/>
    <x v="5"/>
    <x v="23"/>
    <x v="0"/>
    <x v="10"/>
    <x v="0"/>
    <s v="Explication pour réeimprimer un migo"/>
    <d v="1899-12-30T00:10:00"/>
    <x v="1"/>
    <s v="Nogueira Carina"/>
    <n v="0.16666666666666666"/>
    <n v="1"/>
  </r>
  <r>
    <x v="113"/>
    <x v="1"/>
    <x v="5"/>
    <x v="23"/>
    <x v="0"/>
    <x v="6"/>
    <x v="0"/>
    <s v="Quick"/>
    <d v="1899-12-30T00:15:00"/>
    <x v="1"/>
    <m/>
    <n v="0.25"/>
    <n v="1"/>
  </r>
  <r>
    <x v="113"/>
    <x v="1"/>
    <x v="5"/>
    <x v="23"/>
    <x v="0"/>
    <x v="9"/>
    <x v="15"/>
    <s v="MI04/MI20/ZMM_INV_RESULT "/>
    <d v="1899-12-30T00:50:00"/>
    <x v="1"/>
    <m/>
    <n v="0.83333333333333337"/>
    <n v="1"/>
  </r>
  <r>
    <x v="113"/>
    <x v="1"/>
    <x v="5"/>
    <x v="23"/>
    <x v="0"/>
    <x v="6"/>
    <x v="4"/>
    <s v="6M A02"/>
    <d v="1899-12-30T00:25:00"/>
    <x v="1"/>
    <m/>
    <n v="0.41666666666666669"/>
    <n v="1"/>
  </r>
  <r>
    <x v="113"/>
    <x v="1"/>
    <x v="5"/>
    <x v="23"/>
    <x v="0"/>
    <x v="10"/>
    <x v="0"/>
    <s v="Crée un batch pour A16 avec demande d'éxplication"/>
    <d v="1899-12-30T00:20:00"/>
    <x v="1"/>
    <s v="Mathey Aline"/>
    <n v="0.33333333333333331"/>
    <n v="1"/>
  </r>
  <r>
    <x v="113"/>
    <x v="1"/>
    <x v="5"/>
    <x v="23"/>
    <x v="0"/>
    <x v="10"/>
    <x v="4"/>
    <s v="Aide à crée des OF camboui zp22 A02"/>
    <d v="1899-12-30T00:40:00"/>
    <x v="1"/>
    <s v="Challandes Valérie "/>
    <n v="0.66666666666666663"/>
    <n v="1"/>
  </r>
  <r>
    <x v="113"/>
    <x v="1"/>
    <x v="5"/>
    <x v="23"/>
    <x v="0"/>
    <x v="0"/>
    <x v="0"/>
    <s v="Faire un code barre pour ce souvenir du login"/>
    <d v="1899-12-30T00:15:00"/>
    <x v="0"/>
    <s v="Schaer Stéphanie"/>
    <n v="0.25"/>
    <n v="2"/>
  </r>
  <r>
    <x v="113"/>
    <x v="1"/>
    <x v="5"/>
    <x v="23"/>
    <x v="0"/>
    <x v="1"/>
    <x v="12"/>
    <s v="Remplir un document selon demande des RH"/>
    <d v="1899-12-30T00:20:00"/>
    <x v="1"/>
    <m/>
    <n v="0.33333333333333331"/>
    <n v="1"/>
  </r>
  <r>
    <x v="113"/>
    <x v="1"/>
    <x v="5"/>
    <x v="23"/>
    <x v="0"/>
    <x v="3"/>
    <x v="1"/>
    <s v="Crée et liée bom et routing rework A15"/>
    <d v="1899-12-30T00:55:00"/>
    <x v="1"/>
    <s v="Baumann Marie-Lyse"/>
    <n v="0.91666666666666652"/>
    <n v="1"/>
  </r>
  <r>
    <x v="113"/>
    <x v="1"/>
    <x v="5"/>
    <x v="23"/>
    <x v="0"/>
    <x v="0"/>
    <x v="16"/>
    <s v="Livraison client"/>
    <d v="1899-12-30T02:20:00"/>
    <x v="0"/>
    <s v="Mendes Marcello"/>
    <n v="2.3333333333333335"/>
    <n v="2"/>
  </r>
  <r>
    <x v="113"/>
    <x v="1"/>
    <x v="5"/>
    <x v="23"/>
    <x v="0"/>
    <x v="6"/>
    <x v="16"/>
    <s v="Livraison client CT et SAP"/>
    <d v="1899-12-30T01:20:00"/>
    <x v="0"/>
    <s v="Mendes Marcello"/>
    <n v="1.3333333333333333"/>
    <n v="2"/>
  </r>
  <r>
    <x v="113"/>
    <x v="1"/>
    <x v="5"/>
    <x v="23"/>
    <x v="0"/>
    <x v="9"/>
    <x v="15"/>
    <s v="MI04/MI20/ZMM_INV_RESULT 2"/>
    <d v="1899-12-30T00:35:00"/>
    <x v="1"/>
    <m/>
    <n v="0.58333333333333337"/>
    <n v="1"/>
  </r>
  <r>
    <x v="114"/>
    <x v="1"/>
    <x v="5"/>
    <x v="23"/>
    <x v="0"/>
    <x v="0"/>
    <x v="4"/>
    <s v="Préparation de mon poste de travail aide A02"/>
    <d v="1899-12-30T00:25:00"/>
    <x v="0"/>
    <s v="Mendes Marcello"/>
    <n v="0.41666666666666669"/>
    <n v="2"/>
  </r>
  <r>
    <x v="114"/>
    <x v="1"/>
    <x v="5"/>
    <x v="23"/>
    <x v="0"/>
    <x v="6"/>
    <x v="0"/>
    <s v="Quick"/>
    <d v="1899-12-30T00:15:00"/>
    <x v="1"/>
    <m/>
    <n v="0.25"/>
    <n v="1"/>
  </r>
  <r>
    <x v="114"/>
    <x v="1"/>
    <x v="5"/>
    <x v="23"/>
    <x v="0"/>
    <x v="0"/>
    <x v="0"/>
    <s v="Branchement de tracker"/>
    <d v="1899-12-30T00:35:00"/>
    <x v="0"/>
    <m/>
    <n v="0.58333333333333337"/>
    <n v="2"/>
  </r>
  <r>
    <x v="114"/>
    <x v="1"/>
    <x v="5"/>
    <x v="23"/>
    <x v="0"/>
    <x v="9"/>
    <x v="15"/>
    <s v="Lancement des inventaires selon planning"/>
    <d v="1899-12-30T00:35:00"/>
    <x v="1"/>
    <m/>
    <n v="0.58333333333333337"/>
    <n v="1"/>
  </r>
  <r>
    <x v="114"/>
    <x v="1"/>
    <x v="5"/>
    <x v="23"/>
    <x v="0"/>
    <x v="0"/>
    <x v="4"/>
    <s v="Aide à l'ordo pour les transactions"/>
    <d v="1899-12-30T06:00:00"/>
    <x v="0"/>
    <s v="Scheidegger Silver"/>
    <n v="6"/>
    <n v="2"/>
  </r>
  <r>
    <x v="115"/>
    <x v="1"/>
    <x v="5"/>
    <x v="23"/>
    <x v="0"/>
    <x v="6"/>
    <x v="0"/>
    <s v="Quick"/>
    <d v="1899-12-30T00:15:00"/>
    <x v="1"/>
    <m/>
    <n v="0.25"/>
    <n v="1"/>
  </r>
  <r>
    <x v="114"/>
    <x v="1"/>
    <x v="5"/>
    <x v="23"/>
    <x v="0"/>
    <x v="9"/>
    <x v="15"/>
    <s v="MI04/MI20/ZMM_INV_RESULT "/>
    <d v="1899-12-30T00:45:00"/>
    <x v="1"/>
    <m/>
    <n v="0.75"/>
    <n v="1"/>
  </r>
  <r>
    <x v="115"/>
    <x v="1"/>
    <x v="5"/>
    <x v="23"/>
    <x v="0"/>
    <x v="9"/>
    <x v="15"/>
    <s v="MI04/MI20/ZMM_INV_RESULT"/>
    <d v="1899-12-30T00:50:00"/>
    <x v="1"/>
    <m/>
    <n v="0.83333333333333337"/>
    <n v="1"/>
  </r>
  <r>
    <x v="115"/>
    <x v="1"/>
    <x v="5"/>
    <x v="23"/>
    <x v="0"/>
    <x v="6"/>
    <x v="2"/>
    <s v="Chronotrack"/>
    <d v="1899-12-30T02:00:00"/>
    <x v="1"/>
    <s v="Mendes Marcello"/>
    <n v="2"/>
    <n v="1"/>
  </r>
  <r>
    <x v="115"/>
    <x v="1"/>
    <x v="5"/>
    <x v="23"/>
    <x v="0"/>
    <x v="0"/>
    <x v="4"/>
    <s v="Aide et voir le flux A02 Ordo"/>
    <d v="1899-12-30T05:50:00"/>
    <x v="0"/>
    <s v="Mendes Marcello"/>
    <n v="5.833333333333333"/>
    <n v="2"/>
  </r>
  <r>
    <x v="116"/>
    <x v="1"/>
    <x v="5"/>
    <x v="23"/>
    <x v="0"/>
    <x v="9"/>
    <x v="15"/>
    <s v="Tirer des inventaire en plus du planning"/>
    <d v="1899-12-30T00:20:00"/>
    <x v="1"/>
    <s v="Sterchi Christine"/>
    <n v="0.33333333333333331"/>
    <n v="1"/>
  </r>
  <r>
    <x v="116"/>
    <x v="1"/>
    <x v="5"/>
    <x v="23"/>
    <x v="0"/>
    <x v="1"/>
    <x v="6"/>
    <s v="Alarme feu"/>
    <d v="1899-12-30T00:15:00"/>
    <x v="1"/>
    <m/>
    <n v="0.25"/>
    <n v="1"/>
  </r>
  <r>
    <x v="116"/>
    <x v="1"/>
    <x v="5"/>
    <x v="23"/>
    <x v="0"/>
    <x v="9"/>
    <x v="15"/>
    <s v="MI04/MI20/ZMM_INV_RESULT"/>
    <d v="1899-12-30T00:40:00"/>
    <x v="1"/>
    <m/>
    <n v="0.66666666666666663"/>
    <n v="1"/>
  </r>
  <r>
    <x v="116"/>
    <x v="1"/>
    <x v="5"/>
    <x v="23"/>
    <x v="0"/>
    <x v="0"/>
    <x v="4"/>
    <s v="Aide et comprendre le flux A02"/>
    <d v="1899-12-30T01:55:00"/>
    <x v="0"/>
    <m/>
    <n v="1.9166666666666665"/>
    <n v="2"/>
  </r>
  <r>
    <x v="116"/>
    <x v="1"/>
    <x v="5"/>
    <x v="23"/>
    <x v="0"/>
    <x v="0"/>
    <x v="6"/>
    <s v="Explication des OF de chaussée"/>
    <d v="1899-12-30T00:35:00"/>
    <x v="0"/>
    <s v="Production A02"/>
    <n v="0.58333333333333337"/>
    <n v="2"/>
  </r>
  <r>
    <x v="116"/>
    <x v="1"/>
    <x v="5"/>
    <x v="23"/>
    <x v="0"/>
    <x v="0"/>
    <x v="0"/>
    <s v="Recherche d'info pour envoi cosc"/>
    <d v="1899-12-30T00:15:00"/>
    <x v="0"/>
    <s v="Mailler Léa"/>
    <n v="0.25"/>
    <n v="2"/>
  </r>
  <r>
    <x v="116"/>
    <x v="1"/>
    <x v="5"/>
    <x v="23"/>
    <x v="0"/>
    <x v="3"/>
    <x v="1"/>
    <s v="Crée et lié un mvt pour cosc A16"/>
    <d v="1899-12-30T00:20:00"/>
    <x v="1"/>
    <m/>
    <n v="0.33333333333333331"/>
    <n v="1"/>
  </r>
  <r>
    <x v="116"/>
    <x v="1"/>
    <x v="5"/>
    <x v="23"/>
    <x v="0"/>
    <x v="0"/>
    <x v="0"/>
    <s v="Essais sur les étiquettes longines ES06"/>
    <d v="1899-12-30T01:10:00"/>
    <x v="0"/>
    <m/>
    <n v="1.1666666666666667"/>
    <n v="2"/>
  </r>
  <r>
    <x v="116"/>
    <x v="1"/>
    <x v="5"/>
    <x v="23"/>
    <x v="0"/>
    <x v="0"/>
    <x v="2"/>
    <s v="Recherche pourquoi les feuilles ne sortent pas "/>
    <d v="1899-12-30T00:25:00"/>
    <x v="0"/>
    <s v="Mourot Pauline"/>
    <n v="0.41666666666666669"/>
    <n v="2"/>
  </r>
  <r>
    <x v="116"/>
    <x v="1"/>
    <x v="5"/>
    <x v="23"/>
    <x v="0"/>
    <x v="0"/>
    <x v="14"/>
    <s v="Déplacement sur les 2 sites  allez&gt;retour "/>
    <d v="1899-12-30T00:30:00"/>
    <x v="0"/>
    <m/>
    <n v="0.5"/>
    <n v="2"/>
  </r>
  <r>
    <x v="116"/>
    <x v="1"/>
    <x v="5"/>
    <x v="23"/>
    <x v="0"/>
    <x v="6"/>
    <x v="0"/>
    <s v="Débrife pour coatch Valérie"/>
    <d v="1899-12-30T01:10:00"/>
    <x v="1"/>
    <m/>
    <n v="1.1666666666666667"/>
    <n v="1"/>
  </r>
  <r>
    <x v="116"/>
    <x v="1"/>
    <x v="5"/>
    <x v="23"/>
    <x v="0"/>
    <x v="9"/>
    <x v="15"/>
    <s v="Lancement et mail des inventaires "/>
    <d v="1899-12-30T00:45:00"/>
    <x v="1"/>
    <m/>
    <n v="0.75"/>
    <n v="1"/>
  </r>
  <r>
    <x v="117"/>
    <x v="1"/>
    <x v="5"/>
    <x v="24"/>
    <x v="0"/>
    <x v="6"/>
    <x v="0"/>
    <s v="2018   INVENTUREN VON ARTIKEL IM WARENLAGER DES UHRENBEREICHES UND DER BERTRIEBSMITTEL "/>
    <d v="1899-12-30T04:00:00"/>
    <x v="1"/>
    <s v="Delfini Marco"/>
    <n v="4"/>
    <n v="1"/>
  </r>
  <r>
    <x v="117"/>
    <x v="1"/>
    <x v="5"/>
    <x v="24"/>
    <x v="0"/>
    <x v="9"/>
    <x v="15"/>
    <s v="MI04/MI20/ZMM_INV_RESULT"/>
    <d v="1899-12-30T00:55:00"/>
    <x v="1"/>
    <m/>
    <n v="0.91666666666666652"/>
    <n v="1"/>
  </r>
  <r>
    <x v="117"/>
    <x v="1"/>
    <x v="5"/>
    <x v="24"/>
    <x v="0"/>
    <x v="9"/>
    <x v="15"/>
    <s v="Lancer les inventaires"/>
    <d v="1899-12-30T00:40:00"/>
    <x v="1"/>
    <m/>
    <n v="0.66666666666666663"/>
    <n v="1"/>
  </r>
  <r>
    <x v="117"/>
    <x v="1"/>
    <x v="5"/>
    <x v="24"/>
    <x v="0"/>
    <x v="9"/>
    <x v="15"/>
    <s v="Faire le programme pour ES06"/>
    <d v="1899-12-30T02:55:00"/>
    <x v="1"/>
    <m/>
    <n v="2.9166666666666665"/>
    <n v="1"/>
  </r>
  <r>
    <x v="118"/>
    <x v="1"/>
    <x v="5"/>
    <x v="24"/>
    <x v="0"/>
    <x v="9"/>
    <x v="15"/>
    <s v="MI04/MI20/ZMM_INV_RESULT"/>
    <d v="1899-12-30T00:45:00"/>
    <x v="1"/>
    <m/>
    <n v="0.75"/>
    <n v="1"/>
  </r>
  <r>
    <x v="118"/>
    <x v="1"/>
    <x v="5"/>
    <x v="24"/>
    <x v="0"/>
    <x v="0"/>
    <x v="6"/>
    <s v="Mise en place de mon poste de travail en prod"/>
    <d v="1899-12-30T01:20:00"/>
    <x v="0"/>
    <s v="Scheidegger Silver"/>
    <n v="1.3333333333333333"/>
    <n v="2"/>
  </r>
  <r>
    <x v="118"/>
    <x v="1"/>
    <x v="5"/>
    <x v="24"/>
    <x v="0"/>
    <x v="0"/>
    <x v="4"/>
    <s v="Monitoring"/>
    <d v="1899-12-30T00:50:00"/>
    <x v="0"/>
    <m/>
    <n v="0.83333333333333337"/>
    <n v="2"/>
  </r>
  <r>
    <x v="118"/>
    <x v="1"/>
    <x v="5"/>
    <x v="24"/>
    <x v="0"/>
    <x v="0"/>
    <x v="0"/>
    <s v="Mise à jour des codes coffres"/>
    <d v="1899-12-30T00:35:00"/>
    <x v="0"/>
    <m/>
    <n v="0.58333333333333337"/>
    <n v="2"/>
  </r>
  <r>
    <x v="118"/>
    <x v="1"/>
    <x v="5"/>
    <x v="24"/>
    <x v="0"/>
    <x v="0"/>
    <x v="4"/>
    <s v="Aide à Valérie"/>
    <d v="1899-12-30T00:25:00"/>
    <x v="0"/>
    <m/>
    <n v="0.41666666666666669"/>
    <n v="2"/>
  </r>
  <r>
    <x v="118"/>
    <x v="1"/>
    <x v="5"/>
    <x v="24"/>
    <x v="0"/>
    <x v="9"/>
    <x v="15"/>
    <s v="MI04/MI20/ZMM_INV_RESULT 2"/>
    <d v="1899-12-30T00:55:00"/>
    <x v="1"/>
    <m/>
    <n v="0.91666666666666652"/>
    <n v="1"/>
  </r>
  <r>
    <x v="118"/>
    <x v="1"/>
    <x v="5"/>
    <x v="24"/>
    <x v="0"/>
    <x v="6"/>
    <x v="4"/>
    <s v="6M A02"/>
    <d v="1899-12-30T00:25:00"/>
    <x v="1"/>
    <m/>
    <n v="0.41666666666666669"/>
    <n v="1"/>
  </r>
  <r>
    <x v="118"/>
    <x v="1"/>
    <x v="5"/>
    <x v="24"/>
    <x v="0"/>
    <x v="3"/>
    <x v="1"/>
    <s v="Crée et liée Bom et routing pour A15 echec cosc"/>
    <d v="1899-12-30T00:20:00"/>
    <x v="1"/>
    <m/>
    <n v="0.33333333333333331"/>
    <n v="1"/>
  </r>
  <r>
    <x v="118"/>
    <x v="1"/>
    <x v="5"/>
    <x v="24"/>
    <x v="0"/>
    <x v="0"/>
    <x v="0"/>
    <s v="Mettre à jour le compte CT de Emma"/>
    <d v="1899-12-30T00:35:00"/>
    <x v="0"/>
    <m/>
    <n v="0.58333333333333337"/>
    <n v="2"/>
  </r>
  <r>
    <x v="118"/>
    <x v="1"/>
    <x v="5"/>
    <x v="24"/>
    <x v="0"/>
    <x v="0"/>
    <x v="0"/>
    <s v="Ouverture et fermeture des coffres"/>
    <d v="1899-12-30T00:20:00"/>
    <x v="0"/>
    <s v="Bernardi Nadège"/>
    <n v="0.33333333333333331"/>
    <n v="2"/>
  </r>
  <r>
    <x v="118"/>
    <x v="1"/>
    <x v="5"/>
    <x v="24"/>
    <x v="0"/>
    <x v="3"/>
    <x v="4"/>
    <s v="Recherche formule et test pour TDC"/>
    <d v="1899-12-30T00:25:00"/>
    <x v="1"/>
    <s v="Mendes Marcello"/>
    <n v="0.41666666666666669"/>
    <n v="1"/>
  </r>
  <r>
    <x v="119"/>
    <x v="1"/>
    <x v="5"/>
    <x v="24"/>
    <x v="0"/>
    <x v="5"/>
    <x v="5"/>
    <s v="Congé"/>
    <d v="1899-12-30T08:00:00"/>
    <x v="1"/>
    <m/>
    <n v="8"/>
    <n v="1"/>
  </r>
  <r>
    <x v="120"/>
    <x v="1"/>
    <x v="5"/>
    <x v="24"/>
    <x v="0"/>
    <x v="1"/>
    <x v="13"/>
    <s v="Après congé"/>
    <d v="1899-12-30T00:45:00"/>
    <x v="1"/>
    <m/>
    <n v="0.75"/>
    <n v="1"/>
  </r>
  <r>
    <x v="120"/>
    <x v="1"/>
    <x v="5"/>
    <x v="24"/>
    <x v="0"/>
    <x v="9"/>
    <x v="15"/>
    <s v="Préparer les document pour signature Silver"/>
    <d v="1899-12-30T00:20:00"/>
    <x v="1"/>
    <m/>
    <n v="0.33333333333333331"/>
    <n v="1"/>
  </r>
  <r>
    <x v="120"/>
    <x v="1"/>
    <x v="5"/>
    <x v="24"/>
    <x v="0"/>
    <x v="0"/>
    <x v="4"/>
    <s v="Aide pour Valérie "/>
    <d v="1899-12-30T00:25:00"/>
    <x v="0"/>
    <s v="Scheidegger Silver"/>
    <n v="0.41666666666666669"/>
    <n v="2"/>
  </r>
  <r>
    <x v="120"/>
    <x v="1"/>
    <x v="5"/>
    <x v="24"/>
    <x v="0"/>
    <x v="6"/>
    <x v="0"/>
    <s v="Quick"/>
    <d v="1899-12-30T00:15:00"/>
    <x v="1"/>
    <m/>
    <n v="0.25"/>
    <n v="1"/>
  </r>
  <r>
    <x v="120"/>
    <x v="1"/>
    <x v="5"/>
    <x v="24"/>
    <x v="0"/>
    <x v="0"/>
    <x v="14"/>
    <s v="Réservation voiture meeting grange Key user"/>
    <d v="1899-12-30T00:25:00"/>
    <x v="0"/>
    <m/>
    <n v="0.41666666666666669"/>
    <n v="2"/>
  </r>
  <r>
    <x v="120"/>
    <x v="1"/>
    <x v="5"/>
    <x v="24"/>
    <x v="0"/>
    <x v="0"/>
    <x v="2"/>
    <s v="Aide pour OF A15 sortie de 10mvt analyse"/>
    <d v="1899-12-30T00:20:00"/>
    <x v="0"/>
    <m/>
    <n v="0.33333333333333331"/>
    <n v="2"/>
  </r>
  <r>
    <x v="120"/>
    <x v="1"/>
    <x v="5"/>
    <x v="24"/>
    <x v="0"/>
    <x v="1"/>
    <x v="14"/>
    <s v="Allez chercher MM voiture en panne"/>
    <d v="1899-12-30T00:30:00"/>
    <x v="1"/>
    <s v="Mendes Marcello"/>
    <n v="0.5"/>
    <n v="1"/>
  </r>
  <r>
    <x v="120"/>
    <x v="1"/>
    <x v="5"/>
    <x v="24"/>
    <x v="0"/>
    <x v="0"/>
    <x v="0"/>
    <s v="Aide pour mise en stock avec tracker livraison client"/>
    <d v="1899-12-30T00:40:00"/>
    <x v="0"/>
    <s v="Lambert Monique"/>
    <n v="0.66666666666666663"/>
    <n v="2"/>
  </r>
  <r>
    <x v="120"/>
    <x v="1"/>
    <x v="5"/>
    <x v="24"/>
    <x v="0"/>
    <x v="0"/>
    <x v="2"/>
    <s v="Contrôle avec le tracker des quantités suite au co11n"/>
    <d v="1899-12-30T00:30:00"/>
    <x v="0"/>
    <m/>
    <n v="0.5"/>
    <n v="2"/>
  </r>
  <r>
    <x v="120"/>
    <x v="1"/>
    <x v="5"/>
    <x v="24"/>
    <x v="0"/>
    <x v="3"/>
    <x v="3"/>
    <s v="MSC2N Vidéo"/>
    <d v="1899-12-30T01:55:00"/>
    <x v="1"/>
    <m/>
    <n v="1.9166666666666665"/>
    <n v="1"/>
  </r>
  <r>
    <x v="120"/>
    <x v="1"/>
    <x v="5"/>
    <x v="24"/>
    <x v="0"/>
    <x v="9"/>
    <x v="15"/>
    <s v="Lancer les inventaires du jour"/>
    <d v="1899-12-30T00:40:00"/>
    <x v="1"/>
    <m/>
    <n v="0.66666666666666663"/>
    <n v="1"/>
  </r>
  <r>
    <x v="120"/>
    <x v="1"/>
    <x v="5"/>
    <x v="24"/>
    <x v="0"/>
    <x v="0"/>
    <x v="0"/>
    <s v="Organisation pour les étiquettes Longines "/>
    <d v="1899-12-30T00:20:00"/>
    <x v="0"/>
    <s v="Sautebin Alizée"/>
    <n v="0.33333333333333331"/>
    <n v="2"/>
  </r>
  <r>
    <x v="120"/>
    <x v="1"/>
    <x v="5"/>
    <x v="24"/>
    <x v="0"/>
    <x v="3"/>
    <x v="3"/>
    <s v="Crée et liée la doc MSC2N dans Word et share point"/>
    <d v="1899-12-30T01:20:00"/>
    <x v="1"/>
    <m/>
    <n v="1.3333333333333333"/>
    <n v="1"/>
  </r>
  <r>
    <x v="120"/>
    <x v="1"/>
    <x v="5"/>
    <x v="24"/>
    <x v="0"/>
    <x v="3"/>
    <x v="1"/>
    <s v="Crée et liée bom et routing A31 et A16"/>
    <d v="1899-12-30T00:45:00"/>
    <x v="1"/>
    <s v="ZQ_MAT_02A"/>
    <n v="0.75"/>
    <n v="1"/>
  </r>
  <r>
    <x v="121"/>
    <x v="1"/>
    <x v="5"/>
    <x v="24"/>
    <x v="0"/>
    <x v="9"/>
    <x v="15"/>
    <s v="MI04/MI20/ZMM_INV_RESULT"/>
    <d v="1899-12-30T01:20:00"/>
    <x v="1"/>
    <m/>
    <n v="1.3333333333333333"/>
    <n v="1"/>
  </r>
  <r>
    <x v="121"/>
    <x v="1"/>
    <x v="5"/>
    <x v="24"/>
    <x v="0"/>
    <x v="6"/>
    <x v="0"/>
    <s v="Quick"/>
    <d v="1899-12-30T00:15:00"/>
    <x v="1"/>
    <m/>
    <n v="0.25"/>
    <n v="1"/>
  </r>
  <r>
    <x v="121"/>
    <x v="1"/>
    <x v="5"/>
    <x v="24"/>
    <x v="0"/>
    <x v="0"/>
    <x v="4"/>
    <s v="Aide Valérie"/>
    <d v="1899-12-30T01:00:00"/>
    <x v="0"/>
    <m/>
    <n v="1"/>
    <n v="2"/>
  </r>
  <r>
    <x v="121"/>
    <x v="1"/>
    <x v="5"/>
    <x v="24"/>
    <x v="0"/>
    <x v="0"/>
    <x v="6"/>
    <s v="discuter pour les rework pt balanciers "/>
    <d v="1899-12-30T00:20:00"/>
    <x v="0"/>
    <m/>
    <n v="0.33333333333333331"/>
    <n v="2"/>
  </r>
  <r>
    <x v="121"/>
    <x v="1"/>
    <x v="5"/>
    <x v="24"/>
    <x v="0"/>
    <x v="7"/>
    <x v="0"/>
    <s v="Ctrl du 3701 suite à l'oubli des inbound"/>
    <d v="1899-12-30T00:45:00"/>
    <x v="1"/>
    <m/>
    <n v="0.75"/>
    <n v="1"/>
  </r>
  <r>
    <x v="121"/>
    <x v="1"/>
    <x v="5"/>
    <x v="24"/>
    <x v="0"/>
    <x v="0"/>
    <x v="0"/>
    <s v="Monitoring"/>
    <d v="1899-12-30T00:25:00"/>
    <x v="0"/>
    <m/>
    <n v="0.41666666666666669"/>
    <n v="2"/>
  </r>
  <r>
    <x v="121"/>
    <x v="1"/>
    <x v="5"/>
    <x v="24"/>
    <x v="0"/>
    <x v="6"/>
    <x v="4"/>
    <s v="Pour étiquettage en atellier avec étiquettes longines"/>
    <d v="1899-12-30T00:35:00"/>
    <x v="1"/>
    <s v="Sautebin Alizée"/>
    <n v="0.58333333333333337"/>
    <n v="1"/>
  </r>
  <r>
    <x v="121"/>
    <x v="1"/>
    <x v="5"/>
    <x v="24"/>
    <x v="0"/>
    <x v="0"/>
    <x v="2"/>
    <s v="Trouver et mise en place du flux livraison client sur es06"/>
    <d v="1899-12-30T01:10:00"/>
    <x v="0"/>
    <s v="Scheidegger Silver"/>
    <n v="1.1666666666666667"/>
    <n v="2"/>
  </r>
  <r>
    <x v="121"/>
    <x v="1"/>
    <x v="5"/>
    <x v="24"/>
    <x v="0"/>
    <x v="0"/>
    <x v="0"/>
    <s v="Réglage et test des étiquettes longines pour scanner"/>
    <d v="1899-12-30T00:40:00"/>
    <x v="0"/>
    <m/>
    <n v="0.66666666666666663"/>
    <n v="2"/>
  </r>
  <r>
    <x v="121"/>
    <x v="1"/>
    <x v="5"/>
    <x v="24"/>
    <x v="0"/>
    <x v="0"/>
    <x v="0"/>
    <s v="Monitoring es06"/>
    <d v="1899-12-30T00:35:00"/>
    <x v="0"/>
    <m/>
    <n v="0.58333333333333337"/>
    <n v="2"/>
  </r>
  <r>
    <x v="121"/>
    <x v="1"/>
    <x v="5"/>
    <x v="24"/>
    <x v="0"/>
    <x v="3"/>
    <x v="1"/>
    <s v="Crée et liée bom et routing A31 et A16"/>
    <d v="1899-12-30T01:10:00"/>
    <x v="1"/>
    <s v="ZQ_MAT_02A"/>
    <n v="1.1666666666666667"/>
    <n v="1"/>
  </r>
  <r>
    <x v="121"/>
    <x v="1"/>
    <x v="5"/>
    <x v="24"/>
    <x v="0"/>
    <x v="9"/>
    <x v="15"/>
    <s v="Lancer les inventaires de lundi"/>
    <d v="1899-12-30T00:25:00"/>
    <x v="1"/>
    <m/>
    <n v="0.41666666666666669"/>
    <n v="1"/>
  </r>
  <r>
    <x v="122"/>
    <x v="1"/>
    <x v="5"/>
    <x v="25"/>
    <x v="0"/>
    <x v="6"/>
    <x v="0"/>
    <s v="Quick"/>
    <d v="1899-12-30T00:15:00"/>
    <x v="1"/>
    <m/>
    <n v="0.25"/>
    <n v="1"/>
  </r>
  <r>
    <x v="122"/>
    <x v="1"/>
    <x v="5"/>
    <x v="25"/>
    <x v="0"/>
    <x v="3"/>
    <x v="1"/>
    <s v="Ctrl des Of qui ne vont pas sur ES06"/>
    <d v="1899-12-30T00:45:00"/>
    <x v="1"/>
    <m/>
    <n v="0.75"/>
    <n v="1"/>
  </r>
  <r>
    <x v="122"/>
    <x v="1"/>
    <x v="5"/>
    <x v="25"/>
    <x v="0"/>
    <x v="3"/>
    <x v="1"/>
    <s v="Monitoring"/>
    <d v="1899-12-30T00:25:00"/>
    <x v="1"/>
    <m/>
    <n v="0.41666666666666669"/>
    <n v="1"/>
  </r>
  <r>
    <x v="122"/>
    <x v="1"/>
    <x v="5"/>
    <x v="25"/>
    <x v="0"/>
    <x v="9"/>
    <x v="15"/>
    <s v="MI04/MI20/ZMM_INV_RESULT"/>
    <d v="1899-12-30T00:55:00"/>
    <x v="1"/>
    <m/>
    <n v="0.91666666666666652"/>
    <n v="1"/>
  </r>
  <r>
    <x v="122"/>
    <x v="1"/>
    <x v="5"/>
    <x v="25"/>
    <x v="0"/>
    <x v="0"/>
    <x v="6"/>
    <s v="Aide à Chronotrack A02"/>
    <d v="1899-12-30T00:25:00"/>
    <x v="0"/>
    <m/>
    <n v="0.41666666666666669"/>
    <n v="2"/>
  </r>
  <r>
    <x v="122"/>
    <x v="1"/>
    <x v="5"/>
    <x v="25"/>
    <x v="0"/>
    <x v="10"/>
    <x v="4"/>
    <s v="Téléphone avec BTO pour les Pt bal OR A16 du 3704"/>
    <d v="1899-12-30T00:20:00"/>
    <x v="1"/>
    <s v="Bernardi Nadège"/>
    <n v="0.33333333333333331"/>
    <n v="1"/>
  </r>
  <r>
    <x v="122"/>
    <x v="1"/>
    <x v="5"/>
    <x v="25"/>
    <x v="0"/>
    <x v="0"/>
    <x v="0"/>
    <s v="KPI Stock"/>
    <d v="1899-12-30T00:20:00"/>
    <x v="0"/>
    <m/>
    <n v="0.33333333333333331"/>
    <n v="2"/>
  </r>
  <r>
    <x v="122"/>
    <x v="1"/>
    <x v="5"/>
    <x v="25"/>
    <x v="0"/>
    <x v="3"/>
    <x v="1"/>
    <s v="Crée bom et routing ainsi que le PV OF rework pt bal OR A16"/>
    <d v="1899-12-30T00:40:00"/>
    <x v="1"/>
    <s v="Bernardi Nadège"/>
    <n v="0.66666666666666663"/>
    <n v="1"/>
  </r>
  <r>
    <x v="122"/>
    <x v="1"/>
    <x v="5"/>
    <x v="25"/>
    <x v="0"/>
    <x v="0"/>
    <x v="4"/>
    <s v="Aide pour les Ofs de rework A16"/>
    <d v="1899-12-30T00:35:00"/>
    <x v="0"/>
    <m/>
    <n v="0.58333333333333337"/>
    <n v="2"/>
  </r>
  <r>
    <x v="122"/>
    <x v="1"/>
    <x v="5"/>
    <x v="25"/>
    <x v="0"/>
    <x v="9"/>
    <x v="15"/>
    <s v="Lancer les inventaires mardi"/>
    <d v="1899-12-30T00:35:00"/>
    <x v="1"/>
    <m/>
    <n v="0.58333333333333337"/>
    <n v="1"/>
  </r>
  <r>
    <x v="122"/>
    <x v="1"/>
    <x v="5"/>
    <x v="25"/>
    <x v="0"/>
    <x v="9"/>
    <x v="15"/>
    <s v="Lancer les inventaires hors planning 3701"/>
    <d v="1899-12-30T00:25:00"/>
    <x v="1"/>
    <s v="Schaer Stéphanie"/>
    <n v="0.41666666666666669"/>
    <n v="1"/>
  </r>
  <r>
    <x v="122"/>
    <x v="1"/>
    <x v="5"/>
    <x v="25"/>
    <x v="0"/>
    <x v="0"/>
    <x v="4"/>
    <s v="Aide à Valérie"/>
    <d v="1899-12-30T01:05:00"/>
    <x v="0"/>
    <s v="Scheidegger Silver"/>
    <n v="1.0833333333333333"/>
    <n v="2"/>
  </r>
  <r>
    <x v="122"/>
    <x v="1"/>
    <x v="5"/>
    <x v="25"/>
    <x v="0"/>
    <x v="3"/>
    <x v="1"/>
    <s v="Recherche et mise à dispo des gamme A02 Rework"/>
    <d v="1899-12-30T00:15:00"/>
    <x v="1"/>
    <s v="Lozach Isabelle"/>
    <n v="0.25"/>
    <n v="1"/>
  </r>
  <r>
    <x v="122"/>
    <x v="1"/>
    <x v="5"/>
    <x v="25"/>
    <x v="0"/>
    <x v="9"/>
    <x v="15"/>
    <s v="MI04/MI20/ZMM_INV_RESULT"/>
    <d v="1899-12-30T00:35:00"/>
    <x v="1"/>
    <m/>
    <n v="0.58333333333333337"/>
    <n v="1"/>
  </r>
  <r>
    <x v="122"/>
    <x v="1"/>
    <x v="5"/>
    <x v="25"/>
    <x v="0"/>
    <x v="3"/>
    <x v="1"/>
    <s v="Crée et liée des routing et PV news item A31"/>
    <d v="1899-12-30T00:35:00"/>
    <x v="1"/>
    <s v="ZQ_MAT_02A"/>
    <n v="0.58333333333333337"/>
    <n v="1"/>
  </r>
  <r>
    <x v="122"/>
    <x v="1"/>
    <x v="5"/>
    <x v="25"/>
    <x v="0"/>
    <x v="3"/>
    <x v="1"/>
    <s v="Ctrl des fichiez tools"/>
    <d v="1899-12-30T00:20:00"/>
    <x v="1"/>
    <s v="Mendes Marcello"/>
    <n v="0.33333333333333331"/>
    <n v="1"/>
  </r>
  <r>
    <x v="123"/>
    <x v="1"/>
    <x v="5"/>
    <x v="25"/>
    <x v="0"/>
    <x v="3"/>
    <x v="12"/>
    <s v="Préparer le meeting du 23.03.2018 à W04"/>
    <d v="1899-12-30T00:25:00"/>
    <x v="1"/>
    <s v="Steiner Peter"/>
    <n v="0.41666666666666669"/>
    <n v="1"/>
  </r>
  <r>
    <x v="123"/>
    <x v="1"/>
    <x v="5"/>
    <x v="25"/>
    <x v="0"/>
    <x v="9"/>
    <x v="15"/>
    <s v="Ctrl des inventaires en cours"/>
    <d v="1899-12-30T00:20:00"/>
    <x v="1"/>
    <m/>
    <n v="0.33333333333333331"/>
    <n v="1"/>
  </r>
  <r>
    <x v="123"/>
    <x v="1"/>
    <x v="5"/>
    <x v="25"/>
    <x v="0"/>
    <x v="6"/>
    <x v="0"/>
    <s v="Quick ES06"/>
    <d v="1899-12-30T00:20:00"/>
    <x v="1"/>
    <m/>
    <n v="0.33333333333333331"/>
    <n v="1"/>
  </r>
  <r>
    <x v="123"/>
    <x v="1"/>
    <x v="5"/>
    <x v="25"/>
    <x v="0"/>
    <x v="9"/>
    <x v="15"/>
    <s v="MI04/MI20/ZMM_INV_RESULT 1"/>
    <d v="1899-12-30T00:25:00"/>
    <x v="1"/>
    <m/>
    <n v="0.41666666666666669"/>
    <n v="1"/>
  </r>
  <r>
    <x v="123"/>
    <x v="1"/>
    <x v="5"/>
    <x v="25"/>
    <x v="0"/>
    <x v="0"/>
    <x v="2"/>
    <s v="Voir le flux pour l'envoi des mvt au client via CT et renfer"/>
    <d v="1899-12-30T00:40:00"/>
    <x v="0"/>
    <m/>
    <n v="0.66666666666666663"/>
    <n v="2"/>
  </r>
  <r>
    <x v="123"/>
    <x v="1"/>
    <x v="5"/>
    <x v="25"/>
    <x v="0"/>
    <x v="3"/>
    <x v="3"/>
    <s v="Actualisé le fichier M_OF"/>
    <d v="1899-12-30T00:25:00"/>
    <x v="1"/>
    <m/>
    <n v="0.41666666666666669"/>
    <n v="1"/>
  </r>
  <r>
    <x v="123"/>
    <x v="1"/>
    <x v="5"/>
    <x v="25"/>
    <x v="0"/>
    <x v="6"/>
    <x v="4"/>
    <s v="Explication comment supprimer un OF ou réduire la quantité"/>
    <d v="1899-12-30T01:05:00"/>
    <x v="1"/>
    <m/>
    <n v="1.0833333333333333"/>
    <n v="1"/>
  </r>
  <r>
    <x v="123"/>
    <x v="1"/>
    <x v="5"/>
    <x v="25"/>
    <x v="0"/>
    <x v="10"/>
    <x v="4"/>
    <s v="Mettre à jour les OFs qui possent problème sur ES06 suite à des erreurs de transactions SAP"/>
    <d v="1899-12-30T00:30:00"/>
    <x v="1"/>
    <m/>
    <n v="0.5"/>
    <n v="1"/>
  </r>
  <r>
    <x v="123"/>
    <x v="1"/>
    <x v="5"/>
    <x v="25"/>
    <x v="0"/>
    <x v="10"/>
    <x v="0"/>
    <s v="MI10 de plus de 1000.- "/>
    <d v="1899-12-30T00:45:00"/>
    <x v="1"/>
    <s v="Meyrat Emmanuelle"/>
    <n v="0.75"/>
    <n v="1"/>
  </r>
  <r>
    <x v="123"/>
    <x v="1"/>
    <x v="5"/>
    <x v="25"/>
    <x v="0"/>
    <x v="6"/>
    <x v="0"/>
    <s v="Hebdo bilan es06"/>
    <d v="1899-12-30T00:35:00"/>
    <x v="1"/>
    <m/>
    <n v="0.58333333333333337"/>
    <n v="1"/>
  </r>
  <r>
    <x v="123"/>
    <x v="1"/>
    <x v="5"/>
    <x v="25"/>
    <x v="0"/>
    <x v="3"/>
    <x v="1"/>
    <s v="Créer et liée PV echec es13"/>
    <d v="1899-12-30T00:25:00"/>
    <x v="1"/>
    <s v="Perricone Nadia"/>
    <n v="0.41666666666666669"/>
    <n v="1"/>
  </r>
  <r>
    <x v="123"/>
    <x v="1"/>
    <x v="5"/>
    <x v="25"/>
    <x v="0"/>
    <x v="9"/>
    <x v="15"/>
    <s v="Lancer les inventaires et email"/>
    <d v="1899-12-30T00:40:00"/>
    <x v="1"/>
    <m/>
    <n v="0.66666666666666663"/>
    <n v="1"/>
  </r>
  <r>
    <x v="123"/>
    <x v="1"/>
    <x v="5"/>
    <x v="25"/>
    <x v="0"/>
    <x v="9"/>
    <x v="15"/>
    <s v="MI04/MI20/ZMM_INV_RESULT 2"/>
    <d v="1899-12-30T00:50:00"/>
    <x v="1"/>
    <m/>
    <n v="0.83333333333333337"/>
    <n v="1"/>
  </r>
  <r>
    <x v="123"/>
    <x v="1"/>
    <x v="5"/>
    <x v="25"/>
    <x v="0"/>
    <x v="0"/>
    <x v="0"/>
    <s v="Recherche pourquoi on arrive pas à mettre en stock des composants de CHH"/>
    <d v="1899-12-30T00:35:00"/>
    <x v="0"/>
    <s v="Lambert Monique"/>
    <n v="0.58333333333333337"/>
    <n v="2"/>
  </r>
  <r>
    <x v="123"/>
    <x v="1"/>
    <x v="5"/>
    <x v="25"/>
    <x v="0"/>
    <x v="0"/>
    <x v="0"/>
    <s v="Règlages imprimantes sur ES06 pour livraison longines et ettiquette batch"/>
    <d v="1899-12-30T00:50:00"/>
    <x v="0"/>
    <m/>
    <n v="0.83333333333333337"/>
    <n v="2"/>
  </r>
  <r>
    <x v="124"/>
    <x v="1"/>
    <x v="5"/>
    <x v="25"/>
    <x v="0"/>
    <x v="0"/>
    <x v="4"/>
    <s v="Aide pour transactions SAP"/>
    <d v="1899-12-30T00:20:00"/>
    <x v="0"/>
    <s v="Challandes Valérie "/>
    <n v="0.33333333333333331"/>
    <n v="2"/>
  </r>
  <r>
    <x v="124"/>
    <x v="1"/>
    <x v="5"/>
    <x v="25"/>
    <x v="0"/>
    <x v="0"/>
    <x v="4"/>
    <s v="Aide pour transactions SAP (1)"/>
    <d v="1899-12-30T00:25:00"/>
    <x v="0"/>
    <s v="Bernardi Nadège"/>
    <n v="0.41666666666666669"/>
    <n v="2"/>
  </r>
  <r>
    <x v="124"/>
    <x v="1"/>
    <x v="5"/>
    <x v="25"/>
    <x v="0"/>
    <x v="0"/>
    <x v="0"/>
    <s v="Recherche et voir pourquoi Monique n'arrive pas à rentrer les composants VL31N déjà fait"/>
    <d v="1899-12-30T00:25:00"/>
    <x v="0"/>
    <s v="Lambert Monique"/>
    <n v="0.41666666666666669"/>
    <n v="2"/>
  </r>
  <r>
    <x v="124"/>
    <x v="1"/>
    <x v="5"/>
    <x v="25"/>
    <x v="0"/>
    <x v="6"/>
    <x v="0"/>
    <s v="Quick"/>
    <d v="1899-12-30T00:15:00"/>
    <x v="1"/>
    <m/>
    <n v="0.25"/>
    <n v="1"/>
  </r>
  <r>
    <x v="124"/>
    <x v="1"/>
    <x v="5"/>
    <x v="25"/>
    <x v="0"/>
    <x v="0"/>
    <x v="0"/>
    <s v="Aide pour trouver la statistique d'un MVT dans CT"/>
    <d v="1899-12-30T00:15:00"/>
    <x v="0"/>
    <s v="Perricone Nadia"/>
    <n v="0.25"/>
    <n v="2"/>
  </r>
  <r>
    <x v="124"/>
    <x v="1"/>
    <x v="5"/>
    <x v="25"/>
    <x v="0"/>
    <x v="9"/>
    <x v="15"/>
    <s v="MI04/MI20/ZMM_INV_RESULT 1"/>
    <d v="1899-12-30T00:50:00"/>
    <x v="1"/>
    <m/>
    <n v="0.83333333333333337"/>
    <n v="1"/>
  </r>
  <r>
    <x v="124"/>
    <x v="1"/>
    <x v="5"/>
    <x v="25"/>
    <x v="0"/>
    <x v="9"/>
    <x v="15"/>
    <s v="Recherche des inventaire ouvert sur ES13"/>
    <d v="1899-12-30T00:20:00"/>
    <x v="1"/>
    <m/>
    <n v="0.33333333333333331"/>
    <n v="1"/>
  </r>
  <r>
    <x v="124"/>
    <x v="1"/>
    <x v="5"/>
    <x v="25"/>
    <x v="0"/>
    <x v="0"/>
    <x v="0"/>
    <s v="Faire comprendre l'erreur à Monique pour sont vl31N"/>
    <d v="1899-12-30T00:25:00"/>
    <x v="0"/>
    <s v="Mendes Marcello"/>
    <n v="0.41666666666666669"/>
    <n v="2"/>
  </r>
  <r>
    <x v="124"/>
    <x v="1"/>
    <x v="5"/>
    <x v="25"/>
    <x v="0"/>
    <x v="9"/>
    <x v="15"/>
    <s v="Lancement des inventaires hors planning"/>
    <d v="1899-12-30T00:45:00"/>
    <x v="1"/>
    <m/>
    <n v="0.75"/>
    <n v="1"/>
  </r>
  <r>
    <x v="124"/>
    <x v="1"/>
    <x v="5"/>
    <x v="25"/>
    <x v="0"/>
    <x v="9"/>
    <x v="15"/>
    <s v="MI04/MI20/ZMM_INV_RESULT 2"/>
    <d v="1899-12-30T00:25:00"/>
    <x v="1"/>
    <m/>
    <n v="0.41666666666666669"/>
    <n v="1"/>
  </r>
  <r>
    <x v="124"/>
    <x v="1"/>
    <x v="5"/>
    <x v="25"/>
    <x v="0"/>
    <x v="10"/>
    <x v="0"/>
    <s v="Mise en place d'un layout pour les commandes NB"/>
    <d v="1899-12-30T00:25:00"/>
    <x v="1"/>
    <s v="Perricone Nadia"/>
    <n v="0.41666666666666669"/>
    <n v="1"/>
  </r>
  <r>
    <x v="124"/>
    <x v="1"/>
    <x v="5"/>
    <x v="25"/>
    <x v="0"/>
    <x v="3"/>
    <x v="1"/>
    <s v="A02A03 KO C0SC_REW_PT_ANCRE_GOL_GATE  discution et  mise en place de la strtégie"/>
    <d v="1899-12-30T01:20:00"/>
    <x v="1"/>
    <s v="Production A02"/>
    <n v="1.3333333333333333"/>
    <n v="1"/>
  </r>
  <r>
    <x v="124"/>
    <x v="1"/>
    <x v="5"/>
    <x v="25"/>
    <x v="0"/>
    <x v="3"/>
    <x v="1"/>
    <s v="Crée et liée bom et routing rework sur les pt ancre golden gate"/>
    <d v="1899-12-30T01:55:00"/>
    <x v="1"/>
    <s v="Production"/>
    <n v="1.9166666666666665"/>
    <n v="1"/>
  </r>
  <r>
    <x v="125"/>
    <x v="1"/>
    <x v="6"/>
    <x v="25"/>
    <x v="0"/>
    <x v="9"/>
    <x v="15"/>
    <s v="MI04/MI20/ZMM_INV_RESULT 1"/>
    <d v="1899-12-30T01:25:00"/>
    <x v="1"/>
    <m/>
    <n v="1.4166666666666667"/>
    <n v="1"/>
  </r>
  <r>
    <x v="125"/>
    <x v="1"/>
    <x v="6"/>
    <x v="25"/>
    <x v="0"/>
    <x v="6"/>
    <x v="0"/>
    <s v="Quick"/>
    <d v="1899-12-30T00:15:00"/>
    <x v="1"/>
    <m/>
    <n v="0.25"/>
    <n v="1"/>
  </r>
  <r>
    <x v="125"/>
    <x v="1"/>
    <x v="6"/>
    <x v="25"/>
    <x v="0"/>
    <x v="10"/>
    <x v="0"/>
    <s v="Monitoring"/>
    <d v="1899-12-30T00:25:00"/>
    <x v="1"/>
    <m/>
    <n v="0.41666666666666669"/>
    <n v="1"/>
  </r>
  <r>
    <x v="125"/>
    <x v="1"/>
    <x v="6"/>
    <x v="25"/>
    <x v="0"/>
    <x v="9"/>
    <x v="15"/>
    <s v="MI04/MI20/ZMM_INV_RESULT 2"/>
    <d v="1899-12-30T00:25:00"/>
    <x v="1"/>
    <m/>
    <n v="0.41666666666666669"/>
    <n v="1"/>
  </r>
  <r>
    <x v="125"/>
    <x v="1"/>
    <x v="6"/>
    <x v="25"/>
    <x v="0"/>
    <x v="0"/>
    <x v="2"/>
    <s v="Essais sur tracker HU miste avec MM"/>
    <d v="1899-12-30T00:25:00"/>
    <x v="0"/>
    <m/>
    <n v="0.41666666666666669"/>
    <n v="2"/>
  </r>
  <r>
    <x v="125"/>
    <x v="1"/>
    <x v="6"/>
    <x v="25"/>
    <x v="0"/>
    <x v="0"/>
    <x v="4"/>
    <s v="Faires transaction urgente pour la production"/>
    <d v="1899-12-30T00:25:00"/>
    <x v="0"/>
    <m/>
    <n v="0.41666666666666669"/>
    <n v="2"/>
  </r>
  <r>
    <x v="125"/>
    <x v="1"/>
    <x v="6"/>
    <x v="25"/>
    <x v="0"/>
    <x v="3"/>
    <x v="1"/>
    <s v="Crée et liée bom et routing A02"/>
    <d v="1899-12-30T00:25:00"/>
    <x v="1"/>
    <m/>
    <n v="0.41666666666666669"/>
    <n v="1"/>
  </r>
  <r>
    <x v="125"/>
    <x v="1"/>
    <x v="6"/>
    <x v="25"/>
    <x v="0"/>
    <x v="0"/>
    <x v="4"/>
    <s v="Aide pour les transactions Valérie"/>
    <d v="1899-12-30T01:20:00"/>
    <x v="0"/>
    <m/>
    <n v="1.3333333333333333"/>
    <n v="2"/>
  </r>
  <r>
    <x v="125"/>
    <x v="1"/>
    <x v="6"/>
    <x v="25"/>
    <x v="0"/>
    <x v="10"/>
    <x v="4"/>
    <s v="Faire un layout dans le MMBE"/>
    <d v="1899-12-30T00:20:00"/>
    <x v="1"/>
    <s v="Nogueira Carina"/>
    <n v="0.33333333333333331"/>
    <n v="1"/>
  </r>
  <r>
    <x v="125"/>
    <x v="1"/>
    <x v="6"/>
    <x v="25"/>
    <x v="0"/>
    <x v="10"/>
    <x v="11"/>
    <s v="Explication de MIGO sur IO"/>
    <d v="1899-12-30T00:20:00"/>
    <x v="1"/>
    <s v="Vuillemin Baptiste"/>
    <n v="0.33333333333333331"/>
    <n v="1"/>
  </r>
  <r>
    <x v="125"/>
    <x v="1"/>
    <x v="6"/>
    <x v="25"/>
    <x v="0"/>
    <x v="0"/>
    <x v="0"/>
    <s v="Refaire le BL de livraison Longines"/>
    <d v="1899-12-30T02:30:00"/>
    <x v="0"/>
    <m/>
    <n v="2.5"/>
    <n v="2"/>
  </r>
  <r>
    <x v="126"/>
    <x v="1"/>
    <x v="6"/>
    <x v="25"/>
    <x v="0"/>
    <x v="10"/>
    <x v="4"/>
    <s v="Explication et règlage des script pour tools avec visu"/>
    <d v="1899-12-30T00:35:00"/>
    <x v="1"/>
    <s v="Nogueira Carina"/>
    <n v="0.58333333333333337"/>
    <n v="1"/>
  </r>
  <r>
    <x v="126"/>
    <x v="1"/>
    <x v="6"/>
    <x v="25"/>
    <x v="0"/>
    <x v="6"/>
    <x v="0"/>
    <s v="Quick"/>
    <d v="1899-12-30T00:15:00"/>
    <x v="1"/>
    <m/>
    <n v="0.25"/>
    <n v="1"/>
  </r>
  <r>
    <x v="126"/>
    <x v="1"/>
    <x v="6"/>
    <x v="25"/>
    <x v="0"/>
    <x v="3"/>
    <x v="3"/>
    <s v="Ctrl du lien pour le fichier Longines"/>
    <d v="1899-12-30T00:20:00"/>
    <x v="1"/>
    <m/>
    <n v="0.33333333333333331"/>
    <n v="1"/>
  </r>
  <r>
    <x v="126"/>
    <x v="1"/>
    <x v="6"/>
    <x v="25"/>
    <x v="0"/>
    <x v="3"/>
    <x v="1"/>
    <s v="Crée et liée pv rework A15"/>
    <d v="1899-12-30T00:45:00"/>
    <x v="1"/>
    <s v="Baumann Marie-Lyse"/>
    <n v="0.75"/>
    <n v="1"/>
  </r>
  <r>
    <x v="126"/>
    <x v="1"/>
    <x v="6"/>
    <x v="25"/>
    <x v="0"/>
    <x v="3"/>
    <x v="1"/>
    <s v="Crée et liée gamme A02A03 KO C0SC_REW_CAMBOUIS_ECHAPP"/>
    <d v="1899-12-30T01:50:00"/>
    <x v="1"/>
    <s v="Gascoin Joanna"/>
    <n v="1.8333333333333335"/>
    <n v="1"/>
  </r>
  <r>
    <x v="126"/>
    <x v="1"/>
    <x v="6"/>
    <x v="25"/>
    <x v="0"/>
    <x v="10"/>
    <x v="4"/>
    <s v="Ctrl. des transactions selon demande"/>
    <d v="1899-12-30T00:25:00"/>
    <x v="1"/>
    <s v="Nogueira Carina"/>
    <n v="0.41666666666666669"/>
    <n v="1"/>
  </r>
  <r>
    <x v="127"/>
    <x v="1"/>
    <x v="6"/>
    <x v="26"/>
    <x v="0"/>
    <x v="6"/>
    <x v="0"/>
    <s v="Quick"/>
    <d v="1899-12-30T00:15:00"/>
    <x v="1"/>
    <m/>
    <n v="0.25"/>
    <n v="1"/>
  </r>
  <r>
    <x v="127"/>
    <x v="1"/>
    <x v="6"/>
    <x v="26"/>
    <x v="0"/>
    <x v="0"/>
    <x v="4"/>
    <s v="Aide pour des pces A16A42 avec erreur de calibre "/>
    <d v="1899-12-30T01:25:00"/>
    <x v="0"/>
    <s v="Mailler Léa"/>
    <n v="1.4166666666666667"/>
    <n v="2"/>
  </r>
  <r>
    <x v="127"/>
    <x v="1"/>
    <x v="6"/>
    <x v="26"/>
    <x v="0"/>
    <x v="0"/>
    <x v="0"/>
    <s v="Transfert de composants pour golden gate"/>
    <d v="1899-12-30T00:20:00"/>
    <x v="0"/>
    <s v="Sterchi Christine"/>
    <n v="0.33333333333333331"/>
    <n v="2"/>
  </r>
  <r>
    <x v="127"/>
    <x v="1"/>
    <x v="6"/>
    <x v="26"/>
    <x v="0"/>
    <x v="9"/>
    <x v="15"/>
    <s v="MI04/MI20/ZMM_INV_RESULT "/>
    <d v="1899-12-30T01:10:00"/>
    <x v="1"/>
    <m/>
    <n v="1.1666666666666667"/>
    <n v="1"/>
  </r>
  <r>
    <x v="127"/>
    <x v="1"/>
    <x v="6"/>
    <x v="26"/>
    <x v="0"/>
    <x v="3"/>
    <x v="1"/>
    <s v="Crée et Liée les routing et bom rework A15 platines"/>
    <d v="1899-12-30T00:35:00"/>
    <x v="1"/>
    <s v="Boichat Mélanie"/>
    <n v="0.58333333333333337"/>
    <n v="1"/>
  </r>
  <r>
    <x v="127"/>
    <x v="1"/>
    <x v="6"/>
    <x v="26"/>
    <x v="0"/>
    <x v="0"/>
    <x v="4"/>
    <s v="Crée et Liée bom routing C223 pour SAV"/>
    <d v="1899-12-30T01:35:00"/>
    <x v="0"/>
    <m/>
    <n v="1.5833333333333335"/>
    <n v="2"/>
  </r>
  <r>
    <x v="127"/>
    <x v="1"/>
    <x v="6"/>
    <x v="26"/>
    <x v="0"/>
    <x v="3"/>
    <x v="1"/>
    <s v="Aide à l'ordo SAV pour crée des OF et changer routing fausses"/>
    <d v="1899-12-30T00:45:00"/>
    <x v="1"/>
    <s v="Steiner Lucie"/>
    <n v="0.75"/>
    <n v="1"/>
  </r>
  <r>
    <x v="127"/>
    <x v="1"/>
    <x v="6"/>
    <x v="26"/>
    <x v="0"/>
    <x v="0"/>
    <x v="4"/>
    <s v="Ctrl des transactions sur ES06"/>
    <d v="1899-12-30T00:50:00"/>
    <x v="0"/>
    <m/>
    <n v="0.83333333333333337"/>
    <n v="2"/>
  </r>
  <r>
    <x v="127"/>
    <x v="1"/>
    <x v="6"/>
    <x v="26"/>
    <x v="0"/>
    <x v="0"/>
    <x v="2"/>
    <s v="Comprendre le travail de Valérie"/>
    <d v="1899-12-30T00:40:00"/>
    <x v="0"/>
    <s v="Scheidegger Silver"/>
    <n v="0.66666666666666663"/>
    <n v="2"/>
  </r>
  <r>
    <x v="127"/>
    <x v="1"/>
    <x v="6"/>
    <x v="26"/>
    <x v="0"/>
    <x v="10"/>
    <x v="4"/>
    <s v="Monitoring"/>
    <d v="1899-12-30T00:15:00"/>
    <x v="1"/>
    <m/>
    <n v="0.25"/>
    <n v="1"/>
  </r>
  <r>
    <x v="127"/>
    <x v="1"/>
    <x v="6"/>
    <x v="26"/>
    <x v="0"/>
    <x v="9"/>
    <x v="15"/>
    <s v="Lancement des inventaires"/>
    <d v="1899-12-30T00:15:00"/>
    <x v="1"/>
    <m/>
    <n v="0.25"/>
    <n v="1"/>
  </r>
  <r>
    <x v="128"/>
    <x v="1"/>
    <x v="6"/>
    <x v="26"/>
    <x v="0"/>
    <x v="6"/>
    <x v="0"/>
    <s v="Quick"/>
    <d v="1899-12-30T00:15:00"/>
    <x v="1"/>
    <m/>
    <n v="0.25"/>
    <n v="1"/>
  </r>
  <r>
    <x v="128"/>
    <x v="1"/>
    <x v="6"/>
    <x v="26"/>
    <x v="0"/>
    <x v="3"/>
    <x v="3"/>
    <s v="Ctrl du tools inventaire "/>
    <d v="1899-12-30T01:25:00"/>
    <x v="1"/>
    <s v="Mendes Marcello"/>
    <n v="1.4166666666666667"/>
    <n v="1"/>
  </r>
  <r>
    <x v="128"/>
    <x v="1"/>
    <x v="6"/>
    <x v="26"/>
    <x v="0"/>
    <x v="9"/>
    <x v="15"/>
    <s v="MI04/MI20/ZMM_INV_RESULT "/>
    <d v="1899-12-30T01:15:00"/>
    <x v="1"/>
    <m/>
    <n v="1.25"/>
    <n v="1"/>
  </r>
  <r>
    <x v="128"/>
    <x v="1"/>
    <x v="6"/>
    <x v="26"/>
    <x v="0"/>
    <x v="3"/>
    <x v="1"/>
    <s v=" SAV Discution pour le A31 sur ES06"/>
    <d v="1899-12-30T00:20:00"/>
    <x v="1"/>
    <s v="Steiner Lucie"/>
    <n v="0.33333333333333331"/>
    <n v="1"/>
  </r>
  <r>
    <x v="128"/>
    <x v="1"/>
    <x v="6"/>
    <x v="26"/>
    <x v="0"/>
    <x v="10"/>
    <x v="0"/>
    <s v="Aide pour faire le Vl10B et VL02N"/>
    <d v="1899-12-30T00:15:00"/>
    <x v="1"/>
    <s v="Meyrat Emmanuelle"/>
    <n v="0.25"/>
    <n v="1"/>
  </r>
  <r>
    <x v="128"/>
    <x v="1"/>
    <x v="6"/>
    <x v="26"/>
    <x v="0"/>
    <x v="0"/>
    <x v="0"/>
    <s v="Monitoring des MI10 ES13 et ES06"/>
    <d v="1899-12-30T00:45:00"/>
    <x v="0"/>
    <m/>
    <n v="0.75"/>
    <n v="2"/>
  </r>
  <r>
    <x v="128"/>
    <x v="1"/>
    <x v="6"/>
    <x v="26"/>
    <x v="0"/>
    <x v="0"/>
    <x v="6"/>
    <s v="Crée des batch pour retour assemti A31"/>
    <d v="1899-12-30T01:50:00"/>
    <x v="0"/>
    <m/>
    <n v="1.8333333333333335"/>
    <n v="2"/>
  </r>
  <r>
    <x v="128"/>
    <x v="1"/>
    <x v="6"/>
    <x v="26"/>
    <x v="0"/>
    <x v="0"/>
    <x v="0"/>
    <s v="Règlage et  Mise en marche des imprimantes Longines avec Landry P"/>
    <d v="1899-12-30T01:20:00"/>
    <x v="0"/>
    <s v="Scheidegger Silver"/>
    <n v="1.3333333333333333"/>
    <n v="2"/>
  </r>
  <r>
    <x v="128"/>
    <x v="1"/>
    <x v="6"/>
    <x v="26"/>
    <x v="0"/>
    <x v="9"/>
    <x v="15"/>
    <s v="Lancer les inventaires sur ES13"/>
    <d v="1899-12-30T00:35:00"/>
    <x v="1"/>
    <m/>
    <n v="0.58333333333333337"/>
    <n v="1"/>
  </r>
  <r>
    <x v="128"/>
    <x v="1"/>
    <x v="6"/>
    <x v="26"/>
    <x v="0"/>
    <x v="3"/>
    <x v="1"/>
    <s v="Discution sur WC et temps shedulling A20 "/>
    <d v="1899-12-30T00:20:00"/>
    <x v="1"/>
    <s v="Mendes Marcello"/>
    <n v="0.33333333333333331"/>
    <n v="1"/>
  </r>
  <r>
    <x v="129"/>
    <x v="1"/>
    <x v="6"/>
    <x v="26"/>
    <x v="0"/>
    <x v="10"/>
    <x v="0"/>
    <s v="Recherche pour entrer une GR en stock"/>
    <d v="1899-12-30T00:20:00"/>
    <x v="1"/>
    <s v="Lambert Monique"/>
    <n v="0.33333333333333331"/>
    <n v="1"/>
  </r>
  <r>
    <x v="129"/>
    <x v="1"/>
    <x v="6"/>
    <x v="26"/>
    <x v="0"/>
    <x v="9"/>
    <x v="15"/>
    <s v="MI04/MI20/ZMM_INV_RESULT "/>
    <d v="1899-12-30T00:50:00"/>
    <x v="1"/>
    <m/>
    <n v="0.83333333333333337"/>
    <n v="1"/>
  </r>
  <r>
    <x v="129"/>
    <x v="1"/>
    <x v="6"/>
    <x v="26"/>
    <x v="0"/>
    <x v="6"/>
    <x v="0"/>
    <s v="Quick"/>
    <d v="1899-12-30T00:15:00"/>
    <x v="1"/>
    <m/>
    <n v="0.25"/>
    <n v="1"/>
  </r>
  <r>
    <x v="129"/>
    <x v="1"/>
    <x v="6"/>
    <x v="26"/>
    <x v="0"/>
    <x v="9"/>
    <x v="15"/>
    <s v="Préparation des documents d'inventaire pour signatures"/>
    <d v="1899-12-30T00:15:00"/>
    <x v="1"/>
    <m/>
    <n v="0.25"/>
    <n v="1"/>
  </r>
  <r>
    <x v="129"/>
    <x v="1"/>
    <x v="6"/>
    <x v="26"/>
    <x v="0"/>
    <x v="9"/>
    <x v="15"/>
    <s v="Contrôles des inventaires ouverts sur les 2 sites"/>
    <d v="1899-12-30T00:15:00"/>
    <x v="1"/>
    <m/>
    <n v="0.25"/>
    <n v="1"/>
  </r>
  <r>
    <x v="129"/>
    <x v="1"/>
    <x v="6"/>
    <x v="26"/>
    <x v="0"/>
    <x v="1"/>
    <x v="12"/>
    <s v="Ctrl du calendrier Vacances"/>
    <d v="1899-12-30T00:35:00"/>
    <x v="1"/>
    <m/>
    <n v="0.58333333333333337"/>
    <n v="1"/>
  </r>
  <r>
    <x v="129"/>
    <x v="1"/>
    <x v="6"/>
    <x v="26"/>
    <x v="0"/>
    <x v="9"/>
    <x v="15"/>
    <s v="Lancement inventaires hors planning"/>
    <d v="1899-12-30T00:25:00"/>
    <x v="1"/>
    <s v="Sterchi Christine"/>
    <n v="0.41666666666666669"/>
    <n v="1"/>
  </r>
  <r>
    <x v="129"/>
    <x v="1"/>
    <x v="6"/>
    <x v="26"/>
    <x v="0"/>
    <x v="0"/>
    <x v="0"/>
    <s v="Contrôle du fichier inventaire données fausses"/>
    <d v="1899-12-30T00:40:00"/>
    <x v="0"/>
    <m/>
    <n v="0.66666666666666663"/>
    <n v="2"/>
  </r>
  <r>
    <x v="129"/>
    <x v="1"/>
    <x v="6"/>
    <x v="26"/>
    <x v="0"/>
    <x v="9"/>
    <x v="15"/>
    <s v="Trier les feuilles pour envoi Delfini"/>
    <d v="1899-12-30T01:10:00"/>
    <x v="1"/>
    <m/>
    <n v="1.1666666666666667"/>
    <n v="1"/>
  </r>
  <r>
    <x v="129"/>
    <x v="1"/>
    <x v="6"/>
    <x v="26"/>
    <x v="0"/>
    <x v="0"/>
    <x v="4"/>
    <s v="Monitoring"/>
    <d v="1899-12-30T00:40:00"/>
    <x v="0"/>
    <m/>
    <n v="0.66666666666666663"/>
    <n v="2"/>
  </r>
  <r>
    <x v="129"/>
    <x v="1"/>
    <x v="6"/>
    <x v="26"/>
    <x v="0"/>
    <x v="10"/>
    <x v="0"/>
    <s v="Monitoring"/>
    <d v="1899-12-30T00:45:00"/>
    <x v="1"/>
    <m/>
    <n v="0.75"/>
    <n v="1"/>
  </r>
  <r>
    <x v="129"/>
    <x v="1"/>
    <x v="6"/>
    <x v="26"/>
    <x v="0"/>
    <x v="3"/>
    <x v="1"/>
    <s v="Crée et liée PV selon la ZQ_MAT_02"/>
    <d v="1899-12-30T00:55:00"/>
    <x v="1"/>
    <s v="ZQ_MAT_02A"/>
    <n v="0.91666666666666652"/>
    <n v="1"/>
  </r>
  <r>
    <x v="129"/>
    <x v="1"/>
    <x v="6"/>
    <x v="26"/>
    <x v="0"/>
    <x v="6"/>
    <x v="14"/>
    <s v="Explication des macros sur les tools"/>
    <d v="1899-12-30T01:20:00"/>
    <x v="1"/>
    <s v="Mendes Marcello"/>
    <n v="1.3333333333333333"/>
    <n v="1"/>
  </r>
  <r>
    <x v="130"/>
    <x v="1"/>
    <x v="6"/>
    <x v="26"/>
    <x v="0"/>
    <x v="9"/>
    <x v="15"/>
    <s v="MI04/MI20/ZMM_INV_RESULT 1"/>
    <d v="1899-12-30T00:25:00"/>
    <x v="1"/>
    <m/>
    <n v="0.41666666666666669"/>
    <n v="1"/>
  </r>
  <r>
    <x v="129"/>
    <x v="1"/>
    <x v="6"/>
    <x v="26"/>
    <x v="0"/>
    <x v="9"/>
    <x v="15"/>
    <s v="Lancer les inventaires journalier"/>
    <d v="1899-12-30T00:35:00"/>
    <x v="1"/>
    <m/>
    <n v="0.58333333333333337"/>
    <n v="1"/>
  </r>
  <r>
    <x v="130"/>
    <x v="1"/>
    <x v="6"/>
    <x v="26"/>
    <x v="0"/>
    <x v="10"/>
    <x v="6"/>
    <s v="Aide pour changement d'item sur OF de rework"/>
    <d v="1899-12-30T00:25:00"/>
    <x v="1"/>
    <m/>
    <n v="0.41666666666666669"/>
    <n v="1"/>
  </r>
  <r>
    <x v="130"/>
    <x v="1"/>
    <x v="6"/>
    <x v="26"/>
    <x v="0"/>
    <x v="9"/>
    <x v="15"/>
    <s v="MI04/MI20/ZMM_INV_RESULT 2"/>
    <d v="1899-12-30T00:40:00"/>
    <x v="1"/>
    <m/>
    <n v="0.66666666666666663"/>
    <n v="1"/>
  </r>
  <r>
    <x v="130"/>
    <x v="1"/>
    <x v="6"/>
    <x v="26"/>
    <x v="0"/>
    <x v="3"/>
    <x v="4"/>
    <s v="Crée et liée les bom et routing pour changement d'item"/>
    <d v="1899-12-30T00:35:00"/>
    <x v="1"/>
    <s v="Challandes Valérie "/>
    <n v="0.58333333333333337"/>
    <n v="1"/>
  </r>
  <r>
    <x v="130"/>
    <x v="1"/>
    <x v="6"/>
    <x v="26"/>
    <x v="0"/>
    <x v="10"/>
    <x v="0"/>
    <s v="Recherche d'une erreur dans un VL32N qui ne passe pas sur ES13"/>
    <d v="1899-12-30T01:20:00"/>
    <x v="1"/>
    <s v="Lambert Monique"/>
    <n v="1.3333333333333333"/>
    <n v="1"/>
  </r>
  <r>
    <x v="130"/>
    <x v="1"/>
    <x v="6"/>
    <x v="26"/>
    <x v="0"/>
    <x v="1"/>
    <x v="14"/>
    <s v="Changement d'usine pour séance"/>
    <d v="1899-12-30T00:20:00"/>
    <x v="1"/>
    <s v="Schwab Julien"/>
    <n v="0.33333333333333331"/>
    <n v="1"/>
  </r>
  <r>
    <x v="130"/>
    <x v="1"/>
    <x v="6"/>
    <x v="26"/>
    <x v="0"/>
    <x v="6"/>
    <x v="6"/>
    <s v="A20_Problèmatique amplitude faible"/>
    <d v="1899-12-30T01:05:00"/>
    <x v="1"/>
    <s v="Schwab Julien"/>
    <n v="1.0833333333333333"/>
    <n v="1"/>
  </r>
  <r>
    <x v="130"/>
    <x v="1"/>
    <x v="6"/>
    <x v="26"/>
    <x v="0"/>
    <x v="10"/>
    <x v="4"/>
    <s v="Aide pour faire des Ofs en changement d'item"/>
    <d v="1899-12-30T00:50:00"/>
    <x v="1"/>
    <m/>
    <n v="0.83333333333333337"/>
    <n v="1"/>
  </r>
  <r>
    <x v="130"/>
    <x v="1"/>
    <x v="6"/>
    <x v="26"/>
    <x v="0"/>
    <x v="9"/>
    <x v="15"/>
    <s v="Lancer les inventaires sur ES13"/>
    <d v="1899-12-30T00:35:00"/>
    <x v="1"/>
    <m/>
    <n v="0.58333333333333337"/>
    <n v="1"/>
  </r>
  <r>
    <x v="130"/>
    <x v="1"/>
    <x v="6"/>
    <x v="26"/>
    <x v="0"/>
    <x v="0"/>
    <x v="4"/>
    <s v="Recherche des entrées et mise en stock pces shipping dans SAP et mise en tableau des demande de la qualité suite à la séance de ce matin "/>
    <d v="1899-12-30T02:35:00"/>
    <x v="0"/>
    <s v="Schwab Julien"/>
    <n v="2.5833333333333335"/>
    <n v="2"/>
  </r>
  <r>
    <x v="131"/>
    <x v="1"/>
    <x v="6"/>
    <x v="26"/>
    <x v="0"/>
    <x v="9"/>
    <x v="15"/>
    <s v="MI04/MI20/ZMM_INV_RESULT"/>
    <d v="1899-12-30T00:50:00"/>
    <x v="1"/>
    <m/>
    <n v="0.83333333333333337"/>
    <n v="1"/>
  </r>
  <r>
    <x v="131"/>
    <x v="1"/>
    <x v="6"/>
    <x v="26"/>
    <x v="0"/>
    <x v="10"/>
    <x v="4"/>
    <s v="Aide pour recherche d'un pont bal informatiquemenent"/>
    <d v="1899-12-30T00:25:00"/>
    <x v="1"/>
    <s v="Nogueira Carina"/>
    <n v="0.41666666666666669"/>
    <n v="1"/>
  </r>
  <r>
    <x v="131"/>
    <x v="1"/>
    <x v="6"/>
    <x v="26"/>
    <x v="0"/>
    <x v="3"/>
    <x v="1"/>
    <s v="Crée et liée routings et bom  changement d'item sur des balanciers 1"/>
    <d v="1899-12-30T00:35:00"/>
    <x v="1"/>
    <s v="Vuillemin Baptiste"/>
    <n v="0.58333333333333337"/>
    <n v="1"/>
  </r>
  <r>
    <x v="131"/>
    <x v="1"/>
    <x v="6"/>
    <x v="26"/>
    <x v="0"/>
    <x v="6"/>
    <x v="17"/>
    <s v="Sync ES13 / ES06 SAP AVEC BTO GRANGE"/>
    <d v="1899-12-30T05:00:00"/>
    <x v="1"/>
    <m/>
    <n v="5"/>
    <n v="1"/>
  </r>
  <r>
    <x v="131"/>
    <x v="1"/>
    <x v="6"/>
    <x v="26"/>
    <x v="0"/>
    <x v="9"/>
    <x v="15"/>
    <s v="MI04/MI20/ZMM_INV_RESULT (ES06)"/>
    <d v="1899-12-30T00:25:00"/>
    <x v="1"/>
    <m/>
    <n v="0.41666666666666669"/>
    <n v="1"/>
  </r>
  <r>
    <x v="131"/>
    <x v="1"/>
    <x v="6"/>
    <x v="26"/>
    <x v="0"/>
    <x v="6"/>
    <x v="0"/>
    <s v="Visite et discution avec BTO pour les kardex"/>
    <d v="1899-12-30T01:00:00"/>
    <x v="1"/>
    <m/>
    <n v="1"/>
    <n v="1"/>
  </r>
  <r>
    <x v="131"/>
    <x v="1"/>
    <x v="6"/>
    <x v="26"/>
    <x v="0"/>
    <x v="9"/>
    <x v="15"/>
    <s v="Lancer les inventaires sur ES06 et ES13"/>
    <d v="1899-12-30T00:40:00"/>
    <x v="1"/>
    <m/>
    <n v="0.66666666666666663"/>
    <n v="1"/>
  </r>
  <r>
    <x v="132"/>
    <x v="1"/>
    <x v="6"/>
    <x v="27"/>
    <x v="0"/>
    <x v="6"/>
    <x v="0"/>
    <s v="Quick"/>
    <d v="1899-12-30T00:15:00"/>
    <x v="1"/>
    <m/>
    <n v="0.25"/>
    <n v="1"/>
  </r>
  <r>
    <x v="132"/>
    <x v="1"/>
    <x v="6"/>
    <x v="27"/>
    <x v="0"/>
    <x v="9"/>
    <x v="15"/>
    <s v="MI04/MI20/ZMM_INV_RESULT"/>
    <d v="1899-12-30T00:35:00"/>
    <x v="1"/>
    <m/>
    <n v="0.58333333333333337"/>
    <n v="1"/>
  </r>
  <r>
    <x v="132"/>
    <x v="1"/>
    <x v="6"/>
    <x v="27"/>
    <x v="0"/>
    <x v="3"/>
    <x v="1"/>
    <s v="Crée et Liée BOM et Routing  SAV (Urgent mais pas de BOM ) comme d'hab!"/>
    <d v="1899-12-30T00:35:00"/>
    <x v="1"/>
    <s v="Leuba-Steiner Lucie"/>
    <n v="0.58333333333333337"/>
    <n v="1"/>
  </r>
  <r>
    <x v="132"/>
    <x v="1"/>
    <x v="6"/>
    <x v="27"/>
    <x v="0"/>
    <x v="0"/>
    <x v="0"/>
    <s v="MI10 de plus de 1000.-"/>
    <d v="1899-12-30T00:20:00"/>
    <x v="0"/>
    <s v="Wingeier Monique"/>
    <n v="0.33333333333333331"/>
    <n v="2"/>
  </r>
  <r>
    <x v="132"/>
    <x v="1"/>
    <x v="6"/>
    <x v="27"/>
    <x v="0"/>
    <x v="0"/>
    <x v="4"/>
    <s v="Aide pour lancer les OF de Camboui A02"/>
    <d v="1899-12-30T00:20:00"/>
    <x v="0"/>
    <s v="challandes Valérie "/>
    <n v="0.33333333333333331"/>
    <n v="2"/>
  </r>
  <r>
    <x v="132"/>
    <x v="1"/>
    <x v="6"/>
    <x v="27"/>
    <x v="0"/>
    <x v="9"/>
    <x v="15"/>
    <s v="MI04/MI20/ZMM_INV_RESULT (ES06)"/>
    <d v="1899-12-30T00:35:00"/>
    <x v="1"/>
    <m/>
    <n v="0.58333333333333337"/>
    <n v="1"/>
  </r>
  <r>
    <x v="132"/>
    <x v="1"/>
    <x v="6"/>
    <x v="27"/>
    <x v="0"/>
    <x v="0"/>
    <x v="0"/>
    <s v="Monitoring"/>
    <d v="1899-12-30T00:55:00"/>
    <x v="0"/>
    <m/>
    <n v="0.91666666666666652"/>
    <n v="2"/>
  </r>
  <r>
    <x v="132"/>
    <x v="1"/>
    <x v="6"/>
    <x v="27"/>
    <x v="0"/>
    <x v="0"/>
    <x v="4"/>
    <s v="Monitoring"/>
    <d v="1899-12-30T00:50:00"/>
    <x v="0"/>
    <m/>
    <n v="0.83333333333333337"/>
    <n v="2"/>
  </r>
  <r>
    <x v="132"/>
    <x v="1"/>
    <x v="6"/>
    <x v="27"/>
    <x v="0"/>
    <x v="9"/>
    <x v="15"/>
    <s v="Lancer inventaires hors planning"/>
    <d v="1899-12-30T00:25:00"/>
    <x v="1"/>
    <s v="Sterchi Christine"/>
    <n v="0.41666666666666669"/>
    <n v="1"/>
  </r>
  <r>
    <x v="132"/>
    <x v="1"/>
    <x v="6"/>
    <x v="27"/>
    <x v="0"/>
    <x v="3"/>
    <x v="1"/>
    <s v="Crée et liée routing Urgent SAV"/>
    <d v="1899-12-30T00:25:00"/>
    <x v="1"/>
    <s v="Crevoisier Jennifer "/>
    <n v="0.41666666666666669"/>
    <n v="1"/>
  </r>
  <r>
    <x v="132"/>
    <x v="1"/>
    <x v="6"/>
    <x v="27"/>
    <x v="0"/>
    <x v="10"/>
    <x v="0"/>
    <s v="Explication via Email pour la cancelation d'un MIGO"/>
    <d v="1899-12-30T00:50:00"/>
    <x v="1"/>
    <s v="Mourot Pauline"/>
    <n v="0.83333333333333337"/>
    <n v="1"/>
  </r>
  <r>
    <x v="132"/>
    <x v="1"/>
    <x v="6"/>
    <x v="27"/>
    <x v="0"/>
    <x v="9"/>
    <x v="15"/>
    <s v="Lancer les inventaires es13"/>
    <d v="1899-12-30T00:50:00"/>
    <x v="1"/>
    <m/>
    <n v="0.83333333333333337"/>
    <n v="1"/>
  </r>
  <r>
    <x v="132"/>
    <x v="1"/>
    <x v="6"/>
    <x v="27"/>
    <x v="0"/>
    <x v="0"/>
    <x v="2"/>
    <s v="Travail sur les macro et TDC"/>
    <d v="1899-12-30T01:35:00"/>
    <x v="0"/>
    <m/>
    <n v="1.5833333333333335"/>
    <n v="2"/>
  </r>
  <r>
    <x v="133"/>
    <x v="1"/>
    <x v="6"/>
    <x v="27"/>
    <x v="0"/>
    <x v="9"/>
    <x v="15"/>
    <s v="MI04/MI20/ZMM_INV_RESULT 1"/>
    <d v="1899-12-30T00:25:00"/>
    <x v="1"/>
    <m/>
    <n v="0.41666666666666669"/>
    <n v="1"/>
  </r>
  <r>
    <x v="133"/>
    <x v="1"/>
    <x v="6"/>
    <x v="27"/>
    <x v="0"/>
    <x v="3"/>
    <x v="0"/>
    <s v="Recherche des rappel selon mail onlineForms@ETA.ch"/>
    <d v="1899-12-30T00:15:00"/>
    <x v="1"/>
    <m/>
    <n v="0.25"/>
    <n v="1"/>
  </r>
  <r>
    <x v="133"/>
    <x v="1"/>
    <x v="6"/>
    <x v="27"/>
    <x v="0"/>
    <x v="6"/>
    <x v="0"/>
    <s v="Quick"/>
    <d v="1899-12-30T00:15:00"/>
    <x v="1"/>
    <m/>
    <n v="0.25"/>
    <n v="1"/>
  </r>
  <r>
    <x v="133"/>
    <x v="1"/>
    <x v="6"/>
    <x v="27"/>
    <x v="0"/>
    <x v="10"/>
    <x v="0"/>
    <s v="Problème lors de la sortie d'un VL10b"/>
    <d v="1899-12-30T00:20:00"/>
    <x v="1"/>
    <s v="Schaer Stéphanie"/>
    <n v="0.33333333333333331"/>
    <n v="1"/>
  </r>
  <r>
    <x v="133"/>
    <x v="1"/>
    <x v="6"/>
    <x v="27"/>
    <x v="0"/>
    <x v="3"/>
    <x v="1"/>
    <s v="ZQ_MAT_02A A20 et A31"/>
    <d v="1899-12-30T00:55:00"/>
    <x v="1"/>
    <s v="Perrenoud Sabine"/>
    <n v="0.91666666666666652"/>
    <n v="1"/>
  </r>
  <r>
    <x v="133"/>
    <x v="1"/>
    <x v="6"/>
    <x v="27"/>
    <x v="0"/>
    <x v="9"/>
    <x v="15"/>
    <s v="MI04/MI20/ZMM_INV_RESULT 2"/>
    <d v="1899-12-30T00:35:00"/>
    <x v="1"/>
    <m/>
    <n v="0.58333333333333337"/>
    <n v="1"/>
  </r>
  <r>
    <x v="133"/>
    <x v="1"/>
    <x v="6"/>
    <x v="27"/>
    <x v="0"/>
    <x v="9"/>
    <x v="15"/>
    <s v="MI04/MI20/ZMM_INV_RESULT ES06"/>
    <d v="1899-12-30T00:35:00"/>
    <x v="1"/>
    <m/>
    <n v="0.58333333333333337"/>
    <n v="1"/>
  </r>
  <r>
    <x v="133"/>
    <x v="1"/>
    <x v="6"/>
    <x v="27"/>
    <x v="0"/>
    <x v="4"/>
    <x v="0"/>
    <s v="Préparation de la formation de ce jour "/>
    <d v="1899-12-30T00:20:00"/>
    <x v="1"/>
    <m/>
    <n v="0.33333333333333331"/>
    <n v="1"/>
  </r>
  <r>
    <x v="133"/>
    <x v="1"/>
    <x v="6"/>
    <x v="27"/>
    <x v="0"/>
    <x v="4"/>
    <x v="0"/>
    <s v="Préparation de la formation annulation d'un migo sur ES06"/>
    <d v="1899-12-30T00:25:00"/>
    <x v="1"/>
    <s v="Mourot Pauline"/>
    <n v="0.41666666666666669"/>
    <n v="1"/>
  </r>
  <r>
    <x v="133"/>
    <x v="1"/>
    <x v="6"/>
    <x v="27"/>
    <x v="0"/>
    <x v="10"/>
    <x v="4"/>
    <s v="Aide pour un OF (pce à sortir pour rework) sur le A16"/>
    <d v="1899-12-30T00:40:00"/>
    <x v="1"/>
    <s v="Nogueira Carina"/>
    <n v="0.66666666666666663"/>
    <n v="1"/>
  </r>
  <r>
    <x v="133"/>
    <x v="1"/>
    <x v="6"/>
    <x v="27"/>
    <x v="0"/>
    <x v="6"/>
    <x v="0"/>
    <s v="Hébdo Bilan"/>
    <d v="1899-12-30T00:50:00"/>
    <x v="1"/>
    <s v="Mendes Marcello"/>
    <n v="0.83333333333333337"/>
    <n v="1"/>
  </r>
  <r>
    <x v="133"/>
    <x v="1"/>
    <x v="6"/>
    <x v="27"/>
    <x v="0"/>
    <x v="10"/>
    <x v="4"/>
    <s v="Aide et accompagnement pour OF rework A16 finition"/>
    <d v="1899-12-30T01:10:00"/>
    <x v="1"/>
    <s v="Nogueira Carina"/>
    <n v="1.1666666666666667"/>
    <n v="1"/>
  </r>
  <r>
    <x v="133"/>
    <x v="1"/>
    <x v="6"/>
    <x v="27"/>
    <x v="0"/>
    <x v="9"/>
    <x v="15"/>
    <s v="Lancer les inventaires du jour"/>
    <d v="1899-12-30T00:35:00"/>
    <x v="1"/>
    <m/>
    <n v="0.58333333333333337"/>
    <n v="1"/>
  </r>
  <r>
    <x v="133"/>
    <x v="1"/>
    <x v="6"/>
    <x v="27"/>
    <x v="0"/>
    <x v="4"/>
    <x v="0"/>
    <s v="Refaire les invitation des formations suite au malhaise de Emma"/>
    <d v="1899-12-30T00:35:00"/>
    <x v="1"/>
    <m/>
    <n v="0.58333333333333337"/>
    <n v="1"/>
  </r>
  <r>
    <x v="133"/>
    <x v="1"/>
    <x v="6"/>
    <x v="27"/>
    <x v="0"/>
    <x v="0"/>
    <x v="0"/>
    <s v="Recherche des indbound ETA Priority Delivery_x0009_PRI-00000000174"/>
    <d v="1899-12-30T00:20:00"/>
    <x v="0"/>
    <m/>
    <n v="0.33333333333333331"/>
    <n v="2"/>
  </r>
  <r>
    <x v="133"/>
    <x v="1"/>
    <x v="6"/>
    <x v="27"/>
    <x v="0"/>
    <x v="0"/>
    <x v="14"/>
    <s v="Travail sur les macro"/>
    <d v="1899-12-30T00:35:00"/>
    <x v="0"/>
    <s v="Mendes Marcello"/>
    <n v="0.58333333333333337"/>
    <n v="2"/>
  </r>
  <r>
    <x v="134"/>
    <x v="1"/>
    <x v="6"/>
    <x v="27"/>
    <x v="0"/>
    <x v="9"/>
    <x v="15"/>
    <s v="MI04/MI20/ZMM_INV_RESULT 1"/>
    <d v="1899-12-30T00:40:00"/>
    <x v="1"/>
    <m/>
    <n v="0.66666666666666663"/>
    <n v="1"/>
  </r>
  <r>
    <x v="134"/>
    <x v="1"/>
    <x v="6"/>
    <x v="27"/>
    <x v="0"/>
    <x v="4"/>
    <x v="0"/>
    <s v="Préparation de la formation Quick instruction cancelation"/>
    <d v="1899-12-30T00:25:00"/>
    <x v="1"/>
    <m/>
    <n v="0.41666666666666669"/>
    <n v="1"/>
  </r>
  <r>
    <x v="134"/>
    <x v="1"/>
    <x v="6"/>
    <x v="27"/>
    <x v="0"/>
    <x v="0"/>
    <x v="0"/>
    <s v="Monitoring"/>
    <d v="1899-12-30T00:35:00"/>
    <x v="0"/>
    <m/>
    <n v="0.58333333333333337"/>
    <n v="2"/>
  </r>
  <r>
    <x v="134"/>
    <x v="1"/>
    <x v="6"/>
    <x v="27"/>
    <x v="0"/>
    <x v="0"/>
    <x v="4"/>
    <s v="Monitoring"/>
    <d v="1899-12-30T00:35:00"/>
    <x v="0"/>
    <m/>
    <n v="0.58333333333333337"/>
    <n v="2"/>
  </r>
  <r>
    <x v="134"/>
    <x v="1"/>
    <x v="6"/>
    <x v="27"/>
    <x v="0"/>
    <x v="0"/>
    <x v="2"/>
    <s v="Préparation de commande pour test livraison 3700"/>
    <d v="1899-12-30T01:10:00"/>
    <x v="0"/>
    <s v="Schaer Stéphanie"/>
    <n v="1.1666666666666667"/>
    <n v="2"/>
  </r>
  <r>
    <x v="134"/>
    <x v="1"/>
    <x v="6"/>
    <x v="27"/>
    <x v="0"/>
    <x v="9"/>
    <x v="15"/>
    <s v="MI04/MI20/ZMM_INV_RESULT 2"/>
    <d v="1899-12-30T00:25:00"/>
    <x v="1"/>
    <m/>
    <n v="0.41666666666666669"/>
    <n v="1"/>
  </r>
  <r>
    <x v="134"/>
    <x v="1"/>
    <x v="6"/>
    <x v="27"/>
    <x v="0"/>
    <x v="0"/>
    <x v="4"/>
    <s v="Demande SAOP pour rôle ES09"/>
    <d v="1899-12-30T00:20:00"/>
    <x v="0"/>
    <s v="Lambert Monique"/>
    <n v="0.33333333333333331"/>
    <n v="2"/>
  </r>
  <r>
    <x v="134"/>
    <x v="1"/>
    <x v="6"/>
    <x v="27"/>
    <x v="0"/>
    <x v="4"/>
    <x v="0"/>
    <s v="Quick instruction cancelation"/>
    <d v="1899-12-30T01:00:00"/>
    <x v="1"/>
    <m/>
    <n v="1"/>
    <n v="1"/>
  </r>
  <r>
    <x v="134"/>
    <x v="1"/>
    <x v="6"/>
    <x v="27"/>
    <x v="0"/>
    <x v="4"/>
    <x v="4"/>
    <s v="Supprimer des OF en REL selon la DOC"/>
    <d v="1899-12-30T01:00:00"/>
    <x v="1"/>
    <s v="Laude Christine "/>
    <n v="1"/>
    <n v="1"/>
  </r>
  <r>
    <x v="134"/>
    <x v="1"/>
    <x v="6"/>
    <x v="27"/>
    <x v="0"/>
    <x v="0"/>
    <x v="0"/>
    <s v="Aide et discution sur les entrée et sortie des stock ES13"/>
    <d v="1899-12-30T01:20:00"/>
    <x v="0"/>
    <s v="Maire Fanny"/>
    <n v="1.3333333333333333"/>
    <n v="2"/>
  </r>
  <r>
    <x v="134"/>
    <x v="1"/>
    <x v="6"/>
    <x v="27"/>
    <x v="0"/>
    <x v="3"/>
    <x v="1"/>
    <s v="Commencement faire routin rework A20"/>
    <d v="1899-12-30T00:25:00"/>
    <x v="1"/>
    <s v="Farhat Anis"/>
    <n v="0.41666666666666669"/>
    <n v="1"/>
  </r>
  <r>
    <x v="134"/>
    <x v="1"/>
    <x v="6"/>
    <x v="27"/>
    <x v="0"/>
    <x v="9"/>
    <x v="15"/>
    <s v="Lancement inventaires"/>
    <d v="1899-12-30T00:25:00"/>
    <x v="1"/>
    <m/>
    <n v="0.41666666666666669"/>
    <n v="1"/>
  </r>
  <r>
    <x v="135"/>
    <x v="1"/>
    <x v="6"/>
    <x v="27"/>
    <x v="0"/>
    <x v="6"/>
    <x v="0"/>
    <s v="Quick"/>
    <d v="1899-12-30T00:15:00"/>
    <x v="1"/>
    <m/>
    <n v="0.25"/>
    <n v="1"/>
  </r>
  <r>
    <x v="136"/>
    <x v="1"/>
    <x v="6"/>
    <x v="27"/>
    <x v="0"/>
    <x v="5"/>
    <x v="5"/>
    <s v="congé"/>
    <d v="1899-12-30T08:00:00"/>
    <x v="1"/>
    <m/>
    <n v="8"/>
    <n v="1"/>
  </r>
  <r>
    <x v="135"/>
    <x v="1"/>
    <x v="6"/>
    <x v="27"/>
    <x v="0"/>
    <x v="0"/>
    <x v="2"/>
    <s v="Stock pour amélioration de la BPG"/>
    <d v="1899-12-30T00:35:00"/>
    <x v="0"/>
    <m/>
    <n v="0.58333333333333337"/>
    <n v="2"/>
  </r>
  <r>
    <x v="135"/>
    <x v="1"/>
    <x v="6"/>
    <x v="27"/>
    <x v="0"/>
    <x v="9"/>
    <x v="15"/>
    <s v="MI04/MI20/ZMM_INV_RESULT 1"/>
    <d v="1899-12-30T00:50:00"/>
    <x v="1"/>
    <m/>
    <n v="0.83333333333333337"/>
    <n v="1"/>
  </r>
  <r>
    <x v="135"/>
    <x v="1"/>
    <x v="6"/>
    <x v="27"/>
    <x v="0"/>
    <x v="9"/>
    <x v="15"/>
    <s v="Ctrl des inventaires sur SAP ES06 "/>
    <d v="1899-12-30T00:20:00"/>
    <x v="1"/>
    <s v="Laude Christine "/>
    <n v="0.33333333333333331"/>
    <n v="1"/>
  </r>
  <r>
    <x v="135"/>
    <x v="1"/>
    <x v="6"/>
    <x v="27"/>
    <x v="0"/>
    <x v="3"/>
    <x v="6"/>
    <s v="Etudier les rework A16A62"/>
    <d v="1899-12-30T00:25:00"/>
    <x v="1"/>
    <s v="Mendes Marcello"/>
    <n v="0.41666666666666669"/>
    <n v="1"/>
  </r>
  <r>
    <x v="135"/>
    <x v="1"/>
    <x v="6"/>
    <x v="27"/>
    <x v="0"/>
    <x v="9"/>
    <x v="15"/>
    <s v="MI04/MI20/ZMM_INV_RESULT 2"/>
    <d v="1899-12-30T00:25:00"/>
    <x v="1"/>
    <m/>
    <n v="0.41666666666666669"/>
    <n v="1"/>
  </r>
  <r>
    <x v="135"/>
    <x v="1"/>
    <x v="6"/>
    <x v="27"/>
    <x v="0"/>
    <x v="0"/>
    <x v="0"/>
    <s v="Crée et faire le changement d'item de balancier"/>
    <d v="1899-12-30T00:20:00"/>
    <x v="0"/>
    <s v="Vuillemin Baptiste"/>
    <n v="0.33333333333333331"/>
    <n v="2"/>
  </r>
  <r>
    <x v="135"/>
    <x v="1"/>
    <x v="6"/>
    <x v="27"/>
    <x v="0"/>
    <x v="10"/>
    <x v="4"/>
    <s v="Aide pour crée un OF avec PE18-016"/>
    <d v="1899-12-30T00:35:00"/>
    <x v="1"/>
    <s v="Nogueira Carina"/>
    <n v="0.58333333333333337"/>
    <n v="1"/>
  </r>
  <r>
    <x v="135"/>
    <x v="1"/>
    <x v="6"/>
    <x v="27"/>
    <x v="0"/>
    <x v="3"/>
    <x v="1"/>
    <s v="Ctrl de la PE18-016 et concertation avec l'avor"/>
    <d v="1899-12-30T00:25:00"/>
    <x v="1"/>
    <m/>
    <n v="0.41666666666666669"/>
    <n v="1"/>
  </r>
  <r>
    <x v="135"/>
    <x v="1"/>
    <x v="6"/>
    <x v="27"/>
    <x v="0"/>
    <x v="3"/>
    <x v="1"/>
    <s v="A15 Modifier la Gamme OP. selon fichier avor et changement des routings sur tout les OFs en CRTD."/>
    <d v="1899-12-30T02:50:00"/>
    <x v="1"/>
    <s v="Seiller Nicolas"/>
    <n v="2.8333333333333335"/>
    <n v="1"/>
  </r>
  <r>
    <x v="135"/>
    <x v="1"/>
    <x v="6"/>
    <x v="27"/>
    <x v="0"/>
    <x v="3"/>
    <x v="1"/>
    <s v="Crée et liée les routings et BOM  rework A20 "/>
    <d v="1899-12-30T01:00:00"/>
    <x v="1"/>
    <s v="Farhat Anis"/>
    <n v="1"/>
    <n v="1"/>
  </r>
  <r>
    <x v="137"/>
    <x v="1"/>
    <x v="6"/>
    <x v="28"/>
    <x v="0"/>
    <x v="6"/>
    <x v="0"/>
    <s v="Quick"/>
    <d v="1899-12-30T00:15:00"/>
    <x v="1"/>
    <m/>
    <n v="0.25"/>
    <n v="1"/>
  </r>
  <r>
    <x v="137"/>
    <x v="1"/>
    <x v="6"/>
    <x v="28"/>
    <x v="0"/>
    <x v="0"/>
    <x v="13"/>
    <s v="Lecture et réponse aux mail suite au congé"/>
    <d v="1899-12-30T00:35:00"/>
    <x v="0"/>
    <m/>
    <n v="0.58333333333333337"/>
    <n v="2"/>
  </r>
  <r>
    <x v="137"/>
    <x v="1"/>
    <x v="6"/>
    <x v="28"/>
    <x v="0"/>
    <x v="3"/>
    <x v="1"/>
    <s v="Ctrl des gammes rework selon fichier tommasini"/>
    <d v="1899-12-30T00:25:00"/>
    <x v="1"/>
    <s v="Mendes Marcello"/>
    <n v="0.41666666666666669"/>
    <n v="1"/>
  </r>
  <r>
    <x v="137"/>
    <x v="1"/>
    <x v="6"/>
    <x v="28"/>
    <x v="0"/>
    <x v="3"/>
    <x v="1"/>
    <s v="Crée et Lié les bom et routing selon plande ATM A20 (Partie 1)"/>
    <d v="1899-12-30T01:55:00"/>
    <x v="1"/>
    <s v="Farhat Anis"/>
    <n v="1.9166666666666665"/>
    <n v="1"/>
  </r>
  <r>
    <x v="137"/>
    <x v="1"/>
    <x v="6"/>
    <x v="28"/>
    <x v="0"/>
    <x v="6"/>
    <x v="2"/>
    <s v="Rework A20L11 pour SAV et envoie Cosc"/>
    <d v="1899-12-30T01:10:00"/>
    <x v="1"/>
    <s v="Laude Christine "/>
    <n v="1.1666666666666667"/>
    <n v="1"/>
  </r>
  <r>
    <x v="137"/>
    <x v="1"/>
    <x v="6"/>
    <x v="28"/>
    <x v="0"/>
    <x v="3"/>
    <x v="1"/>
    <s v="Crée et lier les bom et routing SAV A20"/>
    <d v="1899-12-30T01:10:00"/>
    <x v="1"/>
    <s v="Crevoisier Jennifer "/>
    <n v="1.1666666666666667"/>
    <n v="1"/>
  </r>
  <r>
    <x v="137"/>
    <x v="1"/>
    <x v="6"/>
    <x v="28"/>
    <x v="0"/>
    <x v="3"/>
    <x v="1"/>
    <s v="Crée et Liée les routing pour rework A20L11 Urgent"/>
    <d v="1899-12-30T01:15:00"/>
    <x v="1"/>
    <s v="Laude Christine "/>
    <n v="1.25"/>
    <n v="1"/>
  </r>
  <r>
    <x v="137"/>
    <x v="1"/>
    <x v="6"/>
    <x v="28"/>
    <x v="0"/>
    <x v="0"/>
    <x v="2"/>
    <s v="Livraison client avec tracker"/>
    <d v="1899-12-30T01:20:00"/>
    <x v="0"/>
    <m/>
    <n v="1.3333333333333333"/>
    <n v="2"/>
  </r>
  <r>
    <x v="137"/>
    <x v="1"/>
    <x v="6"/>
    <x v="28"/>
    <x v="0"/>
    <x v="3"/>
    <x v="1"/>
    <s v="Crée l'OF de Rework pour A20L11 avec changement dans la bom"/>
    <d v="1899-12-30T00:30:00"/>
    <x v="1"/>
    <s v="Laude Christine "/>
    <n v="0.5"/>
    <n v="1"/>
  </r>
  <r>
    <x v="138"/>
    <x v="1"/>
    <x v="6"/>
    <x v="28"/>
    <x v="0"/>
    <x v="0"/>
    <x v="2"/>
    <s v="Livraison client avec tracker"/>
    <d v="1899-12-30T02:15:00"/>
    <x v="0"/>
    <s v="Mendes Marcello"/>
    <n v="2.25"/>
    <n v="2"/>
  </r>
  <r>
    <x v="137"/>
    <x v="1"/>
    <x v="6"/>
    <x v="28"/>
    <x v="0"/>
    <x v="9"/>
    <x v="15"/>
    <s v="Lancer les inventaires du jour"/>
    <d v="1899-12-30T00:20:00"/>
    <x v="1"/>
    <m/>
    <n v="0.33333333333333331"/>
    <n v="1"/>
  </r>
  <r>
    <x v="138"/>
    <x v="1"/>
    <x v="6"/>
    <x v="28"/>
    <x v="0"/>
    <x v="9"/>
    <x v="15"/>
    <s v="MI04/MI20/ZMM_INV_RESULT "/>
    <d v="1899-12-30T00:50:00"/>
    <x v="1"/>
    <m/>
    <n v="0.83333333333333337"/>
    <n v="1"/>
  </r>
  <r>
    <x v="138"/>
    <x v="1"/>
    <x v="6"/>
    <x v="28"/>
    <x v="0"/>
    <x v="3"/>
    <x v="0"/>
    <s v="Mettre à jour des batch "/>
    <d v="1899-12-30T00:20:00"/>
    <x v="1"/>
    <s v="Wingeier Monique"/>
    <n v="0.33333333333333331"/>
    <n v="1"/>
  </r>
  <r>
    <x v="138"/>
    <x v="1"/>
    <x v="6"/>
    <x v="28"/>
    <x v="0"/>
    <x v="0"/>
    <x v="2"/>
    <s v="Discution pour le rework A02 622pce envoi au cosc"/>
    <d v="1899-12-30T00:20:00"/>
    <x v="0"/>
    <s v="Lemaître Bruno"/>
    <n v="0.33333333333333331"/>
    <n v="2"/>
  </r>
  <r>
    <x v="138"/>
    <x v="1"/>
    <x v="6"/>
    <x v="28"/>
    <x v="0"/>
    <x v="0"/>
    <x v="6"/>
    <s v="Aide pour faire chronotrack sur l'OF des 622pces"/>
    <d v="1899-12-30T02:15:00"/>
    <x v="0"/>
    <s v="LeMaître Bruno"/>
    <n v="2.25"/>
    <n v="2"/>
  </r>
  <r>
    <x v="138"/>
    <x v="1"/>
    <x v="6"/>
    <x v="28"/>
    <x v="0"/>
    <x v="0"/>
    <x v="6"/>
    <s v="Refaire un MN° OME qui ne passe pas "/>
    <d v="1899-12-30T00:45:00"/>
    <x v="0"/>
    <s v="Piquerez Nathalie"/>
    <n v="0.75"/>
    <n v="2"/>
  </r>
  <r>
    <x v="138"/>
    <x v="1"/>
    <x v="6"/>
    <x v="28"/>
    <x v="0"/>
    <x v="6"/>
    <x v="0"/>
    <s v="Hébdo Bilan"/>
    <d v="1899-12-30T01:00:00"/>
    <x v="1"/>
    <s v="Mendes Marcello"/>
    <n v="1"/>
    <n v="1"/>
  </r>
  <r>
    <x v="138"/>
    <x v="1"/>
    <x v="6"/>
    <x v="28"/>
    <x v="0"/>
    <x v="9"/>
    <x v="15"/>
    <s v="Lancer les inventaire selon planning"/>
    <d v="1899-12-30T00:25:00"/>
    <x v="1"/>
    <m/>
    <n v="0.41666666666666669"/>
    <n v="1"/>
  </r>
  <r>
    <x v="139"/>
    <x v="1"/>
    <x v="6"/>
    <x v="28"/>
    <x v="0"/>
    <x v="9"/>
    <x v="15"/>
    <s v="MI04/MI20/ZMM_INV_RESULT 1"/>
    <d v="1899-12-30T00:20:00"/>
    <x v="1"/>
    <m/>
    <n v="0.33333333333333331"/>
    <n v="1"/>
  </r>
  <r>
    <x v="139"/>
    <x v="1"/>
    <x v="6"/>
    <x v="28"/>
    <x v="0"/>
    <x v="0"/>
    <x v="12"/>
    <s v="Inscription au olympeta"/>
    <d v="1899-12-30T00:15:00"/>
    <x v="0"/>
    <m/>
    <n v="0.25"/>
    <n v="2"/>
  </r>
  <r>
    <x v="139"/>
    <x v="1"/>
    <x v="6"/>
    <x v="28"/>
    <x v="0"/>
    <x v="3"/>
    <x v="1"/>
    <s v="Faire ZQ_MAT_02"/>
    <d v="1899-12-30T00:20:00"/>
    <x v="1"/>
    <m/>
    <n v="0.33333333333333331"/>
    <n v="1"/>
  </r>
  <r>
    <x v="139"/>
    <x v="1"/>
    <x v="6"/>
    <x v="28"/>
    <x v="0"/>
    <x v="3"/>
    <x v="1"/>
    <s v="Crée et liéer BOM et routing pour les rework A20 ampl.faible"/>
    <d v="1899-12-30T02:50:00"/>
    <x v="1"/>
    <m/>
    <n v="2.8333333333333335"/>
    <n v="1"/>
  </r>
  <r>
    <x v="139"/>
    <x v="1"/>
    <x v="6"/>
    <x v="28"/>
    <x v="0"/>
    <x v="9"/>
    <x v="15"/>
    <s v="MI04/MI20/ZMM_INV_RESULT 2"/>
    <d v="1899-12-30T00:35:00"/>
    <x v="1"/>
    <m/>
    <n v="0.58333333333333337"/>
    <n v="1"/>
  </r>
  <r>
    <x v="139"/>
    <x v="1"/>
    <x v="6"/>
    <x v="28"/>
    <x v="0"/>
    <x v="3"/>
    <x v="1"/>
    <s v="Crée et liéer item pour echec cosc "/>
    <d v="1899-12-30T00:35:00"/>
    <x v="1"/>
    <s v="Perricone Nadia"/>
    <n v="0.58333333333333337"/>
    <n v="1"/>
  </r>
  <r>
    <x v="139"/>
    <x v="1"/>
    <x v="6"/>
    <x v="28"/>
    <x v="0"/>
    <x v="0"/>
    <x v="2"/>
    <s v="Discution et recherche pour les futurs rework A16A62"/>
    <d v="1899-12-30T01:55:00"/>
    <x v="0"/>
    <s v="Bernardi Nadège"/>
    <n v="1.9166666666666665"/>
    <n v="2"/>
  </r>
  <r>
    <x v="139"/>
    <x v="1"/>
    <x v="6"/>
    <x v="28"/>
    <x v="0"/>
    <x v="6"/>
    <x v="6"/>
    <s v="Flux COSC Chrono 4"/>
    <d v="1899-12-30T01:30:00"/>
    <x v="1"/>
    <s v="Scheidegger Silver"/>
    <n v="1.5"/>
    <n v="1"/>
  </r>
  <r>
    <x v="140"/>
    <x v="1"/>
    <x v="6"/>
    <x v="28"/>
    <x v="0"/>
    <x v="6"/>
    <x v="0"/>
    <s v="Quick"/>
    <d v="1899-12-30T00:15:00"/>
    <x v="1"/>
    <m/>
    <n v="0.25"/>
    <n v="1"/>
  </r>
  <r>
    <x v="140"/>
    <x v="1"/>
    <x v="6"/>
    <x v="28"/>
    <x v="0"/>
    <x v="6"/>
    <x v="2"/>
    <s v="Discution et recherche pour les futurs rework A16A62"/>
    <d v="1899-12-30T01:00:00"/>
    <x v="1"/>
    <s v="Scheidegger Silver"/>
    <n v="1"/>
    <n v="1"/>
  </r>
  <r>
    <x v="140"/>
    <x v="1"/>
    <x v="6"/>
    <x v="28"/>
    <x v="0"/>
    <x v="9"/>
    <x v="15"/>
    <s v="MI04/MI20/ZMM_INV_RESULT 1"/>
    <d v="1899-12-30T00:45:00"/>
    <x v="1"/>
    <m/>
    <n v="0.75"/>
    <n v="1"/>
  </r>
  <r>
    <x v="140"/>
    <x v="1"/>
    <x v="6"/>
    <x v="28"/>
    <x v="0"/>
    <x v="9"/>
    <x v="15"/>
    <s v="MI04/MI20/ZMM_INV_RESULT 2"/>
    <d v="1899-12-30T00:35:00"/>
    <x v="1"/>
    <m/>
    <n v="0.58333333333333337"/>
    <n v="1"/>
  </r>
  <r>
    <x v="140"/>
    <x v="1"/>
    <x v="6"/>
    <x v="28"/>
    <x v="0"/>
    <x v="3"/>
    <x v="1"/>
    <s v="Changement da les BOM A15 pour les rework"/>
    <d v="1899-12-30T00:35:00"/>
    <x v="1"/>
    <m/>
    <n v="0.58333333333333337"/>
    <n v="1"/>
  </r>
  <r>
    <x v="140"/>
    <x v="1"/>
    <x v="6"/>
    <x v="28"/>
    <x v="0"/>
    <x v="0"/>
    <x v="0"/>
    <s v="Aide à installer LINK"/>
    <d v="1899-12-30T00:30:00"/>
    <x v="0"/>
    <s v="Ferriot Joël"/>
    <n v="0.5"/>
    <n v="2"/>
  </r>
  <r>
    <x v="140"/>
    <x v="1"/>
    <x v="6"/>
    <x v="28"/>
    <x v="0"/>
    <x v="3"/>
    <x v="1"/>
    <s v="Crée et liée BOM et routing rework A15 news item"/>
    <d v="1899-12-30T00:20:00"/>
    <x v="1"/>
    <s v="Baumann Marie-Lyse"/>
    <n v="0.33333333333333331"/>
    <n v="1"/>
  </r>
  <r>
    <x v="140"/>
    <x v="1"/>
    <x v="6"/>
    <x v="28"/>
    <x v="0"/>
    <x v="0"/>
    <x v="0"/>
    <s v="Monitoring"/>
    <d v="1899-12-30T00:45:00"/>
    <x v="0"/>
    <m/>
    <n v="0.75"/>
    <n v="2"/>
  </r>
  <r>
    <x v="140"/>
    <x v="1"/>
    <x v="6"/>
    <x v="28"/>
    <x v="0"/>
    <x v="3"/>
    <x v="1"/>
    <s v="Crée et liée Bom et routing SAV conversion A20L01 et A20L11"/>
    <d v="1899-12-30T00:50:00"/>
    <x v="1"/>
    <s v="Crevoisier Jennifer "/>
    <n v="0.83333333333333337"/>
    <n v="1"/>
  </r>
  <r>
    <x v="140"/>
    <x v="1"/>
    <x v="6"/>
    <x v="28"/>
    <x v="0"/>
    <x v="3"/>
    <x v="1"/>
    <s v="Crée et liée bom et routing rework A16 pt bar."/>
    <d v="1899-12-30T00:25:00"/>
    <x v="1"/>
    <s v="Bernardi Nadège"/>
    <n v="0.41666666666666669"/>
    <n v="1"/>
  </r>
  <r>
    <x v="140"/>
    <x v="1"/>
    <x v="6"/>
    <x v="28"/>
    <x v="0"/>
    <x v="0"/>
    <x v="4"/>
    <s v="Recherche dans chronotrack et T1 d'une pces qui passe pas en finition A02"/>
    <d v="1899-12-30T00:40:00"/>
    <x v="0"/>
    <s v="Challandes Valérie "/>
    <n v="0.66666666666666663"/>
    <n v="2"/>
  </r>
  <r>
    <x v="140"/>
    <x v="1"/>
    <x v="6"/>
    <x v="28"/>
    <x v="0"/>
    <x v="3"/>
    <x v="1"/>
    <s v="Changer les gammes A15A11 et changement dans les OFs"/>
    <d v="1899-12-30T01:10:00"/>
    <x v="1"/>
    <m/>
    <n v="1.1666666666666667"/>
    <n v="1"/>
  </r>
  <r>
    <x v="140"/>
    <x v="1"/>
    <x v="6"/>
    <x v="28"/>
    <x v="0"/>
    <x v="9"/>
    <x v="15"/>
    <s v="Contrôles des inventaires encore à faire et informer les collègues de la prochaine date"/>
    <d v="1899-12-30T00:25:00"/>
    <x v="1"/>
    <m/>
    <n v="0.41666666666666669"/>
    <n v="1"/>
  </r>
  <r>
    <x v="141"/>
    <x v="1"/>
    <x v="6"/>
    <x v="28"/>
    <x v="0"/>
    <x v="0"/>
    <x v="0"/>
    <s v="Sortie de stock pour Nivarox selon demande "/>
    <d v="1899-12-30T00:25:00"/>
    <x v="0"/>
    <s v="Piquerez Nathalie"/>
    <n v="0.41666666666666669"/>
    <n v="2"/>
  </r>
  <r>
    <x v="141"/>
    <x v="1"/>
    <x v="6"/>
    <x v="28"/>
    <x v="0"/>
    <x v="9"/>
    <x v="15"/>
    <s v="MI04/MI20/ZMM_INV_RESULT "/>
    <d v="1899-12-30T00:25:00"/>
    <x v="1"/>
    <m/>
    <n v="0.41666666666666669"/>
    <n v="1"/>
  </r>
  <r>
    <x v="141"/>
    <x v="1"/>
    <x v="6"/>
    <x v="28"/>
    <x v="0"/>
    <x v="6"/>
    <x v="0"/>
    <s v="Quick"/>
    <d v="1899-12-30T00:15:00"/>
    <x v="1"/>
    <m/>
    <n v="0.25"/>
    <n v="1"/>
  </r>
  <r>
    <x v="141"/>
    <x v="1"/>
    <x v="6"/>
    <x v="28"/>
    <x v="0"/>
    <x v="0"/>
    <x v="0"/>
    <s v="Ctrl des transactions SAP Inventaire et migo Supply Chain Dashboard"/>
    <d v="1899-12-30T01:10:00"/>
    <x v="0"/>
    <m/>
    <n v="1.1666666666666667"/>
    <n v="2"/>
  </r>
  <r>
    <x v="141"/>
    <x v="1"/>
    <x v="6"/>
    <x v="28"/>
    <x v="0"/>
    <x v="3"/>
    <x v="1"/>
    <s v="Crée et liéer BOM et routing pour les rework A20 ampl.faible"/>
    <d v="1899-12-30T01:50:00"/>
    <x v="1"/>
    <m/>
    <n v="1.8333333333333335"/>
    <n v="1"/>
  </r>
  <r>
    <x v="141"/>
    <x v="1"/>
    <x v="6"/>
    <x v="28"/>
    <x v="0"/>
    <x v="6"/>
    <x v="1"/>
    <s v="Maintenance Routing (KeyUser Meeting F) avec déplacement sur ES04"/>
    <d v="1899-12-30T03:30:00"/>
    <x v="1"/>
    <s v="Peter Steiner"/>
    <n v="3.5"/>
    <n v="1"/>
  </r>
  <r>
    <x v="141"/>
    <x v="1"/>
    <x v="6"/>
    <x v="28"/>
    <x v="0"/>
    <x v="3"/>
    <x v="1"/>
    <s v="Crée et liéer BOM et routing pour les rework A20 ampl.faible 2"/>
    <d v="1899-12-30T02:00:00"/>
    <x v="1"/>
    <m/>
    <n v="2"/>
    <n v="1"/>
  </r>
  <r>
    <x v="142"/>
    <x v="1"/>
    <x v="6"/>
    <x v="29"/>
    <x v="0"/>
    <x v="6"/>
    <x v="0"/>
    <s v="Quick"/>
    <d v="1899-12-30T00:15:00"/>
    <x v="1"/>
    <m/>
    <n v="0.25"/>
    <n v="1"/>
  </r>
  <r>
    <x v="142"/>
    <x v="1"/>
    <x v="6"/>
    <x v="29"/>
    <x v="0"/>
    <x v="3"/>
    <x v="1"/>
    <s v="Changement des BOM dans SAP pour le A20"/>
    <d v="1899-12-30T00:25:00"/>
    <x v="1"/>
    <s v="Mendes Marcello"/>
    <n v="0.41666666666666669"/>
    <n v="1"/>
  </r>
  <r>
    <x v="142"/>
    <x v="1"/>
    <x v="6"/>
    <x v="29"/>
    <x v="0"/>
    <x v="0"/>
    <x v="14"/>
    <s v="Ctrl du fichier Activité"/>
    <d v="1899-12-30T00:50:00"/>
    <x v="0"/>
    <m/>
    <n v="0.83333333333333337"/>
    <n v="2"/>
  </r>
  <r>
    <x v="142"/>
    <x v="1"/>
    <x v="6"/>
    <x v="29"/>
    <x v="0"/>
    <x v="0"/>
    <x v="18"/>
    <s v="Quick Instruction – COSC4 (1)"/>
    <d v="1899-12-30T00:35:00"/>
    <x v="0"/>
    <m/>
    <n v="0.58333333333333337"/>
    <n v="2"/>
  </r>
  <r>
    <x v="142"/>
    <x v="1"/>
    <x v="6"/>
    <x v="29"/>
    <x v="0"/>
    <x v="6"/>
    <x v="2"/>
    <s v="A16A62 Conversions "/>
    <d v="1899-12-30T00:45:00"/>
    <x v="1"/>
    <s v="Bernardi Nadège"/>
    <n v="0.75"/>
    <n v="1"/>
  </r>
  <r>
    <x v="142"/>
    <x v="1"/>
    <x v="6"/>
    <x v="29"/>
    <x v="0"/>
    <x v="3"/>
    <x v="1"/>
    <s v="Crée l'OF de Rework pour A20L11 avec changement dans la bom"/>
    <d v="1899-12-30T00:35:00"/>
    <x v="1"/>
    <s v="Laude Christine "/>
    <n v="0.58333333333333337"/>
    <n v="1"/>
  </r>
  <r>
    <x v="142"/>
    <x v="1"/>
    <x v="6"/>
    <x v="29"/>
    <x v="0"/>
    <x v="3"/>
    <x v="1"/>
    <s v="Crée et Liée les routing pour rework A20L11 Urgent"/>
    <d v="1899-12-30T00:45:00"/>
    <x v="1"/>
    <s v="Laude Christine "/>
    <n v="0.75"/>
    <n v="1"/>
  </r>
  <r>
    <x v="142"/>
    <x v="1"/>
    <x v="6"/>
    <x v="29"/>
    <x v="0"/>
    <x v="3"/>
    <x v="1"/>
    <s v="Crée et Lié les gammes OP du SAV"/>
    <d v="1899-12-30T00:50:00"/>
    <x v="1"/>
    <s v="Crevoisier Jennifer "/>
    <n v="0.83333333333333337"/>
    <n v="1"/>
  </r>
  <r>
    <x v="142"/>
    <x v="1"/>
    <x v="6"/>
    <x v="29"/>
    <x v="0"/>
    <x v="0"/>
    <x v="4"/>
    <s v="Recherche des chauséées hors système sur le A02 item 584252"/>
    <d v="1899-12-30T01:10:00"/>
    <x v="0"/>
    <s v="Challandes Valérie "/>
    <n v="1.1666666666666667"/>
    <n v="2"/>
  </r>
  <r>
    <x v="142"/>
    <x v="1"/>
    <x v="6"/>
    <x v="29"/>
    <x v="0"/>
    <x v="0"/>
    <x v="12"/>
    <s v="Réserver la voiture pour Keyuser metting ES01"/>
    <d v="1899-12-30T00:20:00"/>
    <x v="0"/>
    <m/>
    <n v="0.33333333333333331"/>
    <n v="2"/>
  </r>
  <r>
    <x v="142"/>
    <x v="1"/>
    <x v="6"/>
    <x v="29"/>
    <x v="0"/>
    <x v="9"/>
    <x v="0"/>
    <s v="Lancer  les inventaires "/>
    <d v="1899-12-30T00:40:00"/>
    <x v="1"/>
    <m/>
    <n v="0.66666666666666663"/>
    <n v="1"/>
  </r>
  <r>
    <x v="142"/>
    <x v="1"/>
    <x v="6"/>
    <x v="29"/>
    <x v="0"/>
    <x v="3"/>
    <x v="1"/>
    <s v="Recherche des bom et routing selon base de données avor"/>
    <d v="1899-12-30T00:30:00"/>
    <x v="1"/>
    <m/>
    <n v="0.5"/>
    <n v="1"/>
  </r>
  <r>
    <x v="142"/>
    <x v="1"/>
    <x v="6"/>
    <x v="29"/>
    <x v="0"/>
    <x v="2"/>
    <x v="2"/>
    <s v="Faire fonctionner un tracker defectueux"/>
    <d v="1899-12-30T00:20:00"/>
    <x v="1"/>
    <m/>
    <n v="0.33333333333333331"/>
    <n v="1"/>
  </r>
  <r>
    <x v="143"/>
    <x v="1"/>
    <x v="6"/>
    <x v="29"/>
    <x v="0"/>
    <x v="6"/>
    <x v="0"/>
    <s v="Quick"/>
    <d v="1899-12-30T00:15:00"/>
    <x v="1"/>
    <m/>
    <n v="0.25"/>
    <n v="1"/>
  </r>
  <r>
    <x v="143"/>
    <x v="1"/>
    <x v="6"/>
    <x v="29"/>
    <x v="0"/>
    <x v="9"/>
    <x v="0"/>
    <s v="MI04/MI20/ZMM_INV_RESULT 1"/>
    <d v="1899-12-30T00:25:00"/>
    <x v="1"/>
    <m/>
    <n v="0.41666666666666669"/>
    <n v="1"/>
  </r>
  <r>
    <x v="143"/>
    <x v="1"/>
    <x v="6"/>
    <x v="29"/>
    <x v="0"/>
    <x v="2"/>
    <x v="19"/>
    <s v="Ctrl des OFs avec les mise en stock sur faux stock"/>
    <d v="1899-12-30T00:45:00"/>
    <x v="1"/>
    <m/>
    <n v="0.75"/>
    <n v="1"/>
  </r>
  <r>
    <x v="143"/>
    <x v="1"/>
    <x v="6"/>
    <x v="29"/>
    <x v="0"/>
    <x v="4"/>
    <x v="0"/>
    <s v="Repousser la formation de Emma pour cette après midi"/>
    <d v="1899-12-30T00:15:00"/>
    <x v="1"/>
    <m/>
    <n v="0.25"/>
    <n v="1"/>
  </r>
  <r>
    <x v="143"/>
    <x v="1"/>
    <x v="6"/>
    <x v="29"/>
    <x v="0"/>
    <x v="2"/>
    <x v="19"/>
    <s v="Test Login des collègues "/>
    <d v="1899-12-30T00:35:00"/>
    <x v="1"/>
    <m/>
    <n v="0.58333333333333337"/>
    <n v="1"/>
  </r>
  <r>
    <x v="143"/>
    <x v="1"/>
    <x v="6"/>
    <x v="29"/>
    <x v="0"/>
    <x v="2"/>
    <x v="19"/>
    <s v="Faire les Login avec le 2D "/>
    <d v="1899-12-30T00:25:00"/>
    <x v="1"/>
    <m/>
    <n v="0.41666666666666669"/>
    <n v="1"/>
  </r>
  <r>
    <x v="143"/>
    <x v="1"/>
    <x v="6"/>
    <x v="29"/>
    <x v="0"/>
    <x v="0"/>
    <x v="4"/>
    <s v="Demande via formulaire pour accès chronotrack"/>
    <d v="1899-12-30T00:45:00"/>
    <x v="0"/>
    <s v="Nogueira Carina"/>
    <n v="0.75"/>
    <n v="2"/>
  </r>
  <r>
    <x v="143"/>
    <x v="1"/>
    <x v="6"/>
    <x v="29"/>
    <x v="0"/>
    <x v="3"/>
    <x v="1"/>
    <s v="A15 Crée et liée des bom et routing rework"/>
    <d v="1899-12-30T00:40:00"/>
    <x v="1"/>
    <s v="Baumann Marie-Lyse"/>
    <n v="0.66666666666666663"/>
    <n v="1"/>
  </r>
  <r>
    <x v="143"/>
    <x v="1"/>
    <x v="6"/>
    <x v="29"/>
    <x v="0"/>
    <x v="3"/>
    <x v="1"/>
    <s v="A15 Changer le WC des routing rework"/>
    <d v="1899-12-30T00:20:00"/>
    <x v="1"/>
    <s v="Mendes Marcello"/>
    <n v="0.33333333333333331"/>
    <n v="1"/>
  </r>
  <r>
    <x v="143"/>
    <x v="1"/>
    <x v="6"/>
    <x v="29"/>
    <x v="0"/>
    <x v="6"/>
    <x v="0"/>
    <s v="Hebdo Bilan"/>
    <d v="1899-12-30T00:50:00"/>
    <x v="1"/>
    <m/>
    <n v="0.83333333333333337"/>
    <n v="1"/>
  </r>
  <r>
    <x v="143"/>
    <x v="1"/>
    <x v="6"/>
    <x v="29"/>
    <x v="0"/>
    <x v="4"/>
    <x v="4"/>
    <s v="Refrech de brigitte pour livraison client avec mise en place du PC"/>
    <d v="1899-12-30T01:55:00"/>
    <x v="1"/>
    <s v="Scheidegger Silver"/>
    <n v="1.9166666666666665"/>
    <n v="1"/>
  </r>
  <r>
    <x v="143"/>
    <x v="1"/>
    <x v="6"/>
    <x v="29"/>
    <x v="0"/>
    <x v="9"/>
    <x v="0"/>
    <s v="MI04/MI20/ZMM_INV_RESULT 2"/>
    <d v="1899-12-30T00:30:00"/>
    <x v="1"/>
    <m/>
    <n v="0.5"/>
    <n v="1"/>
  </r>
  <r>
    <x v="143"/>
    <x v="1"/>
    <x v="6"/>
    <x v="29"/>
    <x v="0"/>
    <x v="9"/>
    <x v="0"/>
    <s v="Lancer les inventaires et donner via email"/>
    <d v="1899-12-30T00:25:00"/>
    <x v="1"/>
    <m/>
    <n v="0.41666666666666669"/>
    <n v="1"/>
  </r>
  <r>
    <x v="144"/>
    <x v="1"/>
    <x v="6"/>
    <x v="29"/>
    <x v="0"/>
    <x v="6"/>
    <x v="0"/>
    <s v="Quick"/>
    <d v="1899-12-30T00:15:00"/>
    <x v="1"/>
    <m/>
    <n v="0.25"/>
    <n v="1"/>
  </r>
  <r>
    <x v="144"/>
    <x v="1"/>
    <x v="6"/>
    <x v="29"/>
    <x v="0"/>
    <x v="10"/>
    <x v="4"/>
    <s v="Activer le compte Chronotrack"/>
    <d v="1899-12-30T01:10:00"/>
    <x v="1"/>
    <s v="Nogueira Carina"/>
    <n v="1.1666666666666667"/>
    <n v="1"/>
  </r>
  <r>
    <x v="144"/>
    <x v="1"/>
    <x v="6"/>
    <x v="29"/>
    <x v="0"/>
    <x v="10"/>
    <x v="4"/>
    <s v="Faire les demandes divers pour la livraison client"/>
    <d v="1899-12-30T01:20:00"/>
    <x v="1"/>
    <s v="Nogueira Carina"/>
    <n v="1.3333333333333333"/>
    <n v="1"/>
  </r>
  <r>
    <x v="144"/>
    <x v="1"/>
    <x v="6"/>
    <x v="29"/>
    <x v="0"/>
    <x v="9"/>
    <x v="0"/>
    <s v="MI04/MI20/ZMM_INV_RESULT 1"/>
    <d v="1899-12-30T00:45:00"/>
    <x v="1"/>
    <m/>
    <n v="0.75"/>
    <n v="1"/>
  </r>
  <r>
    <x v="144"/>
    <x v="1"/>
    <x v="6"/>
    <x v="29"/>
    <x v="0"/>
    <x v="0"/>
    <x v="0"/>
    <s v="Demande de déstructions qui ne fonctionne pas "/>
    <d v="1899-12-30T00:45:00"/>
    <x v="0"/>
    <s v="Piquerez Nathalie"/>
    <n v="0.75"/>
    <n v="2"/>
  </r>
  <r>
    <x v="144"/>
    <x v="1"/>
    <x v="6"/>
    <x v="29"/>
    <x v="0"/>
    <x v="10"/>
    <x v="4"/>
    <s v="Aide  pour OF avec composants défect."/>
    <d v="1899-12-30T00:40:00"/>
    <x v="1"/>
    <s v="Collègues Ordo."/>
    <n v="0.66666666666666663"/>
    <n v="1"/>
  </r>
  <r>
    <x v="144"/>
    <x v="1"/>
    <x v="6"/>
    <x v="29"/>
    <x v="0"/>
    <x v="6"/>
    <x v="18"/>
    <s v="Débriefing Maintenance Routing (KeyUser Meeting F) Avor du 23.03.2018"/>
    <d v="1899-12-30T00:40:00"/>
    <x v="1"/>
    <s v="Mendes Marcello"/>
    <n v="0.66666666666666663"/>
    <n v="1"/>
  </r>
  <r>
    <x v="144"/>
    <x v="1"/>
    <x v="6"/>
    <x v="29"/>
    <x v="0"/>
    <x v="4"/>
    <x v="0"/>
    <s v="Formation pour la Livraison"/>
    <d v="1899-12-30T01:20:00"/>
    <x v="1"/>
    <m/>
    <n v="1.3333333333333333"/>
    <n v="1"/>
  </r>
  <r>
    <x v="144"/>
    <x v="1"/>
    <x v="6"/>
    <x v="29"/>
    <x v="0"/>
    <x v="9"/>
    <x v="0"/>
    <s v="MI04/MI20/ZMM_INV_RESULT 2"/>
    <d v="1899-12-30T00:35:00"/>
    <x v="1"/>
    <m/>
    <n v="0.58333333333333337"/>
    <n v="1"/>
  </r>
  <r>
    <x v="144"/>
    <x v="1"/>
    <x v="6"/>
    <x v="29"/>
    <x v="0"/>
    <x v="0"/>
    <x v="14"/>
    <s v="Mise à jours des tâches future dans outlook"/>
    <d v="1899-12-30T00:40:00"/>
    <x v="0"/>
    <m/>
    <n v="0.66666666666666663"/>
    <n v="2"/>
  </r>
  <r>
    <x v="144"/>
    <x v="1"/>
    <x v="6"/>
    <x v="29"/>
    <x v="0"/>
    <x v="10"/>
    <x v="20"/>
    <s v="ZQ_MAT_2A"/>
    <d v="1899-12-30T00:25:00"/>
    <x v="1"/>
    <m/>
    <n v="0.41666666666666669"/>
    <n v="1"/>
  </r>
  <r>
    <x v="144"/>
    <x v="1"/>
    <x v="6"/>
    <x v="29"/>
    <x v="0"/>
    <x v="10"/>
    <x v="19"/>
    <s v="Ctrl et test pour code bare email collègues"/>
    <d v="1899-12-30T00:40:00"/>
    <x v="1"/>
    <m/>
    <n v="0.66666666666666663"/>
    <n v="1"/>
  </r>
  <r>
    <x v="145"/>
    <x v="1"/>
    <x v="6"/>
    <x v="29"/>
    <x v="0"/>
    <x v="6"/>
    <x v="0"/>
    <s v="Quick"/>
    <d v="1899-12-30T00:15:00"/>
    <x v="1"/>
    <m/>
    <n v="0.25"/>
    <n v="1"/>
  </r>
  <r>
    <x v="145"/>
    <x v="1"/>
    <x v="6"/>
    <x v="29"/>
    <x v="0"/>
    <x v="9"/>
    <x v="0"/>
    <s v="MI04/MI20/ZMM_INV_RESULT "/>
    <d v="1899-12-30T00:25:00"/>
    <x v="1"/>
    <m/>
    <n v="0.41666666666666669"/>
    <n v="1"/>
  </r>
  <r>
    <x v="145"/>
    <x v="1"/>
    <x v="6"/>
    <x v="29"/>
    <x v="0"/>
    <x v="3"/>
    <x v="1"/>
    <s v="ZQ_MAT_A02"/>
    <d v="1899-12-30T00:15:00"/>
    <x v="1"/>
    <m/>
    <n v="0.25"/>
    <n v="1"/>
  </r>
  <r>
    <x v="145"/>
    <x v="1"/>
    <x v="6"/>
    <x v="29"/>
    <x v="0"/>
    <x v="0"/>
    <x v="13"/>
    <s v="A16AA3 Lier routing selon zq_mat_02 mais pas de routing existante."/>
    <d v="1899-12-30T00:20:00"/>
    <x v="0"/>
    <s v="ZQ_MAT_02A"/>
    <n v="0.33333333333333331"/>
    <n v="2"/>
  </r>
  <r>
    <x v="145"/>
    <x v="1"/>
    <x v="6"/>
    <x v="29"/>
    <x v="0"/>
    <x v="3"/>
    <x v="1"/>
    <s v="A31L02_Crée et liée bom et routing ZQ_mat_02"/>
    <d v="1899-12-30T00:25:00"/>
    <x v="1"/>
    <s v="ZQ_MAT_02A"/>
    <n v="0.41666666666666669"/>
    <n v="1"/>
  </r>
  <r>
    <x v="145"/>
    <x v="1"/>
    <x v="6"/>
    <x v="29"/>
    <x v="0"/>
    <x v="3"/>
    <x v="1"/>
    <s v="A16AA3 Faire email pour Lier routing mais pas de routing existante."/>
    <d v="1899-12-30T00:25:00"/>
    <x v="1"/>
    <s v="Althaus Dominique"/>
    <n v="0.41666666666666669"/>
    <n v="1"/>
  </r>
  <r>
    <x v="145"/>
    <x v="1"/>
    <x v="6"/>
    <x v="29"/>
    <x v="0"/>
    <x v="10"/>
    <x v="19"/>
    <s v="Demande d'ajouter une imprimante sur le trackers"/>
    <d v="1899-12-30T00:20:00"/>
    <x v="1"/>
    <s v="Perricone Nadia"/>
    <n v="0.33333333333333331"/>
    <n v="1"/>
  </r>
  <r>
    <x v="145"/>
    <x v="1"/>
    <x v="6"/>
    <x v="29"/>
    <x v="0"/>
    <x v="3"/>
    <x v="1"/>
    <s v="A16AA3 Lier routing selon zq_mat_02 "/>
    <d v="1899-12-30T00:40:00"/>
    <x v="1"/>
    <m/>
    <n v="0.66666666666666663"/>
    <n v="1"/>
  </r>
  <r>
    <x v="145"/>
    <x v="1"/>
    <x v="6"/>
    <x v="29"/>
    <x v="0"/>
    <x v="10"/>
    <x v="0"/>
    <s v="Monitoring KPI "/>
    <d v="1899-12-30T00:20:00"/>
    <x v="1"/>
    <m/>
    <n v="0.33333333333333331"/>
    <n v="1"/>
  </r>
  <r>
    <x v="145"/>
    <x v="1"/>
    <x v="6"/>
    <x v="29"/>
    <x v="0"/>
    <x v="9"/>
    <x v="0"/>
    <s v="Envoi des inventaires à signer "/>
    <d v="1899-12-30T00:15:00"/>
    <x v="1"/>
    <s v="Scheidegger Silver"/>
    <n v="0.25"/>
    <n v="1"/>
  </r>
  <r>
    <x v="145"/>
    <x v="1"/>
    <x v="6"/>
    <x v="29"/>
    <x v="0"/>
    <x v="6"/>
    <x v="6"/>
    <s v="Key User Meeting Production ES01"/>
    <d v="1899-12-30T02:15:00"/>
    <x v="1"/>
    <s v="Muller Fabian"/>
    <n v="2.25"/>
    <n v="1"/>
  </r>
  <r>
    <x v="145"/>
    <x v="1"/>
    <x v="6"/>
    <x v="29"/>
    <x v="0"/>
    <x v="0"/>
    <x v="14"/>
    <s v="Déplacement sur es01 Key User Meeting Production "/>
    <d v="1899-12-30T02:15:00"/>
    <x v="0"/>
    <m/>
    <n v="2.25"/>
    <n v="2"/>
  </r>
  <r>
    <x v="146"/>
    <x v="1"/>
    <x v="6"/>
    <x v="29"/>
    <x v="0"/>
    <x v="5"/>
    <x v="8"/>
    <s v="PÂQUES"/>
    <d v="1899-12-30T08:00:00"/>
    <x v="1"/>
    <m/>
    <n v="8"/>
    <n v="1"/>
  </r>
  <r>
    <x v="147"/>
    <x v="1"/>
    <x v="7"/>
    <x v="30"/>
    <x v="0"/>
    <x v="5"/>
    <x v="8"/>
    <s v="PÂQUES"/>
    <d v="1899-12-30T08:00:00"/>
    <x v="1"/>
    <m/>
    <n v="8"/>
    <n v="1"/>
  </r>
  <r>
    <x v="148"/>
    <x v="1"/>
    <x v="7"/>
    <x v="30"/>
    <x v="0"/>
    <x v="6"/>
    <x v="0"/>
    <s v="QUICK"/>
    <d v="1899-12-30T00:15:00"/>
    <x v="1"/>
    <m/>
    <n v="0.25"/>
    <n v="1"/>
  </r>
  <r>
    <x v="148"/>
    <x v="1"/>
    <x v="7"/>
    <x v="30"/>
    <x v="0"/>
    <x v="0"/>
    <x v="0"/>
    <s v="Organisation avec Jean-Mi pces cosc"/>
    <d v="1899-12-30T00:30:00"/>
    <x v="0"/>
    <m/>
    <n v="0.5"/>
    <n v="2"/>
  </r>
  <r>
    <x v="148"/>
    <x v="1"/>
    <x v="7"/>
    <x v="30"/>
    <x v="0"/>
    <x v="0"/>
    <x v="4"/>
    <s v="Faire un OF avec routing et bom lier et faire les transaction pour des chaussées 584260"/>
    <d v="1899-12-30T01:00:00"/>
    <x v="0"/>
    <s v="Sterchi Christine"/>
    <n v="1"/>
    <n v="2"/>
  </r>
  <r>
    <x v="148"/>
    <x v="1"/>
    <x v="7"/>
    <x v="30"/>
    <x v="0"/>
    <x v="3"/>
    <x v="13"/>
    <s v="Pour les QP718 avec les nouveaux codes selon demande de Mr Delfini"/>
    <d v="1899-12-30T00:45:00"/>
    <x v="1"/>
    <m/>
    <n v="0.75"/>
    <n v="1"/>
  </r>
  <r>
    <x v="148"/>
    <x v="1"/>
    <x v="7"/>
    <x v="30"/>
    <x v="0"/>
    <x v="0"/>
    <x v="0"/>
    <s v="Préparer l'aide des ordo pour es06 avec déplacement "/>
    <d v="1899-12-30T00:20:00"/>
    <x v="0"/>
    <s v="Scheidegger Silver"/>
    <n v="0.33333333333333331"/>
    <n v="2"/>
  </r>
  <r>
    <x v="149"/>
    <x v="1"/>
    <x v="7"/>
    <x v="30"/>
    <x v="0"/>
    <x v="5"/>
    <x v="8"/>
    <s v="Privé"/>
    <d v="1899-12-30T08:00:00"/>
    <x v="1"/>
    <m/>
    <n v="8"/>
    <n v="1"/>
  </r>
  <r>
    <x v="150"/>
    <x v="1"/>
    <x v="7"/>
    <x v="30"/>
    <x v="0"/>
    <x v="5"/>
    <x v="8"/>
    <s v="Privé"/>
    <d v="1899-12-30T08:00:00"/>
    <x v="1"/>
    <m/>
    <n v="8"/>
    <n v="1"/>
  </r>
  <r>
    <x v="148"/>
    <x v="1"/>
    <x v="7"/>
    <x v="30"/>
    <x v="0"/>
    <x v="10"/>
    <x v="0"/>
    <s v="Aide pour rentrer des platines manque le batch déscription email à Judith Winzenried"/>
    <d v="1899-12-30T00:20:00"/>
    <x v="1"/>
    <s v="Meyrat Emmanuelle"/>
    <n v="0.33333333333333331"/>
    <n v="1"/>
  </r>
  <r>
    <x v="148"/>
    <x v="1"/>
    <x v="7"/>
    <x v="30"/>
    <x v="0"/>
    <x v="10"/>
    <x v="12"/>
    <s v="Mise en place de mon profile sur le PC cosc"/>
    <d v="1899-12-30T01:00:00"/>
    <x v="1"/>
    <m/>
    <n v="1"/>
    <n v="1"/>
  </r>
  <r>
    <x v="148"/>
    <x v="1"/>
    <x v="7"/>
    <x v="30"/>
    <x v="0"/>
    <x v="0"/>
    <x v="0"/>
    <s v="Aide pour la livraison des pces pour le SAV "/>
    <d v="1899-12-30T00:25:00"/>
    <x v="0"/>
    <m/>
    <n v="0.41666666666666669"/>
    <n v="2"/>
  </r>
  <r>
    <x v="148"/>
    <x v="1"/>
    <x v="7"/>
    <x v="30"/>
    <x v="0"/>
    <x v="10"/>
    <x v="0"/>
    <s v="Recherche sur les erreurs suite à la livraison SAV repport 1108 "/>
    <d v="1899-12-30T01:20:00"/>
    <x v="1"/>
    <m/>
    <n v="1.3333333333333333"/>
    <n v="1"/>
  </r>
  <r>
    <x v="148"/>
    <x v="1"/>
    <x v="7"/>
    <x v="30"/>
    <x v="0"/>
    <x v="0"/>
    <x v="0"/>
    <s v="Recherche des commandes à sortir du stock"/>
    <d v="1899-12-30T00:20:00"/>
    <x v="0"/>
    <m/>
    <n v="0.33333333333333331"/>
    <n v="2"/>
  </r>
  <r>
    <x v="148"/>
    <x v="1"/>
    <x v="7"/>
    <x v="30"/>
    <x v="0"/>
    <x v="3"/>
    <x v="13"/>
    <s v="Info à Forster et Fabianna pour cette erreur"/>
    <d v="1899-12-30T00:35:00"/>
    <x v="1"/>
    <m/>
    <n v="0.58333333333333337"/>
    <n v="1"/>
  </r>
  <r>
    <x v="148"/>
    <x v="1"/>
    <x v="7"/>
    <x v="30"/>
    <x v="0"/>
    <x v="0"/>
    <x v="0"/>
    <s v="Monitoring"/>
    <d v="1899-12-30T00:25:00"/>
    <x v="0"/>
    <m/>
    <n v="0.41666666666666669"/>
    <n v="2"/>
  </r>
  <r>
    <x v="148"/>
    <x v="1"/>
    <x v="7"/>
    <x v="30"/>
    <x v="0"/>
    <x v="0"/>
    <x v="0"/>
    <s v="MI10"/>
    <d v="1899-12-30T00:25:00"/>
    <x v="0"/>
    <s v="Maire Fanny"/>
    <n v="0.41666666666666669"/>
    <n v="2"/>
  </r>
  <r>
    <x v="148"/>
    <x v="1"/>
    <x v="7"/>
    <x v="30"/>
    <x v="0"/>
    <x v="10"/>
    <x v="2"/>
    <s v="Aide pour le flux du retour cosc ES06 via ES13"/>
    <d v="1899-12-30T00:25:00"/>
    <x v="1"/>
    <m/>
    <n v="0.41666666666666669"/>
    <n v="1"/>
  </r>
  <r>
    <x v="148"/>
    <x v="1"/>
    <x v="7"/>
    <x v="30"/>
    <x v="0"/>
    <x v="6"/>
    <x v="2"/>
    <s v="Discition avec la planif pour règler certain item et bom"/>
    <d v="1899-12-30T00:20:00"/>
    <x v="1"/>
    <m/>
    <n v="0.33333333333333331"/>
    <n v="1"/>
  </r>
  <r>
    <x v="151"/>
    <x v="1"/>
    <x v="7"/>
    <x v="30"/>
    <x v="0"/>
    <x v="0"/>
    <x v="13"/>
    <s v="Lecture et réponse des demandes "/>
    <d v="1899-12-30T00:15:00"/>
    <x v="0"/>
    <m/>
    <n v="0.25"/>
    <n v="2"/>
  </r>
  <r>
    <x v="151"/>
    <x v="1"/>
    <x v="7"/>
    <x v="30"/>
    <x v="0"/>
    <x v="10"/>
    <x v="0"/>
    <s v="Recherche des infos sur un mvt ko cosc A02"/>
    <d v="1899-12-30T00:25:00"/>
    <x v="1"/>
    <s v="Ciccarelli Angelo"/>
    <n v="0.41666666666666669"/>
    <n v="1"/>
  </r>
  <r>
    <x v="151"/>
    <x v="1"/>
    <x v="7"/>
    <x v="30"/>
    <x v="0"/>
    <x v="10"/>
    <x v="0"/>
    <s v="Monitoring"/>
    <d v="1899-12-30T00:20:00"/>
    <x v="1"/>
    <m/>
    <n v="0.33333333333333331"/>
    <n v="1"/>
  </r>
  <r>
    <x v="151"/>
    <x v="1"/>
    <x v="7"/>
    <x v="30"/>
    <x v="0"/>
    <x v="6"/>
    <x v="0"/>
    <s v="Quick"/>
    <d v="1899-12-30T00:15:00"/>
    <x v="1"/>
    <m/>
    <n v="0.25"/>
    <n v="1"/>
  </r>
  <r>
    <x v="151"/>
    <x v="1"/>
    <x v="7"/>
    <x v="30"/>
    <x v="0"/>
    <x v="10"/>
    <x v="0"/>
    <s v="Recherche sur le MM02 pour changer les BIN"/>
    <d v="1899-12-30T00:25:00"/>
    <x v="1"/>
    <s v="Wingeier Monique"/>
    <n v="0.41666666666666669"/>
    <n v="1"/>
  </r>
  <r>
    <x v="151"/>
    <x v="1"/>
    <x v="7"/>
    <x v="30"/>
    <x v="0"/>
    <x v="0"/>
    <x v="6"/>
    <s v="Faire l'envoi COSC dans CT pour Longines "/>
    <d v="1899-12-30T00:55:00"/>
    <x v="0"/>
    <s v="Baumann Marie-Lyse"/>
    <n v="0.91666666666666652"/>
    <n v="2"/>
  </r>
  <r>
    <x v="151"/>
    <x v="1"/>
    <x v="7"/>
    <x v="30"/>
    <x v="0"/>
    <x v="0"/>
    <x v="6"/>
    <s v="Crée la commande COSC pour ES06"/>
    <d v="1899-12-30T00:35:00"/>
    <x v="0"/>
    <s v="Mailler Léa"/>
    <n v="0.58333333333333337"/>
    <n v="2"/>
  </r>
  <r>
    <x v="151"/>
    <x v="1"/>
    <x v="7"/>
    <x v="30"/>
    <x v="0"/>
    <x v="2"/>
    <x v="6"/>
    <s v="Mise en place avec l'IT pour la police des code barre ETA"/>
    <d v="1899-12-30T01:20:00"/>
    <x v="1"/>
    <m/>
    <n v="1.3333333333333333"/>
    <n v="1"/>
  </r>
  <r>
    <x v="151"/>
    <x v="1"/>
    <x v="7"/>
    <x v="30"/>
    <x v="0"/>
    <x v="3"/>
    <x v="1"/>
    <s v="Recherche des item A20Lxx pour changement des BOM avec nouvel ancre "/>
    <d v="1899-12-30T01:10:00"/>
    <x v="1"/>
    <s v="Perrenoud Sabine"/>
    <n v="1.1666666666666667"/>
    <n v="1"/>
  </r>
  <r>
    <x v="151"/>
    <x v="1"/>
    <x v="7"/>
    <x v="30"/>
    <x v="0"/>
    <x v="3"/>
    <x v="1"/>
    <s v="Crée et liée les bom et routing A15 rework pt bal rayée"/>
    <d v="1899-12-30T00:40:00"/>
    <x v="1"/>
    <s v="Baumann Marie-Lyse"/>
    <n v="0.66666666666666663"/>
    <n v="1"/>
  </r>
  <r>
    <x v="151"/>
    <x v="1"/>
    <x v="7"/>
    <x v="30"/>
    <x v="0"/>
    <x v="3"/>
    <x v="1"/>
    <s v="A31L02 Crée et lier les bom et routing c223"/>
    <d v="1899-12-30T00:25:00"/>
    <x v="1"/>
    <s v="Perrenoud Sabine"/>
    <n v="0.41666666666666669"/>
    <n v="1"/>
  </r>
  <r>
    <x v="151"/>
    <x v="1"/>
    <x v="7"/>
    <x v="30"/>
    <x v="0"/>
    <x v="3"/>
    <x v="1"/>
    <s v="SAV_Crée et lier les bom et routing  295995 "/>
    <d v="1899-12-30T00:25:00"/>
    <x v="1"/>
    <s v="Crevoisier Jennifer "/>
    <n v="0.41666666666666669"/>
    <n v="1"/>
  </r>
  <r>
    <x v="151"/>
    <x v="1"/>
    <x v="7"/>
    <x v="30"/>
    <x v="0"/>
    <x v="10"/>
    <x v="6"/>
    <s v="A02_Explication sur les bloquer et supprimer CT  "/>
    <d v="1899-12-30T00:35:00"/>
    <x v="1"/>
    <s v="Chef de groupe A02"/>
    <n v="0.58333333333333337"/>
    <n v="1"/>
  </r>
  <r>
    <x v="152"/>
    <x v="1"/>
    <x v="7"/>
    <x v="31"/>
    <x v="0"/>
    <x v="6"/>
    <x v="0"/>
    <s v="Quick"/>
    <d v="1899-12-30T00:15:00"/>
    <x v="1"/>
    <m/>
    <n v="0.25"/>
    <n v="1"/>
  </r>
  <r>
    <x v="152"/>
    <x v="1"/>
    <x v="7"/>
    <x v="31"/>
    <x v="0"/>
    <x v="10"/>
    <x v="13"/>
    <s v="Lecture des email et réponse après congé"/>
    <d v="1899-12-30T00:45:00"/>
    <x v="1"/>
    <m/>
    <n v="0.75"/>
    <n v="1"/>
  </r>
  <r>
    <x v="152"/>
    <x v="1"/>
    <x v="7"/>
    <x v="31"/>
    <x v="0"/>
    <x v="6"/>
    <x v="6"/>
    <s v="Discution pour les scrapp des QP718/818"/>
    <d v="1899-12-30T00:45:00"/>
    <x v="1"/>
    <m/>
    <n v="0.75"/>
    <n v="1"/>
  </r>
  <r>
    <x v="152"/>
    <x v="1"/>
    <x v="7"/>
    <x v="31"/>
    <x v="0"/>
    <x v="10"/>
    <x v="0"/>
    <s v="Contrôle et régler le problème du A31L11 suite à l'erreur du triangle"/>
    <d v="1899-12-30T00:45:00"/>
    <x v="1"/>
    <m/>
    <n v="0.75"/>
    <n v="1"/>
  </r>
  <r>
    <x v="152"/>
    <x v="1"/>
    <x v="7"/>
    <x v="31"/>
    <x v="0"/>
    <x v="10"/>
    <x v="6"/>
    <s v="Invitation pour un meeting des scrapp"/>
    <d v="1899-12-30T00:15:00"/>
    <x v="1"/>
    <s v="Scheidegger Silver"/>
    <n v="0.25"/>
    <n v="1"/>
  </r>
  <r>
    <x v="152"/>
    <x v="1"/>
    <x v="7"/>
    <x v="31"/>
    <x v="0"/>
    <x v="10"/>
    <x v="0"/>
    <s v="A02A03 Contrôle et recherche pourr le retour COSC des 622pces "/>
    <d v="1899-12-30T00:25:00"/>
    <x v="1"/>
    <m/>
    <n v="0.41666666666666669"/>
    <n v="1"/>
  </r>
  <r>
    <x v="152"/>
    <x v="1"/>
    <x v="7"/>
    <x v="31"/>
    <x v="0"/>
    <x v="0"/>
    <x v="12"/>
    <s v="Mise à jour du fichiez vacances"/>
    <d v="1899-12-30T00:20:00"/>
    <x v="0"/>
    <s v="Scheidegger Silver"/>
    <n v="0.33333333333333331"/>
    <n v="2"/>
  </r>
  <r>
    <x v="152"/>
    <x v="1"/>
    <x v="7"/>
    <x v="31"/>
    <x v="0"/>
    <x v="10"/>
    <x v="0"/>
    <s v="Refaire la feuille pour un MIGO 313 pas imprimé"/>
    <d v="1899-12-30T00:15:00"/>
    <x v="1"/>
    <s v="Boichat Mélanie"/>
    <n v="0.25"/>
    <n v="1"/>
  </r>
  <r>
    <x v="152"/>
    <x v="1"/>
    <x v="7"/>
    <x v="31"/>
    <x v="0"/>
    <x v="0"/>
    <x v="13"/>
    <s v="Changement sur les différents RDV avec les meeting "/>
    <d v="1899-12-30T00:45:00"/>
    <x v="0"/>
    <m/>
    <n v="0.75"/>
    <n v="2"/>
  </r>
  <r>
    <x v="152"/>
    <x v="1"/>
    <x v="7"/>
    <x v="31"/>
    <x v="0"/>
    <x v="10"/>
    <x v="0"/>
    <s v="Recherche des layout faux selon info de Salvatore Cardello"/>
    <d v="1899-12-30T00:35:00"/>
    <x v="1"/>
    <m/>
    <n v="0.58333333333333337"/>
    <n v="1"/>
  </r>
  <r>
    <x v="152"/>
    <x v="1"/>
    <x v="7"/>
    <x v="31"/>
    <x v="0"/>
    <x v="9"/>
    <x v="15"/>
    <s v="MI04/MI20/ZMM_INV_RESULT ES06"/>
    <d v="1899-12-30T00:45:00"/>
    <x v="1"/>
    <s v="Mendes Marcello"/>
    <n v="0.75"/>
    <n v="1"/>
  </r>
  <r>
    <x v="152"/>
    <x v="1"/>
    <x v="7"/>
    <x v="31"/>
    <x v="0"/>
    <x v="9"/>
    <x v="15"/>
    <s v="Lancement des inventaires selon planning avec Email"/>
    <d v="1899-12-30T00:40:00"/>
    <x v="1"/>
    <m/>
    <n v="0.66666666666666663"/>
    <n v="1"/>
  </r>
  <r>
    <x v="152"/>
    <x v="1"/>
    <x v="7"/>
    <x v="31"/>
    <x v="0"/>
    <x v="0"/>
    <x v="0"/>
    <s v="Livraison client A15 manque personnel"/>
    <d v="1899-12-30T01:10:00"/>
    <x v="0"/>
    <s v="Mendes Marcello"/>
    <n v="1.1666666666666667"/>
    <n v="2"/>
  </r>
  <r>
    <x v="152"/>
    <x v="1"/>
    <x v="7"/>
    <x v="31"/>
    <x v="0"/>
    <x v="0"/>
    <x v="0"/>
    <s v="Livraison client A02 manque de personnel"/>
    <d v="1899-12-30T01:45:00"/>
    <x v="0"/>
    <s v="Mendes Marcello"/>
    <n v="1.75"/>
    <n v="2"/>
  </r>
  <r>
    <x v="153"/>
    <x v="1"/>
    <x v="7"/>
    <x v="31"/>
    <x v="0"/>
    <x v="6"/>
    <x v="0"/>
    <s v="Quick"/>
    <d v="1899-12-30T00:15:00"/>
    <x v="1"/>
    <m/>
    <n v="0.25"/>
    <n v="1"/>
  </r>
  <r>
    <x v="153"/>
    <x v="1"/>
    <x v="7"/>
    <x v="31"/>
    <x v="0"/>
    <x v="0"/>
    <x v="0"/>
    <s v="Livraison client A16 et A02"/>
    <d v="1899-12-30T01:10:00"/>
    <x v="0"/>
    <s v="Mendes Marcello"/>
    <n v="1.1666666666666667"/>
    <n v="2"/>
  </r>
  <r>
    <x v="153"/>
    <x v="1"/>
    <x v="7"/>
    <x v="31"/>
    <x v="0"/>
    <x v="0"/>
    <x v="19"/>
    <s v="Mise à jour du fichier imprimantes"/>
    <d v="1899-12-30T01:20:00"/>
    <x v="0"/>
    <s v="Mendes Marcello"/>
    <n v="1.3333333333333333"/>
    <n v="2"/>
  </r>
  <r>
    <x v="153"/>
    <x v="1"/>
    <x v="7"/>
    <x v="31"/>
    <x v="0"/>
    <x v="9"/>
    <x v="0"/>
    <s v="MI04/MI20/ZMM_INV_RESULT "/>
    <d v="1899-12-30T00:50:00"/>
    <x v="1"/>
    <m/>
    <n v="0.83333333333333337"/>
    <n v="1"/>
  </r>
  <r>
    <x v="153"/>
    <x v="1"/>
    <x v="7"/>
    <x v="31"/>
    <x v="0"/>
    <x v="10"/>
    <x v="4"/>
    <s v="Explication via email pour erreur de date dans un batch"/>
    <d v="1899-12-30T00:25:00"/>
    <x v="1"/>
    <s v="Laude Christine "/>
    <n v="0.41666666666666669"/>
    <n v="1"/>
  </r>
  <r>
    <x v="153"/>
    <x v="1"/>
    <x v="7"/>
    <x v="31"/>
    <x v="0"/>
    <x v="10"/>
    <x v="0"/>
    <s v="Faire les étiquettes pour la livraison Longines"/>
    <d v="1899-12-30T00:15:00"/>
    <x v="1"/>
    <s v="Costa Sandro"/>
    <n v="0.25"/>
    <n v="1"/>
  </r>
  <r>
    <x v="153"/>
    <x v="1"/>
    <x v="7"/>
    <x v="31"/>
    <x v="0"/>
    <x v="0"/>
    <x v="12"/>
    <s v="Ticket helpdesck"/>
    <d v="1899-12-30T00:20:00"/>
    <x v="0"/>
    <m/>
    <n v="0.33333333333333331"/>
    <n v="2"/>
  </r>
  <r>
    <x v="153"/>
    <x v="1"/>
    <x v="7"/>
    <x v="31"/>
    <x v="0"/>
    <x v="3"/>
    <x v="1"/>
    <s v="A31L02_Crée_lier_BOM_et_Routin_PV dans SAP"/>
    <d v="1899-12-30T00:25:00"/>
    <x v="1"/>
    <s v="Perrenoud Sabine"/>
    <n v="0.41666666666666669"/>
    <n v="1"/>
  </r>
  <r>
    <x v="153"/>
    <x v="1"/>
    <x v="7"/>
    <x v="31"/>
    <x v="0"/>
    <x v="6"/>
    <x v="0"/>
    <s v="Hebdo Bilan"/>
    <d v="1899-12-30T00:45:00"/>
    <x v="1"/>
    <s v="Scheidegger Silver"/>
    <n v="0.75"/>
    <n v="1"/>
  </r>
  <r>
    <x v="153"/>
    <x v="1"/>
    <x v="7"/>
    <x v="31"/>
    <x v="0"/>
    <x v="3"/>
    <x v="1"/>
    <s v="A31L01_Supprimer_BOM_Routing_PV_561987_"/>
    <d v="1899-12-30T00:20:00"/>
    <x v="1"/>
    <s v="Perrenoud Sabine"/>
    <n v="0.33333333333333331"/>
    <n v="1"/>
  </r>
  <r>
    <x v="153"/>
    <x v="1"/>
    <x v="7"/>
    <x v="31"/>
    <x v="0"/>
    <x v="9"/>
    <x v="0"/>
    <s v="Lancement des inventaires selon planning avec Email"/>
    <d v="1899-12-30T00:35:00"/>
    <x v="1"/>
    <m/>
    <n v="0.58333333333333337"/>
    <n v="1"/>
  </r>
  <r>
    <x v="153"/>
    <x v="1"/>
    <x v="7"/>
    <x v="31"/>
    <x v="0"/>
    <x v="10"/>
    <x v="0"/>
    <s v="Recherche erreur pour barillets huiler et non huiler"/>
    <d v="1899-12-30T01:00:00"/>
    <x v="1"/>
    <s v="Wingeier Monique"/>
    <n v="1"/>
    <n v="1"/>
  </r>
  <r>
    <x v="153"/>
    <x v="1"/>
    <x v="7"/>
    <x v="31"/>
    <x v="0"/>
    <x v="10"/>
    <x v="15"/>
    <s v="Préparation de l'email journalier à envoyer"/>
    <d v="1899-12-30T00:30:00"/>
    <x v="1"/>
    <m/>
    <n v="0.5"/>
    <n v="1"/>
  </r>
  <r>
    <x v="153"/>
    <x v="1"/>
    <x v="7"/>
    <x v="31"/>
    <x v="0"/>
    <x v="3"/>
    <x v="1"/>
    <s v="Contrôle de la demande pour rework A02"/>
    <d v="1899-12-30T00:15:00"/>
    <x v="1"/>
    <s v="Lemaître Bruno"/>
    <n v="0.25"/>
    <n v="1"/>
  </r>
  <r>
    <x v="154"/>
    <x v="1"/>
    <x v="7"/>
    <x v="31"/>
    <x v="0"/>
    <x v="9"/>
    <x v="0"/>
    <s v="MI04/MI20/ZMM_INV_RESULT 1"/>
    <d v="1899-12-30T00:35:00"/>
    <x v="1"/>
    <m/>
    <n v="0.58333333333333337"/>
    <n v="1"/>
  </r>
  <r>
    <x v="154"/>
    <x v="1"/>
    <x v="7"/>
    <x v="31"/>
    <x v="0"/>
    <x v="10"/>
    <x v="4"/>
    <s v="Aide pour supprimer des migo sur of"/>
    <d v="1899-12-30T00:20:00"/>
    <x v="1"/>
    <s v="Challandes Valérie "/>
    <n v="0.33333333333333331"/>
    <n v="1"/>
  </r>
  <r>
    <x v="154"/>
    <x v="1"/>
    <x v="7"/>
    <x v="31"/>
    <x v="0"/>
    <x v="10"/>
    <x v="4"/>
    <s v="Coaching - Ordo migo et transactions sur OF"/>
    <d v="1899-12-30T00:35:00"/>
    <x v="1"/>
    <s v="Challandes Valérie "/>
    <n v="0.58333333333333337"/>
    <n v="1"/>
  </r>
  <r>
    <x v="154"/>
    <x v="1"/>
    <x v="7"/>
    <x v="31"/>
    <x v="0"/>
    <x v="3"/>
    <x v="1"/>
    <s v="A16 Crée et lier rework test viellissement"/>
    <d v="1899-12-30T00:35:00"/>
    <x v="1"/>
    <s v="Nogueira Carina"/>
    <n v="0.58333333333333337"/>
    <n v="1"/>
  </r>
  <r>
    <x v="154"/>
    <x v="1"/>
    <x v="7"/>
    <x v="31"/>
    <x v="0"/>
    <x v="10"/>
    <x v="4"/>
    <s v="Test pour faire layout A16 mvt cosc"/>
    <d v="1899-12-30T00:40:00"/>
    <x v="1"/>
    <s v="Bernardi Nadège"/>
    <n v="0.66666666666666663"/>
    <n v="1"/>
  </r>
  <r>
    <x v="154"/>
    <x v="1"/>
    <x v="7"/>
    <x v="31"/>
    <x v="0"/>
    <x v="6"/>
    <x v="4"/>
    <s v="Coatching ordo"/>
    <d v="1899-12-30T01:10:00"/>
    <x v="1"/>
    <s v="Mendes Marcello"/>
    <n v="1.1666666666666667"/>
    <n v="1"/>
  </r>
  <r>
    <x v="154"/>
    <x v="1"/>
    <x v="7"/>
    <x v="31"/>
    <x v="0"/>
    <x v="10"/>
    <x v="0"/>
    <s v="Recherche erreur sur commande cosc  (Nadia)"/>
    <d v="1899-12-30T00:25:00"/>
    <x v="1"/>
    <m/>
    <n v="0.41666666666666669"/>
    <n v="1"/>
  </r>
  <r>
    <x v="154"/>
    <x v="1"/>
    <x v="7"/>
    <x v="31"/>
    <x v="0"/>
    <x v="10"/>
    <x v="4"/>
    <s v="Mettre à jour la commande du cosc "/>
    <d v="1899-12-30T00:35:00"/>
    <x v="1"/>
    <s v="Perricone Nadia"/>
    <n v="0.58333333333333337"/>
    <n v="1"/>
  </r>
  <r>
    <x v="154"/>
    <x v="1"/>
    <x v="7"/>
    <x v="31"/>
    <x v="0"/>
    <x v="10"/>
    <x v="20"/>
    <s v="Faire des test pour layout SAP"/>
    <d v="1899-12-30T00:40:00"/>
    <x v="1"/>
    <s v="Mendes Marcello"/>
    <n v="0.66666666666666663"/>
    <n v="1"/>
  </r>
  <r>
    <x v="154"/>
    <x v="1"/>
    <x v="7"/>
    <x v="31"/>
    <x v="0"/>
    <x v="9"/>
    <x v="0"/>
    <s v="MI04/MI20/ZMM_INV_RESULT 2"/>
    <d v="1899-12-30T00:40:00"/>
    <x v="1"/>
    <m/>
    <n v="0.66666666666666663"/>
    <n v="1"/>
  </r>
  <r>
    <x v="154"/>
    <x v="1"/>
    <x v="7"/>
    <x v="31"/>
    <x v="0"/>
    <x v="10"/>
    <x v="4"/>
    <s v="A16 Aide pour mise en stock pce rework"/>
    <d v="1899-12-30T00:40:00"/>
    <x v="1"/>
    <s v="Nogueira Carina"/>
    <n v="0.66666666666666663"/>
    <n v="1"/>
  </r>
  <r>
    <x v="154"/>
    <x v="1"/>
    <x v="7"/>
    <x v="31"/>
    <x v="0"/>
    <x v="10"/>
    <x v="0"/>
    <s v="Explication de la demande de destruction ENA00000000159_REASON_101 à Mr Delfini"/>
    <d v="1899-12-30T00:25:00"/>
    <x v="1"/>
    <m/>
    <n v="0.41666666666666669"/>
    <n v="1"/>
  </r>
  <r>
    <x v="154"/>
    <x v="1"/>
    <x v="7"/>
    <x v="31"/>
    <x v="0"/>
    <x v="10"/>
    <x v="18"/>
    <s v="Faire test migo531 sur MET"/>
    <d v="1899-12-30T00:55:00"/>
    <x v="1"/>
    <s v="Mendes Marcello"/>
    <n v="0.91666666666666652"/>
    <n v="1"/>
  </r>
  <r>
    <x v="154"/>
    <x v="1"/>
    <x v="7"/>
    <x v="31"/>
    <x v="0"/>
    <x v="9"/>
    <x v="0"/>
    <s v="Lancement des inventaires selon planning avec Email"/>
    <d v="1899-12-30T00:25:00"/>
    <x v="1"/>
    <m/>
    <n v="0.41666666666666669"/>
    <n v="1"/>
  </r>
  <r>
    <x v="155"/>
    <x v="1"/>
    <x v="7"/>
    <x v="31"/>
    <x v="0"/>
    <x v="10"/>
    <x v="13"/>
    <s v="Répondre à Sabine pour mod.rem anne phillips"/>
    <d v="1899-12-30T00:20:00"/>
    <x v="1"/>
    <m/>
    <n v="0.33333333333333331"/>
    <n v="1"/>
  </r>
  <r>
    <x v="155"/>
    <x v="1"/>
    <x v="7"/>
    <x v="31"/>
    <x v="0"/>
    <x v="6"/>
    <x v="0"/>
    <s v="Quick"/>
    <d v="1899-12-30T00:15:00"/>
    <x v="1"/>
    <m/>
    <n v="0.25"/>
    <n v="1"/>
  </r>
  <r>
    <x v="155"/>
    <x v="1"/>
    <x v="7"/>
    <x v="31"/>
    <x v="0"/>
    <x v="9"/>
    <x v="0"/>
    <s v="MI04/MI20/ZMM_INV_RESULT 1"/>
    <d v="1899-12-30T00:20:00"/>
    <x v="1"/>
    <m/>
    <n v="0.33333333333333331"/>
    <n v="1"/>
  </r>
  <r>
    <x v="155"/>
    <x v="1"/>
    <x v="7"/>
    <x v="31"/>
    <x v="0"/>
    <x v="9"/>
    <x v="0"/>
    <s v="MI04/MI20/ZMM_INV_RESULT 2"/>
    <d v="1899-12-30T00:25:00"/>
    <x v="1"/>
    <s v="Wingeier Monique"/>
    <n v="0.41666666666666669"/>
    <n v="1"/>
  </r>
  <r>
    <x v="155"/>
    <x v="1"/>
    <x v="7"/>
    <x v="31"/>
    <x v="0"/>
    <x v="10"/>
    <x v="4"/>
    <s v="Explication sur les pces à rentrer en stock pour scrapp depuis rework"/>
    <d v="1899-12-30T00:25:00"/>
    <x v="1"/>
    <s v="Challandes Valérie "/>
    <n v="0.41666666666666669"/>
    <n v="1"/>
  </r>
  <r>
    <x v="155"/>
    <x v="1"/>
    <x v="7"/>
    <x v="31"/>
    <x v="0"/>
    <x v="3"/>
    <x v="1"/>
    <s v="A02_Modifier_routing_crée_bom_rework_mod_rem"/>
    <d v="1899-12-30T01:25:00"/>
    <x v="1"/>
    <s v="Lemaître Bruno"/>
    <n v="1.4166666666666667"/>
    <n v="1"/>
  </r>
  <r>
    <x v="155"/>
    <x v="1"/>
    <x v="7"/>
    <x v="31"/>
    <x v="0"/>
    <x v="10"/>
    <x v="4"/>
    <s v="Aide et recherche pour explication OF Anne Phillips)"/>
    <d v="1899-12-30T00:20:00"/>
    <x v="1"/>
    <s v="Bernardi Nadège"/>
    <n v="0.33333333333333331"/>
    <n v="1"/>
  </r>
  <r>
    <x v="155"/>
    <x v="1"/>
    <x v="7"/>
    <x v="31"/>
    <x v="0"/>
    <x v="0"/>
    <x v="0"/>
    <s v="Refaire un OME suite à une erreur OME73857"/>
    <d v="1899-12-30T00:25:00"/>
    <x v="0"/>
    <s v="Lambert Monique"/>
    <n v="0.41666666666666669"/>
    <n v="2"/>
  </r>
  <r>
    <x v="155"/>
    <x v="1"/>
    <x v="7"/>
    <x v="31"/>
    <x v="0"/>
    <x v="0"/>
    <x v="17"/>
    <s v="A20 Faire un changement d'item pour QP818"/>
    <d v="1899-12-30T00:25:00"/>
    <x v="0"/>
    <s v="Moussaoui Sofiane"/>
    <n v="0.41666666666666669"/>
    <n v="2"/>
  </r>
  <r>
    <x v="155"/>
    <x v="1"/>
    <x v="7"/>
    <x v="31"/>
    <x v="0"/>
    <x v="10"/>
    <x v="4"/>
    <s v="A16A03 Faire gamme proto avec OF fantôme"/>
    <d v="1899-12-30T03:15:00"/>
    <x v="1"/>
    <s v="Mendes Marcello"/>
    <n v="3.25"/>
    <n v="1"/>
  </r>
  <r>
    <x v="155"/>
    <x v="1"/>
    <x v="7"/>
    <x v="31"/>
    <x v="0"/>
    <x v="10"/>
    <x v="6"/>
    <s v="A02 Recherche mvt passé 2x au cosc "/>
    <d v="1899-12-30T00:20:00"/>
    <x v="1"/>
    <s v="Ciccarelli Angelo"/>
    <n v="0.33333333333333331"/>
    <n v="1"/>
  </r>
  <r>
    <x v="155"/>
    <x v="1"/>
    <x v="7"/>
    <x v="31"/>
    <x v="0"/>
    <x v="9"/>
    <x v="0"/>
    <s v="Lancement des inventaires selon planning avec Email"/>
    <d v="1899-12-30T00:35:00"/>
    <x v="1"/>
    <m/>
    <n v="0.58333333333333337"/>
    <n v="1"/>
  </r>
  <r>
    <x v="156"/>
    <x v="1"/>
    <x v="7"/>
    <x v="31"/>
    <x v="0"/>
    <x v="10"/>
    <x v="0"/>
    <s v="Es06 MI10 code 10 avec mail à Delfini"/>
    <d v="1899-12-30T00:30:00"/>
    <x v="1"/>
    <s v="Costa Sandro"/>
    <n v="0.5"/>
    <n v="1"/>
  </r>
  <r>
    <x v="156"/>
    <x v="1"/>
    <x v="7"/>
    <x v="31"/>
    <x v="0"/>
    <x v="3"/>
    <x v="19"/>
    <s v="Contrôle d'un tracker qui est au stock"/>
    <d v="1899-12-30T00:20:00"/>
    <x v="1"/>
    <m/>
    <n v="0.33333333333333331"/>
    <n v="1"/>
  </r>
  <r>
    <x v="156"/>
    <x v="1"/>
    <x v="7"/>
    <x v="31"/>
    <x v="0"/>
    <x v="9"/>
    <x v="0"/>
    <s v="MI04/MI20/ZMM_INV_RESULT 1 avec recomptage et variance +/-1000"/>
    <d v="1899-12-30T01:20:00"/>
    <x v="1"/>
    <m/>
    <n v="1.3333333333333333"/>
    <n v="1"/>
  </r>
  <r>
    <x v="156"/>
    <x v="1"/>
    <x v="7"/>
    <x v="31"/>
    <x v="0"/>
    <x v="0"/>
    <x v="0"/>
    <s v="Monitoring"/>
    <d v="1899-12-30T00:20:00"/>
    <x v="0"/>
    <m/>
    <n v="0.33333333333333331"/>
    <n v="2"/>
  </r>
  <r>
    <x v="156"/>
    <x v="1"/>
    <x v="7"/>
    <x v="31"/>
    <x v="0"/>
    <x v="3"/>
    <x v="1"/>
    <s v="A15 Crée et liée PV rework changement item"/>
    <d v="1899-12-30T00:40:00"/>
    <x v="1"/>
    <s v="Baumann Marie-Lyse"/>
    <n v="0.66666666666666663"/>
    <n v="1"/>
  </r>
  <r>
    <x v="156"/>
    <x v="1"/>
    <x v="7"/>
    <x v="31"/>
    <x v="0"/>
    <x v="0"/>
    <x v="4"/>
    <s v="Recherche sur les pces GG pour faire les transactions"/>
    <d v="1899-12-30T00:55:00"/>
    <x v="0"/>
    <s v="Challandes Valérie "/>
    <n v="0.91666666666666652"/>
    <n v="2"/>
  </r>
  <r>
    <x v="156"/>
    <x v="1"/>
    <x v="7"/>
    <x v="31"/>
    <x v="0"/>
    <x v="9"/>
    <x v="0"/>
    <s v="MI04/MI20/ZMM_INV_RESULT 2"/>
    <d v="1899-12-30T00:25:00"/>
    <x v="1"/>
    <m/>
    <n v="0.41666666666666669"/>
    <n v="1"/>
  </r>
  <r>
    <x v="156"/>
    <x v="1"/>
    <x v="7"/>
    <x v="31"/>
    <x v="0"/>
    <x v="0"/>
    <x v="0"/>
    <s v="Monitoring des pces dans le3704"/>
    <d v="1899-12-30T00:40:00"/>
    <x v="0"/>
    <m/>
    <n v="0.66666666666666663"/>
    <n v="2"/>
  </r>
  <r>
    <x v="156"/>
    <x v="1"/>
    <x v="7"/>
    <x v="31"/>
    <x v="0"/>
    <x v="0"/>
    <x v="4"/>
    <s v="Faire les transaction pour of rework golden gate"/>
    <d v="1899-12-30T02:35:00"/>
    <x v="0"/>
    <s v="Challandes Valérie "/>
    <n v="2.5833333333333335"/>
    <n v="2"/>
  </r>
  <r>
    <x v="156"/>
    <x v="1"/>
    <x v="7"/>
    <x v="31"/>
    <x v="0"/>
    <x v="9"/>
    <x v="0"/>
    <s v="Lancement des inventaires selon planning avec Email"/>
    <d v="1899-12-30T00:30:00"/>
    <x v="1"/>
    <m/>
    <n v="0.5"/>
    <n v="1"/>
  </r>
  <r>
    <x v="157"/>
    <x v="1"/>
    <x v="7"/>
    <x v="32"/>
    <x v="0"/>
    <x v="4"/>
    <x v="0"/>
    <s v="Préparer formation cosc Monique Lambert"/>
    <d v="1899-12-30T00:15:00"/>
    <x v="1"/>
    <m/>
    <n v="0.25"/>
    <n v="1"/>
  </r>
  <r>
    <x v="157"/>
    <x v="1"/>
    <x v="7"/>
    <x v="32"/>
    <x v="0"/>
    <x v="6"/>
    <x v="0"/>
    <s v="Quick"/>
    <d v="1899-12-30T00:15:00"/>
    <x v="1"/>
    <m/>
    <n v="0.25"/>
    <n v="1"/>
  </r>
  <r>
    <x v="157"/>
    <x v="1"/>
    <x v="7"/>
    <x v="32"/>
    <x v="0"/>
    <x v="4"/>
    <x v="0"/>
    <s v="Envoie COSC Monique Lambert 1"/>
    <d v="1899-12-30T03:55:00"/>
    <x v="1"/>
    <s v="Scheidegger Silver"/>
    <n v="3.916666666666667"/>
    <n v="1"/>
  </r>
  <r>
    <x v="157"/>
    <x v="1"/>
    <x v="7"/>
    <x v="32"/>
    <x v="0"/>
    <x v="4"/>
    <x v="0"/>
    <s v="Envoie COSC Monique Lambert 2"/>
    <d v="1899-12-30T00:30:00"/>
    <x v="1"/>
    <s v="Scheidegger Silver"/>
    <n v="0.5"/>
    <n v="1"/>
  </r>
  <r>
    <x v="157"/>
    <x v="1"/>
    <x v="7"/>
    <x v="32"/>
    <x v="0"/>
    <x v="0"/>
    <x v="0"/>
    <s v="Mise à jour des OF rework chang. quant."/>
    <d v="1899-12-30T00:45:00"/>
    <x v="0"/>
    <s v="Gascoin Joanna"/>
    <n v="0.75"/>
    <n v="2"/>
  </r>
  <r>
    <x v="157"/>
    <x v="1"/>
    <x v="7"/>
    <x v="32"/>
    <x v="0"/>
    <x v="3"/>
    <x v="1"/>
    <s v="Crée  et lier bom rework A02 pour changement item"/>
    <d v="1899-12-30T00:25:00"/>
    <x v="1"/>
    <s v="Gascoin Joanna"/>
    <n v="0.41666666666666669"/>
    <n v="1"/>
  </r>
  <r>
    <x v="157"/>
    <x v="1"/>
    <x v="7"/>
    <x v="32"/>
    <x v="0"/>
    <x v="9"/>
    <x v="0"/>
    <s v="MI04/MI20/ZMM_INV_RESULT  ES13"/>
    <d v="1899-12-30T00:45:00"/>
    <x v="1"/>
    <m/>
    <n v="0.75"/>
    <n v="1"/>
  </r>
  <r>
    <x v="157"/>
    <x v="1"/>
    <x v="7"/>
    <x v="32"/>
    <x v="0"/>
    <x v="9"/>
    <x v="0"/>
    <s v="MI04/MI20/ZMM_INV_RESULT  ES06"/>
    <d v="1899-12-30T00:45:00"/>
    <x v="1"/>
    <m/>
    <n v="0.75"/>
    <n v="1"/>
  </r>
  <r>
    <x v="157"/>
    <x v="1"/>
    <x v="7"/>
    <x v="32"/>
    <x v="0"/>
    <x v="9"/>
    <x v="0"/>
    <s v="Lancement des inventaires selon planning avec Email ES06"/>
    <d v="1899-12-30T00:25:00"/>
    <x v="1"/>
    <m/>
    <n v="0.41666666666666669"/>
    <n v="1"/>
  </r>
  <r>
    <x v="157"/>
    <x v="1"/>
    <x v="7"/>
    <x v="32"/>
    <x v="0"/>
    <x v="9"/>
    <x v="0"/>
    <s v="Lancement des inventaires selon planning avec Email ES13"/>
    <d v="1899-12-30T00:25:00"/>
    <x v="1"/>
    <m/>
    <n v="0.41666666666666669"/>
    <n v="1"/>
  </r>
  <r>
    <x v="158"/>
    <x v="1"/>
    <x v="7"/>
    <x v="32"/>
    <x v="0"/>
    <x v="5"/>
    <x v="14"/>
    <s v="Congé"/>
    <d v="1899-12-30T03:00:00"/>
    <x v="1"/>
    <m/>
    <n v="3"/>
    <n v="1"/>
  </r>
  <r>
    <x v="159"/>
    <x v="1"/>
    <x v="7"/>
    <x v="32"/>
    <x v="0"/>
    <x v="5"/>
    <x v="14"/>
    <s v="Congé"/>
    <d v="1899-12-30T08:00:00"/>
    <x v="1"/>
    <m/>
    <n v="8"/>
    <n v="1"/>
  </r>
  <r>
    <x v="160"/>
    <x v="1"/>
    <x v="7"/>
    <x v="32"/>
    <x v="0"/>
    <x v="5"/>
    <x v="14"/>
    <s v="Congé"/>
    <d v="1899-12-30T08:00:00"/>
    <x v="1"/>
    <m/>
    <n v="8"/>
    <n v="1"/>
  </r>
  <r>
    <x v="157"/>
    <x v="1"/>
    <x v="7"/>
    <x v="32"/>
    <x v="0"/>
    <x v="3"/>
    <x v="1"/>
    <s v="A15 Crée et Liée un PV Rework"/>
    <d v="1899-12-30T00:20:00"/>
    <x v="1"/>
    <s v="Baumann Marie-Lyse"/>
    <n v="0.33333333333333331"/>
    <n v="1"/>
  </r>
  <r>
    <x v="161"/>
    <x v="1"/>
    <x v="7"/>
    <x v="32"/>
    <x v="0"/>
    <x v="6"/>
    <x v="0"/>
    <s v="Quick"/>
    <d v="1899-12-30T00:15:00"/>
    <x v="1"/>
    <m/>
    <n v="0.25"/>
    <n v="1"/>
  </r>
  <r>
    <x v="161"/>
    <x v="1"/>
    <x v="7"/>
    <x v="32"/>
    <x v="0"/>
    <x v="4"/>
    <x v="6"/>
    <s v="Envoie COSC Monique Lambert 1"/>
    <d v="1899-12-30T01:50:00"/>
    <x v="1"/>
    <s v="Scheidegger Silver"/>
    <n v="1.8333333333333335"/>
    <n v="1"/>
  </r>
  <r>
    <x v="161"/>
    <x v="1"/>
    <x v="7"/>
    <x v="32"/>
    <x v="0"/>
    <x v="9"/>
    <x v="0"/>
    <s v="MI04/MI20/ZMM_INV_RESULT 1"/>
    <d v="1899-12-30T00:50:00"/>
    <x v="1"/>
    <m/>
    <n v="0.83333333333333337"/>
    <n v="1"/>
  </r>
  <r>
    <x v="161"/>
    <x v="1"/>
    <x v="7"/>
    <x v="32"/>
    <x v="0"/>
    <x v="7"/>
    <x v="6"/>
    <s v="CTRL pour la formation spécifique de monique a au cosc"/>
    <d v="1899-12-30T00:25:00"/>
    <x v="1"/>
    <m/>
    <n v="0.41666666666666669"/>
    <n v="1"/>
  </r>
  <r>
    <x v="161"/>
    <x v="1"/>
    <x v="7"/>
    <x v="32"/>
    <x v="0"/>
    <x v="9"/>
    <x v="0"/>
    <s v="MI04/MI20/ZMM_INV_RESULT 2"/>
    <d v="1899-12-30T00:25:00"/>
    <x v="1"/>
    <m/>
    <n v="0.41666666666666669"/>
    <n v="1"/>
  </r>
  <r>
    <x v="161"/>
    <x v="1"/>
    <x v="7"/>
    <x v="32"/>
    <x v="0"/>
    <x v="3"/>
    <x v="1"/>
    <s v="A20 Crée et liéer routing et BOM rework"/>
    <d v="1899-12-30T00:45:00"/>
    <x v="1"/>
    <s v="Décosterd Brigitte"/>
    <n v="0.75"/>
    <n v="1"/>
  </r>
  <r>
    <x v="161"/>
    <x v="1"/>
    <x v="7"/>
    <x v="32"/>
    <x v="0"/>
    <x v="3"/>
    <x v="1"/>
    <s v="Faire des essais pour split d'OF en production"/>
    <d v="1899-12-30T00:45:00"/>
    <x v="1"/>
    <m/>
    <n v="0.75"/>
    <n v="1"/>
  </r>
  <r>
    <x v="161"/>
    <x v="1"/>
    <x v="7"/>
    <x v="32"/>
    <x v="0"/>
    <x v="0"/>
    <x v="1"/>
    <s v="A16 Faire split sur un OF de production"/>
    <d v="1899-12-30T00:45:00"/>
    <x v="0"/>
    <m/>
    <n v="0.75"/>
    <n v="2"/>
  </r>
  <r>
    <x v="161"/>
    <x v="1"/>
    <x v="7"/>
    <x v="32"/>
    <x v="0"/>
    <x v="0"/>
    <x v="4"/>
    <s v="A02 aide pour OF de Formation avec création et finition des OFs"/>
    <d v="1899-12-30T01:30:00"/>
    <x v="0"/>
    <s v="Challandes Valérie "/>
    <n v="1.5"/>
    <n v="2"/>
  </r>
  <r>
    <x v="161"/>
    <x v="1"/>
    <x v="7"/>
    <x v="32"/>
    <x v="0"/>
    <x v="0"/>
    <x v="10"/>
    <s v="A02 Recherche pour changer les BOM en masse dans le système (rien en CRTD)"/>
    <d v="1899-12-30T00:30:00"/>
    <x v="0"/>
    <s v="Perrenoud Sabine"/>
    <n v="0.5"/>
    <n v="2"/>
  </r>
  <r>
    <x v="161"/>
    <x v="1"/>
    <x v="7"/>
    <x v="32"/>
    <x v="0"/>
    <x v="9"/>
    <x v="0"/>
    <s v="MI04/MI20/ZMM_INV_RESULT  ES06"/>
    <d v="1899-12-30T00:25:00"/>
    <x v="1"/>
    <s v="Mendes Marcello"/>
    <n v="0.41666666666666669"/>
    <n v="1"/>
  </r>
  <r>
    <x v="161"/>
    <x v="1"/>
    <x v="7"/>
    <x v="32"/>
    <x v="0"/>
    <x v="0"/>
    <x v="6"/>
    <s v="A02 recherche Cal.A02, mélange calotte"/>
    <d v="1899-12-30T00:25:00"/>
    <x v="0"/>
    <s v="Rochat Quentin"/>
    <n v="0.41666666666666669"/>
    <n v="2"/>
  </r>
  <r>
    <x v="162"/>
    <x v="1"/>
    <x v="7"/>
    <x v="33"/>
    <x v="0"/>
    <x v="6"/>
    <x v="0"/>
    <s v="Quick"/>
    <d v="1899-12-30T00:15:00"/>
    <x v="1"/>
    <m/>
    <n v="0.25"/>
    <n v="1"/>
  </r>
  <r>
    <x v="162"/>
    <x v="1"/>
    <x v="7"/>
    <x v="33"/>
    <x v="0"/>
    <x v="0"/>
    <x v="13"/>
    <s v="Après vacances "/>
    <d v="1899-12-30T00:35:00"/>
    <x v="0"/>
    <m/>
    <n v="0.58333333333333337"/>
    <n v="2"/>
  </r>
  <r>
    <x v="162"/>
    <x v="1"/>
    <x v="7"/>
    <x v="33"/>
    <x v="0"/>
    <x v="0"/>
    <x v="4"/>
    <s v="Split d'un OF rework echec cosc DI"/>
    <d v="1899-12-30T00:50:00"/>
    <x v="0"/>
    <s v="Ciccarelli Angelo"/>
    <n v="0.83333333333333337"/>
    <n v="2"/>
  </r>
  <r>
    <x v="162"/>
    <x v="1"/>
    <x v="7"/>
    <x v="33"/>
    <x v="0"/>
    <x v="0"/>
    <x v="4"/>
    <s v="A15 Split d'un OF suite problème DI"/>
    <d v="1899-12-30T01:25:00"/>
    <x v="0"/>
    <m/>
    <n v="1.4166666666666667"/>
    <n v="2"/>
  </r>
  <r>
    <x v="162"/>
    <x v="1"/>
    <x v="7"/>
    <x v="33"/>
    <x v="0"/>
    <x v="0"/>
    <x v="0"/>
    <s v="Faire les divers demandes SAP et LOG pour que Fannie soit OP envoie COSC ES06"/>
    <d v="1899-12-30T01:10:00"/>
    <x v="0"/>
    <s v="Scheidegger Silver"/>
    <n v="1.1666666666666667"/>
    <n v="2"/>
  </r>
  <r>
    <x v="162"/>
    <x v="1"/>
    <x v="7"/>
    <x v="33"/>
    <x v="0"/>
    <x v="3"/>
    <x v="19"/>
    <s v="Mise en place des tracker venu en retour de ES04"/>
    <d v="1899-12-30T00:20:00"/>
    <x v="1"/>
    <m/>
    <n v="0.33333333333333331"/>
    <n v="1"/>
  </r>
  <r>
    <x v="162"/>
    <x v="1"/>
    <x v="7"/>
    <x v="33"/>
    <x v="0"/>
    <x v="0"/>
    <x v="0"/>
    <s v="Faire la demande avec le formulaire CT pour Fannie"/>
    <d v="1899-12-30T00:40:00"/>
    <x v="0"/>
    <s v="Scheidegger Silver"/>
    <n v="0.66666666666666663"/>
    <n v="2"/>
  </r>
  <r>
    <x v="162"/>
    <x v="1"/>
    <x v="7"/>
    <x v="33"/>
    <x v="0"/>
    <x v="9"/>
    <x v="0"/>
    <s v="Lancement des inventaires selon le planning"/>
    <d v="1899-12-30T00:20:00"/>
    <x v="1"/>
    <m/>
    <n v="0.33333333333333331"/>
    <n v="1"/>
  </r>
  <r>
    <x v="163"/>
    <x v="1"/>
    <x v="7"/>
    <x v="33"/>
    <x v="0"/>
    <x v="6"/>
    <x v="0"/>
    <s v="Quick"/>
    <d v="1899-12-30T00:15:00"/>
    <x v="1"/>
    <m/>
    <n v="0.25"/>
    <n v="1"/>
  </r>
  <r>
    <x v="163"/>
    <x v="1"/>
    <x v="7"/>
    <x v="33"/>
    <x v="0"/>
    <x v="10"/>
    <x v="11"/>
    <s v="Problème d'impréssion BL SAP"/>
    <d v="1899-12-30T00:25:00"/>
    <x v="1"/>
    <s v="Vasilescu Agnès"/>
    <n v="0.41666666666666669"/>
    <n v="1"/>
  </r>
  <r>
    <x v="163"/>
    <x v="1"/>
    <x v="7"/>
    <x v="33"/>
    <x v="0"/>
    <x v="0"/>
    <x v="4"/>
    <s v="Faire les étiquettes pour OF rework changement H1&gt;H2"/>
    <d v="1899-12-30T00:50:00"/>
    <x v="0"/>
    <s v="Gascoin Joanna"/>
    <n v="0.83333333333333337"/>
    <n v="2"/>
  </r>
  <r>
    <x v="163"/>
    <x v="1"/>
    <x v="7"/>
    <x v="33"/>
    <x v="0"/>
    <x v="4"/>
    <x v="4"/>
    <s v="Faire étiquettes sur le LOG1101 Carina et Vallérie"/>
    <d v="1899-12-30T00:25:00"/>
    <x v="1"/>
    <s v="Mendes Marcello"/>
    <n v="0.41666666666666669"/>
    <n v="1"/>
  </r>
  <r>
    <x v="163"/>
    <x v="1"/>
    <x v="7"/>
    <x v="33"/>
    <x v="0"/>
    <x v="9"/>
    <x v="0"/>
    <s v="MI04/MI20/ZMM_INV_RESULT  ES13 (1)"/>
    <d v="1899-12-30T00:40:00"/>
    <x v="1"/>
    <m/>
    <n v="0.66666666666666663"/>
    <n v="1"/>
  </r>
  <r>
    <x v="163"/>
    <x v="1"/>
    <x v="7"/>
    <x v="33"/>
    <x v="0"/>
    <x v="0"/>
    <x v="0"/>
    <s v="Activation des comptes pour Fannie"/>
    <d v="1899-12-30T00:15:00"/>
    <x v="0"/>
    <m/>
    <n v="0.25"/>
    <n v="2"/>
  </r>
  <r>
    <x v="163"/>
    <x v="1"/>
    <x v="7"/>
    <x v="33"/>
    <x v="0"/>
    <x v="0"/>
    <x v="4"/>
    <s v="A15 Changement dans les bom pour rework"/>
    <d v="1899-12-30T00:20:00"/>
    <x v="0"/>
    <s v="Baumann Marie-Lyse"/>
    <n v="0.33333333333333331"/>
    <n v="2"/>
  </r>
  <r>
    <x v="163"/>
    <x v="1"/>
    <x v="7"/>
    <x v="33"/>
    <x v="0"/>
    <x v="10"/>
    <x v="21"/>
    <s v="A02 Recherche suite à une pce en trop dans l'envoie cosc "/>
    <d v="1899-12-30T00:40:00"/>
    <x v="1"/>
    <s v="Costa Sandro"/>
    <n v="0.66666666666666663"/>
    <n v="1"/>
  </r>
  <r>
    <x v="163"/>
    <x v="1"/>
    <x v="7"/>
    <x v="33"/>
    <x v="0"/>
    <x v="3"/>
    <x v="1"/>
    <s v="A20 Mettre en place pour faire les gamme de rework"/>
    <d v="1899-12-30T00:20:00"/>
    <x v="1"/>
    <m/>
    <n v="0.33333333333333331"/>
    <n v="1"/>
  </r>
  <r>
    <x v="164"/>
    <x v="1"/>
    <x v="7"/>
    <x v="33"/>
    <x v="0"/>
    <x v="3"/>
    <x v="1"/>
    <s v="A20L01_MaJ des routings et des Ofs en CRTD (finition)"/>
    <d v="1899-12-30T01:10:00"/>
    <x v="1"/>
    <s v="Seiller Nicolas"/>
    <n v="1.1666666666666667"/>
    <n v="1"/>
  </r>
  <r>
    <x v="164"/>
    <x v="1"/>
    <x v="7"/>
    <x v="33"/>
    <x v="0"/>
    <x v="1"/>
    <x v="12"/>
    <s v="Correction des congé dans interflex"/>
    <d v="1899-12-30T00:25:00"/>
    <x v="1"/>
    <m/>
    <n v="0.41666666666666669"/>
    <n v="1"/>
  </r>
  <r>
    <x v="164"/>
    <x v="1"/>
    <x v="7"/>
    <x v="33"/>
    <x v="0"/>
    <x v="3"/>
    <x v="1"/>
    <s v="A20L01_MaJ des routings et des Ofs en CRTD (Mvt de base)"/>
    <d v="1899-12-30T01:40:00"/>
    <x v="1"/>
    <s v="Seiller Nicolas"/>
    <n v="1.6666666666666665"/>
    <n v="1"/>
  </r>
  <r>
    <x v="164"/>
    <x v="1"/>
    <x v="7"/>
    <x v="33"/>
    <x v="0"/>
    <x v="10"/>
    <x v="21"/>
    <s v="A02 Faire les transactions selon info de Delfini pour scrapp après demande de destruction"/>
    <d v="1899-12-30T01:10:00"/>
    <x v="1"/>
    <m/>
    <n v="1.1666666666666667"/>
    <n v="1"/>
  </r>
  <r>
    <x v="164"/>
    <x v="1"/>
    <x v="7"/>
    <x v="33"/>
    <x v="0"/>
    <x v="0"/>
    <x v="21"/>
    <s v="A02 Crée batch avec mise en stock 1208 (MI10)"/>
    <d v="1899-12-30T00:25:00"/>
    <x v="0"/>
    <s v="Challandes Valérie "/>
    <n v="0.41666666666666669"/>
    <n v="2"/>
  </r>
  <r>
    <x v="164"/>
    <x v="1"/>
    <x v="7"/>
    <x v="33"/>
    <x v="0"/>
    <x v="0"/>
    <x v="11"/>
    <s v="A02 Recheche des balanciers en stock pour prochaine demande de destruction"/>
    <d v="1899-12-30T00:40:00"/>
    <x v="0"/>
    <s v="Boichat Mélanie"/>
    <n v="0.66666666666666663"/>
    <n v="2"/>
  </r>
  <r>
    <x v="164"/>
    <x v="1"/>
    <x v="7"/>
    <x v="33"/>
    <x v="0"/>
    <x v="3"/>
    <x v="1"/>
    <s v="A02 Rework  changement dans les BOM et Routing  ctrl des PV Mod.rem.ko fonct."/>
    <d v="1899-12-30T01:10:00"/>
    <x v="1"/>
    <m/>
    <n v="1.1666666666666667"/>
    <n v="1"/>
  </r>
  <r>
    <x v="164"/>
    <x v="1"/>
    <x v="7"/>
    <x v="33"/>
    <x v="0"/>
    <x v="9"/>
    <x v="0"/>
    <s v="Lancement des inventaires selon le planning"/>
    <d v="1899-12-30T00:25:00"/>
    <x v="1"/>
    <m/>
    <n v="0.41666666666666669"/>
    <n v="1"/>
  </r>
  <r>
    <x v="164"/>
    <x v="1"/>
    <x v="7"/>
    <x v="33"/>
    <x v="0"/>
    <x v="9"/>
    <x v="0"/>
    <s v="MI04/MI20/ZMM_INV_RESULT  ES13 (1)"/>
    <d v="1899-12-30T00:55:00"/>
    <x v="1"/>
    <m/>
    <n v="0.91666666666666652"/>
    <n v="1"/>
  </r>
  <r>
    <x v="164"/>
    <x v="1"/>
    <x v="7"/>
    <x v="33"/>
    <x v="0"/>
    <x v="9"/>
    <x v="0"/>
    <s v="Ctrl et test avec les dates "/>
    <d v="1899-12-30T00:35:00"/>
    <x v="1"/>
    <s v="Mendes Marcello"/>
    <n v="0.58333333333333337"/>
    <n v="1"/>
  </r>
  <r>
    <x v="165"/>
    <x v="1"/>
    <x v="7"/>
    <x v="33"/>
    <x v="0"/>
    <x v="6"/>
    <x v="0"/>
    <s v="Quick"/>
    <d v="1899-12-30T00:15:00"/>
    <x v="1"/>
    <m/>
    <n v="0.25"/>
    <n v="1"/>
  </r>
  <r>
    <x v="165"/>
    <x v="1"/>
    <x v="7"/>
    <x v="33"/>
    <x v="0"/>
    <x v="0"/>
    <x v="20"/>
    <s v="MaJ du fichier activité"/>
    <d v="1899-12-30T00:55:00"/>
    <x v="0"/>
    <s v="Mendes Marcello"/>
    <n v="0.91666666666666652"/>
    <n v="2"/>
  </r>
  <r>
    <x v="165"/>
    <x v="1"/>
    <x v="7"/>
    <x v="33"/>
    <x v="0"/>
    <x v="10"/>
    <x v="21"/>
    <s v="A02 Aide pour un OF de rework 101198406"/>
    <d v="1899-12-30T00:45:00"/>
    <x v="1"/>
    <s v="Challandes Valérie "/>
    <n v="0.75"/>
    <n v="1"/>
  </r>
  <r>
    <x v="165"/>
    <x v="1"/>
    <x v="7"/>
    <x v="33"/>
    <x v="0"/>
    <x v="9"/>
    <x v="0"/>
    <s v="MI04/MI20/ZMM_INV_RESULT  ES13 (1)"/>
    <d v="1899-12-30T00:45:00"/>
    <x v="1"/>
    <m/>
    <n v="0.75"/>
    <n v="1"/>
  </r>
  <r>
    <x v="165"/>
    <x v="1"/>
    <x v="7"/>
    <x v="33"/>
    <x v="0"/>
    <x v="0"/>
    <x v="21"/>
    <s v="A02 Changer et mise à jour de l'OF 101198406"/>
    <d v="1899-12-30T00:25:00"/>
    <x v="0"/>
    <m/>
    <n v="0.41666666666666669"/>
    <n v="2"/>
  </r>
  <r>
    <x v="165"/>
    <x v="1"/>
    <x v="7"/>
    <x v="33"/>
    <x v="0"/>
    <x v="10"/>
    <x v="21"/>
    <s v="A02 Mise à jours des ancres dans les stock 3751 et 3772"/>
    <d v="1899-12-30T00:45:00"/>
    <x v="1"/>
    <s v="Challandes Valérie "/>
    <n v="0.75"/>
    <n v="1"/>
  </r>
  <r>
    <x v="165"/>
    <x v="1"/>
    <x v="7"/>
    <x v="33"/>
    <x v="0"/>
    <x v="10"/>
    <x v="21"/>
    <s v="A16 Crée et lier BOM et Routing sur des mvt echec cosc cambouis"/>
    <d v="1899-12-30T00:25:00"/>
    <x v="1"/>
    <m/>
    <n v="0.41666666666666669"/>
    <n v="1"/>
  </r>
  <r>
    <x v="165"/>
    <x v="1"/>
    <x v="7"/>
    <x v="33"/>
    <x v="0"/>
    <x v="3"/>
    <x v="1"/>
    <s v="A15 Crée et lier PV pour echec COSC"/>
    <d v="1899-12-30T00:25:00"/>
    <x v="1"/>
    <s v="Mailler Léa"/>
    <n v="0.41666666666666669"/>
    <n v="1"/>
  </r>
  <r>
    <x v="165"/>
    <x v="1"/>
    <x v="7"/>
    <x v="33"/>
    <x v="0"/>
    <x v="9"/>
    <x v="0"/>
    <s v="Lancement des inventaires selon le planning et e-mail"/>
    <d v="1899-12-30T00:30:00"/>
    <x v="1"/>
    <m/>
    <n v="0.5"/>
    <n v="1"/>
  </r>
  <r>
    <x v="165"/>
    <x v="1"/>
    <x v="7"/>
    <x v="33"/>
    <x v="0"/>
    <x v="0"/>
    <x v="1"/>
    <s v="A16 Recherche pour Lier et crée PV echec COSC  (pas besoin déjà dans le système)"/>
    <d v="1899-12-30T00:25:00"/>
    <x v="0"/>
    <s v="Lambert Monique"/>
    <n v="0.41666666666666669"/>
    <n v="2"/>
  </r>
  <r>
    <x v="165"/>
    <x v="1"/>
    <x v="7"/>
    <x v="33"/>
    <x v="0"/>
    <x v="0"/>
    <x v="21"/>
    <s v="Cosc Aide pour mettre des batch dans les commandes (erreur SC)"/>
    <d v="1899-12-30T00:55:00"/>
    <x v="0"/>
    <s v="Mailler Léa"/>
    <n v="0.91666666666666652"/>
    <n v="2"/>
  </r>
  <r>
    <x v="165"/>
    <x v="1"/>
    <x v="7"/>
    <x v="33"/>
    <x v="0"/>
    <x v="1"/>
    <x v="2"/>
    <s v="Recherche des erreur dans mon fichier activité"/>
    <d v="1899-12-30T00:40:00"/>
    <x v="1"/>
    <s v="Mendes Marcello"/>
    <n v="0.66666666666666663"/>
    <n v="1"/>
  </r>
  <r>
    <x v="165"/>
    <x v="1"/>
    <x v="7"/>
    <x v="33"/>
    <x v="0"/>
    <x v="10"/>
    <x v="1"/>
    <s v="Mise à jour du fichiez CC01 dans MSS"/>
    <d v="1899-12-30T00:40:00"/>
    <x v="1"/>
    <m/>
    <n v="0.66666666666666663"/>
    <n v="1"/>
  </r>
  <r>
    <x v="166"/>
    <x v="1"/>
    <x v="7"/>
    <x v="33"/>
    <x v="0"/>
    <x v="5"/>
    <x v="14"/>
    <m/>
    <d v="1899-12-30T08:00:00"/>
    <x v="1"/>
    <m/>
    <n v="8"/>
    <n v="1"/>
  </r>
  <r>
    <x v="165"/>
    <x v="1"/>
    <x v="7"/>
    <x v="33"/>
    <x v="0"/>
    <x v="9"/>
    <x v="0"/>
    <s v="Discution avec Marcello conceranant le MI20"/>
    <d v="1899-12-30T00:20:00"/>
    <x v="1"/>
    <m/>
    <n v="0.33333333333333331"/>
    <n v="1"/>
  </r>
  <r>
    <x v="167"/>
    <x v="1"/>
    <x v="7"/>
    <x v="34"/>
    <x v="0"/>
    <x v="6"/>
    <x v="0"/>
    <s v="Quick"/>
    <d v="1899-12-30T00:15:00"/>
    <x v="1"/>
    <m/>
    <n v="0.25"/>
    <n v="1"/>
  </r>
  <r>
    <x v="167"/>
    <x v="1"/>
    <x v="7"/>
    <x v="34"/>
    <x v="0"/>
    <x v="0"/>
    <x v="21"/>
    <s v="A15A11_Problème de livraison avec nouvel item (erreur aiguillage) "/>
    <d v="1899-12-30T00:45:00"/>
    <x v="0"/>
    <s v="Schaer Stéphanie"/>
    <n v="0.75"/>
    <n v="2"/>
  </r>
  <r>
    <x v="167"/>
    <x v="1"/>
    <x v="7"/>
    <x v="34"/>
    <x v="0"/>
    <x v="9"/>
    <x v="0"/>
    <s v="MI04/MI20/ZMM_INV_RESULT  ES13 (1)"/>
    <d v="1899-12-30T00:20:00"/>
    <x v="1"/>
    <m/>
    <n v="0.33333333333333331"/>
    <n v="1"/>
  </r>
  <r>
    <x v="167"/>
    <x v="1"/>
    <x v="7"/>
    <x v="34"/>
    <x v="0"/>
    <x v="9"/>
    <x v="0"/>
    <s v="Recherche des inventaire encore ouvert avant la fin du mois"/>
    <d v="1899-12-30T00:45:00"/>
    <x v="1"/>
    <m/>
    <n v="0.75"/>
    <n v="1"/>
  </r>
  <r>
    <x v="167"/>
    <x v="1"/>
    <x v="7"/>
    <x v="34"/>
    <x v="0"/>
    <x v="3"/>
    <x v="1"/>
    <s v="A31LXX mise à jour des Plan.Order avec PV1001"/>
    <d v="1899-12-30T00:45:00"/>
    <x v="1"/>
    <s v="Perrenoud Sabine"/>
    <n v="0.75"/>
    <n v="1"/>
  </r>
  <r>
    <x v="167"/>
    <x v="1"/>
    <x v="7"/>
    <x v="34"/>
    <x v="0"/>
    <x v="0"/>
    <x v="21"/>
    <s v="A15A11 Explication avec  Grange pour l'erruer d'aiguillage"/>
    <d v="1899-12-30T00:25:00"/>
    <x v="0"/>
    <s v="Montuano Fabiana"/>
    <n v="0.41666666666666669"/>
    <n v="2"/>
  </r>
  <r>
    <x v="167"/>
    <x v="1"/>
    <x v="7"/>
    <x v="34"/>
    <x v="0"/>
    <x v="0"/>
    <x v="4"/>
    <s v="A15A11_Problème de livraison résolu avec nouvel item (erreur aiguillage) "/>
    <d v="1899-12-30T00:25:00"/>
    <x v="0"/>
    <s v="Montuano Fabiana"/>
    <n v="0.41666666666666669"/>
    <n v="2"/>
  </r>
  <r>
    <x v="167"/>
    <x v="1"/>
    <x v="7"/>
    <x v="34"/>
    <x v="0"/>
    <x v="9"/>
    <x v="0"/>
    <s v="Piqure de RAPPEL pour recevoir les inventaires en retour"/>
    <d v="1899-12-30T00:20:00"/>
    <x v="1"/>
    <m/>
    <n v="0.33333333333333331"/>
    <n v="1"/>
  </r>
  <r>
    <x v="167"/>
    <x v="1"/>
    <x v="7"/>
    <x v="34"/>
    <x v="0"/>
    <x v="0"/>
    <x v="2"/>
    <s v="A20 Retour des pces directement de Longines en SAV contrôle du flux"/>
    <d v="1899-12-30T00:40:00"/>
    <x v="0"/>
    <s v="Mendes Marcello"/>
    <n v="0.66666666666666663"/>
    <n v="2"/>
  </r>
  <r>
    <x v="167"/>
    <x v="1"/>
    <x v="7"/>
    <x v="34"/>
    <x v="0"/>
    <x v="9"/>
    <x v="0"/>
    <s v="ES13 Contrôle pour les inventaire encore ouvert "/>
    <d v="1899-12-30T00:20:00"/>
    <x v="1"/>
    <m/>
    <n v="0.33333333333333331"/>
    <n v="1"/>
  </r>
  <r>
    <x v="167"/>
    <x v="1"/>
    <x v="7"/>
    <x v="34"/>
    <x v="0"/>
    <x v="0"/>
    <x v="21"/>
    <s v="PE18-049 Comprendre la PE et discution avec Anis"/>
    <d v="1899-12-30T00:25:00"/>
    <x v="0"/>
    <s v="Farhat Anis"/>
    <n v="0.41666666666666669"/>
    <n v="2"/>
  </r>
  <r>
    <x v="167"/>
    <x v="1"/>
    <x v="7"/>
    <x v="34"/>
    <x v="0"/>
    <x v="0"/>
    <x v="21"/>
    <s v="A15A11_Problème de livraison résolu contrôle de la livraison client et feedback à Fabiana "/>
    <d v="1899-12-30T00:20:00"/>
    <x v="0"/>
    <m/>
    <n v="0.33333333333333331"/>
    <n v="2"/>
  </r>
  <r>
    <x v="167"/>
    <x v="1"/>
    <x v="7"/>
    <x v="34"/>
    <x v="0"/>
    <x v="0"/>
    <x v="2"/>
    <s v="A20_discution du flux pour le split_des_mvt_SAV"/>
    <d v="1899-12-30T00:35:00"/>
    <x v="0"/>
    <m/>
    <n v="0.58333333333333337"/>
    <n v="2"/>
  </r>
  <r>
    <x v="167"/>
    <x v="1"/>
    <x v="7"/>
    <x v="34"/>
    <x v="0"/>
    <x v="3"/>
    <x v="1"/>
    <s v="Changement dans les PV pour des mvt A31Lxx"/>
    <d v="1899-12-30T00:35:00"/>
    <x v="1"/>
    <s v="Perrenoud Sabine"/>
    <n v="0.58333333333333337"/>
    <n v="1"/>
  </r>
  <r>
    <x v="167"/>
    <x v="1"/>
    <x v="7"/>
    <x v="34"/>
    <x v="0"/>
    <x v="0"/>
    <x v="13"/>
    <s v="Fair le flux pour les pces SAV concernant le flux de traitement"/>
    <d v="1899-12-30T00:25:00"/>
    <x v="0"/>
    <m/>
    <n v="0.41666666666666669"/>
    <n v="2"/>
  </r>
  <r>
    <x v="167"/>
    <x v="1"/>
    <x v="7"/>
    <x v="34"/>
    <x v="0"/>
    <x v="9"/>
    <x v="0"/>
    <s v="MI04/MI20/ZMM_INV_RESULT  ES13 (2)"/>
    <d v="1899-12-30T00:15:00"/>
    <x v="1"/>
    <m/>
    <n v="0.25"/>
    <n v="1"/>
  </r>
  <r>
    <x v="167"/>
    <x v="1"/>
    <x v="7"/>
    <x v="34"/>
    <x v="0"/>
    <x v="10"/>
    <x v="21"/>
    <s v="A16Axx Crée des batch pour rework"/>
    <d v="1899-12-30T00:20:00"/>
    <x v="1"/>
    <s v="Bernardi Nadège"/>
    <n v="0.33333333333333331"/>
    <n v="1"/>
  </r>
  <r>
    <x v="167"/>
    <x v="1"/>
    <x v="7"/>
    <x v="34"/>
    <x v="0"/>
    <x v="3"/>
    <x v="21"/>
    <s v="A15Axx Crée Routing +Bom et PV item 692321"/>
    <d v="1899-12-30T00:35:00"/>
    <x v="1"/>
    <s v="Baumann Marie-Lyse"/>
    <n v="0.58333333333333337"/>
    <n v="1"/>
  </r>
  <r>
    <x v="167"/>
    <x v="1"/>
    <x v="7"/>
    <x v="34"/>
    <x v="0"/>
    <x v="0"/>
    <x v="4"/>
    <s v="A20LXX Coordonner avec l'ordo la marche à suivre pour les pces en SAV"/>
    <d v="1899-12-30T00:20:00"/>
    <x v="0"/>
    <m/>
    <n v="0.33333333333333331"/>
    <n v="2"/>
  </r>
  <r>
    <x v="168"/>
    <x v="1"/>
    <x v="8"/>
    <x v="34"/>
    <x v="0"/>
    <x v="6"/>
    <x v="6"/>
    <s v="Coordination avec la prod pour les Ofs deSAV PE18-049"/>
    <d v="1899-12-30T00:40:00"/>
    <x v="1"/>
    <s v="Schwab Julien"/>
    <n v="0.66666666666666663"/>
    <n v="1"/>
  </r>
  <r>
    <x v="168"/>
    <x v="1"/>
    <x v="8"/>
    <x v="34"/>
    <x v="0"/>
    <x v="3"/>
    <x v="1"/>
    <s v="A15Axx Cré et lier PV pour echec cosc 694572 "/>
    <d v="1899-12-30T00:20:00"/>
    <x v="1"/>
    <s v="Mailler Léa"/>
    <n v="0.33333333333333331"/>
    <n v="1"/>
  </r>
  <r>
    <x v="168"/>
    <x v="1"/>
    <x v="8"/>
    <x v="34"/>
    <x v="0"/>
    <x v="6"/>
    <x v="0"/>
    <s v="Quick"/>
    <d v="1899-12-30T00:15:00"/>
    <x v="1"/>
    <m/>
    <n v="0.25"/>
    <n v="1"/>
  </r>
  <r>
    <x v="168"/>
    <x v="1"/>
    <x v="8"/>
    <x v="34"/>
    <x v="0"/>
    <x v="10"/>
    <x v="21"/>
    <s v="Explication comment forcer le système à faire les avancements dans SAP jour de congé"/>
    <d v="1899-12-30T00:20:00"/>
    <x v="1"/>
    <s v="Baumann Marie-Lyse"/>
    <n v="0.33333333333333331"/>
    <n v="1"/>
  </r>
  <r>
    <x v="168"/>
    <x v="1"/>
    <x v="8"/>
    <x v="34"/>
    <x v="0"/>
    <x v="0"/>
    <x v="14"/>
    <s v="Déplacement sur ES13"/>
    <d v="1899-12-30T00:20:00"/>
    <x v="0"/>
    <m/>
    <n v="0.33333333333333331"/>
    <n v="2"/>
  </r>
  <r>
    <x v="168"/>
    <x v="1"/>
    <x v="8"/>
    <x v="34"/>
    <x v="0"/>
    <x v="9"/>
    <x v="0"/>
    <s v="Crée les nouveaux documents pour les inventaires pas fait le mois d'avril"/>
    <d v="1899-12-30T00:35:00"/>
    <x v="1"/>
    <m/>
    <n v="0.58333333333333337"/>
    <n v="1"/>
  </r>
  <r>
    <x v="168"/>
    <x v="1"/>
    <x v="8"/>
    <x v="34"/>
    <x v="0"/>
    <x v="0"/>
    <x v="21"/>
    <s v="A15Axx Crée Batch "/>
    <d v="1899-12-30T00:15:00"/>
    <x v="0"/>
    <s v="Baumann Marie-Lyse"/>
    <n v="0.25"/>
    <n v="2"/>
  </r>
  <r>
    <x v="168"/>
    <x v="1"/>
    <x v="8"/>
    <x v="34"/>
    <x v="0"/>
    <x v="0"/>
    <x v="0"/>
    <s v="Discution avec le SAV pour les inventaires"/>
    <d v="1899-12-30T00:15:00"/>
    <x v="0"/>
    <s v="Perricone Nadia"/>
    <n v="0.25"/>
    <n v="2"/>
  </r>
  <r>
    <x v="168"/>
    <x v="1"/>
    <x v="8"/>
    <x v="34"/>
    <x v="0"/>
    <x v="0"/>
    <x v="21"/>
    <s v="A20 Crée le chantier Split des Ofs suit au SAV et de la PE18-049"/>
    <d v="1899-12-30T02:50:00"/>
    <x v="0"/>
    <s v="Schwab Julien"/>
    <n v="2.8333333333333335"/>
    <n v="2"/>
  </r>
  <r>
    <x v="168"/>
    <x v="1"/>
    <x v="8"/>
    <x v="34"/>
    <x v="0"/>
    <x v="9"/>
    <x v="0"/>
    <s v="Lancer les inventaires selon le planning"/>
    <d v="1899-12-30T00:25:00"/>
    <x v="1"/>
    <m/>
    <n v="0.41666666666666669"/>
    <n v="1"/>
  </r>
  <r>
    <x v="168"/>
    <x v="1"/>
    <x v="8"/>
    <x v="34"/>
    <x v="0"/>
    <x v="3"/>
    <x v="21"/>
    <s v="A15Axx Crée et lier PV pour echec cosc (il était déjà fait)"/>
    <d v="1899-12-30T00:20:00"/>
    <x v="1"/>
    <s v="Baumann Marie-Lyse"/>
    <n v="0.33333333333333331"/>
    <n v="1"/>
  </r>
  <r>
    <x v="168"/>
    <x v="1"/>
    <x v="8"/>
    <x v="34"/>
    <x v="0"/>
    <x v="3"/>
    <x v="1"/>
    <s v="A15 Crée et liée routing et PV echec cosc"/>
    <d v="1899-12-30T00:20:00"/>
    <x v="1"/>
    <s v="Mailler Léa"/>
    <n v="0.33333333333333331"/>
    <n v="1"/>
  </r>
  <r>
    <x v="168"/>
    <x v="1"/>
    <x v="8"/>
    <x v="34"/>
    <x v="0"/>
    <x v="0"/>
    <x v="6"/>
    <s v="A02 Recherche des indication concernat des échec cosc avec mélange de calottess"/>
    <d v="1899-12-30T00:25:00"/>
    <x v="0"/>
    <s v="Chef de groupe A02"/>
    <n v="0.41666666666666669"/>
    <n v="2"/>
  </r>
  <r>
    <x v="168"/>
    <x v="1"/>
    <x v="8"/>
    <x v="34"/>
    <x v="0"/>
    <x v="9"/>
    <x v="0"/>
    <s v="MI04/MI20/ZMM_INV_RESULT  ES13 (1)"/>
    <d v="1899-12-30T00:35:00"/>
    <x v="1"/>
    <m/>
    <n v="0.58333333333333337"/>
    <n v="1"/>
  </r>
  <r>
    <x v="168"/>
    <x v="1"/>
    <x v="8"/>
    <x v="34"/>
    <x v="0"/>
    <x v="3"/>
    <x v="1"/>
    <s v="A15 Crée et liée bom-routing et PV pour rework"/>
    <d v="1899-12-30T00:30:00"/>
    <x v="1"/>
    <s v="Baumann Marie-Lyse"/>
    <n v="0.5"/>
    <n v="1"/>
  </r>
  <r>
    <x v="169"/>
    <x v="1"/>
    <x v="8"/>
    <x v="34"/>
    <x v="0"/>
    <x v="6"/>
    <x v="0"/>
    <s v="Quick"/>
    <d v="1899-12-30T00:15:00"/>
    <x v="1"/>
    <m/>
    <n v="0.25"/>
    <n v="1"/>
  </r>
  <r>
    <x v="169"/>
    <x v="1"/>
    <x v="8"/>
    <x v="34"/>
    <x v="0"/>
    <x v="10"/>
    <x v="21"/>
    <s v="Ctrl avec Monique pour les accès MM02 changement BIN"/>
    <d v="1899-12-30T00:10:00"/>
    <x v="1"/>
    <s v="Mailler Léa"/>
    <n v="0.16666666666666666"/>
    <n v="1"/>
  </r>
  <r>
    <x v="169"/>
    <x v="1"/>
    <x v="8"/>
    <x v="34"/>
    <x v="0"/>
    <x v="0"/>
    <x v="1"/>
    <s v="Discution et recherche  de l'OF rework A02 en CRTD"/>
    <d v="1899-12-30T00:10:00"/>
    <x v="0"/>
    <s v="Ciccarelli Angelo"/>
    <n v="0.16666666666666666"/>
    <n v="2"/>
  </r>
  <r>
    <x v="169"/>
    <x v="1"/>
    <x v="8"/>
    <x v="34"/>
    <x v="0"/>
    <x v="9"/>
    <x v="0"/>
    <s v="MI04/MI20/ZMM_INV_RESULT  ES13 (1)"/>
    <d v="1899-12-30T00:25:00"/>
    <x v="1"/>
    <m/>
    <n v="0.41666666666666669"/>
    <n v="1"/>
  </r>
  <r>
    <x v="169"/>
    <x v="1"/>
    <x v="8"/>
    <x v="34"/>
    <x v="0"/>
    <x v="10"/>
    <x v="21"/>
    <s v="Recherche des pces qui ne passent pas dans CT suite à l'OF formation"/>
    <d v="1899-12-30T00:15:00"/>
    <x v="1"/>
    <s v="Mailler Léa"/>
    <n v="0.25"/>
    <n v="1"/>
  </r>
  <r>
    <x v="169"/>
    <x v="1"/>
    <x v="8"/>
    <x v="34"/>
    <x v="0"/>
    <x v="0"/>
    <x v="21"/>
    <s v="Aide à Joël pour rentrer des pces en 321 suite à un message d'erreur"/>
    <d v="1899-12-30T00:15:00"/>
    <x v="0"/>
    <s v="Ferriot Joël"/>
    <n v="0.25"/>
    <n v="2"/>
  </r>
  <r>
    <x v="169"/>
    <x v="1"/>
    <x v="8"/>
    <x v="34"/>
    <x v="0"/>
    <x v="0"/>
    <x v="0"/>
    <s v="A20 Ctrl des Ofs split de hier "/>
    <d v="1899-12-30T00:10:00"/>
    <x v="0"/>
    <m/>
    <n v="0.16666666666666666"/>
    <n v="2"/>
  </r>
  <r>
    <x v="169"/>
    <x v="1"/>
    <x v="8"/>
    <x v="34"/>
    <x v="0"/>
    <x v="0"/>
    <x v="4"/>
    <s v="Explication des titres sur les OF (Statut d'OF)"/>
    <d v="1899-12-30T00:25:00"/>
    <x v="0"/>
    <s v="Nogueira Carina"/>
    <n v="0.41666666666666669"/>
    <n v="2"/>
  </r>
  <r>
    <x v="169"/>
    <x v="1"/>
    <x v="8"/>
    <x v="34"/>
    <x v="0"/>
    <x v="10"/>
    <x v="21"/>
    <s v="A16 Explication avec création de la bom et routing  pour rework changement de quantième (conversion)"/>
    <d v="1899-12-30T00:20:00"/>
    <x v="1"/>
    <s v="Bernardi Nadège"/>
    <n v="0.33333333333333331"/>
    <n v="1"/>
  </r>
  <r>
    <x v="169"/>
    <x v="1"/>
    <x v="8"/>
    <x v="34"/>
    <x v="0"/>
    <x v="0"/>
    <x v="21"/>
    <s v="A02 Coatching pour échange composant sur OF"/>
    <d v="1899-12-30T00:20:00"/>
    <x v="0"/>
    <s v="Nogueira Carina"/>
    <n v="0.33333333333333331"/>
    <n v="2"/>
  </r>
  <r>
    <x v="169"/>
    <x v="1"/>
    <x v="8"/>
    <x v="34"/>
    <x v="0"/>
    <x v="0"/>
    <x v="6"/>
    <s v="Recherche des Item étiquettes pour calotte du COSC pour Mr.Allieri, Oscar"/>
    <d v="1899-12-30T00:40:00"/>
    <x v="0"/>
    <s v="Scheidegger Silver"/>
    <n v="0.66666666666666663"/>
    <n v="2"/>
  </r>
  <r>
    <x v="169"/>
    <x v="1"/>
    <x v="8"/>
    <x v="34"/>
    <x v="0"/>
    <x v="6"/>
    <x v="4"/>
    <s v="Coaching - Ordo"/>
    <d v="1899-12-30T01:15:00"/>
    <x v="1"/>
    <s v="Scheidegger Silver"/>
    <n v="1.25"/>
    <n v="1"/>
  </r>
  <r>
    <x v="169"/>
    <x v="1"/>
    <x v="8"/>
    <x v="34"/>
    <x v="0"/>
    <x v="0"/>
    <x v="0"/>
    <s v="Aide pour faire fonctionner SAP imprimer"/>
    <d v="1899-12-30T00:20:00"/>
    <x v="0"/>
    <s v="Challandes Valérie "/>
    <n v="0.33333333333333331"/>
    <n v="2"/>
  </r>
  <r>
    <x v="169"/>
    <x v="1"/>
    <x v="8"/>
    <x v="34"/>
    <x v="0"/>
    <x v="0"/>
    <x v="13"/>
    <s v="Reponse à Didier pour les MaJ des routing A20"/>
    <d v="1899-12-30T00:35:00"/>
    <x v="0"/>
    <s v="Voirol Didier"/>
    <n v="0.58333333333333337"/>
    <n v="2"/>
  </r>
  <r>
    <x v="169"/>
    <x v="1"/>
    <x v="8"/>
    <x v="34"/>
    <x v="0"/>
    <x v="9"/>
    <x v="0"/>
    <s v="Lancer les inventaires selon planning"/>
    <d v="1899-12-30T00:35:00"/>
    <x v="1"/>
    <m/>
    <n v="0.58333333333333337"/>
    <n v="1"/>
  </r>
  <r>
    <x v="169"/>
    <x v="1"/>
    <x v="8"/>
    <x v="34"/>
    <x v="0"/>
    <x v="0"/>
    <x v="21"/>
    <s v="Ctrl VL10B pour Milena selon sa demande"/>
    <d v="1899-12-30T00:25:00"/>
    <x v="0"/>
    <m/>
    <n v="0.41666666666666669"/>
    <n v="2"/>
  </r>
  <r>
    <x v="169"/>
    <x v="1"/>
    <x v="8"/>
    <x v="34"/>
    <x v="0"/>
    <x v="0"/>
    <x v="6"/>
    <s v="Discution pour les pt qui sont en NF et statut B"/>
    <d v="1899-12-30T00:20:00"/>
    <x v="0"/>
    <s v="Ciccarelli Angelo"/>
    <n v="0.33333333333333331"/>
    <n v="2"/>
  </r>
  <r>
    <x v="169"/>
    <x v="1"/>
    <x v="8"/>
    <x v="34"/>
    <x v="0"/>
    <x v="3"/>
    <x v="0"/>
    <s v="Mise à jour du fichiez activité"/>
    <d v="1899-12-30T00:30:00"/>
    <x v="1"/>
    <s v="Mendes Marcello"/>
    <n v="0.5"/>
    <n v="1"/>
  </r>
  <r>
    <x v="169"/>
    <x v="1"/>
    <x v="8"/>
    <x v="34"/>
    <x v="0"/>
    <x v="10"/>
    <x v="20"/>
    <s v="Des Wip "/>
    <d v="1899-12-30T00:45:00"/>
    <x v="1"/>
    <m/>
    <n v="0.75"/>
    <n v="1"/>
  </r>
  <r>
    <x v="170"/>
    <x v="1"/>
    <x v="8"/>
    <x v="34"/>
    <x v="0"/>
    <x v="9"/>
    <x v="0"/>
    <s v="Explication comment remplir le document inventaire SAV"/>
    <d v="1899-12-30T00:20:00"/>
    <x v="1"/>
    <s v="Perricone Nadia"/>
    <n v="0.33333333333333331"/>
    <n v="1"/>
  </r>
  <r>
    <x v="170"/>
    <x v="1"/>
    <x v="8"/>
    <x v="34"/>
    <x v="0"/>
    <x v="9"/>
    <x v="0"/>
    <s v="MI04/MI20/ZMM_INV_RESULT  ES13 (1)"/>
    <d v="1899-12-30T00:35:00"/>
    <x v="1"/>
    <m/>
    <n v="0.58333333333333337"/>
    <n v="1"/>
  </r>
  <r>
    <x v="170"/>
    <x v="1"/>
    <x v="8"/>
    <x v="34"/>
    <x v="0"/>
    <x v="9"/>
    <x v="0"/>
    <s v="MI04/MI20/ZMM_INV_RESULT  ES13 (2)"/>
    <d v="1899-12-30T00:30:00"/>
    <x v="1"/>
    <m/>
    <n v="0.5"/>
    <n v="1"/>
  </r>
  <r>
    <x v="170"/>
    <x v="1"/>
    <x v="8"/>
    <x v="34"/>
    <x v="0"/>
    <x v="6"/>
    <x v="0"/>
    <s v="Quick"/>
    <d v="1899-12-30T00:15:00"/>
    <x v="1"/>
    <m/>
    <n v="0.25"/>
    <n v="1"/>
  </r>
  <r>
    <x v="170"/>
    <x v="1"/>
    <x v="8"/>
    <x v="34"/>
    <x v="0"/>
    <x v="9"/>
    <x v="0"/>
    <s v="Ctrl et rappel pour les inventaires en retard"/>
    <d v="1899-12-30T00:20:00"/>
    <x v="1"/>
    <m/>
    <n v="0.33333333333333331"/>
    <n v="1"/>
  </r>
  <r>
    <x v="170"/>
    <x v="1"/>
    <x v="8"/>
    <x v="34"/>
    <x v="0"/>
    <x v="3"/>
    <x v="1"/>
    <s v="A20 MaJ de toute les routing selon demande de Didier et Nico"/>
    <d v="1899-12-30T03:55:00"/>
    <x v="1"/>
    <s v="Voirol Didier"/>
    <n v="3.916666666666667"/>
    <n v="1"/>
  </r>
  <r>
    <x v="170"/>
    <x v="1"/>
    <x v="8"/>
    <x v="34"/>
    <x v="0"/>
    <x v="3"/>
    <x v="1"/>
    <s v="A20 MaJ des Ofs en CRTD apès avoir mis à jour les routings"/>
    <d v="1899-12-30T02:50:00"/>
    <x v="1"/>
    <m/>
    <n v="2.8333333333333335"/>
    <n v="1"/>
  </r>
  <r>
    <x v="170"/>
    <x v="1"/>
    <x v="8"/>
    <x v="34"/>
    <x v="0"/>
    <x v="9"/>
    <x v="0"/>
    <s v="Lancer les inventaires selon planning"/>
    <d v="1899-12-30T00:25:00"/>
    <x v="1"/>
    <m/>
    <n v="0.41666666666666669"/>
    <n v="1"/>
  </r>
  <r>
    <x v="171"/>
    <x v="1"/>
    <x v="8"/>
    <x v="34"/>
    <x v="0"/>
    <x v="9"/>
    <x v="0"/>
    <s v="Supprimer les inventaires du jour"/>
    <d v="1899-12-30T00:20:00"/>
    <x v="1"/>
    <s v="Wingeier Monique"/>
    <n v="0.33333333333333331"/>
    <n v="1"/>
  </r>
  <r>
    <x v="171"/>
    <x v="1"/>
    <x v="8"/>
    <x v="34"/>
    <x v="0"/>
    <x v="9"/>
    <x v="0"/>
    <s v="Refaire le planning pour les jour ou on ne fait pas d'inventaires"/>
    <d v="1899-12-30T00:45:00"/>
    <x v="1"/>
    <s v="Baumann Marie-Lyse"/>
    <n v="0.75"/>
    <n v="1"/>
  </r>
  <r>
    <x v="171"/>
    <x v="1"/>
    <x v="8"/>
    <x v="34"/>
    <x v="0"/>
    <x v="6"/>
    <x v="0"/>
    <s v="Quick"/>
    <d v="1899-12-30T00:20:00"/>
    <x v="1"/>
    <m/>
    <n v="0.33333333333333331"/>
    <n v="1"/>
  </r>
  <r>
    <x v="171"/>
    <x v="1"/>
    <x v="8"/>
    <x v="34"/>
    <x v="0"/>
    <x v="10"/>
    <x v="21"/>
    <s v="SAV_Explication des changement dans la routing"/>
    <d v="1899-12-30T00:20:00"/>
    <x v="1"/>
    <s v="Leuba-Steiner Lucie"/>
    <n v="0.33333333333333331"/>
    <n v="1"/>
  </r>
  <r>
    <x v="171"/>
    <x v="1"/>
    <x v="8"/>
    <x v="34"/>
    <x v="0"/>
    <x v="0"/>
    <x v="15"/>
    <s v="Mise à jour des nom dans outlook pour inventaires "/>
    <d v="1899-12-30T00:25:00"/>
    <x v="0"/>
    <m/>
    <n v="0.41666666666666669"/>
    <n v="2"/>
  </r>
  <r>
    <x v="171"/>
    <x v="1"/>
    <x v="8"/>
    <x v="34"/>
    <x v="0"/>
    <x v="0"/>
    <x v="0"/>
    <s v="Livraison Client manque de personnel "/>
    <d v="1899-12-30T04:20:00"/>
    <x v="0"/>
    <s v="Baumann Marie-Lyse"/>
    <n v="4.333333333333333"/>
    <n v="2"/>
  </r>
  <r>
    <x v="171"/>
    <x v="1"/>
    <x v="8"/>
    <x v="34"/>
    <x v="0"/>
    <x v="0"/>
    <x v="0"/>
    <s v="Quai Aide pour la rentrée de composants"/>
    <d v="1899-12-30T00:20:00"/>
    <x v="0"/>
    <s v="Schaer Stéphanie"/>
    <n v="0.33333333333333331"/>
    <n v="2"/>
  </r>
  <r>
    <x v="171"/>
    <x v="1"/>
    <x v="8"/>
    <x v="34"/>
    <x v="0"/>
    <x v="9"/>
    <x v="0"/>
    <s v="Ctrl des inventaires ES13"/>
    <d v="1899-12-30T00:20:00"/>
    <x v="1"/>
    <m/>
    <n v="0.33333333333333331"/>
    <n v="1"/>
  </r>
  <r>
    <x v="171"/>
    <x v="1"/>
    <x v="8"/>
    <x v="34"/>
    <x v="0"/>
    <x v="9"/>
    <x v="0"/>
    <s v="MI04/MI20/ZMM_INV_RESULT  ES13 (ES06)"/>
    <d v="1899-12-30T00:55:00"/>
    <x v="1"/>
    <s v="Mendes Marcello"/>
    <n v="0.91666666666666652"/>
    <n v="1"/>
  </r>
  <r>
    <x v="172"/>
    <x v="1"/>
    <x v="8"/>
    <x v="35"/>
    <x v="0"/>
    <x v="6"/>
    <x v="0"/>
    <s v="Quick"/>
    <d v="1899-12-30T00:15:00"/>
    <x v="1"/>
    <m/>
    <n v="0.25"/>
    <n v="1"/>
  </r>
  <r>
    <x v="172"/>
    <x v="1"/>
    <x v="8"/>
    <x v="35"/>
    <x v="0"/>
    <x v="0"/>
    <x v="0"/>
    <s v="Livraison client manque de personnel (1)"/>
    <d v="1899-12-30T03:10:00"/>
    <x v="0"/>
    <s v="Mendes Marcello"/>
    <n v="3.166666666666667"/>
    <n v="2"/>
  </r>
  <r>
    <x v="172"/>
    <x v="1"/>
    <x v="8"/>
    <x v="35"/>
    <x v="0"/>
    <x v="10"/>
    <x v="21"/>
    <s v="Aide pour l'ordo "/>
    <d v="1899-12-30T00:25:00"/>
    <x v="1"/>
    <s v="Piquerez Nathalie"/>
    <n v="0.41666666666666669"/>
    <n v="1"/>
  </r>
  <r>
    <x v="172"/>
    <x v="1"/>
    <x v="8"/>
    <x v="35"/>
    <x v="0"/>
    <x v="10"/>
    <x v="6"/>
    <s v="Test sur trackers( imprimantes)"/>
    <d v="1899-12-30T00:25:00"/>
    <x v="1"/>
    <m/>
    <n v="0.41666666666666669"/>
    <n v="1"/>
  </r>
  <r>
    <x v="172"/>
    <x v="1"/>
    <x v="8"/>
    <x v="35"/>
    <x v="0"/>
    <x v="0"/>
    <x v="0"/>
    <s v="Livraison client manque de personnel (2)"/>
    <d v="1899-12-30T03:35:00"/>
    <x v="0"/>
    <m/>
    <n v="3.583333333333333"/>
    <n v="2"/>
  </r>
  <r>
    <x v="172"/>
    <x v="1"/>
    <x v="8"/>
    <x v="35"/>
    <x v="0"/>
    <x v="0"/>
    <x v="14"/>
    <s v="Déplacement de tables dans le local stock"/>
    <d v="1899-12-30T00:25:00"/>
    <x v="0"/>
    <s v="Scheidegger Silver"/>
    <n v="0.41666666666666669"/>
    <n v="2"/>
  </r>
  <r>
    <x v="173"/>
    <x v="1"/>
    <x v="8"/>
    <x v="35"/>
    <x v="0"/>
    <x v="5"/>
    <x v="8"/>
    <s v="Ascension"/>
    <d v="1899-12-30T08:00:00"/>
    <x v="1"/>
    <m/>
    <n v="8"/>
    <n v="1"/>
  </r>
  <r>
    <x v="174"/>
    <x v="1"/>
    <x v="8"/>
    <x v="35"/>
    <x v="0"/>
    <x v="5"/>
    <x v="8"/>
    <s v="Pont de l'ascention (usine fermée)"/>
    <d v="1899-12-30T08:00:00"/>
    <x v="1"/>
    <m/>
    <n v="8"/>
    <n v="1"/>
  </r>
  <r>
    <x v="175"/>
    <x v="1"/>
    <x v="8"/>
    <x v="35"/>
    <x v="0"/>
    <x v="6"/>
    <x v="0"/>
    <s v="Quick"/>
    <d v="1899-12-30T00:15:00"/>
    <x v="1"/>
    <m/>
    <n v="0.25"/>
    <n v="1"/>
  </r>
  <r>
    <x v="175"/>
    <x v="1"/>
    <x v="8"/>
    <x v="35"/>
    <x v="0"/>
    <x v="0"/>
    <x v="6"/>
    <s v="Livraison client manque de personnel (1)"/>
    <d v="1899-12-30T03:20:00"/>
    <x v="0"/>
    <s v="Mendes Marcello"/>
    <n v="3.3333333333333335"/>
    <n v="2"/>
  </r>
  <r>
    <x v="175"/>
    <x v="1"/>
    <x v="8"/>
    <x v="35"/>
    <x v="0"/>
    <x v="0"/>
    <x v="6"/>
    <s v="Resoudre les problème liée à l'of de formation"/>
    <d v="1899-12-30T00:25:00"/>
    <x v="0"/>
    <m/>
    <n v="0.41666666666666669"/>
    <n v="2"/>
  </r>
  <r>
    <x v="175"/>
    <x v="1"/>
    <x v="8"/>
    <x v="35"/>
    <x v="0"/>
    <x v="0"/>
    <x v="4"/>
    <s v="Enregistrment des mvt en SAV pour la livraison client OF formation"/>
    <d v="1899-12-30T00:25:00"/>
    <x v="0"/>
    <m/>
    <n v="0.41666666666666669"/>
    <n v="2"/>
  </r>
  <r>
    <x v="175"/>
    <x v="1"/>
    <x v="8"/>
    <x v="35"/>
    <x v="0"/>
    <x v="3"/>
    <x v="1"/>
    <s v="Problème avec la MaJ des gammes A20 Résolu"/>
    <d v="1899-12-30T00:25:00"/>
    <x v="1"/>
    <m/>
    <n v="0.41666666666666669"/>
    <n v="1"/>
  </r>
  <r>
    <x v="175"/>
    <x v="1"/>
    <x v="8"/>
    <x v="35"/>
    <x v="0"/>
    <x v="10"/>
    <x v="21"/>
    <s v="Aide pour EUB de charlottes"/>
    <d v="1899-12-30T00:20:00"/>
    <x v="1"/>
    <s v="Schaer Stéphanie"/>
    <n v="0.33333333333333331"/>
    <n v="1"/>
  </r>
  <r>
    <x v="175"/>
    <x v="1"/>
    <x v="8"/>
    <x v="35"/>
    <x v="0"/>
    <x v="10"/>
    <x v="0"/>
    <s v="Monitoring"/>
    <d v="1899-12-30T00:50:00"/>
    <x v="1"/>
    <m/>
    <n v="0.83333333333333337"/>
    <n v="1"/>
  </r>
  <r>
    <x v="175"/>
    <x v="1"/>
    <x v="8"/>
    <x v="35"/>
    <x v="0"/>
    <x v="10"/>
    <x v="4"/>
    <s v="Monitoring"/>
    <d v="1899-12-30T00:50:00"/>
    <x v="1"/>
    <m/>
    <n v="0.83333333333333337"/>
    <n v="1"/>
  </r>
  <r>
    <x v="175"/>
    <x v="1"/>
    <x v="8"/>
    <x v="35"/>
    <x v="0"/>
    <x v="0"/>
    <x v="0"/>
    <s v="Recherche de pces dans une commande cosc ou il manque le co11n et migo d'entrée (50460)"/>
    <d v="1899-12-30T01:05:00"/>
    <x v="0"/>
    <s v="Mendes Marcello"/>
    <n v="1.0833333333333333"/>
    <n v="2"/>
  </r>
  <r>
    <x v="176"/>
    <x v="1"/>
    <x v="8"/>
    <x v="35"/>
    <x v="0"/>
    <x v="10"/>
    <x v="21"/>
    <s v="Recherche sur un EUB avec sortie sur IO "/>
    <d v="1899-12-30T00:45:00"/>
    <x v="1"/>
    <s v="Vasilescu Agnès"/>
    <n v="0.75"/>
    <n v="1"/>
  </r>
  <r>
    <x v="176"/>
    <x v="1"/>
    <x v="8"/>
    <x v="35"/>
    <x v="0"/>
    <x v="6"/>
    <x v="0"/>
    <s v="Quick"/>
    <d v="1899-12-30T00:15:00"/>
    <x v="1"/>
    <m/>
    <n v="0.25"/>
    <n v="1"/>
  </r>
  <r>
    <x v="176"/>
    <x v="1"/>
    <x v="8"/>
    <x v="35"/>
    <x v="0"/>
    <x v="10"/>
    <x v="21"/>
    <s v="Explication des EUB et sortie selon les dates et ctrl des EUB en retard"/>
    <d v="1899-12-30T00:35:00"/>
    <x v="1"/>
    <m/>
    <n v="0.58333333333333337"/>
    <n v="1"/>
  </r>
  <r>
    <x v="176"/>
    <x v="1"/>
    <x v="8"/>
    <x v="35"/>
    <x v="0"/>
    <x v="0"/>
    <x v="0"/>
    <s v="Livraison client manque de personnel (1)"/>
    <d v="1899-12-30T04:10:00"/>
    <x v="0"/>
    <s v="Scheidegger Silver"/>
    <n v="4.166666666666667"/>
    <n v="2"/>
  </r>
  <r>
    <x v="176"/>
    <x v="1"/>
    <x v="8"/>
    <x v="35"/>
    <x v="0"/>
    <x v="0"/>
    <x v="10"/>
    <s v="Info concernanant la livraison de cette semaine"/>
    <d v="1899-12-30T00:35:00"/>
    <x v="0"/>
    <m/>
    <n v="0.58333333333333337"/>
    <n v="2"/>
  </r>
  <r>
    <x v="176"/>
    <x v="1"/>
    <x v="8"/>
    <x v="35"/>
    <x v="0"/>
    <x v="9"/>
    <x v="0"/>
    <s v="Rangement des inventaires signé"/>
    <d v="1899-12-30T00:45:00"/>
    <x v="1"/>
    <m/>
    <n v="0.75"/>
    <n v="1"/>
  </r>
  <r>
    <x v="177"/>
    <x v="1"/>
    <x v="8"/>
    <x v="36"/>
    <x v="0"/>
    <x v="6"/>
    <x v="0"/>
    <s v="Quick"/>
    <d v="1899-12-30T00:15:00"/>
    <x v="1"/>
    <m/>
    <n v="0.25"/>
    <n v="1"/>
  </r>
  <r>
    <x v="177"/>
    <x v="1"/>
    <x v="8"/>
    <x v="36"/>
    <x v="0"/>
    <x v="0"/>
    <x v="4"/>
    <s v="A15 Recherche de l'erreur de Monique L pour un OF en WIP avec un faux N° d'item"/>
    <d v="1899-12-30T00:45:00"/>
    <x v="0"/>
    <s v="Piquerez Nathalie"/>
    <n v="0.75"/>
    <n v="2"/>
  </r>
  <r>
    <x v="177"/>
    <x v="1"/>
    <x v="8"/>
    <x v="36"/>
    <x v="0"/>
    <x v="3"/>
    <x v="1"/>
    <s v="SAV. Crée et lier 5 item aux bom et routing  ainsi que les PV"/>
    <d v="1899-12-30T00:45:00"/>
    <x v="1"/>
    <s v="Perricone Nadia"/>
    <n v="0.75"/>
    <n v="1"/>
  </r>
  <r>
    <x v="177"/>
    <x v="1"/>
    <x v="8"/>
    <x v="36"/>
    <x v="0"/>
    <x v="6"/>
    <x v="4"/>
    <s v="Organisation pour la semaine de congé de Brigitte"/>
    <d v="1899-12-30T00:15:00"/>
    <x v="1"/>
    <s v="Scheidegger Silver"/>
    <n v="0.25"/>
    <n v="1"/>
  </r>
  <r>
    <x v="177"/>
    <x v="1"/>
    <x v="8"/>
    <x v="36"/>
    <x v="0"/>
    <x v="9"/>
    <x v="0"/>
    <s v="Lancer les inventaires ES13 selon planning "/>
    <d v="1899-12-30T00:25:00"/>
    <x v="1"/>
    <m/>
    <n v="0.41666666666666669"/>
    <n v="1"/>
  </r>
  <r>
    <x v="177"/>
    <x v="1"/>
    <x v="8"/>
    <x v="36"/>
    <x v="0"/>
    <x v="9"/>
    <x v="0"/>
    <s v="MI04/MI20/ZMM_INV_RESULT  ES13  &quot;1&quot; (ES13)"/>
    <d v="1899-12-30T00:25:00"/>
    <x v="1"/>
    <m/>
    <n v="0.41666666666666669"/>
    <n v="1"/>
  </r>
  <r>
    <x v="177"/>
    <x v="1"/>
    <x v="8"/>
    <x v="36"/>
    <x v="0"/>
    <x v="9"/>
    <x v="0"/>
    <s v="MI04/MI20/ZMM_INV_RESULT  ES13  &quot;2&quot; (ES13)"/>
    <d v="1899-12-30T00:35:00"/>
    <x v="1"/>
    <m/>
    <n v="0.58333333333333337"/>
    <n v="1"/>
  </r>
  <r>
    <x v="177"/>
    <x v="1"/>
    <x v="8"/>
    <x v="36"/>
    <x v="0"/>
    <x v="3"/>
    <x v="1"/>
    <s v="Crée et Liée PV chaussées"/>
    <d v="1899-12-30T00:15:00"/>
    <x v="1"/>
    <s v="Piquerez Nathalie"/>
    <n v="0.25"/>
    <n v="1"/>
  </r>
  <r>
    <x v="177"/>
    <x v="1"/>
    <x v="8"/>
    <x v="36"/>
    <x v="0"/>
    <x v="3"/>
    <x v="1"/>
    <s v="A15 Modification bom pt rayé "/>
    <d v="1899-12-30T00:15:00"/>
    <x v="1"/>
    <s v="Baumann Marie-Lyse"/>
    <n v="0.25"/>
    <n v="1"/>
  </r>
  <r>
    <x v="177"/>
    <x v="1"/>
    <x v="8"/>
    <x v="36"/>
    <x v="0"/>
    <x v="10"/>
    <x v="20"/>
    <s v="SAP"/>
    <d v="1899-12-30T00:20:00"/>
    <x v="1"/>
    <m/>
    <n v="0.33333333333333331"/>
    <n v="1"/>
  </r>
  <r>
    <x v="177"/>
    <x v="1"/>
    <x v="8"/>
    <x v="36"/>
    <x v="0"/>
    <x v="0"/>
    <x v="14"/>
    <s v="Préparer le fichier pour les pronostics de la CDM de foot au sein de l'entreprise"/>
    <d v="1899-12-30T01:50:00"/>
    <x v="0"/>
    <s v="Perrenoud Sabine"/>
    <n v="1.8333333333333335"/>
    <n v="2"/>
  </r>
  <r>
    <x v="177"/>
    <x v="1"/>
    <x v="8"/>
    <x v="36"/>
    <x v="0"/>
    <x v="9"/>
    <x v="0"/>
    <s v="MI04/MI20/ZMM_INV_RESULT  ES13  &quot;3&quot; (ES13)"/>
    <d v="1899-12-30T00:25:00"/>
    <x v="1"/>
    <m/>
    <n v="0.41666666666666669"/>
    <n v="1"/>
  </r>
  <r>
    <x v="177"/>
    <x v="1"/>
    <x v="8"/>
    <x v="36"/>
    <x v="0"/>
    <x v="9"/>
    <x v="0"/>
    <s v="Lancer les inventaires selon planning"/>
    <d v="1899-12-30T00:25:00"/>
    <x v="1"/>
    <m/>
    <n v="0.41666666666666669"/>
    <n v="1"/>
  </r>
  <r>
    <x v="177"/>
    <x v="1"/>
    <x v="8"/>
    <x v="36"/>
    <x v="0"/>
    <x v="10"/>
    <x v="21"/>
    <s v="Retour cosc aide sur une cancellation lors du retour cosc"/>
    <d v="1899-12-30T00:25:00"/>
    <x v="1"/>
    <s v="Perricone Nadia"/>
    <n v="0.41666666666666669"/>
    <n v="1"/>
  </r>
  <r>
    <x v="177"/>
    <x v="1"/>
    <x v="8"/>
    <x v="36"/>
    <x v="0"/>
    <x v="0"/>
    <x v="21"/>
    <s v="Migo 551ENA00000000132_REASON_101"/>
    <d v="1899-12-30T00:25:00"/>
    <x v="0"/>
    <s v="Perrenoud Sabine"/>
    <n v="0.41666666666666669"/>
    <n v="2"/>
  </r>
  <r>
    <x v="177"/>
    <x v="1"/>
    <x v="8"/>
    <x v="36"/>
    <x v="0"/>
    <x v="0"/>
    <x v="0"/>
    <s v="Envoi cosc  sur es06"/>
    <d v="1899-12-30T01:05:00"/>
    <x v="0"/>
    <s v="Scheidegger Silver"/>
    <n v="1.0833333333333333"/>
    <n v="2"/>
  </r>
  <r>
    <x v="178"/>
    <x v="1"/>
    <x v="8"/>
    <x v="36"/>
    <x v="0"/>
    <x v="6"/>
    <x v="0"/>
    <s v="Quick ES06"/>
    <d v="1899-12-30T00:15:00"/>
    <x v="1"/>
    <m/>
    <n v="0.25"/>
    <n v="1"/>
  </r>
  <r>
    <x v="178"/>
    <x v="1"/>
    <x v="8"/>
    <x v="36"/>
    <x v="0"/>
    <x v="4"/>
    <x v="22"/>
    <s v="Envoie avec NB pour Fannie"/>
    <d v="1899-12-30T03:30:00"/>
    <x v="1"/>
    <s v="Scheidegger Silver"/>
    <n v="3.5"/>
    <n v="1"/>
  </r>
  <r>
    <x v="178"/>
    <x v="1"/>
    <x v="8"/>
    <x v="36"/>
    <x v="0"/>
    <x v="3"/>
    <x v="4"/>
    <s v="A15 Aide pour la livraison client item en rouge dans CT"/>
    <d v="1899-12-30T00:20:00"/>
    <x v="1"/>
    <s v="Perricone Nadia"/>
    <n v="0.33333333333333331"/>
    <n v="1"/>
  </r>
  <r>
    <x v="178"/>
    <x v="1"/>
    <x v="8"/>
    <x v="36"/>
    <x v="0"/>
    <x v="10"/>
    <x v="21"/>
    <s v="Aide pour connection des LOG dans SSRS pour Fannie"/>
    <d v="1899-12-30T00:15:00"/>
    <x v="1"/>
    <m/>
    <n v="0.25"/>
    <n v="1"/>
  </r>
  <r>
    <x v="178"/>
    <x v="1"/>
    <x v="8"/>
    <x v="36"/>
    <x v="0"/>
    <x v="10"/>
    <x v="22"/>
    <s v="Ctrl des accès  pour l'envoie cosc fannie maire"/>
    <d v="1899-12-30T00:20:00"/>
    <x v="1"/>
    <m/>
    <n v="0.33333333333333331"/>
    <n v="1"/>
  </r>
  <r>
    <x v="178"/>
    <x v="1"/>
    <x v="8"/>
    <x v="36"/>
    <x v="0"/>
    <x v="10"/>
    <x v="21"/>
    <s v="Crée layout pour commande NB"/>
    <d v="1899-12-30T00:20:00"/>
    <x v="1"/>
    <s v="Maire Fanny"/>
    <n v="0.33333333333333331"/>
    <n v="1"/>
  </r>
  <r>
    <x v="178"/>
    <x v="1"/>
    <x v="8"/>
    <x v="36"/>
    <x v="0"/>
    <x v="9"/>
    <x v="0"/>
    <s v="MI04/MI20/ZMM_INV_RESULT  ES13  &quot;1&quot; (ES13)"/>
    <d v="1899-12-30T00:20:00"/>
    <x v="1"/>
    <m/>
    <n v="0.33333333333333331"/>
    <n v="1"/>
  </r>
  <r>
    <x v="178"/>
    <x v="1"/>
    <x v="8"/>
    <x v="36"/>
    <x v="0"/>
    <x v="9"/>
    <x v="0"/>
    <s v="Lancer les inventaires ES13 selon planning "/>
    <d v="1899-12-30T00:20:00"/>
    <x v="1"/>
    <m/>
    <n v="0.33333333333333331"/>
    <n v="1"/>
  </r>
  <r>
    <x v="178"/>
    <x v="1"/>
    <x v="8"/>
    <x v="36"/>
    <x v="0"/>
    <x v="5"/>
    <x v="14"/>
    <m/>
    <d v="1899-12-30T02:20:00"/>
    <x v="1"/>
    <m/>
    <n v="2.3333333333333335"/>
    <n v="1"/>
  </r>
  <r>
    <x v="179"/>
    <x v="1"/>
    <x v="8"/>
    <x v="36"/>
    <x v="0"/>
    <x v="6"/>
    <x v="0"/>
    <s v="Quick"/>
    <d v="1899-12-30T00:15:00"/>
    <x v="1"/>
    <m/>
    <n v="0.25"/>
    <n v="1"/>
  </r>
  <r>
    <x v="179"/>
    <x v="1"/>
    <x v="8"/>
    <x v="36"/>
    <x v="0"/>
    <x v="0"/>
    <x v="0"/>
    <s v="ES06 Retour cosc + lancement des OFs rework"/>
    <d v="1899-12-30T06:50:00"/>
    <x v="0"/>
    <s v="Scheidegger Silver"/>
    <n v="6.833333333333333"/>
    <n v="2"/>
  </r>
  <r>
    <x v="179"/>
    <x v="1"/>
    <x v="8"/>
    <x v="36"/>
    <x v="0"/>
    <x v="9"/>
    <x v="0"/>
    <s v="MI04/MI20/ZMM_INV_RESULT  ES13  &quot;1&quot; (ES13)"/>
    <d v="1899-12-30T00:25:00"/>
    <x v="1"/>
    <m/>
    <n v="0.41666666666666669"/>
    <n v="1"/>
  </r>
  <r>
    <x v="179"/>
    <x v="1"/>
    <x v="8"/>
    <x v="36"/>
    <x v="0"/>
    <x v="0"/>
    <x v="0"/>
    <s v="Mise en stock et faire un NB pas possible pas asseuz de pces dans SAP "/>
    <d v="1899-12-30T00:20:00"/>
    <x v="0"/>
    <m/>
    <n v="0.33333333333333331"/>
    <n v="2"/>
  </r>
  <r>
    <x v="179"/>
    <x v="1"/>
    <x v="8"/>
    <x v="36"/>
    <x v="0"/>
    <x v="3"/>
    <x v="1"/>
    <s v="Crée et Liée Bom et routing pour échec cosc"/>
    <d v="1899-12-30T00:30:00"/>
    <x v="1"/>
    <s v="Mailler Léa"/>
    <n v="0.5"/>
    <n v="1"/>
  </r>
  <r>
    <x v="180"/>
    <x v="1"/>
    <x v="8"/>
    <x v="36"/>
    <x v="0"/>
    <x v="6"/>
    <x v="0"/>
    <s v="Quick"/>
    <d v="1899-12-30T00:15:00"/>
    <x v="1"/>
    <m/>
    <n v="0.25"/>
    <n v="1"/>
  </r>
  <r>
    <x v="180"/>
    <x v="1"/>
    <x v="8"/>
    <x v="36"/>
    <x v="0"/>
    <x v="10"/>
    <x v="0"/>
    <s v="Explication pour les Ofs en production selon erreur de hier sur A20 envoi cosc"/>
    <d v="1899-12-30T00:25:00"/>
    <x v="1"/>
    <m/>
    <n v="0.41666666666666669"/>
    <n v="1"/>
  </r>
  <r>
    <x v="180"/>
    <x v="1"/>
    <x v="8"/>
    <x v="36"/>
    <x v="0"/>
    <x v="9"/>
    <x v="0"/>
    <s v="MI04/MI20/ZMM_INV_RESULT  ES13  &quot;1&quot; (ES13)"/>
    <d v="1899-12-30T00:20:00"/>
    <x v="1"/>
    <m/>
    <n v="0.33333333333333331"/>
    <n v="1"/>
  </r>
  <r>
    <x v="180"/>
    <x v="1"/>
    <x v="8"/>
    <x v="36"/>
    <x v="0"/>
    <x v="4"/>
    <x v="22"/>
    <s v="Envoi avec CT à Fannie"/>
    <d v="1899-12-30T01:20:00"/>
    <x v="1"/>
    <s v="Scheidegger Silver"/>
    <n v="1.3333333333333333"/>
    <n v="1"/>
  </r>
  <r>
    <x v="180"/>
    <x v="1"/>
    <x v="8"/>
    <x v="36"/>
    <x v="0"/>
    <x v="3"/>
    <x v="1"/>
    <s v="A15 Crée et liée mvt reworck echec cosc"/>
    <d v="1899-12-30T00:25:00"/>
    <x v="1"/>
    <s v="Mailler Léa"/>
    <n v="0.41666666666666669"/>
    <n v="1"/>
  </r>
  <r>
    <x v="180"/>
    <x v="1"/>
    <x v="8"/>
    <x v="36"/>
    <x v="0"/>
    <x v="3"/>
    <x v="1"/>
    <s v="SAV Crée et lier les bom, routing, PV de plusieurs item 1"/>
    <d v="1899-12-30T00:35:00"/>
    <x v="1"/>
    <s v="Leuba-Steiner Lucie"/>
    <n v="0.58333333333333337"/>
    <n v="1"/>
  </r>
  <r>
    <x v="180"/>
    <x v="1"/>
    <x v="8"/>
    <x v="36"/>
    <x v="0"/>
    <x v="3"/>
    <x v="1"/>
    <s v="SAV Crée et lier les bom, routing, PV de plusieurs item 2"/>
    <d v="1899-12-30T00:50:00"/>
    <x v="1"/>
    <s v="Perricone Nadia"/>
    <n v="0.83333333333333337"/>
    <n v="1"/>
  </r>
  <r>
    <x v="180"/>
    <x v="1"/>
    <x v="8"/>
    <x v="36"/>
    <x v="0"/>
    <x v="9"/>
    <x v="0"/>
    <s v="MI04/MI20/ZMM_INV_RESULT  ES13  &quot;2&quot; (ES13)"/>
    <d v="1899-12-30T00:25:00"/>
    <x v="1"/>
    <m/>
    <n v="0.41666666666666669"/>
    <n v="1"/>
  </r>
  <r>
    <x v="180"/>
    <x v="1"/>
    <x v="8"/>
    <x v="36"/>
    <x v="0"/>
    <x v="0"/>
    <x v="22"/>
    <s v="ES06 Retour Cosc A20"/>
    <d v="1899-12-30T02:55:00"/>
    <x v="0"/>
    <s v="Costa Sandro"/>
    <n v="2.9166666666666665"/>
    <n v="2"/>
  </r>
  <r>
    <x v="180"/>
    <x v="1"/>
    <x v="8"/>
    <x v="36"/>
    <x v="0"/>
    <x v="9"/>
    <x v="0"/>
    <s v="Lancer les inventaires selon planning"/>
    <d v="1899-12-30T00:20:00"/>
    <x v="1"/>
    <m/>
    <n v="0.33333333333333331"/>
    <n v="1"/>
  </r>
  <r>
    <x v="180"/>
    <x v="1"/>
    <x v="8"/>
    <x v="36"/>
    <x v="0"/>
    <x v="9"/>
    <x v="0"/>
    <s v="MI04/MI20/ZMM_INV_RESULT  ES13  &quot;3&quot; (ES13)"/>
    <d v="1899-12-30T00:15:00"/>
    <x v="1"/>
    <m/>
    <n v="0.25"/>
    <n v="1"/>
  </r>
  <r>
    <x v="180"/>
    <x v="1"/>
    <x v="8"/>
    <x v="36"/>
    <x v="0"/>
    <x v="3"/>
    <x v="1"/>
    <s v="SAV Crée et lier PV pour 5 item"/>
    <d v="1899-12-30T00:40:00"/>
    <x v="1"/>
    <s v="Perricone Nadia"/>
    <n v="0.66666666666666663"/>
    <n v="1"/>
  </r>
  <r>
    <x v="181"/>
    <x v="1"/>
    <x v="8"/>
    <x v="36"/>
    <x v="0"/>
    <x v="6"/>
    <x v="0"/>
    <s v="Quick"/>
    <d v="1899-12-30T00:15:00"/>
    <x v="1"/>
    <m/>
    <n v="0.25"/>
    <n v="1"/>
  </r>
  <r>
    <x v="182"/>
    <x v="1"/>
    <x v="8"/>
    <x v="37"/>
    <x v="0"/>
    <x v="5"/>
    <x v="14"/>
    <s v="Lundi de Pentecôte"/>
    <d v="1899-12-30T08:00:00"/>
    <x v="1"/>
    <m/>
    <n v="8"/>
    <n v="1"/>
  </r>
  <r>
    <x v="181"/>
    <x v="1"/>
    <x v="8"/>
    <x v="36"/>
    <x v="0"/>
    <x v="9"/>
    <x v="0"/>
    <s v="MI04/MI20/ZMM_INV_RESULT  ES13  &quot;1&quot; (ES13)"/>
    <d v="1899-12-30T00:30:00"/>
    <x v="1"/>
    <m/>
    <n v="0.5"/>
    <n v="1"/>
  </r>
  <r>
    <x v="181"/>
    <x v="1"/>
    <x v="8"/>
    <x v="36"/>
    <x v="0"/>
    <x v="10"/>
    <x v="10"/>
    <s v="Demande d'accès pour CT"/>
    <d v="1899-12-30T00:25:00"/>
    <x v="1"/>
    <s v="Gindrat Sylvain"/>
    <n v="0.41666666666666669"/>
    <n v="1"/>
  </r>
  <r>
    <x v="181"/>
    <x v="1"/>
    <x v="8"/>
    <x v="36"/>
    <x v="0"/>
    <x v="10"/>
    <x v="10"/>
    <s v="CT_envoie des demandes pour Sylvain Gindrat"/>
    <d v="1899-12-30T00:15:00"/>
    <x v="1"/>
    <m/>
    <n v="0.25"/>
    <n v="1"/>
  </r>
  <r>
    <x v="181"/>
    <x v="1"/>
    <x v="8"/>
    <x v="36"/>
    <x v="0"/>
    <x v="10"/>
    <x v="0"/>
    <s v="Migo551 demande de destruction ENA00000000171_REASON_101"/>
    <d v="1899-12-30T00:20:00"/>
    <x v="1"/>
    <s v="Perrenoud Sabine"/>
    <n v="0.33333333333333331"/>
    <n v="1"/>
  </r>
  <r>
    <x v="181"/>
    <x v="1"/>
    <x v="8"/>
    <x v="36"/>
    <x v="0"/>
    <x v="3"/>
    <x v="1"/>
    <s v="A15 MaJ_Gamme_finition "/>
    <d v="1899-12-30T01:05:00"/>
    <x v="1"/>
    <s v="Seiller Nicolas"/>
    <n v="1.0833333333333333"/>
    <n v="1"/>
  </r>
  <r>
    <x v="181"/>
    <x v="1"/>
    <x v="8"/>
    <x v="36"/>
    <x v="0"/>
    <x v="3"/>
    <x v="1"/>
    <s v="SAV Crée et lier les bom, routing, PV "/>
    <d v="1899-12-30T00:20:00"/>
    <x v="1"/>
    <s v="Perricone Nadia"/>
    <n v="0.33333333333333331"/>
    <n v="1"/>
  </r>
  <r>
    <x v="181"/>
    <x v="1"/>
    <x v="8"/>
    <x v="36"/>
    <x v="0"/>
    <x v="0"/>
    <x v="22"/>
    <s v="A20/A31 envoie pour mardi "/>
    <d v="1899-12-30T01:10:00"/>
    <x v="0"/>
    <s v="Costa Sandro"/>
    <n v="1.1666666666666667"/>
    <n v="2"/>
  </r>
  <r>
    <x v="181"/>
    <x v="1"/>
    <x v="8"/>
    <x v="36"/>
    <x v="0"/>
    <x v="10"/>
    <x v="0"/>
    <s v="Ctrl des accès pour idriz et faire le necessaire auprès de helpdesk"/>
    <d v="1899-12-30T00:25:00"/>
    <x v="1"/>
    <s v="Scheidegger Silver"/>
    <n v="0.41666666666666669"/>
    <n v="1"/>
  </r>
  <r>
    <x v="181"/>
    <x v="1"/>
    <x v="8"/>
    <x v="36"/>
    <x v="0"/>
    <x v="0"/>
    <x v="22"/>
    <s v="A20 Retour cosc et mise en stock"/>
    <d v="1899-12-30T01:20:00"/>
    <x v="0"/>
    <s v="Costa Sandro"/>
    <n v="1.3333333333333333"/>
    <n v="2"/>
  </r>
  <r>
    <x v="181"/>
    <x v="1"/>
    <x v="8"/>
    <x v="36"/>
    <x v="0"/>
    <x v="9"/>
    <x v="0"/>
    <s v="MI04/MI20/ZMM_INV_RESULT  ES13  &quot;2&quot; (ES13)"/>
    <d v="1899-12-30T00:20:00"/>
    <x v="1"/>
    <m/>
    <n v="0.33333333333333331"/>
    <n v="1"/>
  </r>
  <r>
    <x v="181"/>
    <x v="1"/>
    <x v="8"/>
    <x v="36"/>
    <x v="0"/>
    <x v="10"/>
    <x v="0"/>
    <s v="Ctrl des accès pour idriz et faire le necessaire Saop"/>
    <d v="1899-12-30T00:20:00"/>
    <x v="1"/>
    <m/>
    <n v="0.33333333333333331"/>
    <n v="1"/>
  </r>
  <r>
    <x v="181"/>
    <x v="1"/>
    <x v="8"/>
    <x v="36"/>
    <x v="0"/>
    <x v="0"/>
    <x v="4"/>
    <s v="Aide pour faire des étiquettes "/>
    <d v="1899-12-30T00:10:00"/>
    <x v="0"/>
    <s v="Breton Morgane"/>
    <n v="0.16666666666666666"/>
    <n v="2"/>
  </r>
  <r>
    <x v="181"/>
    <x v="1"/>
    <x v="8"/>
    <x v="36"/>
    <x v="0"/>
    <x v="9"/>
    <x v="0"/>
    <s v="Lancer les inventaires sur les plant es13 et es06"/>
    <d v="1899-12-30T00:30:00"/>
    <x v="1"/>
    <m/>
    <n v="0.5"/>
    <n v="1"/>
  </r>
  <r>
    <x v="181"/>
    <x v="1"/>
    <x v="8"/>
    <x v="36"/>
    <x v="0"/>
    <x v="0"/>
    <x v="0"/>
    <s v="Mise en place du réseau sur la place de travail es06"/>
    <d v="1899-12-30T00:15:00"/>
    <x v="0"/>
    <m/>
    <n v="0.25"/>
    <n v="2"/>
  </r>
  <r>
    <x v="181"/>
    <x v="1"/>
    <x v="8"/>
    <x v="36"/>
    <x v="0"/>
    <x v="10"/>
    <x v="0"/>
    <s v="Migo551 demande de destruction ENA00000000209_REASON_101"/>
    <d v="1899-12-30T00:20:00"/>
    <x v="1"/>
    <s v="Perrenoud Sabine"/>
    <n v="0.33333333333333331"/>
    <n v="1"/>
  </r>
  <r>
    <x v="181"/>
    <x v="1"/>
    <x v="8"/>
    <x v="36"/>
    <x v="0"/>
    <x v="3"/>
    <x v="1"/>
    <s v="A15_CREE ET LIER PV SELON ZQ_MAT_02A"/>
    <d v="1899-12-30T00:30:00"/>
    <x v="1"/>
    <s v="Piquerez Nathalie"/>
    <n v="0.5"/>
    <n v="1"/>
  </r>
  <r>
    <x v="183"/>
    <x v="1"/>
    <x v="8"/>
    <x v="37"/>
    <x v="0"/>
    <x v="0"/>
    <x v="13"/>
    <s v="Lecture et changement dans le programme de formation tracker"/>
    <d v="1899-12-30T00:30:00"/>
    <x v="0"/>
    <m/>
    <n v="0.5"/>
    <n v="2"/>
  </r>
  <r>
    <x v="183"/>
    <x v="1"/>
    <x v="8"/>
    <x v="37"/>
    <x v="0"/>
    <x v="9"/>
    <x v="0"/>
    <s v="MI04/MI20/ZMM_INV_RESULT  ES13  &quot;1&quot; (ES13)"/>
    <d v="1899-12-30T00:15:00"/>
    <x v="1"/>
    <m/>
    <n v="0.25"/>
    <n v="1"/>
  </r>
  <r>
    <x v="183"/>
    <x v="1"/>
    <x v="8"/>
    <x v="37"/>
    <x v="0"/>
    <x v="3"/>
    <x v="1"/>
    <s v="SAV_Crée en urgence le PV pour le 692260"/>
    <d v="1899-12-30T00:35:00"/>
    <x v="1"/>
    <s v="Leuba-Steiner Lucie"/>
    <n v="0.58333333333333337"/>
    <n v="1"/>
  </r>
  <r>
    <x v="183"/>
    <x v="1"/>
    <x v="8"/>
    <x v="37"/>
    <x v="0"/>
    <x v="0"/>
    <x v="22"/>
    <s v="Configuration du compte à Fannie sur le poste CT"/>
    <d v="1899-12-30T00:50:00"/>
    <x v="0"/>
    <s v="Maire Fanny"/>
    <n v="0.83333333333333337"/>
    <n v="2"/>
  </r>
  <r>
    <x v="183"/>
    <x v="1"/>
    <x v="8"/>
    <x v="37"/>
    <x v="0"/>
    <x v="0"/>
    <x v="13"/>
    <s v="Erreur sur les DD fourni du controling email à la planif pour résolution du problème"/>
    <d v="1899-12-30T00:25:00"/>
    <x v="0"/>
    <s v="Prieur Thomas"/>
    <n v="0.41666666666666669"/>
    <n v="2"/>
  </r>
  <r>
    <x v="183"/>
    <x v="1"/>
    <x v="8"/>
    <x v="37"/>
    <x v="0"/>
    <x v="9"/>
    <x v="0"/>
    <s v="MI04/MI20/ZMM_INV_RESULT  ES13  &quot;2&quot; (ES13)+ faire les erreurs "/>
    <d v="1899-12-30T01:10:00"/>
    <x v="1"/>
    <m/>
    <n v="1.1666666666666667"/>
    <n v="1"/>
  </r>
  <r>
    <x v="183"/>
    <x v="1"/>
    <x v="8"/>
    <x v="37"/>
    <x v="0"/>
    <x v="0"/>
    <x v="0"/>
    <s v="Faire les commandes pour l'envoi cosc"/>
    <d v="1899-12-30T00:35:00"/>
    <x v="0"/>
    <m/>
    <n v="0.58333333333333337"/>
    <n v="2"/>
  </r>
  <r>
    <x v="183"/>
    <x v="1"/>
    <x v="8"/>
    <x v="37"/>
    <x v="0"/>
    <x v="4"/>
    <x v="22"/>
    <s v="Préparation dans le TEST pour les commandes COSC à Fannie"/>
    <d v="1899-12-30T00:25:00"/>
    <x v="1"/>
    <s v="Scheidegger Silver"/>
    <n v="0.41666666666666669"/>
    <n v="1"/>
  </r>
  <r>
    <x v="183"/>
    <x v="1"/>
    <x v="8"/>
    <x v="37"/>
    <x v="0"/>
    <x v="9"/>
    <x v="0"/>
    <s v="Signatures des inventaires "/>
    <d v="1899-12-30T00:20:00"/>
    <x v="1"/>
    <m/>
    <n v="0.33333333333333331"/>
    <n v="1"/>
  </r>
  <r>
    <x v="183"/>
    <x v="1"/>
    <x v="8"/>
    <x v="37"/>
    <x v="0"/>
    <x v="10"/>
    <x v="0"/>
    <s v="Correction d'un OFs  de production complétement faux"/>
    <d v="1899-12-30T00:50:00"/>
    <x v="1"/>
    <s v="Mourot Pauline"/>
    <n v="0.83333333333333337"/>
    <n v="1"/>
  </r>
  <r>
    <x v="183"/>
    <x v="1"/>
    <x v="8"/>
    <x v="37"/>
    <x v="0"/>
    <x v="4"/>
    <x v="22"/>
    <s v="Envoi COSC NB "/>
    <d v="1899-12-30T02:10:00"/>
    <x v="1"/>
    <s v="Scheidegger Silver"/>
    <n v="2.1666666666666665"/>
    <n v="1"/>
  </r>
  <r>
    <x v="183"/>
    <x v="1"/>
    <x v="8"/>
    <x v="37"/>
    <x v="0"/>
    <x v="9"/>
    <x v="0"/>
    <s v="Lancer les inventaires sur les plant es13 et es06"/>
    <d v="1899-12-30T00:50:00"/>
    <x v="1"/>
    <m/>
    <n v="0.83333333333333337"/>
    <n v="1"/>
  </r>
  <r>
    <x v="184"/>
    <x v="1"/>
    <x v="8"/>
    <x v="37"/>
    <x v="0"/>
    <x v="6"/>
    <x v="0"/>
    <s v="Quick"/>
    <d v="1899-12-30T00:15:00"/>
    <x v="1"/>
    <m/>
    <n v="0.25"/>
    <n v="1"/>
  </r>
  <r>
    <x v="184"/>
    <x v="1"/>
    <x v="8"/>
    <x v="37"/>
    <x v="0"/>
    <x v="10"/>
    <x v="0"/>
    <s v="Aide pour entrée en stock"/>
    <d v="1899-12-30T00:15:00"/>
    <x v="1"/>
    <s v="Mourot Pauline"/>
    <n v="0.25"/>
    <n v="1"/>
  </r>
  <r>
    <x v="184"/>
    <x v="1"/>
    <x v="8"/>
    <x v="37"/>
    <x v="0"/>
    <x v="4"/>
    <x v="22"/>
    <s v="NB pour envoi cosc "/>
    <d v="1899-12-30T01:10:00"/>
    <x v="1"/>
    <s v="Maire Fanny"/>
    <n v="1.1666666666666667"/>
    <n v="1"/>
  </r>
  <r>
    <x v="184"/>
    <x v="1"/>
    <x v="8"/>
    <x v="37"/>
    <x v="0"/>
    <x v="4"/>
    <x v="22"/>
    <s v="Préparation dans le TEST pour faire des commandes NB envoie COSC"/>
    <d v="1899-12-30T00:40:00"/>
    <x v="1"/>
    <s v="Maire Fanny"/>
    <n v="0.66666666666666663"/>
    <n v="1"/>
  </r>
  <r>
    <x v="184"/>
    <x v="1"/>
    <x v="8"/>
    <x v="37"/>
    <x v="0"/>
    <x v="10"/>
    <x v="10"/>
    <s v="Aide pour configurer Chronotrack"/>
    <d v="1899-12-30T00:20:00"/>
    <x v="1"/>
    <s v="Gindrat Sylvain"/>
    <n v="0.33333333333333331"/>
    <n v="1"/>
  </r>
  <r>
    <x v="184"/>
    <x v="1"/>
    <x v="8"/>
    <x v="37"/>
    <x v="0"/>
    <x v="4"/>
    <x v="22"/>
    <s v="Formation du retour COSC"/>
    <d v="1899-12-30T02:55:00"/>
    <x v="1"/>
    <s v="Scheidegger Silver"/>
    <n v="2.9166666666666665"/>
    <n v="1"/>
  </r>
  <r>
    <x v="184"/>
    <x v="1"/>
    <x v="8"/>
    <x v="37"/>
    <x v="0"/>
    <x v="4"/>
    <x v="22"/>
    <s v="Préparation de la formation retour cosc à Fannie"/>
    <d v="1899-12-30T01:20:00"/>
    <x v="1"/>
    <m/>
    <n v="1.3333333333333333"/>
    <n v="1"/>
  </r>
  <r>
    <x v="184"/>
    <x v="1"/>
    <x v="8"/>
    <x v="37"/>
    <x v="0"/>
    <x v="9"/>
    <x v="0"/>
    <s v="MI04/MI20/ZMM_INV_RESULT  ES13  &quot;1&quot; (ES13)"/>
    <d v="1899-12-30T00:20:00"/>
    <x v="1"/>
    <m/>
    <n v="0.33333333333333331"/>
    <n v="1"/>
  </r>
  <r>
    <x v="184"/>
    <x v="1"/>
    <x v="8"/>
    <x v="37"/>
    <x v="0"/>
    <x v="9"/>
    <x v="0"/>
    <s v="MI04/MI20/ZMM_INV_RESULT  ES13  &quot;1&quot; (ES13 et ES06)"/>
    <d v="1899-12-30T01:10:00"/>
    <x v="1"/>
    <m/>
    <n v="1.1666666666666667"/>
    <n v="1"/>
  </r>
  <r>
    <x v="184"/>
    <x v="1"/>
    <x v="8"/>
    <x v="37"/>
    <x v="0"/>
    <x v="9"/>
    <x v="0"/>
    <s v="Lancer les inventaires sur les plant es13 et es06"/>
    <d v="1899-12-30T00:35:00"/>
    <x v="1"/>
    <m/>
    <n v="0.58333333333333337"/>
    <n v="1"/>
  </r>
  <r>
    <x v="185"/>
    <x v="1"/>
    <x v="8"/>
    <x v="37"/>
    <x v="0"/>
    <x v="6"/>
    <x v="0"/>
    <s v="Quick"/>
    <d v="1899-12-30T00:15:00"/>
    <x v="1"/>
    <m/>
    <n v="0.25"/>
    <n v="1"/>
  </r>
  <r>
    <x v="185"/>
    <x v="1"/>
    <x v="8"/>
    <x v="37"/>
    <x v="0"/>
    <x v="4"/>
    <x v="22"/>
    <s v="Formation du retour COSC Fannie"/>
    <d v="1899-12-30T01:00:00"/>
    <x v="1"/>
    <s v="Scheidegger Silver"/>
    <n v="1"/>
    <n v="1"/>
  </r>
  <r>
    <x v="185"/>
    <x v="1"/>
    <x v="8"/>
    <x v="37"/>
    <x v="0"/>
    <x v="9"/>
    <x v="0"/>
    <s v="MI04/MI20/ZMM_INV_RESULT  ES13  &quot;1&quot; (ES13 et ES06)"/>
    <d v="1899-12-30T01:10:00"/>
    <x v="1"/>
    <m/>
    <n v="1.1666666666666667"/>
    <n v="1"/>
  </r>
  <r>
    <x v="185"/>
    <x v="1"/>
    <x v="8"/>
    <x v="37"/>
    <x v="0"/>
    <x v="3"/>
    <x v="1"/>
    <s v="A16 Crée et lier Bom touting et PV echec cosc "/>
    <d v="1899-12-30T00:20:00"/>
    <x v="1"/>
    <s v="Mailler Léa"/>
    <n v="0.33333333333333331"/>
    <n v="1"/>
  </r>
  <r>
    <x v="185"/>
    <x v="1"/>
    <x v="8"/>
    <x v="37"/>
    <x v="0"/>
    <x v="10"/>
    <x v="23"/>
    <s v="SAV Aide pour une pce qui passe pas "/>
    <d v="1899-12-30T00:15:00"/>
    <x v="1"/>
    <s v="Gindrat Sylvain"/>
    <n v="0.25"/>
    <n v="1"/>
  </r>
  <r>
    <x v="185"/>
    <x v="1"/>
    <x v="8"/>
    <x v="37"/>
    <x v="0"/>
    <x v="9"/>
    <x v="0"/>
    <s v="MI04/MI20/ZMM_INV_RESULT  ES13  &quot;2&quot; (ES13 et ES06)"/>
    <d v="1899-12-30T00:20:00"/>
    <x v="1"/>
    <m/>
    <n v="0.33333333333333331"/>
    <n v="1"/>
  </r>
  <r>
    <x v="185"/>
    <x v="1"/>
    <x v="8"/>
    <x v="37"/>
    <x v="0"/>
    <x v="4"/>
    <x v="22"/>
    <s v="Formation du retour COSC Fannie/ 2"/>
    <d v="1899-12-30T00:40:00"/>
    <x v="1"/>
    <s v="Scheidegger Silver"/>
    <n v="0.66666666666666663"/>
    <n v="1"/>
  </r>
  <r>
    <x v="185"/>
    <x v="1"/>
    <x v="8"/>
    <x v="37"/>
    <x v="0"/>
    <x v="9"/>
    <x v="0"/>
    <s v="Lancement des inventaire selon planning"/>
    <d v="1899-12-30T00:30:00"/>
    <x v="1"/>
    <m/>
    <n v="0.5"/>
    <n v="1"/>
  </r>
  <r>
    <x v="185"/>
    <x v="1"/>
    <x v="8"/>
    <x v="37"/>
    <x v="0"/>
    <x v="3"/>
    <x v="1"/>
    <s v="SAV.Crée et lier BOM et routing avec PV "/>
    <d v="1899-12-30T00:50:00"/>
    <x v="1"/>
    <s v="Perricone Nadia"/>
    <n v="0.83333333333333337"/>
    <n v="1"/>
  </r>
  <r>
    <x v="185"/>
    <x v="1"/>
    <x v="8"/>
    <x v="37"/>
    <x v="0"/>
    <x v="4"/>
    <x v="22"/>
    <s v="Formation du retour COSC Fannie/ 3"/>
    <d v="1899-12-30T01:15:00"/>
    <x v="1"/>
    <s v="Scheidegger Silver"/>
    <n v="1.25"/>
    <n v="1"/>
  </r>
  <r>
    <x v="185"/>
    <x v="1"/>
    <x v="8"/>
    <x v="37"/>
    <x v="0"/>
    <x v="9"/>
    <x v="0"/>
    <s v="Ctlr. des inventaires encore ouvert sur les 2 plant"/>
    <d v="1899-12-30T00:25:00"/>
    <x v="1"/>
    <m/>
    <n v="0.41666666666666669"/>
    <n v="1"/>
  </r>
  <r>
    <x v="185"/>
    <x v="1"/>
    <x v="8"/>
    <x v="37"/>
    <x v="0"/>
    <x v="10"/>
    <x v="0"/>
    <s v="Faire un layout pour le rerour COSC"/>
    <d v="1899-12-30T00:15:00"/>
    <x v="1"/>
    <s v="Mailler Léa"/>
    <n v="0.25"/>
    <n v="1"/>
  </r>
  <r>
    <x v="185"/>
    <x v="1"/>
    <x v="8"/>
    <x v="37"/>
    <x v="0"/>
    <x v="4"/>
    <x v="4"/>
    <s v="A Fannie pour la création des OFs de rework echec COSC"/>
    <d v="1899-12-30T00:25:00"/>
    <x v="1"/>
    <s v="Scheidegger Silver"/>
    <n v="0.41666666666666669"/>
    <n v="1"/>
  </r>
  <r>
    <x v="186"/>
    <x v="1"/>
    <x v="8"/>
    <x v="37"/>
    <x v="0"/>
    <x v="6"/>
    <x v="0"/>
    <s v="Quick"/>
    <d v="1899-12-30T00:15:00"/>
    <x v="1"/>
    <m/>
    <n v="0.25"/>
    <n v="1"/>
  </r>
  <r>
    <x v="186"/>
    <x v="1"/>
    <x v="8"/>
    <x v="37"/>
    <x v="0"/>
    <x v="0"/>
    <x v="22"/>
    <s v="Problème avec étiquettes plateaux "/>
    <d v="1899-12-30T00:40:00"/>
    <x v="0"/>
    <s v="Maire Fanny"/>
    <n v="0.66666666666666663"/>
    <n v="2"/>
  </r>
  <r>
    <x v="186"/>
    <x v="1"/>
    <x v="8"/>
    <x v="37"/>
    <x v="0"/>
    <x v="9"/>
    <x v="0"/>
    <s v="MI04/MI20/ZMM_INV_RESULT  ES13  &quot;1&quot; (ES13 et ES06)"/>
    <d v="1899-12-30T01:10:00"/>
    <x v="1"/>
    <m/>
    <n v="1.1666666666666667"/>
    <n v="1"/>
  </r>
  <r>
    <x v="186"/>
    <x v="1"/>
    <x v="8"/>
    <x v="37"/>
    <x v="0"/>
    <x v="3"/>
    <x v="1"/>
    <s v="A15XXX_REWORK_698010 Crée BOM et Routing liée PV"/>
    <d v="1899-12-30T00:50:00"/>
    <x v="1"/>
    <s v="Baumann Marie-Lyse"/>
    <n v="0.83333333333333337"/>
    <n v="1"/>
  </r>
  <r>
    <x v="186"/>
    <x v="1"/>
    <x v="8"/>
    <x v="37"/>
    <x v="0"/>
    <x v="3"/>
    <x v="1"/>
    <s v="A15XXX_REWORK_698010 Crée BOM et Routing liée PV (oubli de donner des info sur les composants)"/>
    <d v="1899-12-30T00:10:00"/>
    <x v="1"/>
    <s v="Baumann Marie-Lyse"/>
    <n v="0.16666666666666666"/>
    <n v="1"/>
  </r>
  <r>
    <x v="186"/>
    <x v="1"/>
    <x v="8"/>
    <x v="37"/>
    <x v="0"/>
    <x v="9"/>
    <x v="0"/>
    <s v="MI04/MI20/ZMM_INV_RESULT  ES13  &quot;2 (ES13 et ES06)"/>
    <d v="1899-12-30T00:20:00"/>
    <x v="1"/>
    <m/>
    <n v="0.33333333333333331"/>
    <n v="1"/>
  </r>
  <r>
    <x v="186"/>
    <x v="1"/>
    <x v="8"/>
    <x v="37"/>
    <x v="0"/>
    <x v="4"/>
    <x v="22"/>
    <s v="Ctrl et audit de l'envoi et  retour cosc"/>
    <d v="1899-12-30T00:55:00"/>
    <x v="1"/>
    <s v="Scheidegger Silver"/>
    <n v="0.91666666666666652"/>
    <n v="1"/>
  </r>
  <r>
    <x v="186"/>
    <x v="1"/>
    <x v="8"/>
    <x v="37"/>
    <x v="0"/>
    <x v="10"/>
    <x v="10"/>
    <s v="Recherche sur des OFS selon demande "/>
    <d v="1899-12-30T00:35:00"/>
    <x v="1"/>
    <s v="Perrenoud Sabine"/>
    <n v="0.58333333333333337"/>
    <n v="1"/>
  </r>
  <r>
    <x v="186"/>
    <x v="1"/>
    <x v="8"/>
    <x v="37"/>
    <x v="0"/>
    <x v="10"/>
    <x v="0"/>
    <s v="Monitoring 1"/>
    <d v="1899-12-30T00:45:00"/>
    <x v="1"/>
    <m/>
    <n v="0.75"/>
    <n v="1"/>
  </r>
  <r>
    <x v="186"/>
    <x v="1"/>
    <x v="8"/>
    <x v="37"/>
    <x v="0"/>
    <x v="3"/>
    <x v="1"/>
    <s v="SAV_Crée et lier BOM et routing"/>
    <d v="1899-12-30T00:35:00"/>
    <x v="1"/>
    <s v="Perricone Nadia"/>
    <n v="0.58333333333333337"/>
    <n v="1"/>
  </r>
  <r>
    <x v="186"/>
    <x v="1"/>
    <x v="8"/>
    <x v="37"/>
    <x v="0"/>
    <x v="10"/>
    <x v="22"/>
    <s v="A31_ Of mélangé pour la commande recherche et aide pour faire les commandes"/>
    <d v="1899-12-30T00:35:00"/>
    <x v="1"/>
    <s v="Breton Morgane"/>
    <n v="0.58333333333333337"/>
    <n v="1"/>
  </r>
  <r>
    <x v="186"/>
    <x v="1"/>
    <x v="8"/>
    <x v="37"/>
    <x v="0"/>
    <x v="3"/>
    <x v="1"/>
    <s v="A31Crée et lier PV dans SAP"/>
    <d v="1899-12-30T00:25:00"/>
    <x v="1"/>
    <s v="Perrenoud Sabine"/>
    <n v="0.41666666666666669"/>
    <n v="1"/>
  </r>
  <r>
    <x v="186"/>
    <x v="1"/>
    <x v="8"/>
    <x v="37"/>
    <x v="0"/>
    <x v="9"/>
    <x v="0"/>
    <s v="Lancer les inventaires sur ES13 selon planning"/>
    <d v="1899-12-30T00:25:00"/>
    <x v="1"/>
    <m/>
    <n v="0.41666666666666669"/>
    <n v="1"/>
  </r>
  <r>
    <x v="187"/>
    <x v="1"/>
    <x v="8"/>
    <x v="38"/>
    <x v="0"/>
    <x v="6"/>
    <x v="0"/>
    <s v="Quick"/>
    <d v="1899-12-30T00:15:00"/>
    <x v="1"/>
    <m/>
    <n v="0.25"/>
    <n v="1"/>
  </r>
  <r>
    <x v="187"/>
    <x v="1"/>
    <x v="8"/>
    <x v="38"/>
    <x v="0"/>
    <x v="9"/>
    <x v="0"/>
    <s v="MI04/MI20/ZMM_INV_RESULT  ES13  &quot;1&quot; (ES13 et ES06)"/>
    <d v="1899-12-30T00:35:00"/>
    <x v="1"/>
    <m/>
    <n v="0.58333333333333337"/>
    <n v="1"/>
  </r>
  <r>
    <x v="187"/>
    <x v="1"/>
    <x v="8"/>
    <x v="38"/>
    <x v="0"/>
    <x v="0"/>
    <x v="0"/>
    <s v="Discution avec les stock pour les inventaire et mise à niveau des divers demandes suite à mon retour sur ES13"/>
    <d v="1899-12-30T00:20:00"/>
    <x v="0"/>
    <m/>
    <n v="0.33333333333333331"/>
    <n v="2"/>
  </r>
  <r>
    <x v="187"/>
    <x v="1"/>
    <x v="8"/>
    <x v="38"/>
    <x v="0"/>
    <x v="10"/>
    <x v="22"/>
    <s v="Crée un OF de split sur des defaut DI"/>
    <d v="1899-12-30T01:10:00"/>
    <x v="1"/>
    <s v="Mailler Léa"/>
    <n v="1.1666666666666667"/>
    <n v="1"/>
  </r>
  <r>
    <x v="187"/>
    <x v="1"/>
    <x v="8"/>
    <x v="38"/>
    <x v="0"/>
    <x v="0"/>
    <x v="11"/>
    <s v="Aide pour un EUB qui est sorti pas juste"/>
    <d v="1899-12-30T00:20:00"/>
    <x v="0"/>
    <s v="Vasilescu Agnès"/>
    <n v="0.33333333333333331"/>
    <n v="2"/>
  </r>
  <r>
    <x v="187"/>
    <x v="1"/>
    <x v="8"/>
    <x v="38"/>
    <x v="0"/>
    <x v="0"/>
    <x v="4"/>
    <s v="A02 Aide pour des point ouvert de la semaine passé"/>
    <d v="1899-12-30T00:25:00"/>
    <x v="0"/>
    <s v="Nogueira Carina"/>
    <n v="0.41666666666666669"/>
    <n v="2"/>
  </r>
  <r>
    <x v="187"/>
    <x v="1"/>
    <x v="8"/>
    <x v="38"/>
    <x v="0"/>
    <x v="9"/>
    <x v="0"/>
    <s v="MI04/MI20/ZMM_INV_RESULT  ES13  &quot;3&quot; (ES13 et ES06)"/>
    <d v="1899-12-30T00:15:00"/>
    <x v="1"/>
    <m/>
    <n v="0.25"/>
    <n v="1"/>
  </r>
  <r>
    <x v="187"/>
    <x v="1"/>
    <x v="8"/>
    <x v="38"/>
    <x v="0"/>
    <x v="9"/>
    <x v="0"/>
    <s v="MI04/MI20/ZMM_INV_RESULT  ES13  &quot;2&quot; (ES13 et ES06)"/>
    <d v="1899-12-30T00:20:00"/>
    <x v="1"/>
    <m/>
    <n v="0.33333333333333331"/>
    <n v="1"/>
  </r>
  <r>
    <x v="187"/>
    <x v="1"/>
    <x v="8"/>
    <x v="38"/>
    <x v="0"/>
    <x v="3"/>
    <x v="1"/>
    <s v="A31L11_Faire_bom_routing_A31L11_REWORK_CHANGEMENT_PLATINES"/>
    <d v="1899-12-30T01:10:00"/>
    <x v="1"/>
    <s v="Peters Adeline"/>
    <n v="1.1666666666666667"/>
    <n v="1"/>
  </r>
  <r>
    <x v="187"/>
    <x v="1"/>
    <x v="8"/>
    <x v="38"/>
    <x v="0"/>
    <x v="9"/>
    <x v="0"/>
    <s v="MI04/MI20/ZMM_INV_RESULT  ES13  &quot;4&quot; (ES13 et ES06)"/>
    <d v="1899-12-30T00:15:00"/>
    <x v="1"/>
    <m/>
    <n v="0.25"/>
    <n v="1"/>
  </r>
  <r>
    <x v="187"/>
    <x v="1"/>
    <x v="8"/>
    <x v="38"/>
    <x v="0"/>
    <x v="3"/>
    <x v="1"/>
    <s v="A02A03_A02A03 REW_KO C0SC_PT_ANCRE_GOL_GATE"/>
    <d v="1899-12-30T00:45:00"/>
    <x v="1"/>
    <s v="Lemaître Bruno"/>
    <n v="0.75"/>
    <n v="1"/>
  </r>
  <r>
    <x v="187"/>
    <x v="1"/>
    <x v="8"/>
    <x v="38"/>
    <x v="0"/>
    <x v="3"/>
    <x v="1"/>
    <s v="A02AXX_CRéE ET LIéE BOM ROUTING  REWORK_DECHAS_AMORT_TUBES."/>
    <d v="1899-12-30T00:25:00"/>
    <x v="1"/>
    <s v="Lemaître Bruno"/>
    <n v="0.41666666666666669"/>
    <n v="1"/>
  </r>
  <r>
    <x v="187"/>
    <x v="1"/>
    <x v="8"/>
    <x v="38"/>
    <x v="0"/>
    <x v="9"/>
    <x v="0"/>
    <s v="Lancer les inventaires selon planning"/>
    <d v="1899-12-30T00:25:00"/>
    <x v="1"/>
    <m/>
    <n v="0.41666666666666669"/>
    <n v="1"/>
  </r>
  <r>
    <x v="187"/>
    <x v="1"/>
    <x v="8"/>
    <x v="38"/>
    <x v="0"/>
    <x v="10"/>
    <x v="4"/>
    <s v="Monitoring"/>
    <d v="1899-12-30T00:50:00"/>
    <x v="1"/>
    <m/>
    <n v="0.83333333333333337"/>
    <n v="1"/>
  </r>
  <r>
    <x v="187"/>
    <x v="1"/>
    <x v="8"/>
    <x v="38"/>
    <x v="0"/>
    <x v="0"/>
    <x v="0"/>
    <s v="A16 Crée un batch pour des rework"/>
    <d v="1899-12-30T00:15:00"/>
    <x v="0"/>
    <s v="Bernardi Nadège"/>
    <n v="0.25"/>
    <n v="2"/>
  </r>
  <r>
    <x v="187"/>
    <x v="1"/>
    <x v="8"/>
    <x v="38"/>
    <x v="0"/>
    <x v="3"/>
    <x v="1"/>
    <s v="A02_Crée  Bom Routing et PV Rework"/>
    <d v="1899-12-30T00:25:00"/>
    <x v="1"/>
    <s v="Lemaître Bruno"/>
    <n v="0.41666666666666669"/>
    <n v="1"/>
  </r>
  <r>
    <x v="187"/>
    <x v="1"/>
    <x v="8"/>
    <x v="38"/>
    <x v="0"/>
    <x v="0"/>
    <x v="11"/>
    <s v="Refaire des feuilles de sortie MIGO"/>
    <d v="1899-12-30T00:10:00"/>
    <x v="0"/>
    <s v="Vuillemin Baptiste"/>
    <n v="0.16666666666666666"/>
    <n v="2"/>
  </r>
  <r>
    <x v="188"/>
    <x v="1"/>
    <x v="8"/>
    <x v="38"/>
    <x v="0"/>
    <x v="6"/>
    <x v="0"/>
    <s v="Quick"/>
    <d v="1899-12-30T00:20:00"/>
    <x v="1"/>
    <m/>
    <n v="0.33333333333333331"/>
    <n v="1"/>
  </r>
  <r>
    <x v="188"/>
    <x v="1"/>
    <x v="8"/>
    <x v="38"/>
    <x v="0"/>
    <x v="9"/>
    <x v="0"/>
    <s v="MI04/MI20/ZMM_INV_RESULT  ES13  &quot;2&quot; (ES13)"/>
    <d v="1899-12-30T00:55:00"/>
    <x v="1"/>
    <m/>
    <n v="0.91666666666666652"/>
    <n v="1"/>
  </r>
  <r>
    <x v="188"/>
    <x v="1"/>
    <x v="8"/>
    <x v="38"/>
    <x v="0"/>
    <x v="9"/>
    <x v="0"/>
    <s v="MI04/MI20/ZMM_INV_RESULT  ES13  &quot;1&quot; (ES13 et ES06)"/>
    <d v="1899-12-30T00:50:00"/>
    <x v="1"/>
    <m/>
    <n v="0.83333333333333337"/>
    <n v="1"/>
  </r>
  <r>
    <x v="188"/>
    <x v="1"/>
    <x v="8"/>
    <x v="38"/>
    <x v="0"/>
    <x v="0"/>
    <x v="4"/>
    <s v="Aide pour la livraison de l'OF formation avec instruction de travail"/>
    <d v="1899-12-30T01:25:00"/>
    <x v="0"/>
    <m/>
    <n v="1.4166666666666667"/>
    <n v="2"/>
  </r>
  <r>
    <x v="188"/>
    <x v="1"/>
    <x v="8"/>
    <x v="38"/>
    <x v="0"/>
    <x v="0"/>
    <x v="4"/>
    <s v="Discution pour comprendre le split des OFs"/>
    <d v="1899-12-30T00:20:00"/>
    <x v="0"/>
    <s v="Baumann Marie-Lyse"/>
    <n v="0.33333333333333331"/>
    <n v="2"/>
  </r>
  <r>
    <x v="188"/>
    <x v="1"/>
    <x v="8"/>
    <x v="38"/>
    <x v="0"/>
    <x v="9"/>
    <x v="0"/>
    <s v="MI04/MI20/ZMM_INV_RESULT  ES13  &quot;3&quot; (ES13 et ES06)"/>
    <d v="1899-12-30T00:25:00"/>
    <x v="1"/>
    <m/>
    <n v="0.41666666666666669"/>
    <n v="1"/>
  </r>
  <r>
    <x v="188"/>
    <x v="1"/>
    <x v="8"/>
    <x v="38"/>
    <x v="0"/>
    <x v="0"/>
    <x v="4"/>
    <s v="Aide à comprendre comment reworker les mvt dans le 3704 OF Formation "/>
    <d v="1899-12-30T00:25:00"/>
    <x v="0"/>
    <m/>
    <n v="0.41666666666666669"/>
    <n v="2"/>
  </r>
  <r>
    <x v="188"/>
    <x v="1"/>
    <x v="8"/>
    <x v="38"/>
    <x v="0"/>
    <x v="6"/>
    <x v="2"/>
    <s v="Anne phillipsTR: 2000 / Assembler quelques mouvements"/>
    <d v="1899-12-30T00:45:00"/>
    <x v="1"/>
    <s v="Perrenoud Sabine"/>
    <n v="0.75"/>
    <n v="1"/>
  </r>
  <r>
    <x v="188"/>
    <x v="1"/>
    <x v="8"/>
    <x v="38"/>
    <x v="0"/>
    <x v="3"/>
    <x v="1"/>
    <s v="A20L11 CRÉE  ROUTING 50006320/05"/>
    <d v="1899-12-30T00:55:00"/>
    <x v="1"/>
    <s v="Tommasini Fabio"/>
    <n v="0.91666666666666652"/>
    <n v="1"/>
  </r>
  <r>
    <x v="188"/>
    <x v="1"/>
    <x v="8"/>
    <x v="38"/>
    <x v="0"/>
    <x v="9"/>
    <x v="0"/>
    <s v="MI04/MI20/ZMM_INV_RESULT  ES13  &quot;4 Urgent&quot; (ES13 et ES06)"/>
    <d v="1899-12-30T00:15:00"/>
    <x v="1"/>
    <s v="Bernardi Nadège"/>
    <n v="0.25"/>
    <n v="1"/>
  </r>
  <r>
    <x v="188"/>
    <x v="1"/>
    <x v="8"/>
    <x v="38"/>
    <x v="0"/>
    <x v="3"/>
    <x v="1"/>
    <s v="SAV Crée Routing et PV  de 2 item A02"/>
    <d v="1899-12-30T00:30:00"/>
    <x v="1"/>
    <s v="Perricone Nadia"/>
    <n v="0.5"/>
    <n v="1"/>
  </r>
  <r>
    <x v="188"/>
    <x v="1"/>
    <x v="8"/>
    <x v="38"/>
    <x v="0"/>
    <x v="0"/>
    <x v="0"/>
    <s v="MI10 + de 1000.-"/>
    <d v="1899-12-30T00:30:00"/>
    <x v="0"/>
    <s v="Wingeier Monique"/>
    <n v="0.5"/>
    <n v="2"/>
  </r>
  <r>
    <x v="188"/>
    <x v="1"/>
    <x v="8"/>
    <x v="38"/>
    <x v="0"/>
    <x v="3"/>
    <x v="1"/>
    <s v="ZQ-MAT_A02 6 item"/>
    <d v="1899-12-30T00:45:00"/>
    <x v="1"/>
    <s v="Perrenoud Sabine"/>
    <n v="0.75"/>
    <n v="1"/>
  </r>
  <r>
    <x v="189"/>
    <x v="1"/>
    <x v="8"/>
    <x v="38"/>
    <x v="0"/>
    <x v="0"/>
    <x v="21"/>
    <s v="Recherche pourquoi les mvts des sales order stock font pas partie de l'inventiare demande de:"/>
    <d v="1899-12-30T00:20:00"/>
    <x v="0"/>
    <s v="Gindrat Sylvain"/>
    <n v="0.33333333333333331"/>
    <n v="2"/>
  </r>
  <r>
    <x v="189"/>
    <x v="1"/>
    <x v="8"/>
    <x v="38"/>
    <x v="0"/>
    <x v="9"/>
    <x v="0"/>
    <s v="Refaire faire un document car il x a des inscription dessus du SAV "/>
    <d v="1899-12-30T00:10:00"/>
    <x v="1"/>
    <m/>
    <n v="0.16666666666666666"/>
    <n v="1"/>
  </r>
  <r>
    <x v="189"/>
    <x v="1"/>
    <x v="8"/>
    <x v="38"/>
    <x v="0"/>
    <x v="6"/>
    <x v="0"/>
    <s v="Quick"/>
    <d v="1899-12-30T00:15:00"/>
    <x v="1"/>
    <m/>
    <n v="0.25"/>
    <n v="1"/>
  </r>
  <r>
    <x v="189"/>
    <x v="1"/>
    <x v="8"/>
    <x v="38"/>
    <x v="0"/>
    <x v="9"/>
    <x v="0"/>
    <s v="MI04/MI20/ZMM_INV_RESULT  ES13  &quot;1&quot; (ES13)"/>
    <d v="1899-12-30T00:40:00"/>
    <x v="1"/>
    <m/>
    <n v="0.66666666666666663"/>
    <n v="1"/>
  </r>
  <r>
    <x v="189"/>
    <x v="1"/>
    <x v="8"/>
    <x v="38"/>
    <x v="0"/>
    <x v="10"/>
    <x v="0"/>
    <s v="A15 Split d'un OF echec COSC KO_DI"/>
    <d v="1899-12-30T00:45:00"/>
    <x v="1"/>
    <s v="Ciccarelli Angelo"/>
    <n v="0.75"/>
    <n v="1"/>
  </r>
  <r>
    <x v="189"/>
    <x v="1"/>
    <x v="8"/>
    <x v="38"/>
    <x v="0"/>
    <x v="3"/>
    <x v="1"/>
    <s v="A20 MaJ des routing et des temps"/>
    <d v="1899-12-30T01:20:00"/>
    <x v="1"/>
    <s v="Seiller Nicolas"/>
    <n v="1.3333333333333333"/>
    <n v="1"/>
  </r>
  <r>
    <x v="189"/>
    <x v="1"/>
    <x v="8"/>
    <x v="38"/>
    <x v="0"/>
    <x v="6"/>
    <x v="4"/>
    <s v="TR: Coaching - Ordo"/>
    <d v="1899-12-30T00:35:00"/>
    <x v="1"/>
    <s v="Scheidegger Silver"/>
    <n v="0.58333333333333337"/>
    <n v="1"/>
  </r>
  <r>
    <x v="189"/>
    <x v="1"/>
    <x v="8"/>
    <x v="38"/>
    <x v="0"/>
    <x v="9"/>
    <x v="0"/>
    <s v="MI04/MI20/ZMM_INV_RESULT  ES13  &quot;2&quot; (ES13)"/>
    <d v="1899-12-30T00:25:00"/>
    <x v="1"/>
    <m/>
    <n v="0.41666666666666669"/>
    <n v="1"/>
  </r>
  <r>
    <x v="189"/>
    <x v="1"/>
    <x v="8"/>
    <x v="38"/>
    <x v="0"/>
    <x v="3"/>
    <x v="1"/>
    <s v="A20 Faire la recherche de pusieurs item et routing pour pouvoir lier PV et pas fait."/>
    <d v="1899-12-30T00:35:00"/>
    <x v="1"/>
    <m/>
    <n v="0.58333333333333337"/>
    <n v="1"/>
  </r>
  <r>
    <x v="189"/>
    <x v="1"/>
    <x v="8"/>
    <x v="38"/>
    <x v="0"/>
    <x v="3"/>
    <x v="1"/>
    <s v="2000_Faire la recherche de pusieurs item et routing pour pouvoir lier PV et pas fait."/>
    <d v="1899-12-30T00:25:00"/>
    <x v="1"/>
    <m/>
    <n v="0.41666666666666669"/>
    <n v="1"/>
  </r>
  <r>
    <x v="189"/>
    <x v="1"/>
    <x v="8"/>
    <x v="38"/>
    <x v="0"/>
    <x v="3"/>
    <x v="1"/>
    <s v="A20L11 Faire la recherche de pusieurs item et routing pour pouvoir lier PV et pas fait."/>
    <d v="1899-12-30T00:45:00"/>
    <x v="1"/>
    <m/>
    <n v="0.75"/>
    <n v="1"/>
  </r>
  <r>
    <x v="189"/>
    <x v="1"/>
    <x v="8"/>
    <x v="38"/>
    <x v="0"/>
    <x v="9"/>
    <x v="0"/>
    <s v="MI04/MI20/ZMM_INV_RESULT  ES13  &quot;3&quot; (ES13)"/>
    <d v="1899-12-30T00:35:00"/>
    <x v="1"/>
    <m/>
    <n v="0.58333333333333337"/>
    <n v="1"/>
  </r>
  <r>
    <x v="189"/>
    <x v="1"/>
    <x v="8"/>
    <x v="38"/>
    <x v="0"/>
    <x v="9"/>
    <x v="0"/>
    <s v="Ctrl des inventaires pas fait"/>
    <d v="1899-12-30T00:20:00"/>
    <x v="1"/>
    <m/>
    <n v="0.33333333333333331"/>
    <n v="1"/>
  </r>
  <r>
    <x v="189"/>
    <x v="1"/>
    <x v="8"/>
    <x v="38"/>
    <x v="0"/>
    <x v="10"/>
    <x v="4"/>
    <s v="Monitoring"/>
    <d v="1899-12-30T00:25:00"/>
    <x v="1"/>
    <m/>
    <n v="0.41666666666666669"/>
    <n v="1"/>
  </r>
  <r>
    <x v="189"/>
    <x v="1"/>
    <x v="8"/>
    <x v="38"/>
    <x v="0"/>
    <x v="0"/>
    <x v="11"/>
    <s v="Recherche des document dit de travail"/>
    <d v="1899-12-30T00:20:00"/>
    <x v="0"/>
    <s v="Rossel Nadège"/>
    <n v="0.33333333333333331"/>
    <n v="2"/>
  </r>
  <r>
    <x v="190"/>
    <x v="1"/>
    <x v="8"/>
    <x v="38"/>
    <x v="0"/>
    <x v="9"/>
    <x v="0"/>
    <s v="MI04/MI20/ZMM_INV_RESULT  ES13  &quot;1&quot; (ES13)"/>
    <d v="1899-12-30T00:25:00"/>
    <x v="1"/>
    <m/>
    <n v="0.41666666666666669"/>
    <n v="1"/>
  </r>
  <r>
    <x v="190"/>
    <x v="1"/>
    <x v="8"/>
    <x v="38"/>
    <x v="0"/>
    <x v="6"/>
    <x v="0"/>
    <s v="Quick"/>
    <d v="1899-12-30T00:15:00"/>
    <x v="1"/>
    <m/>
    <n v="0.25"/>
    <n v="1"/>
  </r>
  <r>
    <x v="190"/>
    <x v="1"/>
    <x v="8"/>
    <x v="38"/>
    <x v="0"/>
    <x v="0"/>
    <x v="11"/>
    <s v="Recherche des document dit de travail"/>
    <d v="1899-12-30T00:15:00"/>
    <x v="0"/>
    <s v="Rossel Nadège"/>
    <n v="0.25"/>
    <n v="2"/>
  </r>
  <r>
    <x v="190"/>
    <x v="1"/>
    <x v="8"/>
    <x v="38"/>
    <x v="0"/>
    <x v="10"/>
    <x v="0"/>
    <s v="A15 Split d'un OF echec COSC KO_DI"/>
    <d v="1899-12-30T00:25:00"/>
    <x v="1"/>
    <s v="Ciccarelli Angelo"/>
    <n v="0.41666666666666669"/>
    <n v="1"/>
  </r>
  <r>
    <x v="190"/>
    <x v="1"/>
    <x v="8"/>
    <x v="38"/>
    <x v="0"/>
    <x v="9"/>
    <x v="0"/>
    <s v="MI04/MI20/ZMM_INV_RESULT  ES13  &quot;2&quot; (ES13)"/>
    <d v="1899-12-30T00:15:00"/>
    <x v="1"/>
    <m/>
    <n v="0.25"/>
    <n v="1"/>
  </r>
  <r>
    <x v="190"/>
    <x v="1"/>
    <x v="8"/>
    <x v="38"/>
    <x v="0"/>
    <x v="3"/>
    <x v="1"/>
    <s v="A02 Crée routing et bom et PV "/>
    <d v="1899-12-30T00:55:00"/>
    <x v="1"/>
    <s v="Lemaître Bruno"/>
    <n v="0.91666666666666652"/>
    <n v="1"/>
  </r>
  <r>
    <x v="190"/>
    <x v="1"/>
    <x v="8"/>
    <x v="38"/>
    <x v="0"/>
    <x v="0"/>
    <x v="4"/>
    <s v="A02 Crée et supprimer des Ofs pour faire les rework de Goldengate"/>
    <d v="1899-12-30T01:25:00"/>
    <x v="0"/>
    <m/>
    <n v="1.4166666666666667"/>
    <n v="2"/>
  </r>
  <r>
    <x v="190"/>
    <x v="1"/>
    <x v="8"/>
    <x v="38"/>
    <x v="0"/>
    <x v="0"/>
    <x v="4"/>
    <s v="A02 Crée et supprimer des Ofs pour faire les rework de Goldengate (2)"/>
    <d v="1899-12-30T01:40:00"/>
    <x v="0"/>
    <s v="Mailler Léa"/>
    <n v="1.6666666666666665"/>
    <n v="2"/>
  </r>
  <r>
    <x v="190"/>
    <x v="1"/>
    <x v="8"/>
    <x v="38"/>
    <x v="0"/>
    <x v="0"/>
    <x v="0"/>
    <s v="Explication pour les OFs de ZP03"/>
    <d v="1899-12-30T00:25:00"/>
    <x v="0"/>
    <s v="Gindrat Sylvain"/>
    <n v="0.41666666666666669"/>
    <n v="2"/>
  </r>
  <r>
    <x v="190"/>
    <x v="1"/>
    <x v="8"/>
    <x v="38"/>
    <x v="0"/>
    <x v="9"/>
    <x v="12"/>
    <s v="Faire les archives et les documents pour Mr Delfini"/>
    <d v="1899-12-30T01:10:00"/>
    <x v="1"/>
    <m/>
    <n v="1.1666666666666667"/>
    <n v="1"/>
  </r>
  <r>
    <x v="190"/>
    <x v="1"/>
    <x v="8"/>
    <x v="38"/>
    <x v="0"/>
    <x v="9"/>
    <x v="0"/>
    <s v="Lancement des inventaire selon planning"/>
    <d v="1899-12-30T00:25:00"/>
    <x v="1"/>
    <m/>
    <n v="0.41666666666666669"/>
    <n v="1"/>
  </r>
  <r>
    <x v="190"/>
    <x v="1"/>
    <x v="8"/>
    <x v="38"/>
    <x v="0"/>
    <x v="9"/>
    <x v="0"/>
    <s v="Lancement des inventaires selon planning (ES06)"/>
    <d v="1899-12-30T00:25:00"/>
    <x v="1"/>
    <m/>
    <n v="0.41666666666666669"/>
    <n v="1"/>
  </r>
  <r>
    <x v="191"/>
    <x v="1"/>
    <x v="9"/>
    <x v="38"/>
    <x v="0"/>
    <x v="6"/>
    <x v="0"/>
    <s v="Quick"/>
    <d v="1899-12-30T00:15:00"/>
    <x v="1"/>
    <m/>
    <n v="0.25"/>
    <n v="1"/>
  </r>
  <r>
    <x v="191"/>
    <x v="1"/>
    <x v="9"/>
    <x v="38"/>
    <x v="0"/>
    <x v="9"/>
    <x v="0"/>
    <s v="MI04/MI20/ZMM_INV_RESULT  ES13  &quot;1&quot; (ES13)"/>
    <d v="1899-12-30T00:40:00"/>
    <x v="1"/>
    <m/>
    <n v="0.66666666666666663"/>
    <n v="1"/>
  </r>
  <r>
    <x v="191"/>
    <x v="1"/>
    <x v="9"/>
    <x v="38"/>
    <x v="0"/>
    <x v="10"/>
    <x v="0"/>
    <s v="A15 Split d'un OF echec COSC KO_DI (1)"/>
    <d v="1899-12-30T00:30:00"/>
    <x v="1"/>
    <s v="Mailler Léa"/>
    <n v="0.5"/>
    <n v="1"/>
  </r>
  <r>
    <x v="191"/>
    <x v="1"/>
    <x v="9"/>
    <x v="38"/>
    <x v="0"/>
    <x v="10"/>
    <x v="0"/>
    <s v="A15 Split d'un OF echec COSC KO_DI (2)"/>
    <d v="1899-12-30T00:30:00"/>
    <x v="1"/>
    <s v="Mailler Léa"/>
    <n v="0.5"/>
    <n v="1"/>
  </r>
  <r>
    <x v="191"/>
    <x v="1"/>
    <x v="9"/>
    <x v="38"/>
    <x v="0"/>
    <x v="9"/>
    <x v="0"/>
    <s v="MI04/MI20/ZMM_INV_RESULT  ES13  &quot;2&quot; (ES13)"/>
    <d v="1899-12-30T00:35:00"/>
    <x v="1"/>
    <m/>
    <n v="0.58333333333333337"/>
    <n v="1"/>
  </r>
  <r>
    <x v="191"/>
    <x v="1"/>
    <x v="9"/>
    <x v="38"/>
    <x v="0"/>
    <x v="3"/>
    <x v="1"/>
    <s v="A31_Crée et liée les rework Rework remplacement platine A31L11"/>
    <d v="1899-12-30T00:35:00"/>
    <x v="1"/>
    <s v="Léchenne Nicolas"/>
    <n v="0.58333333333333337"/>
    <n v="1"/>
  </r>
  <r>
    <x v="191"/>
    <x v="1"/>
    <x v="9"/>
    <x v="38"/>
    <x v="0"/>
    <x v="3"/>
    <x v="1"/>
    <s v="A31 Crée BOM et Routing et lier les 8 item pour  Rework A31 amplitude faible changement barillet "/>
    <d v="1899-12-30T01:20:00"/>
    <x v="1"/>
    <s v="Léchenne Nicolas"/>
    <n v="1.3333333333333333"/>
    <n v="1"/>
  </r>
  <r>
    <x v="191"/>
    <x v="1"/>
    <x v="9"/>
    <x v="38"/>
    <x v="0"/>
    <x v="2"/>
    <x v="3"/>
    <m/>
    <d v="1899-12-30T03:05:00"/>
    <x v="1"/>
    <s v="Mendes Marcello"/>
    <n v="3.0833333333333339"/>
    <n v="1"/>
  </r>
  <r>
    <x v="191"/>
    <x v="1"/>
    <x v="9"/>
    <x v="38"/>
    <x v="0"/>
    <x v="9"/>
    <x v="0"/>
    <s v="Lancer les inventaires selon planning"/>
    <d v="1899-12-30T00:30:00"/>
    <x v="1"/>
    <m/>
    <n v="0.5"/>
    <n v="1"/>
  </r>
  <r>
    <x v="192"/>
    <x v="1"/>
    <x v="9"/>
    <x v="39"/>
    <x v="0"/>
    <x v="5"/>
    <x v="14"/>
    <m/>
    <d v="1899-12-30T08:00:00"/>
    <x v="1"/>
    <m/>
    <n v="8"/>
    <n v="1"/>
  </r>
  <r>
    <x v="193"/>
    <x v="1"/>
    <x v="9"/>
    <x v="39"/>
    <x v="0"/>
    <x v="6"/>
    <x v="0"/>
    <s v="Quick"/>
    <d v="1899-12-30T00:20:00"/>
    <x v="1"/>
    <m/>
    <n v="0.33333333333333331"/>
    <n v="1"/>
  </r>
  <r>
    <x v="193"/>
    <x v="1"/>
    <x v="9"/>
    <x v="39"/>
    <x v="0"/>
    <x v="0"/>
    <x v="13"/>
    <s v="Lecture et réponses suit à mon congé"/>
    <d v="1899-12-30T00:50:00"/>
    <x v="0"/>
    <m/>
    <n v="0.83333333333333337"/>
    <n v="2"/>
  </r>
  <r>
    <x v="193"/>
    <x v="1"/>
    <x v="9"/>
    <x v="39"/>
    <x v="0"/>
    <x v="10"/>
    <x v="0"/>
    <s v="Explication des erreur suite aux OF de rework golden gate 1"/>
    <d v="1899-12-30T00:15:00"/>
    <x v="1"/>
    <s v="Mailler Léa"/>
    <n v="0.25"/>
    <n v="1"/>
  </r>
  <r>
    <x v="193"/>
    <x v="1"/>
    <x v="9"/>
    <x v="39"/>
    <x v="0"/>
    <x v="10"/>
    <x v="4"/>
    <s v="Explication des erreur suite aux OF de rework golden gate 2"/>
    <d v="1899-12-30T00:15:00"/>
    <x v="1"/>
    <s v="Nogueira Carina"/>
    <n v="0.25"/>
    <n v="1"/>
  </r>
  <r>
    <x v="193"/>
    <x v="1"/>
    <x v="9"/>
    <x v="39"/>
    <x v="0"/>
    <x v="9"/>
    <x v="0"/>
    <s v="Supprimer les inventaires du jour d'avant et replanifier ces derniers"/>
    <d v="1899-12-30T00:40:00"/>
    <x v="1"/>
    <s v="Baumann Marie-Lyse"/>
    <n v="0.66666666666666663"/>
    <n v="1"/>
  </r>
  <r>
    <x v="193"/>
    <x v="1"/>
    <x v="9"/>
    <x v="39"/>
    <x v="0"/>
    <x v="10"/>
    <x v="0"/>
    <s v="A15 Split d'un OF echec COSC KO_DI (2x)"/>
    <d v="1899-12-30T00:40:00"/>
    <x v="1"/>
    <m/>
    <n v="0.66666666666666663"/>
    <n v="1"/>
  </r>
  <r>
    <x v="193"/>
    <x v="1"/>
    <x v="9"/>
    <x v="39"/>
    <x v="0"/>
    <x v="9"/>
    <x v="0"/>
    <s v="MI04/MI20/ZMM_INV_RESULT  ES13  &quot;1&quot; (ES13)"/>
    <d v="1899-12-30T00:25:00"/>
    <x v="1"/>
    <m/>
    <n v="0.41666666666666669"/>
    <n v="1"/>
  </r>
  <r>
    <x v="193"/>
    <x v="1"/>
    <x v="9"/>
    <x v="39"/>
    <x v="0"/>
    <x v="3"/>
    <x v="1"/>
    <s v="Crée bom, routing, et PV Rework A31L11 Platines"/>
    <d v="1899-12-30T00:35:00"/>
    <x v="1"/>
    <s v="Peters Adeline"/>
    <n v="0.58333333333333337"/>
    <n v="1"/>
  </r>
  <r>
    <x v="193"/>
    <x v="1"/>
    <x v="9"/>
    <x v="39"/>
    <x v="0"/>
    <x v="9"/>
    <x v="0"/>
    <s v="MI04/MI20/ZMM_INV_RESULT  ES13  &quot;2&quot; (ES13)"/>
    <d v="1899-12-30T00:20:00"/>
    <x v="1"/>
    <m/>
    <n v="0.33333333333333331"/>
    <n v="1"/>
  </r>
  <r>
    <x v="194"/>
    <x v="1"/>
    <x v="9"/>
    <x v="39"/>
    <x v="0"/>
    <x v="6"/>
    <x v="0"/>
    <s v="Quick"/>
    <d v="1899-12-30T00:20:00"/>
    <x v="1"/>
    <m/>
    <n v="0.33333333333333331"/>
    <n v="1"/>
  </r>
  <r>
    <x v="194"/>
    <x v="1"/>
    <x v="9"/>
    <x v="39"/>
    <x v="0"/>
    <x v="3"/>
    <x v="1"/>
    <s v="Ctrl et remetre à jour les bom des OF rework A02 Golden gate"/>
    <d v="1899-12-30T00:25:00"/>
    <x v="1"/>
    <s v="Lemaître Bruno"/>
    <n v="0.41666666666666669"/>
    <n v="1"/>
  </r>
  <r>
    <x v="194"/>
    <x v="1"/>
    <x v="9"/>
    <x v="39"/>
    <x v="0"/>
    <x v="9"/>
    <x v="0"/>
    <s v="MI04/MI20/ZMM_INV_RESULT  ES13  &quot;1&quot; (ES13)"/>
    <d v="1899-12-30T00:55:00"/>
    <x v="1"/>
    <m/>
    <n v="0.91666666666666652"/>
    <n v="1"/>
  </r>
  <r>
    <x v="194"/>
    <x v="1"/>
    <x v="9"/>
    <x v="39"/>
    <x v="0"/>
    <x v="0"/>
    <x v="2"/>
    <s v="Recherche des erreur pour mélange des N° conséqutif"/>
    <d v="1899-12-30T01:25:00"/>
    <x v="0"/>
    <s v="Scheidegger Silver"/>
    <n v="1.4166666666666667"/>
    <n v="2"/>
  </r>
  <r>
    <x v="194"/>
    <x v="1"/>
    <x v="9"/>
    <x v="39"/>
    <x v="0"/>
    <x v="0"/>
    <x v="14"/>
    <s v="Crée un Rappel pour la coupe du monde "/>
    <d v="1899-12-30T00:20:00"/>
    <x v="0"/>
    <m/>
    <n v="0.33333333333333331"/>
    <n v="2"/>
  </r>
  <r>
    <x v="194"/>
    <x v="1"/>
    <x v="9"/>
    <x v="39"/>
    <x v="0"/>
    <x v="0"/>
    <x v="11"/>
    <s v="Recherche des documents pour accès CT "/>
    <d v="1899-12-30T00:20:00"/>
    <x v="0"/>
    <s v="Torriani Stéphane"/>
    <n v="0.33333333333333331"/>
    <n v="2"/>
  </r>
  <r>
    <x v="194"/>
    <x v="1"/>
    <x v="9"/>
    <x v="39"/>
    <x v="0"/>
    <x v="3"/>
    <x v="1"/>
    <s v="Rectifier et MaJ des gammes rework A31 "/>
    <d v="1899-12-30T00:20:00"/>
    <x v="1"/>
    <s v="Léchenne Nicolas"/>
    <n v="0.33333333333333331"/>
    <n v="1"/>
  </r>
  <r>
    <x v="194"/>
    <x v="1"/>
    <x v="9"/>
    <x v="39"/>
    <x v="0"/>
    <x v="9"/>
    <x v="0"/>
    <s v="MI04/MI20/ZMM_INV_RESULT  ES13  &quot;2&quot; (ES13)"/>
    <d v="1899-12-30T00:30:00"/>
    <x v="1"/>
    <m/>
    <n v="0.5"/>
    <n v="1"/>
  </r>
  <r>
    <x v="194"/>
    <x v="1"/>
    <x v="9"/>
    <x v="39"/>
    <x v="0"/>
    <x v="10"/>
    <x v="4"/>
    <s v="Explication du SPLIT et impact  et remise à jour d'un OF "/>
    <d v="1899-12-30T01:10:00"/>
    <x v="1"/>
    <s v="Bernardi Nadège"/>
    <n v="1.1666666666666667"/>
    <n v="1"/>
  </r>
  <r>
    <x v="194"/>
    <x v="1"/>
    <x v="9"/>
    <x v="39"/>
    <x v="0"/>
    <x v="3"/>
    <x v="1"/>
    <s v="Crée et lier BOM et routing faire le PV 705483"/>
    <d v="1899-12-30T00:25:00"/>
    <x v="1"/>
    <m/>
    <n v="0.41666666666666669"/>
    <n v="1"/>
  </r>
  <r>
    <x v="194"/>
    <x v="1"/>
    <x v="9"/>
    <x v="39"/>
    <x v="0"/>
    <x v="3"/>
    <x v="1"/>
    <s v="SAV Rectifier les routingsdes 6 gammes (1)"/>
    <d v="1899-12-30T00:40:00"/>
    <x v="1"/>
    <s v="Seiller Nicolas"/>
    <n v="0.66666666666666663"/>
    <n v="1"/>
  </r>
  <r>
    <x v="194"/>
    <x v="1"/>
    <x v="9"/>
    <x v="39"/>
    <x v="0"/>
    <x v="3"/>
    <x v="1"/>
    <s v="A15 Crée et lié PV et routing changement d'item"/>
    <d v="1899-12-30T00:20:00"/>
    <x v="1"/>
    <s v="Baumann Marie-Lyse"/>
    <n v="0.33333333333333331"/>
    <n v="1"/>
  </r>
  <r>
    <x v="194"/>
    <x v="1"/>
    <x v="9"/>
    <x v="39"/>
    <x v="0"/>
    <x v="3"/>
    <x v="1"/>
    <s v="SAV MAJ et création du Type3 à refaire complétement"/>
    <d v="1899-12-30T01:30:00"/>
    <x v="1"/>
    <s v="Seiller Nicolas"/>
    <n v="1.5"/>
    <n v="1"/>
  </r>
  <r>
    <x v="194"/>
    <x v="1"/>
    <x v="9"/>
    <x v="39"/>
    <x v="0"/>
    <x v="9"/>
    <x v="0"/>
    <s v="Lancer les inventaires selon planning"/>
    <d v="1899-12-30T00:30:00"/>
    <x v="1"/>
    <m/>
    <n v="0.5"/>
    <n v="1"/>
  </r>
  <r>
    <x v="195"/>
    <x v="1"/>
    <x v="9"/>
    <x v="39"/>
    <x v="0"/>
    <x v="9"/>
    <x v="0"/>
    <s v="MI04/MI20/ZMM_INV_RESULT  ES13  &quot;1&quot; (ES13)"/>
    <d v="1899-12-30T00:20:00"/>
    <x v="1"/>
    <m/>
    <n v="0.33333333333333331"/>
    <n v="1"/>
  </r>
  <r>
    <x v="195"/>
    <x v="1"/>
    <x v="9"/>
    <x v="39"/>
    <x v="0"/>
    <x v="0"/>
    <x v="4"/>
    <s v="A02 Comprendre la PE18-052"/>
    <d v="1899-12-30T00:20:00"/>
    <x v="0"/>
    <s v="Nogueira Carina"/>
    <n v="0.33333333333333331"/>
    <n v="2"/>
  </r>
  <r>
    <x v="195"/>
    <x v="1"/>
    <x v="9"/>
    <x v="39"/>
    <x v="0"/>
    <x v="10"/>
    <x v="0"/>
    <s v="Recherche des imprimantes manquante pour les tracker"/>
    <d v="1899-12-30T00:20:00"/>
    <x v="1"/>
    <s v="Cardello Salvatore"/>
    <n v="0.33333333333333331"/>
    <n v="1"/>
  </r>
  <r>
    <x v="195"/>
    <x v="1"/>
    <x v="9"/>
    <x v="39"/>
    <x v="0"/>
    <x v="3"/>
    <x v="1"/>
    <s v="CS_MaJ_des routing_5004617/50"/>
    <d v="1899-12-30T00:35:00"/>
    <x v="1"/>
    <s v="Seiller Nicolas"/>
    <n v="0.58333333333333337"/>
    <n v="1"/>
  </r>
  <r>
    <x v="195"/>
    <x v="1"/>
    <x v="9"/>
    <x v="39"/>
    <x v="0"/>
    <x v="6"/>
    <x v="0"/>
    <s v="Quick"/>
    <d v="1899-12-30T00:15:00"/>
    <x v="1"/>
    <m/>
    <n v="0.25"/>
    <n v="1"/>
  </r>
  <r>
    <x v="195"/>
    <x v="1"/>
    <x v="9"/>
    <x v="39"/>
    <x v="0"/>
    <x v="3"/>
    <x v="1"/>
    <s v="2000-1 Crée BOM et Routing + Liée PV"/>
    <d v="1899-12-30T00:35:00"/>
    <x v="1"/>
    <s v="Perrenoud Sabine"/>
    <n v="0.58333333333333337"/>
    <n v="1"/>
  </r>
  <r>
    <x v="195"/>
    <x v="1"/>
    <x v="9"/>
    <x v="39"/>
    <x v="0"/>
    <x v="3"/>
    <x v="1"/>
    <s v="A15 Crée et lié PV et routing changement d'item"/>
    <d v="1899-12-30T00:20:00"/>
    <x v="1"/>
    <s v="Baumann Marie-Lyse"/>
    <n v="0.33333333333333331"/>
    <n v="1"/>
  </r>
  <r>
    <x v="195"/>
    <x v="1"/>
    <x v="9"/>
    <x v="39"/>
    <x v="0"/>
    <x v="2"/>
    <x v="0"/>
    <s v="Test pour rentrer dans le stock avec un OF en CRTD"/>
    <d v="1899-12-30T00:25:00"/>
    <x v="1"/>
    <s v="Mendes Marcello"/>
    <n v="0.41666666666666669"/>
    <n v="1"/>
  </r>
  <r>
    <x v="195"/>
    <x v="1"/>
    <x v="9"/>
    <x v="39"/>
    <x v="0"/>
    <x v="10"/>
    <x v="0"/>
    <s v="A15 Split d'un OF echec COSC KO_DI "/>
    <d v="1899-12-30T00:25:00"/>
    <x v="1"/>
    <s v="Ciccarelli Angelo"/>
    <n v="0.41666666666666669"/>
    <n v="1"/>
  </r>
  <r>
    <x v="195"/>
    <x v="1"/>
    <x v="9"/>
    <x v="39"/>
    <x v="0"/>
    <x v="9"/>
    <x v="0"/>
    <s v="MI04/MI20/ZMM_INV_RESULT  ES13  &quot;2&quot; (ES13)"/>
    <d v="1899-12-30T00:40:00"/>
    <x v="1"/>
    <m/>
    <n v="0.66666666666666663"/>
    <n v="1"/>
  </r>
  <r>
    <x v="195"/>
    <x v="1"/>
    <x v="9"/>
    <x v="39"/>
    <x v="0"/>
    <x v="10"/>
    <x v="4"/>
    <s v="SAV Aide pour recherche CO27 pas possible"/>
    <d v="1899-12-30T00:25:00"/>
    <x v="1"/>
    <m/>
    <n v="0.41666666666666669"/>
    <n v="1"/>
  </r>
  <r>
    <x v="195"/>
    <x v="1"/>
    <x v="9"/>
    <x v="39"/>
    <x v="0"/>
    <x v="3"/>
    <x v="1"/>
    <s v="SAV MAJ et création du Type3 à refaire complétement (1)"/>
    <d v="1899-12-30T02:00:00"/>
    <x v="1"/>
    <s v="Seiller Nicolas"/>
    <n v="2"/>
    <n v="1"/>
  </r>
  <r>
    <x v="195"/>
    <x v="1"/>
    <x v="9"/>
    <x v="39"/>
    <x v="0"/>
    <x v="6"/>
    <x v="10"/>
    <s v="Discution pour les BOM "/>
    <d v="1899-12-30T00:25:00"/>
    <x v="1"/>
    <m/>
    <n v="0.41666666666666669"/>
    <n v="1"/>
  </r>
  <r>
    <x v="195"/>
    <x v="1"/>
    <x v="9"/>
    <x v="39"/>
    <x v="0"/>
    <x v="3"/>
    <x v="1"/>
    <s v="SAV MAJ et création du Type3 à refaire complétement (2)"/>
    <d v="1899-12-30T01:55:00"/>
    <x v="1"/>
    <s v="Seiller Nicolas"/>
    <n v="1.9166666666666665"/>
    <n v="1"/>
  </r>
  <r>
    <x v="195"/>
    <x v="1"/>
    <x v="9"/>
    <x v="39"/>
    <x v="0"/>
    <x v="9"/>
    <x v="0"/>
    <s v="Lancer les inventaires selon planning"/>
    <d v="1899-12-30T00:30:00"/>
    <x v="1"/>
    <m/>
    <n v="0.5"/>
    <n v="1"/>
  </r>
  <r>
    <x v="196"/>
    <x v="1"/>
    <x v="9"/>
    <x v="39"/>
    <x v="0"/>
    <x v="6"/>
    <x v="0"/>
    <s v="Quick"/>
    <d v="1899-12-30T00:25:00"/>
    <x v="1"/>
    <m/>
    <n v="0.41666666666666669"/>
    <n v="1"/>
  </r>
  <r>
    <x v="196"/>
    <x v="1"/>
    <x v="9"/>
    <x v="39"/>
    <x v="0"/>
    <x v="1"/>
    <x v="22"/>
    <s v="Visite des flux du BO"/>
    <d v="1899-12-30T01:30:00"/>
    <x v="1"/>
    <s v="Mendes Marcello"/>
    <n v="1.5"/>
    <n v="1"/>
  </r>
  <r>
    <x v="196"/>
    <x v="1"/>
    <x v="9"/>
    <x v="39"/>
    <x v="0"/>
    <x v="7"/>
    <x v="22"/>
    <s v="Visite des flux avec le  BO St-Imier"/>
    <d v="1899-12-30T00:45:00"/>
    <x v="1"/>
    <m/>
    <n v="0.75"/>
    <n v="1"/>
  </r>
  <r>
    <x v="196"/>
    <x v="1"/>
    <x v="9"/>
    <x v="39"/>
    <x v="0"/>
    <x v="0"/>
    <x v="0"/>
    <s v="Faire l'inventaire des pces A02 dans le 3702"/>
    <d v="1899-12-30T00:45:00"/>
    <x v="0"/>
    <m/>
    <n v="0.75"/>
    <n v="2"/>
  </r>
  <r>
    <x v="196"/>
    <x v="1"/>
    <x v="9"/>
    <x v="39"/>
    <x v="0"/>
    <x v="0"/>
    <x v="0"/>
    <s v="Commande EUB Fausse dans le système de A.Amaducci"/>
    <d v="1899-12-30T00:20:00"/>
    <x v="0"/>
    <m/>
    <n v="0.33333333333333331"/>
    <n v="2"/>
  </r>
  <r>
    <x v="196"/>
    <x v="1"/>
    <x v="9"/>
    <x v="39"/>
    <x v="0"/>
    <x v="10"/>
    <x v="0"/>
    <s v="A15 Split d'un OF echec COSC KO_DI "/>
    <d v="1899-12-30T00:20:00"/>
    <x v="1"/>
    <m/>
    <n v="0.33333333333333331"/>
    <n v="1"/>
  </r>
  <r>
    <x v="196"/>
    <x v="1"/>
    <x v="9"/>
    <x v="39"/>
    <x v="0"/>
    <x v="0"/>
    <x v="2"/>
    <s v="Regarder le flux des item à supprimer (ce qui est interdit) sur es06"/>
    <d v="1899-12-30T00:35:00"/>
    <x v="0"/>
    <m/>
    <n v="0.58333333333333337"/>
    <n v="2"/>
  </r>
  <r>
    <x v="196"/>
    <x v="1"/>
    <x v="9"/>
    <x v="39"/>
    <x v="0"/>
    <x v="2"/>
    <x v="14"/>
    <s v="Travail sur les macro"/>
    <d v="1899-12-30T01:45:00"/>
    <x v="1"/>
    <s v="Mendes Marcello"/>
    <n v="1.75"/>
    <n v="1"/>
  </r>
  <r>
    <x v="196"/>
    <x v="1"/>
    <x v="9"/>
    <x v="39"/>
    <x v="0"/>
    <x v="0"/>
    <x v="13"/>
    <s v="Planification"/>
    <d v="1899-12-30T00:24:00"/>
    <x v="0"/>
    <s v="Piquerez Nathalie"/>
    <n v="0.4"/>
    <n v="2"/>
  </r>
  <r>
    <x v="196"/>
    <x v="1"/>
    <x v="9"/>
    <x v="39"/>
    <x v="0"/>
    <x v="9"/>
    <x v="0"/>
    <s v="MI04/MI20/ZMM_INV_RESULT  ES13  &quot;1&quot; (ES13)"/>
    <d v="1899-12-30T00:25:00"/>
    <x v="1"/>
    <m/>
    <n v="0.41666666666666669"/>
    <n v="1"/>
  </r>
  <r>
    <x v="196"/>
    <x v="1"/>
    <x v="9"/>
    <x v="39"/>
    <x v="0"/>
    <x v="9"/>
    <x v="0"/>
    <s v="MI04/MI20/ZMM_INV_RESULT  ES13 et es 06 &quot;2&quot; (ES13)"/>
    <d v="1899-12-30T00:35:00"/>
    <x v="1"/>
    <m/>
    <n v="0.58333333333333337"/>
    <n v="1"/>
  </r>
  <r>
    <x v="196"/>
    <x v="1"/>
    <x v="9"/>
    <x v="39"/>
    <x v="0"/>
    <x v="9"/>
    <x v="0"/>
    <s v="Lancer les inventaires sur es06 et es 13 selon planning"/>
    <d v="1899-12-30T00:25:00"/>
    <x v="1"/>
    <m/>
    <n v="0.41666666666666669"/>
    <n v="1"/>
  </r>
  <r>
    <x v="197"/>
    <x v="1"/>
    <x v="9"/>
    <x v="40"/>
    <x v="0"/>
    <x v="6"/>
    <x v="0"/>
    <s v="Quick"/>
    <d v="1899-12-30T00:20:00"/>
    <x v="1"/>
    <m/>
    <n v="0.33333333333333331"/>
    <n v="1"/>
  </r>
  <r>
    <x v="197"/>
    <x v="1"/>
    <x v="9"/>
    <x v="40"/>
    <x v="0"/>
    <x v="10"/>
    <x v="21"/>
    <s v="Aide pour EUB (VL10B)"/>
    <d v="1899-12-30T00:20:00"/>
    <x v="1"/>
    <s v="Vasilescu Agnès"/>
    <n v="0.33333333333333331"/>
    <n v="1"/>
  </r>
  <r>
    <x v="197"/>
    <x v="1"/>
    <x v="9"/>
    <x v="40"/>
    <x v="0"/>
    <x v="3"/>
    <x v="1"/>
    <s v="SAV MAJ et création du Type3 à refaire complétement (1)"/>
    <d v="1899-12-30T01:10:00"/>
    <x v="1"/>
    <s v="Seiller Nicolas"/>
    <n v="1.1666666666666667"/>
    <n v="1"/>
  </r>
  <r>
    <x v="197"/>
    <x v="1"/>
    <x v="9"/>
    <x v="40"/>
    <x v="0"/>
    <x v="9"/>
    <x v="0"/>
    <s v="MI04/MI20/ZMM_INV_RESULT  ES13  &quot;1&quot; (ES13)"/>
    <d v="1899-12-30T00:35:00"/>
    <x v="1"/>
    <m/>
    <n v="0.58333333333333337"/>
    <n v="1"/>
  </r>
  <r>
    <x v="197"/>
    <x v="1"/>
    <x v="9"/>
    <x v="40"/>
    <x v="0"/>
    <x v="0"/>
    <x v="0"/>
    <s v="Recherche des 100 mvt qui manque du COSC"/>
    <d v="1899-12-30T01:50:00"/>
    <x v="0"/>
    <s v="Scheidegger Silver"/>
    <n v="1.8333333333333335"/>
    <n v="2"/>
  </r>
  <r>
    <x v="197"/>
    <x v="1"/>
    <x v="9"/>
    <x v="40"/>
    <x v="0"/>
    <x v="9"/>
    <x v="0"/>
    <s v="MI04/MI20/ZMM_INV_RESULT  ES13  &quot;2&quot; (ES13)"/>
    <d v="1899-12-30T00:25:00"/>
    <x v="1"/>
    <m/>
    <n v="0.41666666666666669"/>
    <n v="1"/>
  </r>
  <r>
    <x v="197"/>
    <x v="1"/>
    <x v="9"/>
    <x v="40"/>
    <x v="0"/>
    <x v="0"/>
    <x v="0"/>
    <s v="Recherche des 100 mvt qui manque du COSC ES06"/>
    <d v="1899-12-30T02:20:00"/>
    <x v="0"/>
    <s v="Scheidegger Silver"/>
    <n v="2.3333333333333335"/>
    <n v="2"/>
  </r>
  <r>
    <x v="197"/>
    <x v="1"/>
    <x v="9"/>
    <x v="40"/>
    <x v="0"/>
    <x v="10"/>
    <x v="21"/>
    <s v="Aide pour envoi COSc Commande fausse"/>
    <d v="1899-12-30T00:25:00"/>
    <x v="1"/>
    <s v="Maire Fanny"/>
    <n v="0.41666666666666669"/>
    <n v="1"/>
  </r>
  <r>
    <x v="197"/>
    <x v="1"/>
    <x v="9"/>
    <x v="40"/>
    <x v="0"/>
    <x v="9"/>
    <x v="0"/>
    <s v="Lancer les inventaires selon planning"/>
    <d v="1899-12-30T00:35:00"/>
    <x v="1"/>
    <m/>
    <n v="0.58333333333333337"/>
    <n v="1"/>
  </r>
  <r>
    <x v="198"/>
    <x v="1"/>
    <x v="9"/>
    <x v="40"/>
    <x v="0"/>
    <x v="6"/>
    <x v="0"/>
    <s v="Quick"/>
    <d v="1899-12-30T00:20:00"/>
    <x v="1"/>
    <m/>
    <n v="0.33333333333333331"/>
    <n v="1"/>
  </r>
  <r>
    <x v="198"/>
    <x v="1"/>
    <x v="9"/>
    <x v="40"/>
    <x v="0"/>
    <x v="9"/>
    <x v="0"/>
    <s v="MI04/MI20/ZMM_INV_RESULT  ES13  &quot;1&quot; (ES13)"/>
    <d v="1899-12-30T00:50:00"/>
    <x v="1"/>
    <m/>
    <n v="0.83333333333333337"/>
    <n v="1"/>
  </r>
  <r>
    <x v="198"/>
    <x v="1"/>
    <x v="9"/>
    <x v="40"/>
    <x v="0"/>
    <x v="0"/>
    <x v="13"/>
    <s v="Discution avec Anthony et email pour retrouver les 100pces A02A03"/>
    <d v="1899-12-30T00:45:00"/>
    <x v="0"/>
    <m/>
    <n v="0.75"/>
    <n v="2"/>
  </r>
  <r>
    <x v="198"/>
    <x v="1"/>
    <x v="9"/>
    <x v="40"/>
    <x v="0"/>
    <x v="10"/>
    <x v="0"/>
    <s v="A15 Split d'un OF echec COSC KO_DI (2x)"/>
    <d v="1899-12-30T00:50:00"/>
    <x v="1"/>
    <s v="Mailler Léa"/>
    <n v="0.83333333333333337"/>
    <n v="1"/>
  </r>
  <r>
    <x v="198"/>
    <x v="1"/>
    <x v="9"/>
    <x v="40"/>
    <x v="0"/>
    <x v="0"/>
    <x v="0"/>
    <s v="Téléphone avec le Cosc pour des pces de ES06 qui sont en échec mise en place d'une stratégie"/>
    <d v="1899-12-30T00:20:00"/>
    <x v="0"/>
    <m/>
    <n v="0.33333333333333331"/>
    <n v="2"/>
  </r>
  <r>
    <x v="198"/>
    <x v="1"/>
    <x v="9"/>
    <x v="40"/>
    <x v="0"/>
    <x v="0"/>
    <x v="0"/>
    <s v="Recherche des 100mvt A02 suite"/>
    <d v="1899-12-30T00:50:00"/>
    <x v="0"/>
    <s v="Scheidegger Silver"/>
    <n v="0.83333333333333337"/>
    <n v="2"/>
  </r>
  <r>
    <x v="198"/>
    <x v="1"/>
    <x v="9"/>
    <x v="40"/>
    <x v="0"/>
    <x v="0"/>
    <x v="0"/>
    <s v="Trouver avec l'aide du Cosc des 100mvt A02  avec email et confirmation aux personnel du stock"/>
    <d v="1899-12-30T00:40:00"/>
    <x v="0"/>
    <s v="Scheidegger Silver"/>
    <n v="0.66666666666666663"/>
    <n v="2"/>
  </r>
  <r>
    <x v="198"/>
    <x v="1"/>
    <x v="9"/>
    <x v="40"/>
    <x v="0"/>
    <x v="9"/>
    <x v="0"/>
    <s v="MI04/MI20/ZMM_INV_RESULT  ES13  &quot;2&quot; (ES13)"/>
    <d v="1899-12-30T00:50:00"/>
    <x v="1"/>
    <m/>
    <n v="0.83333333333333337"/>
    <n v="1"/>
  </r>
  <r>
    <x v="198"/>
    <x v="1"/>
    <x v="9"/>
    <x v="40"/>
    <x v="0"/>
    <x v="4"/>
    <x v="23"/>
    <s v="Livraison client"/>
    <d v="1899-12-30T01:30:00"/>
    <x v="1"/>
    <s v="Maire Fanny"/>
    <n v="1.5"/>
    <n v="1"/>
  </r>
  <r>
    <x v="198"/>
    <x v="1"/>
    <x v="9"/>
    <x v="40"/>
    <x v="0"/>
    <x v="0"/>
    <x v="0"/>
    <s v="Monitoring"/>
    <d v="1899-12-30T00:50:00"/>
    <x v="0"/>
    <m/>
    <n v="0.83333333333333337"/>
    <n v="2"/>
  </r>
  <r>
    <x v="198"/>
    <x v="1"/>
    <x v="9"/>
    <x v="40"/>
    <x v="0"/>
    <x v="4"/>
    <x v="23"/>
    <s v="Livraison client avec BL"/>
    <d v="1899-12-30T00:50:00"/>
    <x v="1"/>
    <s v="Maire Fanny"/>
    <n v="0.83333333333333337"/>
    <n v="1"/>
  </r>
  <r>
    <x v="198"/>
    <x v="1"/>
    <x v="9"/>
    <x v="40"/>
    <x v="0"/>
    <x v="10"/>
    <x v="0"/>
    <s v="Mise à jour du fichier pour la livraison client"/>
    <d v="1899-12-30T00:20:00"/>
    <x v="1"/>
    <m/>
    <n v="0.33333333333333331"/>
    <n v="1"/>
  </r>
  <r>
    <x v="198"/>
    <x v="1"/>
    <x v="9"/>
    <x v="40"/>
    <x v="0"/>
    <x v="9"/>
    <x v="0"/>
    <s v="Lancer les inventaires selon planning"/>
    <d v="1899-12-30T00:25:00"/>
    <x v="1"/>
    <m/>
    <n v="0.41666666666666669"/>
    <n v="1"/>
  </r>
  <r>
    <x v="199"/>
    <x v="1"/>
    <x v="9"/>
    <x v="40"/>
    <x v="0"/>
    <x v="6"/>
    <x v="4"/>
    <s v="TR: Coaching - Ordo"/>
    <d v="1899-12-30T01:10:00"/>
    <x v="1"/>
    <s v="Mendes Marcello"/>
    <n v="1.1666666666666667"/>
    <n v="1"/>
  </r>
  <r>
    <x v="199"/>
    <x v="1"/>
    <x v="9"/>
    <x v="40"/>
    <x v="0"/>
    <x v="9"/>
    <x v="0"/>
    <s v="MI04/MI20/ZMM_INV_RESULT  ES13  &quot;1&quot; (ES13 et ES06)"/>
    <d v="1899-12-30T00:40:00"/>
    <x v="1"/>
    <m/>
    <n v="0.66666666666666663"/>
    <n v="1"/>
  </r>
  <r>
    <x v="199"/>
    <x v="1"/>
    <x v="9"/>
    <x v="40"/>
    <x v="0"/>
    <x v="10"/>
    <x v="21"/>
    <s v="Explication du VL10B "/>
    <d v="1899-12-30T00:35:00"/>
    <x v="1"/>
    <s v="Meyrat Emmanuelle"/>
    <n v="0.58333333333333337"/>
    <n v="1"/>
  </r>
  <r>
    <x v="199"/>
    <x v="1"/>
    <x v="9"/>
    <x v="40"/>
    <x v="0"/>
    <x v="10"/>
    <x v="0"/>
    <s v="A15 Split d'un OF echec COSC KO_DI (2x)"/>
    <d v="1899-12-30T00:35:00"/>
    <x v="1"/>
    <s v="Mailler Léa"/>
    <n v="0.58333333333333337"/>
    <n v="1"/>
  </r>
  <r>
    <x v="199"/>
    <x v="1"/>
    <x v="9"/>
    <x v="40"/>
    <x v="0"/>
    <x v="10"/>
    <x v="0"/>
    <s v="Ctrl avec Monique VL10B"/>
    <d v="1899-12-30T00:20:00"/>
    <x v="1"/>
    <m/>
    <n v="0.33333333333333331"/>
    <n v="1"/>
  </r>
  <r>
    <x v="199"/>
    <x v="1"/>
    <x v="9"/>
    <x v="40"/>
    <x v="0"/>
    <x v="0"/>
    <x v="0"/>
    <s v="Ctrl des OP fait sur le VL10B"/>
    <d v="1899-12-30T00:25:00"/>
    <x v="0"/>
    <s v="Meyrat Emmanuelle"/>
    <n v="0.41666666666666669"/>
    <n v="2"/>
  </r>
  <r>
    <x v="199"/>
    <x v="1"/>
    <x v="9"/>
    <x v="40"/>
    <x v="0"/>
    <x v="3"/>
    <x v="1"/>
    <s v="ZQ_MAT_02A"/>
    <d v="1899-12-30T00:55:00"/>
    <x v="1"/>
    <m/>
    <n v="0.91666666666666652"/>
    <n v="1"/>
  </r>
  <r>
    <x v="199"/>
    <x v="1"/>
    <x v="9"/>
    <x v="40"/>
    <x v="0"/>
    <x v="3"/>
    <x v="1"/>
    <s v="SAV cré et liée bom et routing 491474 (cela ne marche pas!!!!) manco BOM"/>
    <d v="1899-12-30T00:35:00"/>
    <x v="1"/>
    <s v="Leuba-Steiner Lucie"/>
    <n v="0.58333333333333337"/>
    <n v="1"/>
  </r>
  <r>
    <x v="199"/>
    <x v="1"/>
    <x v="9"/>
    <x v="40"/>
    <x v="0"/>
    <x v="0"/>
    <x v="14"/>
    <s v="Refaire le programme worldcup 2018"/>
    <d v="1899-12-30T00:20:00"/>
    <x v="0"/>
    <m/>
    <n v="0.33333333333333331"/>
    <n v="2"/>
  </r>
  <r>
    <x v="199"/>
    <x v="1"/>
    <x v="9"/>
    <x v="40"/>
    <x v="0"/>
    <x v="3"/>
    <x v="1"/>
    <s v="A15 Recherche erreur sur BOM "/>
    <d v="1899-12-30T00:20:00"/>
    <x v="1"/>
    <s v="Baumann Marie-Lyse"/>
    <n v="0.33333333333333331"/>
    <n v="1"/>
  </r>
  <r>
    <x v="199"/>
    <x v="1"/>
    <x v="9"/>
    <x v="40"/>
    <x v="0"/>
    <x v="3"/>
    <x v="1"/>
    <s v="SAV MAJ et création du Type3 à refaire complétement (1)"/>
    <d v="1899-12-30T00:50:00"/>
    <x v="1"/>
    <s v="Seiller Nicolas"/>
    <n v="0.83333333333333337"/>
    <n v="1"/>
  </r>
  <r>
    <x v="199"/>
    <x v="1"/>
    <x v="9"/>
    <x v="40"/>
    <x v="0"/>
    <x v="9"/>
    <x v="0"/>
    <s v="Lancer les inventaires sur ES13 et ES06"/>
    <d v="1899-12-30T00:25:00"/>
    <x v="1"/>
    <s v="Mendes Marcello"/>
    <n v="0.41666666666666669"/>
    <n v="1"/>
  </r>
  <r>
    <x v="199"/>
    <x v="1"/>
    <x v="9"/>
    <x v="40"/>
    <x v="0"/>
    <x v="9"/>
    <x v="0"/>
    <s v="MI04/MI20/ZMM_INV_RESULT  ES13  &quot;1&quot; (ES13 et ES06)"/>
    <d v="1899-12-30T00:25:00"/>
    <x v="1"/>
    <s v="Mendes Marcello"/>
    <n v="0.41666666666666669"/>
    <n v="1"/>
  </r>
  <r>
    <x v="200"/>
    <x v="1"/>
    <x v="9"/>
    <x v="40"/>
    <x v="0"/>
    <x v="0"/>
    <x v="6"/>
    <s v="Rapatrier mes affaire pour déscendre à l'openspace"/>
    <d v="1899-12-30T00:45:00"/>
    <x v="0"/>
    <s v="Mendes Marcello"/>
    <n v="0.75"/>
    <n v="2"/>
  </r>
  <r>
    <x v="200"/>
    <x v="1"/>
    <x v="9"/>
    <x v="40"/>
    <x v="0"/>
    <x v="9"/>
    <x v="0"/>
    <s v="MI04/MI20/ZMM_INV_RESULT  ES13  &quot;1&quot; (ES13 et ES06)"/>
    <d v="1899-12-30T02:30:00"/>
    <x v="1"/>
    <m/>
    <n v="2.5"/>
    <n v="1"/>
  </r>
  <r>
    <x v="200"/>
    <x v="1"/>
    <x v="9"/>
    <x v="40"/>
    <x v="0"/>
    <x v="3"/>
    <x v="1"/>
    <s v="SAV MAJ et création du Type3 à refaire complétement (1)"/>
    <d v="1899-12-30T00:55:00"/>
    <x v="1"/>
    <s v="Seiller Nicolas"/>
    <n v="0.91666666666666652"/>
    <n v="1"/>
  </r>
  <r>
    <x v="200"/>
    <x v="1"/>
    <x v="9"/>
    <x v="40"/>
    <x v="0"/>
    <x v="6"/>
    <x v="4"/>
    <s v="TR: Coaching - Ordo St-Imier"/>
    <d v="1899-12-30T02:00:00"/>
    <x v="1"/>
    <s v="Mendes Marcello"/>
    <n v="2"/>
    <n v="1"/>
  </r>
  <r>
    <x v="200"/>
    <x v="1"/>
    <x v="9"/>
    <x v="40"/>
    <x v="0"/>
    <x v="1"/>
    <x v="12"/>
    <s v="Ctrl du fichier world cup"/>
    <d v="1899-12-30T00:50:00"/>
    <x v="1"/>
    <m/>
    <n v="0.83333333333333337"/>
    <n v="1"/>
  </r>
  <r>
    <x v="200"/>
    <x v="1"/>
    <x v="9"/>
    <x v="40"/>
    <x v="0"/>
    <x v="9"/>
    <x v="0"/>
    <s v="Lancer les inventaires selon planning"/>
    <d v="1899-12-30T00:20:00"/>
    <x v="1"/>
    <m/>
    <n v="0.33333333333333331"/>
    <n v="1"/>
  </r>
  <r>
    <x v="200"/>
    <x v="1"/>
    <x v="9"/>
    <x v="40"/>
    <x v="0"/>
    <x v="3"/>
    <x v="1"/>
    <s v="SAV MAJ et création du Type3 à refaire complétement (2)"/>
    <d v="1899-12-30T00:50:00"/>
    <x v="1"/>
    <m/>
    <n v="0.83333333333333337"/>
    <n v="1"/>
  </r>
  <r>
    <x v="201"/>
    <x v="1"/>
    <x v="9"/>
    <x v="40"/>
    <x v="0"/>
    <x v="1"/>
    <x v="12"/>
    <s v="Mettre les résultat sur le fichier worldcup"/>
    <d v="1899-12-30T00:20:00"/>
    <x v="1"/>
    <m/>
    <n v="0.33333333333333331"/>
    <n v="1"/>
  </r>
  <r>
    <x v="200"/>
    <x v="1"/>
    <x v="9"/>
    <x v="40"/>
    <x v="0"/>
    <x v="4"/>
    <x v="22"/>
    <s v="Explication et ctrl transaction retour"/>
    <d v="1899-12-30T00:25:00"/>
    <x v="1"/>
    <s v="Maire Fanny"/>
    <n v="0.41666666666666669"/>
    <n v="1"/>
  </r>
  <r>
    <x v="201"/>
    <x v="1"/>
    <x v="9"/>
    <x v="40"/>
    <x v="0"/>
    <x v="6"/>
    <x v="0"/>
    <s v="Quick"/>
    <d v="1899-12-30T00:15:00"/>
    <x v="1"/>
    <m/>
    <n v="0.25"/>
    <n v="1"/>
  </r>
  <r>
    <x v="201"/>
    <x v="1"/>
    <x v="9"/>
    <x v="40"/>
    <x v="0"/>
    <x v="1"/>
    <x v="12"/>
    <s v="Explication du fichier pour la mise à jour"/>
    <d v="1899-12-30T00:25:00"/>
    <x v="1"/>
    <s v="Perrenoud Sabine"/>
    <n v="0.41666666666666669"/>
    <n v="1"/>
  </r>
  <r>
    <x v="201"/>
    <x v="1"/>
    <x v="9"/>
    <x v="40"/>
    <x v="0"/>
    <x v="0"/>
    <x v="13"/>
    <s v="Réponse à tous les mails "/>
    <d v="1899-12-30T00:20:00"/>
    <x v="0"/>
    <m/>
    <n v="0.33333333333333331"/>
    <n v="2"/>
  </r>
  <r>
    <x v="201"/>
    <x v="1"/>
    <x v="9"/>
    <x v="40"/>
    <x v="0"/>
    <x v="6"/>
    <x v="11"/>
    <s v="TR: Préparation EPR-00000000607 et 18-067"/>
    <d v="1899-12-30T00:40:00"/>
    <x v="1"/>
    <s v="Schwab Julien"/>
    <n v="0.66666666666666663"/>
    <n v="1"/>
  </r>
  <r>
    <x v="201"/>
    <x v="1"/>
    <x v="9"/>
    <x v="40"/>
    <x v="0"/>
    <x v="9"/>
    <x v="0"/>
    <s v="MI04/MI20/ZMM_INV_RESULT  ES13  &quot;1&quot; (ES13)"/>
    <d v="1899-12-30T00:45:00"/>
    <x v="1"/>
    <m/>
    <n v="0.75"/>
    <n v="1"/>
  </r>
  <r>
    <x v="201"/>
    <x v="1"/>
    <x v="9"/>
    <x v="40"/>
    <x v="0"/>
    <x v="10"/>
    <x v="10"/>
    <s v="Discution et réparation avec mess.excep.52"/>
    <d v="1899-12-30T00:20:00"/>
    <x v="1"/>
    <s v="Perrenoud Sabine"/>
    <n v="0.33333333333333331"/>
    <n v="1"/>
  </r>
  <r>
    <x v="201"/>
    <x v="1"/>
    <x v="9"/>
    <x v="40"/>
    <x v="0"/>
    <x v="10"/>
    <x v="11"/>
    <s v="Aide pour un EUB qui ne passe pas "/>
    <d v="1899-12-30T00:25:00"/>
    <x v="1"/>
    <s v="Vasilescu Agnès"/>
    <n v="0.41666666666666669"/>
    <n v="1"/>
  </r>
  <r>
    <x v="202"/>
    <x v="1"/>
    <x v="9"/>
    <x v="41"/>
    <x v="0"/>
    <x v="9"/>
    <x v="0"/>
    <s v="MI10 Stock 3701"/>
    <d v="1899-12-30T00:20:00"/>
    <x v="1"/>
    <m/>
    <n v="0.33333333333333331"/>
    <n v="1"/>
  </r>
  <r>
    <x v="202"/>
    <x v="1"/>
    <x v="9"/>
    <x v="41"/>
    <x v="0"/>
    <x v="1"/>
    <x v="12"/>
    <s v="Mettre les résultats de foot dans le tableau"/>
    <d v="1899-12-30T00:25:00"/>
    <x v="1"/>
    <m/>
    <n v="0.41666666666666669"/>
    <n v="1"/>
  </r>
  <r>
    <x v="202"/>
    <x v="1"/>
    <x v="9"/>
    <x v="41"/>
    <x v="0"/>
    <x v="0"/>
    <x v="0"/>
    <s v="Livrer les pces aux stocks après MI10"/>
    <d v="1899-12-30T00:25:00"/>
    <x v="0"/>
    <m/>
    <n v="0.41666666666666669"/>
    <n v="2"/>
  </r>
  <r>
    <x v="202"/>
    <x v="1"/>
    <x v="9"/>
    <x v="41"/>
    <x v="0"/>
    <x v="0"/>
    <x v="11"/>
    <s v="Paramètrer les pc de zhana et de Ilam pour les tools"/>
    <d v="1899-12-30T00:40:00"/>
    <x v="0"/>
    <s v="Pena Ilam"/>
    <n v="0.66666666666666663"/>
    <n v="2"/>
  </r>
  <r>
    <x v="202"/>
    <x v="1"/>
    <x v="9"/>
    <x v="41"/>
    <x v="0"/>
    <x v="3"/>
    <x v="1"/>
    <s v="SAV MAJ et création du Type3 à refaire complétement (1)"/>
    <d v="1899-12-30T01:40:00"/>
    <x v="1"/>
    <s v="Seiller Nicolas"/>
    <n v="1.6666666666666665"/>
    <n v="1"/>
  </r>
  <r>
    <x v="202"/>
    <x v="1"/>
    <x v="9"/>
    <x v="41"/>
    <x v="0"/>
    <x v="9"/>
    <x v="0"/>
    <s v="MI04/MI20/ZMM_INV_RESULT  ES13  &quot;1&quot;"/>
    <d v="1899-12-30T00:25:00"/>
    <x v="1"/>
    <m/>
    <n v="0.41666666666666669"/>
    <n v="1"/>
  </r>
  <r>
    <x v="202"/>
    <x v="1"/>
    <x v="9"/>
    <x v="41"/>
    <x v="0"/>
    <x v="9"/>
    <x v="0"/>
    <s v="MI04/MI20/ZMM_INV_RESULT  ES06  &quot;1&quot; "/>
    <d v="1899-12-30T00:20:00"/>
    <x v="1"/>
    <m/>
    <n v="0.33333333333333331"/>
    <n v="1"/>
  </r>
  <r>
    <x v="202"/>
    <x v="1"/>
    <x v="9"/>
    <x v="41"/>
    <x v="0"/>
    <x v="9"/>
    <x v="0"/>
    <s v="MI04/MI20/ZMM_INV_RESULT  ES06  &quot;1&quot; (recomptage)"/>
    <d v="1899-12-30T00:15:00"/>
    <x v="1"/>
    <m/>
    <n v="0.25"/>
    <n v="1"/>
  </r>
  <r>
    <x v="202"/>
    <x v="1"/>
    <x v="9"/>
    <x v="41"/>
    <x v="0"/>
    <x v="9"/>
    <x v="0"/>
    <s v="MI04/MI20/ZMM_INV_RESULT  ES06  &quot;2&quot; "/>
    <d v="1899-12-30T00:25:00"/>
    <x v="1"/>
    <m/>
    <n v="0.41666666666666669"/>
    <n v="1"/>
  </r>
  <r>
    <x v="202"/>
    <x v="1"/>
    <x v="9"/>
    <x v="41"/>
    <x v="0"/>
    <x v="0"/>
    <x v="0"/>
    <s v="Faire les étiquettes pour la livraison client chez Longines"/>
    <d v="1899-12-30T00:25:00"/>
    <x v="0"/>
    <s v="Maire Fanny"/>
    <n v="0.41666666666666669"/>
    <n v="2"/>
  </r>
  <r>
    <x v="202"/>
    <x v="1"/>
    <x v="9"/>
    <x v="41"/>
    <x v="0"/>
    <x v="3"/>
    <x v="1"/>
    <s v="SAV MAJ et création du Type3 à refaire complétement (2)"/>
    <d v="1899-12-30T01:20:00"/>
    <x v="1"/>
    <s v="Seiller Nicolas"/>
    <n v="1.3333333333333333"/>
    <n v="1"/>
  </r>
  <r>
    <x v="202"/>
    <x v="1"/>
    <x v="9"/>
    <x v="41"/>
    <x v="0"/>
    <x v="3"/>
    <x v="1"/>
    <s v="Maj Des gammes A15"/>
    <d v="1899-12-30T01:20:00"/>
    <x v="1"/>
    <s v="Seiller Nicolas"/>
    <n v="1.3333333333333333"/>
    <n v="1"/>
  </r>
  <r>
    <x v="202"/>
    <x v="1"/>
    <x v="9"/>
    <x v="41"/>
    <x v="0"/>
    <x v="9"/>
    <x v="0"/>
    <s v="Lancer les inventaires selon planning (ES13-ES06)"/>
    <d v="1899-12-30T00:40:00"/>
    <x v="1"/>
    <m/>
    <n v="0.66666666666666663"/>
    <n v="1"/>
  </r>
  <r>
    <x v="203"/>
    <x v="1"/>
    <x v="9"/>
    <x v="41"/>
    <x v="0"/>
    <x v="1"/>
    <x v="12"/>
    <s v="Mettre les résultats de foot dans le tableau"/>
    <d v="1899-12-30T00:20:00"/>
    <x v="1"/>
    <m/>
    <n v="0.33333333333333331"/>
    <n v="1"/>
  </r>
  <r>
    <x v="203"/>
    <x v="1"/>
    <x v="9"/>
    <x v="41"/>
    <x v="0"/>
    <x v="3"/>
    <x v="1"/>
    <s v="SAV_Liée _bom _routing _avec _pv_(1) "/>
    <d v="1899-12-30T00:25:00"/>
    <x v="1"/>
    <s v="Leuba-Steiner Lucie"/>
    <n v="0.41666666666666669"/>
    <n v="1"/>
  </r>
  <r>
    <x v="203"/>
    <x v="1"/>
    <x v="9"/>
    <x v="41"/>
    <x v="0"/>
    <x v="9"/>
    <x v="0"/>
    <s v="MI04/MI20/ZMM_INV_RESULT  ES13  &quot;1&quot;"/>
    <d v="1899-12-30T00:25:00"/>
    <x v="1"/>
    <m/>
    <n v="0.41666666666666669"/>
    <n v="1"/>
  </r>
  <r>
    <x v="203"/>
    <x v="1"/>
    <x v="9"/>
    <x v="41"/>
    <x v="0"/>
    <x v="9"/>
    <x v="12"/>
    <s v="Triage et mise en classeur d'archives des inventaires signés"/>
    <d v="1899-12-30T00:40:00"/>
    <x v="1"/>
    <m/>
    <n v="0.66666666666666663"/>
    <n v="1"/>
  </r>
  <r>
    <x v="203"/>
    <x v="1"/>
    <x v="9"/>
    <x v="41"/>
    <x v="0"/>
    <x v="9"/>
    <x v="0"/>
    <s v="MI04/MI20/ZMM_INV_RESULT  ES13  &quot;2&quot;"/>
    <d v="1899-12-30T00:20:00"/>
    <x v="1"/>
    <m/>
    <n v="0.33333333333333331"/>
    <n v="1"/>
  </r>
  <r>
    <x v="203"/>
    <x v="1"/>
    <x v="9"/>
    <x v="41"/>
    <x v="0"/>
    <x v="9"/>
    <x v="0"/>
    <s v="MI04/MI20/ZMM_INV_RESULT  ES13  &quot;3&quot;"/>
    <d v="1899-12-30T00:25:00"/>
    <x v="1"/>
    <m/>
    <n v="0.41666666666666669"/>
    <n v="1"/>
  </r>
  <r>
    <x v="203"/>
    <x v="1"/>
    <x v="9"/>
    <x v="41"/>
    <x v="0"/>
    <x v="3"/>
    <x v="1"/>
    <s v="SAV_Liée _bom _routing _avec _pv_(2) "/>
    <d v="1899-12-30T00:40:00"/>
    <x v="1"/>
    <m/>
    <n v="0.66666666666666663"/>
    <n v="1"/>
  </r>
  <r>
    <x v="203"/>
    <x v="1"/>
    <x v="9"/>
    <x v="41"/>
    <x v="0"/>
    <x v="3"/>
    <x v="1"/>
    <s v="Recherche de l'erreur de calculation selon mail de Kathrin Etther"/>
    <d v="1899-12-30T00:20:00"/>
    <x v="1"/>
    <s v="Mendes Marcello"/>
    <n v="0.33333333333333331"/>
    <n v="1"/>
  </r>
  <r>
    <x v="203"/>
    <x v="1"/>
    <x v="9"/>
    <x v="41"/>
    <x v="0"/>
    <x v="9"/>
    <x v="0"/>
    <s v="MI04/MI20/ZMM_INV_RESULT  ES06  &quot;1&quot;"/>
    <d v="1899-12-30T00:25:00"/>
    <x v="1"/>
    <m/>
    <n v="0.41666666666666669"/>
    <n v="1"/>
  </r>
  <r>
    <x v="203"/>
    <x v="1"/>
    <x v="9"/>
    <x v="41"/>
    <x v="0"/>
    <x v="3"/>
    <x v="1"/>
    <s v="Ctrl des routing de rework cambouis"/>
    <d v="1899-12-30T00:25:00"/>
    <x v="1"/>
    <s v="Nogueira Carina"/>
    <n v="0.41666666666666669"/>
    <n v="1"/>
  </r>
  <r>
    <x v="203"/>
    <x v="1"/>
    <x v="9"/>
    <x v="41"/>
    <x v="0"/>
    <x v="3"/>
    <x v="1"/>
    <s v="ZQ_MAT_02A"/>
    <d v="1899-12-30T00:35:00"/>
    <x v="1"/>
    <m/>
    <n v="0.58333333333333337"/>
    <n v="1"/>
  </r>
  <r>
    <x v="203"/>
    <x v="1"/>
    <x v="9"/>
    <x v="41"/>
    <x v="0"/>
    <x v="0"/>
    <x v="4"/>
    <s v="Aide pour les Ofs Cambouis"/>
    <d v="1899-12-30T00:50:00"/>
    <x v="0"/>
    <s v="Nogueira Carina"/>
    <n v="0.83333333333333337"/>
    <n v="2"/>
  </r>
  <r>
    <x v="203"/>
    <x v="1"/>
    <x v="9"/>
    <x v="41"/>
    <x v="0"/>
    <x v="0"/>
    <x v="4"/>
    <s v="Aide pour la demande à Nath. Changement item sur un mvt de base cosc"/>
    <d v="1899-12-30T01:10:00"/>
    <x v="0"/>
    <s v="Nogueira Carina"/>
    <n v="1.1666666666666667"/>
    <n v="2"/>
  </r>
  <r>
    <x v="203"/>
    <x v="1"/>
    <x v="9"/>
    <x v="41"/>
    <x v="0"/>
    <x v="3"/>
    <x v="0"/>
    <s v="A20 Changement d'item pour ancre selon demande de Mr Gomes"/>
    <d v="1899-12-30T00:40:00"/>
    <x v="1"/>
    <s v="Gomes Daniel"/>
    <n v="0.66666666666666663"/>
    <n v="1"/>
  </r>
  <r>
    <x v="203"/>
    <x v="1"/>
    <x v="9"/>
    <x v="41"/>
    <x v="0"/>
    <x v="3"/>
    <x v="0"/>
    <s v="Explication et instruction à Sandro selon transaction extraordinaire faite pour Mr Gomes"/>
    <d v="1899-12-30T00:25:00"/>
    <x v="1"/>
    <m/>
    <n v="0.41666666666666669"/>
    <n v="1"/>
  </r>
  <r>
    <x v="203"/>
    <x v="1"/>
    <x v="9"/>
    <x v="41"/>
    <x v="0"/>
    <x v="9"/>
    <x v="0"/>
    <s v="Lancer les inventaires selon planning Es13"/>
    <d v="1899-12-30T00:20:00"/>
    <x v="1"/>
    <m/>
    <n v="0.33333333333333331"/>
    <n v="1"/>
  </r>
  <r>
    <x v="204"/>
    <x v="1"/>
    <x v="9"/>
    <x v="41"/>
    <x v="0"/>
    <x v="1"/>
    <x v="12"/>
    <s v="Mettre les résultats de foot dans le tableau"/>
    <d v="1899-12-30T00:15:00"/>
    <x v="1"/>
    <m/>
    <n v="0.25"/>
    <n v="1"/>
  </r>
  <r>
    <x v="204"/>
    <x v="1"/>
    <x v="9"/>
    <x v="41"/>
    <x v="0"/>
    <x v="0"/>
    <x v="0"/>
    <s v="&gt;Ctrl Regarder pour les entrée Nivarox "/>
    <d v="1899-12-30T00:15:00"/>
    <x v="0"/>
    <s v="Lambert Monique"/>
    <n v="0.25"/>
    <n v="2"/>
  </r>
  <r>
    <x v="204"/>
    <x v="1"/>
    <x v="9"/>
    <x v="41"/>
    <x v="0"/>
    <x v="10"/>
    <x v="0"/>
    <s v="A15 Split d'un OF echec COSC KO_DI "/>
    <d v="1899-12-30T00:20:00"/>
    <x v="1"/>
    <m/>
    <n v="0.33333333333333331"/>
    <n v="1"/>
  </r>
  <r>
    <x v="205"/>
    <x v="1"/>
    <x v="9"/>
    <x v="41"/>
    <x v="0"/>
    <x v="5"/>
    <x v="8"/>
    <s v="Olympéta"/>
    <d v="1899-12-30T08:00:00"/>
    <x v="1"/>
    <m/>
    <n v="8"/>
    <n v="1"/>
  </r>
  <r>
    <x v="206"/>
    <x v="1"/>
    <x v="9"/>
    <x v="42"/>
    <x v="0"/>
    <x v="5"/>
    <x v="8"/>
    <s v="Vacances"/>
    <d v="1899-12-30T08:00:00"/>
    <x v="1"/>
    <m/>
    <n v="8"/>
    <n v="1"/>
  </r>
  <r>
    <x v="207"/>
    <x v="1"/>
    <x v="9"/>
    <x v="42"/>
    <x v="0"/>
    <x v="5"/>
    <x v="8"/>
    <s v="Vacances"/>
    <d v="1899-12-30T08:00:00"/>
    <x v="1"/>
    <m/>
    <n v="8"/>
    <n v="1"/>
  </r>
  <r>
    <x v="208"/>
    <x v="1"/>
    <x v="9"/>
    <x v="42"/>
    <x v="0"/>
    <x v="5"/>
    <x v="8"/>
    <s v="Vacances"/>
    <d v="1899-12-30T08:00:00"/>
    <x v="1"/>
    <m/>
    <n v="8"/>
    <n v="1"/>
  </r>
  <r>
    <x v="209"/>
    <x v="1"/>
    <x v="9"/>
    <x v="42"/>
    <x v="0"/>
    <x v="5"/>
    <x v="8"/>
    <s v="Vacances"/>
    <d v="1899-12-30T08:00:00"/>
    <x v="1"/>
    <m/>
    <n v="8"/>
    <n v="1"/>
  </r>
  <r>
    <x v="210"/>
    <x v="1"/>
    <x v="9"/>
    <x v="42"/>
    <x v="0"/>
    <x v="5"/>
    <x v="8"/>
    <s v="Vacances"/>
    <d v="1899-12-30T08:00:00"/>
    <x v="1"/>
    <m/>
    <n v="8"/>
    <n v="1"/>
  </r>
  <r>
    <x v="211"/>
    <x v="1"/>
    <x v="10"/>
    <x v="43"/>
    <x v="0"/>
    <x v="5"/>
    <x v="8"/>
    <s v="Vacances"/>
    <d v="1899-12-30T08:00:00"/>
    <x v="1"/>
    <m/>
    <n v="8"/>
    <n v="1"/>
  </r>
  <r>
    <x v="212"/>
    <x v="1"/>
    <x v="10"/>
    <x v="43"/>
    <x v="0"/>
    <x v="5"/>
    <x v="8"/>
    <s v="Vacances"/>
    <d v="1899-12-30T08:00:00"/>
    <x v="1"/>
    <m/>
    <n v="8"/>
    <n v="1"/>
  </r>
  <r>
    <x v="204"/>
    <x v="1"/>
    <x v="9"/>
    <x v="41"/>
    <x v="0"/>
    <x v="0"/>
    <x v="12"/>
    <s v="Mise à jour de mes heures pour mes congés"/>
    <d v="1899-12-30T00:20:00"/>
    <x v="0"/>
    <m/>
    <n v="0.33333333333333331"/>
    <n v="2"/>
  </r>
  <r>
    <x v="204"/>
    <x v="1"/>
    <x v="9"/>
    <x v="41"/>
    <x v="0"/>
    <x v="0"/>
    <x v="14"/>
    <s v="Mise à jour de ma boîte outlook"/>
    <d v="1899-12-30T01:10:00"/>
    <x v="0"/>
    <m/>
    <n v="1.1666666666666667"/>
    <n v="2"/>
  </r>
  <r>
    <x v="204"/>
    <x v="1"/>
    <x v="9"/>
    <x v="41"/>
    <x v="0"/>
    <x v="9"/>
    <x v="0"/>
    <s v="MI04/MI20/ZMM_INV_RESULT  ES13  &quot;1&quot;"/>
    <d v="1899-12-30T00:20:00"/>
    <x v="1"/>
    <m/>
    <n v="0.33333333333333331"/>
    <n v="1"/>
  </r>
  <r>
    <x v="204"/>
    <x v="1"/>
    <x v="9"/>
    <x v="41"/>
    <x v="0"/>
    <x v="0"/>
    <x v="13"/>
    <s v="Avec le helpdesk pour mon archive Y"/>
    <d v="1899-12-30T00:35:00"/>
    <x v="0"/>
    <m/>
    <n v="0.58333333333333337"/>
    <n v="2"/>
  </r>
  <r>
    <x v="213"/>
    <x v="1"/>
    <x v="9"/>
    <x v="41"/>
    <x v="0"/>
    <x v="1"/>
    <x v="12"/>
    <s v="Mettre les résultats de foot dans le tableau"/>
    <d v="1899-12-30T00:15:00"/>
    <x v="1"/>
    <m/>
    <n v="0.25"/>
    <n v="1"/>
  </r>
  <r>
    <x v="213"/>
    <x v="1"/>
    <x v="9"/>
    <x v="41"/>
    <x v="0"/>
    <x v="9"/>
    <x v="0"/>
    <s v="MI04/MI20/ZMM_INV_RESULT  ES13  &quot;1&quot;"/>
    <d v="1899-12-30T00:25:00"/>
    <x v="1"/>
    <m/>
    <n v="0.41666666666666669"/>
    <n v="1"/>
  </r>
  <r>
    <x v="204"/>
    <x v="1"/>
    <x v="9"/>
    <x v="41"/>
    <x v="0"/>
    <x v="6"/>
    <x v="4"/>
    <s v="Coaching - Ordo Villeret"/>
    <d v="1899-12-30T01:00:00"/>
    <x v="1"/>
    <s v="Mendes Marcello"/>
    <n v="1"/>
    <n v="1"/>
  </r>
  <r>
    <x v="204"/>
    <x v="1"/>
    <x v="9"/>
    <x v="41"/>
    <x v="0"/>
    <x v="9"/>
    <x v="0"/>
    <s v="MI04/MI20/ZMM_INV_RESULT  ES13  &quot;2&quot;"/>
    <d v="1899-12-30T00:35:00"/>
    <x v="1"/>
    <m/>
    <n v="0.58333333333333337"/>
    <n v="1"/>
  </r>
  <r>
    <x v="213"/>
    <x v="1"/>
    <x v="9"/>
    <x v="41"/>
    <x v="0"/>
    <x v="2"/>
    <x v="3"/>
    <s v="Explication à faire un tools"/>
    <d v="1899-12-30T00:50:00"/>
    <x v="1"/>
    <s v="Mendes Marcello"/>
    <n v="0.83333333333333337"/>
    <n v="1"/>
  </r>
  <r>
    <x v="204"/>
    <x v="1"/>
    <x v="9"/>
    <x v="41"/>
    <x v="0"/>
    <x v="2"/>
    <x v="3"/>
    <s v="Création script SAP et apprendre à faire un tools"/>
    <d v="1899-12-30T03:50:00"/>
    <x v="1"/>
    <s v="Mendes Marcello"/>
    <n v="3.8333333333333339"/>
    <n v="1"/>
  </r>
  <r>
    <x v="204"/>
    <x v="1"/>
    <x v="9"/>
    <x v="41"/>
    <x v="0"/>
    <x v="9"/>
    <x v="0"/>
    <s v="Lancer les inventaires selon planning"/>
    <d v="1899-12-30T00:25:00"/>
    <x v="1"/>
    <m/>
    <n v="0.41666666666666669"/>
    <n v="1"/>
  </r>
  <r>
    <x v="213"/>
    <x v="1"/>
    <x v="9"/>
    <x v="41"/>
    <x v="0"/>
    <x v="0"/>
    <x v="14"/>
    <s v="Mettre mes vacances dans interflex"/>
    <d v="1899-12-30T00:25:00"/>
    <x v="0"/>
    <s v="Mendes Marcello"/>
    <n v="0.41666666666666669"/>
    <n v="2"/>
  </r>
  <r>
    <x v="213"/>
    <x v="1"/>
    <x v="9"/>
    <x v="41"/>
    <x v="0"/>
    <x v="9"/>
    <x v="0"/>
    <s v="MI04/MI20/ZMM_INV_RESULT  ES13  &quot;2&quot;"/>
    <d v="1899-12-30T00:55:00"/>
    <x v="1"/>
    <m/>
    <n v="0.91666666666666652"/>
    <n v="1"/>
  </r>
  <r>
    <x v="213"/>
    <x v="1"/>
    <x v="9"/>
    <x v="41"/>
    <x v="0"/>
    <x v="0"/>
    <x v="14"/>
    <s v="Ctrl de ma boîte email outlook après les réparation de hier (helpdesk) tj pas régler"/>
    <d v="1899-12-30T00:25:00"/>
    <x v="0"/>
    <m/>
    <n v="0.41666666666666669"/>
    <n v="2"/>
  </r>
  <r>
    <x v="213"/>
    <x v="1"/>
    <x v="9"/>
    <x v="41"/>
    <x v="0"/>
    <x v="9"/>
    <x v="0"/>
    <s v="MI04/MI20/ZMM_INV_RESULT  ES13  &quot;3&quot;"/>
    <d v="1899-12-30T00:40:00"/>
    <x v="1"/>
    <m/>
    <n v="0.66666666666666663"/>
    <n v="1"/>
  </r>
  <r>
    <x v="213"/>
    <x v="1"/>
    <x v="9"/>
    <x v="41"/>
    <x v="0"/>
    <x v="2"/>
    <x v="3"/>
    <s v="Création script SAP et apprendre à faire un tools(1)"/>
    <d v="1899-12-30T00:50:00"/>
    <x v="1"/>
    <s v="Mendes Marcello"/>
    <n v="0.83333333333333337"/>
    <n v="1"/>
  </r>
  <r>
    <x v="213"/>
    <x v="1"/>
    <x v="9"/>
    <x v="41"/>
    <x v="0"/>
    <x v="6"/>
    <x v="4"/>
    <s v="Coaching - Ordo St-Imier"/>
    <d v="1899-12-30T01:30:00"/>
    <x v="1"/>
    <m/>
    <n v="1.5"/>
    <n v="1"/>
  </r>
  <r>
    <x v="213"/>
    <x v="1"/>
    <x v="9"/>
    <x v="41"/>
    <x v="0"/>
    <x v="3"/>
    <x v="1"/>
    <s v="A16A32  liée la routing-BOM et PV  rework"/>
    <d v="1899-12-30T00:50:00"/>
    <x v="1"/>
    <m/>
    <n v="0.83333333333333337"/>
    <n v="1"/>
  </r>
  <r>
    <x v="213"/>
    <x v="1"/>
    <x v="9"/>
    <x v="41"/>
    <x v="0"/>
    <x v="2"/>
    <x v="3"/>
    <s v="Création script SAP et apprendre à faire un tools(2)"/>
    <d v="1899-12-30T00:45:00"/>
    <x v="1"/>
    <s v="Mendes Marcello"/>
    <n v="0.75"/>
    <n v="1"/>
  </r>
  <r>
    <x v="214"/>
    <x v="1"/>
    <x v="10"/>
    <x v="43"/>
    <x v="0"/>
    <x v="0"/>
    <x v="13"/>
    <s v="Lecture et réponse après vacances"/>
    <d v="1899-12-30T01:40:00"/>
    <x v="0"/>
    <m/>
    <n v="1.6666666666666665"/>
    <n v="2"/>
  </r>
  <r>
    <x v="214"/>
    <x v="1"/>
    <x v="10"/>
    <x v="43"/>
    <x v="0"/>
    <x v="1"/>
    <x v="12"/>
    <s v="Préparation de la sortie filets de perche 2018"/>
    <d v="1899-12-30T01:45:00"/>
    <x v="1"/>
    <s v="Haussener Sylvie"/>
    <n v="1.75"/>
    <n v="1"/>
  </r>
  <r>
    <x v="214"/>
    <x v="1"/>
    <x v="10"/>
    <x v="43"/>
    <x v="0"/>
    <x v="9"/>
    <x v="0"/>
    <s v="Ctrl du fichier après vacances"/>
    <d v="1899-12-30T00:25:00"/>
    <x v="1"/>
    <m/>
    <n v="0.41666666666666669"/>
    <n v="1"/>
  </r>
  <r>
    <x v="214"/>
    <x v="1"/>
    <x v="10"/>
    <x v="43"/>
    <x v="0"/>
    <x v="10"/>
    <x v="4"/>
    <s v="Monitoring"/>
    <d v="1899-12-30T01:20:00"/>
    <x v="1"/>
    <m/>
    <n v="1.3333333333333333"/>
    <n v="1"/>
  </r>
  <r>
    <x v="214"/>
    <x v="1"/>
    <x v="10"/>
    <x v="43"/>
    <x v="0"/>
    <x v="9"/>
    <x v="0"/>
    <s v="Ctrl des inventaire encore ouvert et pas fini "/>
    <d v="1899-12-30T00:50:00"/>
    <x v="1"/>
    <m/>
    <n v="0.83333333333333337"/>
    <n v="1"/>
  </r>
  <r>
    <x v="214"/>
    <x v="1"/>
    <x v="10"/>
    <x v="43"/>
    <x v="0"/>
    <x v="9"/>
    <x v="4"/>
    <s v="Lancer des inventaire encore ouvert et pas fini "/>
    <d v="1899-12-30T00:25:00"/>
    <x v="1"/>
    <m/>
    <n v="0.41666666666666669"/>
    <n v="1"/>
  </r>
  <r>
    <x v="214"/>
    <x v="1"/>
    <x v="10"/>
    <x v="43"/>
    <x v="0"/>
    <x v="9"/>
    <x v="0"/>
    <s v="MI04/MI20/ZMM_INV_RESULT  ES13  &quot;1&quot;"/>
    <d v="1899-12-30T00:30:00"/>
    <x v="1"/>
    <m/>
    <n v="0.5"/>
    <n v="1"/>
  </r>
  <r>
    <x v="214"/>
    <x v="1"/>
    <x v="10"/>
    <x v="43"/>
    <x v="0"/>
    <x v="10"/>
    <x v="21"/>
    <s v="Recherche de l'article avec le code client"/>
    <d v="1899-12-30T00:25:00"/>
    <x v="1"/>
    <s v="Perrenoud Sabine"/>
    <n v="0.41666666666666669"/>
    <n v="1"/>
  </r>
  <r>
    <x v="214"/>
    <x v="1"/>
    <x v="10"/>
    <x v="43"/>
    <x v="0"/>
    <x v="9"/>
    <x v="0"/>
    <s v="Lancer les inventaire selon planning et mise à jour du fichier"/>
    <d v="1899-12-30T00:45:00"/>
    <x v="1"/>
    <m/>
    <n v="0.75"/>
    <n v="1"/>
  </r>
  <r>
    <x v="214"/>
    <x v="1"/>
    <x v="10"/>
    <x v="43"/>
    <x v="0"/>
    <x v="2"/>
    <x v="20"/>
    <s v="Pauffiner le TCD du migo 311"/>
    <d v="1899-12-30T00:50:00"/>
    <x v="1"/>
    <s v="Mendes Marcello"/>
    <n v="0.83333333333333337"/>
    <n v="1"/>
  </r>
  <r>
    <x v="215"/>
    <x v="1"/>
    <x v="10"/>
    <x v="43"/>
    <x v="0"/>
    <x v="10"/>
    <x v="0"/>
    <s v="Voir pour les pces en Blocked"/>
    <d v="1899-12-30T00:25:00"/>
    <x v="1"/>
    <s v="Wingeier Monique"/>
    <n v="0.41666666666666669"/>
    <n v="1"/>
  </r>
  <r>
    <x v="215"/>
    <x v="1"/>
    <x v="10"/>
    <x v="43"/>
    <x v="0"/>
    <x v="9"/>
    <x v="0"/>
    <s v="MI04/MI20/ZMM_INV_RESULT  ES13  &quot;1&quot;"/>
    <d v="1899-12-30T00:50:00"/>
    <x v="1"/>
    <m/>
    <n v="0.83333333333333337"/>
    <n v="1"/>
  </r>
  <r>
    <x v="215"/>
    <x v="1"/>
    <x v="10"/>
    <x v="43"/>
    <x v="0"/>
    <x v="2"/>
    <x v="20"/>
    <s v="Refaire le fichier TCD du MIGO311 (1)"/>
    <d v="1899-12-30T02:25:00"/>
    <x v="1"/>
    <m/>
    <n v="2.4166666666666665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3" cacheId="249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gridDropZones="1" multipleFieldFilters="0">
  <location ref="B13:N18" firstHeaderRow="2" firstDataRow="2" firstDataCol="12"/>
  <pivotFields count="13">
    <pivotField axis="axisRow" compact="0" outline="0" showAll="0" sortType="ascending" defaultSubtotal="0">
      <items count="231">
        <item h="1" x="105"/>
        <item h="1" x="125"/>
        <item h="1" x="168"/>
        <item h="1" x="191"/>
        <item h="1" x="1"/>
        <item h="1" x="44"/>
        <item h="1" m="1" x="222"/>
        <item h="1" x="106"/>
        <item h="1" x="126"/>
        <item h="1" x="147"/>
        <item h="1" x="169"/>
        <item h="1" x="211"/>
        <item h="1" x="2"/>
        <item h="1" x="45"/>
        <item h="1" x="83"/>
        <item h="1" x="148"/>
        <item h="1" x="170"/>
        <item h="1" x="212"/>
        <item h="1" x="3"/>
        <item h="1" x="46"/>
        <item h="1" x="84"/>
        <item h="1" x="151"/>
        <item h="1" x="171"/>
        <item h="1" x="192"/>
        <item h="1" x="214"/>
        <item h="1" x="4"/>
        <item h="1" x="5"/>
        <item h="1" x="68"/>
        <item h="1" x="85"/>
        <item h="1" x="107"/>
        <item h="1" x="127"/>
        <item h="1" x="149"/>
        <item h="1" x="193"/>
        <item x="215"/>
        <item h="1" x="6"/>
        <item h="1" x="7"/>
        <item h="1" x="69"/>
        <item h="1" x="108"/>
        <item h="1" x="128"/>
        <item h="1" x="150"/>
        <item h="1" x="194"/>
        <item h="1" x="8"/>
        <item h="1" x="9"/>
        <item h="1" x="47"/>
        <item h="1" x="70"/>
        <item h="1" x="109"/>
        <item h="1" x="129"/>
        <item h="1" x="172"/>
        <item h="1" x="195"/>
        <item h="1" x="10"/>
        <item h="1" x="48"/>
        <item h="1" x="71"/>
        <item h="1" x="86"/>
        <item h="1" x="110"/>
        <item h="1" x="130"/>
        <item h="1" x="175"/>
        <item h="1" x="196"/>
        <item h="1" x="11"/>
        <item h="1" x="49"/>
        <item h="1" x="72"/>
        <item h="1" x="87"/>
        <item h="1" x="111"/>
        <item h="1" x="131"/>
        <item h="1" x="152"/>
        <item h="1" x="176"/>
        <item h="1" m="1" x="226"/>
        <item h="1" x="12"/>
        <item h="1" x="50"/>
        <item h="1" x="88"/>
        <item h="1" x="153"/>
        <item h="1" x="13"/>
        <item h="1" x="51"/>
        <item h="1" x="89"/>
        <item h="1" x="154"/>
        <item h="1" x="197"/>
        <item h="1" x="14"/>
        <item h="1" x="15"/>
        <item h="1" x="73"/>
        <item h="1" x="90"/>
        <item h="1" x="112"/>
        <item h="1" x="132"/>
        <item h="1" x="155"/>
        <item h="1" x="198"/>
        <item h="1" x="16"/>
        <item h="1" x="30"/>
        <item h="1" x="74"/>
        <item h="1" x="113"/>
        <item h="1" x="133"/>
        <item h="1" x="156"/>
        <item h="1" x="199"/>
        <item h="1" x="17"/>
        <item h="1" x="31"/>
        <item h="1" x="52"/>
        <item h="1" x="75"/>
        <item h="1" x="114"/>
        <item h="1" x="134"/>
        <item h="1" x="177"/>
        <item h="1" x="200"/>
        <item h="1" x="18"/>
        <item h="1" x="53"/>
        <item h="1" x="76"/>
        <item h="1" x="91"/>
        <item h="1" x="115"/>
        <item h="1" x="135"/>
        <item h="1" x="178"/>
        <item h="1" x="201"/>
        <item h="1" x="19"/>
        <item h="1" x="54"/>
        <item h="1" x="77"/>
        <item h="1" x="92"/>
        <item h="1" x="116"/>
        <item h="1" x="136"/>
        <item h="1" x="157"/>
        <item h="1" x="179"/>
        <item h="1" x="32"/>
        <item h="1" x="55"/>
        <item h="1" x="93"/>
        <item h="1" x="161"/>
        <item h="1" x="180"/>
        <item h="1" x="33"/>
        <item h="1" x="56"/>
        <item h="1" x="94"/>
        <item h="1" x="158"/>
        <item h="1" x="181"/>
        <item h="1" x="202"/>
        <item h="1" x="20"/>
        <item h="1" x="34"/>
        <item h="1" x="78"/>
        <item h="1" x="95"/>
        <item h="1" x="117"/>
        <item h="1" x="137"/>
        <item h="1" x="159"/>
        <item h="1" x="203"/>
        <item h="1" x="21"/>
        <item h="1" x="35"/>
        <item h="1" x="79"/>
        <item h="1" m="1" x="220"/>
        <item h="1" x="118"/>
        <item h="1" x="138"/>
        <item h="1" x="160"/>
        <item h="1" x="204"/>
        <item h="1" x="22"/>
        <item h="1" x="36"/>
        <item h="1" x="57"/>
        <item h="1" x="80"/>
        <item h="1" x="119"/>
        <item h="1" x="139"/>
        <item h="1" x="182"/>
        <item h="1" x="213"/>
        <item h="1" x="23"/>
        <item h="1" x="58"/>
        <item h="1" x="81"/>
        <item h="1" x="96"/>
        <item h="1" x="120"/>
        <item h="1" x="140"/>
        <item h="1" x="183"/>
        <item h="1" x="205"/>
        <item h="1" x="24"/>
        <item h="1" x="59"/>
        <item h="1" x="82"/>
        <item h="1" x="97"/>
        <item h="1" x="121"/>
        <item h="1" x="141"/>
        <item h="1" x="162"/>
        <item h="1" x="184"/>
        <item h="1" x="37"/>
        <item h="1" x="60"/>
        <item h="1" x="98"/>
        <item h="1" x="163"/>
        <item h="1" x="185"/>
        <item h="1" x="38"/>
        <item h="1" x="62"/>
        <item h="1" x="99"/>
        <item h="1" x="164"/>
        <item h="1" x="186"/>
        <item h="1" x="206"/>
        <item h="1" x="25"/>
        <item h="1" x="39"/>
        <item h="1" x="100"/>
        <item h="1" x="122"/>
        <item h="1" x="142"/>
        <item h="1" x="165"/>
        <item h="1" x="208"/>
        <item h="1" x="26"/>
        <item h="1" x="40"/>
        <item h="1" x="123"/>
        <item h="1" x="143"/>
        <item h="1" x="166"/>
        <item h="1" x="207"/>
        <item h="1" x="27"/>
        <item h="1" x="41"/>
        <item h="1" x="63"/>
        <item h="1" x="124"/>
        <item h="1" x="144"/>
        <item h="1" m="1" x="228"/>
        <item h="1" x="187"/>
        <item h="1" x="209"/>
        <item h="1" x="28"/>
        <item h="1" x="64"/>
        <item h="1" x="101"/>
        <item h="1" x="145"/>
        <item h="1" x="188"/>
        <item h="1" x="210"/>
        <item h="1" x="29"/>
        <item h="1" x="65"/>
        <item h="1" x="102"/>
        <item h="1" m="1" x="225"/>
        <item h="1" x="146"/>
        <item h="1" x="167"/>
        <item h="1" x="189"/>
        <item h="1" x="42"/>
        <item h="1" m="1" x="221"/>
        <item h="1" x="104"/>
        <item h="1" x="190"/>
        <item h="1" x="43"/>
        <item h="1" x="0"/>
        <item h="1" m="1" x="219"/>
        <item h="1" m="1" x="218"/>
        <item h="1" m="1" x="224"/>
        <item h="1" x="61"/>
        <item h="1" x="66"/>
        <item h="1" x="67"/>
        <item h="1" m="1" x="227"/>
        <item h="1" m="1" x="229"/>
        <item h="1" x="103"/>
        <item h="1" m="1" x="230"/>
        <item h="1" x="173"/>
        <item h="1" x="174"/>
        <item h="1" m="1" x="223"/>
        <item h="1" m="1" x="217"/>
        <item h="1" x="21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h="1" x="0"/>
        <item h="1" x="2"/>
        <item x="1"/>
        <item h="1" m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h="1" x="0"/>
        <item h="1" x="11"/>
        <item h="1" x="1"/>
        <item h="1" x="2"/>
        <item h="1" x="3"/>
        <item h="1" x="4"/>
        <item h="1" x="5"/>
        <item h="1" x="6"/>
        <item h="1" x="7"/>
        <item h="1" x="8"/>
        <item h="1" x="9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Semaine" axis="axisRow" compact="0" outline="0" showAll="0" sortType="ascending" defaultSubtotal="0">
      <items count="45"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0"/>
        <item x="2"/>
        <item x="4"/>
        <item x="5"/>
        <item x="6"/>
        <item x="1"/>
        <item x="3"/>
        <item x="7"/>
        <item x="8"/>
        <item x="9"/>
        <item x="10"/>
        <item x="11"/>
        <item x="12"/>
        <item x="13"/>
        <item x="14"/>
        <item x="15"/>
        <item x="16"/>
        <item x="4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m="1"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3"/>
        <item x="4"/>
        <item x="0"/>
        <item x="2"/>
        <item x="6"/>
        <item x="11"/>
        <item x="9"/>
        <item x="1"/>
        <item x="7"/>
        <item x="5"/>
        <item x="8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6">
        <item x="3"/>
        <item x="2"/>
        <item m="1" x="26"/>
        <item x="4"/>
        <item x="11"/>
        <item x="0"/>
        <item m="1" x="40"/>
        <item x="8"/>
        <item x="12"/>
        <item x="6"/>
        <item x="1"/>
        <item x="7"/>
        <item m="1" x="35"/>
        <item m="1" x="34"/>
        <item x="22"/>
        <item m="1" x="24"/>
        <item m="1" x="44"/>
        <item m="1" x="30"/>
        <item m="1" x="39"/>
        <item m="1" x="32"/>
        <item m="1" x="38"/>
        <item m="1" x="29"/>
        <item m="1" x="43"/>
        <item m="1" x="28"/>
        <item m="1" x="45"/>
        <item m="1" x="42"/>
        <item m="1" x="33"/>
        <item m="1" x="31"/>
        <item x="23"/>
        <item x="20"/>
        <item m="1" x="41"/>
        <item m="1" x="36"/>
        <item m="1" x="25"/>
        <item x="10"/>
        <item m="1" x="27"/>
        <item x="9"/>
        <item x="13"/>
        <item x="14"/>
        <item x="15"/>
        <item x="16"/>
        <item x="17"/>
        <item x="5"/>
        <item m="1" x="37"/>
        <item x="19"/>
        <item x="18"/>
        <item x="2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39">
        <item m="1" x="1551"/>
        <item m="1" x="1525"/>
        <item m="1" x="1559"/>
        <item m="1" x="1632"/>
        <item m="1" x="1503"/>
        <item m="1" x="1522"/>
        <item m="1" x="1515"/>
        <item m="1" x="1581"/>
        <item m="1" x="1520"/>
        <item m="1" x="1627"/>
        <item m="1" x="1598"/>
        <item m="1" x="1572"/>
        <item m="1" x="1560"/>
        <item m="1" x="1605"/>
        <item m="1" x="1617"/>
        <item m="1" x="1585"/>
        <item x="1184"/>
        <item m="1" x="1552"/>
        <item m="1" x="1504"/>
        <item m="1" x="1547"/>
        <item m="1" x="1630"/>
        <item m="1" x="1570"/>
        <item x="0"/>
        <item x="1"/>
        <item x="2"/>
        <item x="3"/>
        <item x="4"/>
        <item x="5"/>
        <item x="6"/>
        <item m="1" x="1573"/>
        <item x="8"/>
        <item x="9"/>
        <item x="10"/>
        <item m="1" x="1539"/>
        <item x="12"/>
        <item m="1" x="1556"/>
        <item m="1" x="1608"/>
        <item m="1" x="1629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1506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m="1" x="1498"/>
        <item m="1" x="1497"/>
        <item x="56"/>
        <item x="57"/>
        <item x="58"/>
        <item x="59"/>
        <item x="60"/>
        <item x="61"/>
        <item x="62"/>
        <item x="63"/>
        <item m="1" x="1626"/>
        <item x="65"/>
        <item x="66"/>
        <item m="1" x="1633"/>
        <item m="1" x="1579"/>
        <item x="69"/>
        <item m="1" x="1595"/>
        <item m="1" x="1532"/>
        <item m="1" x="1555"/>
        <item m="1" x="1545"/>
        <item m="1" x="1518"/>
        <item m="1" x="1526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m="1" x="1628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m="1" x="1557"/>
        <item m="1" x="1505"/>
        <item m="1" x="1516"/>
        <item m="1" x="1594"/>
        <item m="1" x="1589"/>
        <item x="113"/>
        <item m="1" x="1638"/>
        <item m="1" x="1513"/>
        <item m="1" x="1569"/>
        <item x="117"/>
        <item m="1" x="1553"/>
        <item m="1" x="1620"/>
        <item x="120"/>
        <item m="1" x="1599"/>
        <item x="122"/>
        <item m="1" x="1574"/>
        <item m="1" x="1636"/>
        <item x="125"/>
        <item x="126"/>
        <item m="1" x="1565"/>
        <item x="128"/>
        <item x="129"/>
        <item m="1" x="1603"/>
        <item m="1" x="1523"/>
        <item m="1" x="1527"/>
        <item x="133"/>
        <item m="1" x="1517"/>
        <item m="1" x="1499"/>
        <item m="1" x="1564"/>
        <item m="1" x="1512"/>
        <item m="1" x="1544"/>
        <item m="1" x="1611"/>
        <item x="677"/>
        <item m="1" x="1584"/>
        <item x="142"/>
        <item m="1" x="1604"/>
        <item m="1" x="1511"/>
        <item x="145"/>
        <item x="146"/>
        <item m="1" x="1562"/>
        <item x="148"/>
        <item x="149"/>
        <item x="150"/>
        <item x="151"/>
        <item x="152"/>
        <item x="153"/>
        <item x="154"/>
        <item m="1" x="1568"/>
        <item m="1" x="1550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m="1" x="1582"/>
        <item x="173"/>
        <item x="174"/>
        <item m="1" x="1597"/>
        <item x="7"/>
        <item x="11"/>
        <item x="29"/>
        <item x="54"/>
        <item x="55"/>
        <item x="64"/>
        <item x="67"/>
        <item x="68"/>
        <item x="70"/>
        <item x="71"/>
        <item x="72"/>
        <item x="73"/>
        <item x="74"/>
        <item x="75"/>
        <item x="93"/>
        <item x="108"/>
        <item x="109"/>
        <item x="110"/>
        <item x="111"/>
        <item x="112"/>
        <item x="114"/>
        <item x="115"/>
        <item x="116"/>
        <item x="118"/>
        <item x="119"/>
        <item x="121"/>
        <item x="123"/>
        <item x="124"/>
        <item x="127"/>
        <item x="130"/>
        <item x="131"/>
        <item x="132"/>
        <item x="134"/>
        <item x="135"/>
        <item x="136"/>
        <item x="137"/>
        <item x="138"/>
        <item x="139"/>
        <item x="140"/>
        <item x="141"/>
        <item x="143"/>
        <item x="144"/>
        <item x="147"/>
        <item x="172"/>
        <item x="176"/>
        <item x="177"/>
        <item x="178"/>
        <item m="1" x="1577"/>
        <item n="CRÉE ET REMPLACER LES ROUTING A02 (5)" x="175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m="1" x="1607"/>
        <item x="197"/>
        <item x="198"/>
        <item x="199"/>
        <item x="200"/>
        <item x="201"/>
        <item x="202"/>
        <item x="203"/>
        <item x="204"/>
        <item x="205"/>
        <item m="1" x="1500"/>
        <item x="206"/>
        <item x="207"/>
        <item x="208"/>
        <item x="209"/>
        <item m="1" x="1616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m="1" x="1534"/>
        <item x="225"/>
        <item x="224"/>
        <item x="226"/>
        <item x="227"/>
        <item x="228"/>
        <item x="229"/>
        <item x="230"/>
        <item m="1" x="1549"/>
        <item x="232"/>
        <item x="233"/>
        <item x="231"/>
        <item x="234"/>
        <item m="1" x="1602"/>
        <item m="1" x="1622"/>
        <item m="1" x="1546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m="1" x="1540"/>
        <item x="249"/>
        <item x="250"/>
        <item x="251"/>
        <item x="252"/>
        <item x="248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m="1" x="1591"/>
        <item x="318"/>
        <item x="319"/>
        <item m="1" x="1508"/>
        <item x="321"/>
        <item x="322"/>
        <item x="323"/>
        <item x="324"/>
        <item x="325"/>
        <item x="326"/>
        <item x="327"/>
        <item x="320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m="1" x="1536"/>
        <item x="352"/>
        <item x="353"/>
        <item x="354"/>
        <item x="355"/>
        <item x="356"/>
        <item x="351"/>
        <item x="357"/>
        <item m="1" x="1558"/>
        <item m="1" x="1537"/>
        <item x="358"/>
        <item m="1" x="1596"/>
        <item x="359"/>
        <item x="360"/>
        <item x="361"/>
        <item x="362"/>
        <item x="363"/>
        <item x="364"/>
        <item x="366"/>
        <item x="367"/>
        <item x="365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m="1" x="1496"/>
        <item x="385"/>
        <item x="386"/>
        <item m="1" x="1609"/>
        <item x="387"/>
        <item x="388"/>
        <item x="389"/>
        <item x="390"/>
        <item m="1" x="1621"/>
        <item x="391"/>
        <item x="392"/>
        <item x="393"/>
        <item x="394"/>
        <item x="395"/>
        <item x="396"/>
        <item x="397"/>
        <item x="398"/>
        <item x="399"/>
        <item m="1" x="1538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m="1" x="1519"/>
        <item x="433"/>
        <item x="434"/>
        <item x="435"/>
        <item x="436"/>
        <item x="437"/>
        <item x="438"/>
        <item x="439"/>
        <item m="1" x="1535"/>
        <item x="441"/>
        <item x="442"/>
        <item x="443"/>
        <item x="444"/>
        <item x="445"/>
        <item x="446"/>
        <item x="447"/>
        <item x="448"/>
        <item x="440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m="1" x="1566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m="1" x="1624"/>
        <item x="514"/>
        <item x="515"/>
        <item x="516"/>
        <item x="517"/>
        <item x="518"/>
        <item m="1" x="1637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m="1" x="1530"/>
        <item x="556"/>
        <item x="557"/>
        <item x="558"/>
        <item x="559"/>
        <item x="560"/>
        <item m="1" x="1631"/>
        <item x="561"/>
        <item x="562"/>
        <item x="563"/>
        <item x="564"/>
        <item x="565"/>
        <item x="566"/>
        <item m="1" x="1543"/>
        <item x="567"/>
        <item x="568"/>
        <item x="569"/>
        <item x="570"/>
        <item m="1" x="1501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m="1" x="1635"/>
        <item m="1" x="1583"/>
        <item x="605"/>
        <item x="606"/>
        <item x="607"/>
        <item x="608"/>
        <item x="604"/>
        <item x="609"/>
        <item x="610"/>
        <item x="611"/>
        <item m="1" x="1606"/>
        <item x="613"/>
        <item x="614"/>
        <item x="615"/>
        <item x="612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99"/>
        <item m="1" x="1514"/>
        <item x="676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m="1" x="1502"/>
        <item x="698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m="1" x="1578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7"/>
        <item x="728"/>
        <item x="729"/>
        <item x="730"/>
        <item x="726"/>
        <item x="731"/>
        <item x="732"/>
        <item x="734"/>
        <item x="735"/>
        <item x="736"/>
        <item x="737"/>
        <item x="738"/>
        <item m="1" x="1533"/>
        <item x="739"/>
        <item x="733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n="CHANGEMENT DES ROUTING SUR OF EN CRTD EN MASSE _x000a_SELON FICHIER AVOR "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m="1" x="1510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m="1" x="1600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7"/>
        <item x="898"/>
        <item x="899"/>
        <item x="900"/>
        <item x="901"/>
        <item x="902"/>
        <item m="1" x="1567"/>
        <item x="896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m="1" x="1588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m="1" x="1610"/>
        <item x="956"/>
        <item x="957"/>
        <item x="958"/>
        <item x="959"/>
        <item x="960"/>
        <item x="961"/>
        <item x="962"/>
        <item m="1" x="1563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m="1" x="1529"/>
        <item x="990"/>
        <item x="991"/>
        <item x="992"/>
        <item x="993"/>
        <item x="994"/>
        <item x="995"/>
        <item m="1" x="1634"/>
        <item x="996"/>
        <item x="997"/>
        <item m="1" x="1612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3"/>
        <item m="1" x="1509"/>
        <item x="1014"/>
        <item x="1015"/>
        <item x="1016"/>
        <item x="1017"/>
        <item x="1018"/>
        <item x="1019"/>
        <item m="1" x="1580"/>
        <item m="1" x="1531"/>
        <item x="1020"/>
        <item x="1021"/>
        <item x="1022"/>
        <item m="1" x="1575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m="1" x="1618"/>
        <item x="1035"/>
        <item x="1036"/>
        <item x="1037"/>
        <item x="1038"/>
        <item x="1034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m="1" x="1528"/>
        <item x="1064"/>
        <item x="1065"/>
        <item x="1066"/>
        <item x="1063"/>
        <item x="1067"/>
        <item x="1068"/>
        <item x="1069"/>
        <item m="1" x="1495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m="1" x="1614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m="1" x="1524"/>
        <item x="1154"/>
        <item x="1153"/>
        <item x="1155"/>
        <item x="1156"/>
        <item x="1157"/>
        <item x="1158"/>
        <item x="1159"/>
        <item x="1160"/>
        <item x="1161"/>
        <item x="1162"/>
        <item x="1163"/>
        <item x="1164"/>
        <item x="1171"/>
        <item x="1165"/>
        <item x="1166"/>
        <item x="1167"/>
        <item x="1168"/>
        <item x="1169"/>
        <item x="1170"/>
        <item x="1172"/>
        <item x="1173"/>
        <item x="1174"/>
        <item m="1" x="1615"/>
        <item x="1175"/>
        <item x="1176"/>
        <item x="1177"/>
        <item x="1178"/>
        <item x="1179"/>
        <item x="1180"/>
        <item x="1181"/>
        <item x="1182"/>
        <item x="1183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m="1" x="1587"/>
        <item m="1" x="1521"/>
        <item m="1" x="1561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m="1" x="1542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m="1" x="1623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m="1" x="1548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62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m="1" x="1507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m="1" x="1576"/>
        <item x="1309"/>
        <item x="1308"/>
        <item x="1310"/>
        <item x="1311"/>
        <item x="1312"/>
        <item x="1313"/>
        <item m="1" x="1593"/>
        <item x="1314"/>
        <item x="1315"/>
        <item x="1316"/>
        <item x="1317"/>
        <item x="1318"/>
        <item x="1319"/>
        <item x="1320"/>
        <item x="1321"/>
        <item x="1322"/>
        <item m="1" x="1625"/>
        <item x="1323"/>
        <item x="1324"/>
        <item x="1325"/>
        <item x="1326"/>
        <item x="1327"/>
        <item x="1328"/>
        <item x="1330"/>
        <item x="1331"/>
        <item x="1332"/>
        <item x="1329"/>
        <item x="1333"/>
        <item m="1" x="1571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n="Lecture et réponses suite à mon congé" x="1385"/>
        <item x="1386"/>
        <item x="1387"/>
        <item x="1388"/>
        <item x="1389"/>
        <item x="1390"/>
        <item x="1391"/>
        <item m="1" x="1601"/>
        <item x="1393"/>
        <item x="1394"/>
        <item x="1392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8"/>
        <item x="1417"/>
        <item x="1419"/>
        <item x="1420"/>
        <item x="1421"/>
        <item x="1422"/>
        <item m="1" x="1619"/>
        <item x="1423"/>
        <item m="1" x="1592"/>
        <item x="1424"/>
        <item x="1425"/>
        <item m="1" x="1613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40"/>
        <item x="1439"/>
        <item x="1441"/>
        <item x="1442"/>
        <item x="1443"/>
        <item x="1444"/>
        <item x="1445"/>
        <item x="1446"/>
        <item x="1447"/>
        <item m="1" x="1494"/>
        <item x="1448"/>
        <item x="1449"/>
        <item m="1" x="1554"/>
        <item x="1450"/>
        <item x="1451"/>
        <item x="1452"/>
        <item x="1453"/>
        <item x="1454"/>
        <item x="1455"/>
        <item m="1" x="1586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m="1" x="1541"/>
        <item m="1" x="1590"/>
        <item x="1472"/>
        <item x="1473"/>
        <item x="1474"/>
        <item x="1475"/>
        <item x="1477"/>
        <item x="1476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</items>
    </pivotField>
    <pivotField axis="axisRow" compact="0" outline="0" showAll="0" defaultSubtotal="0">
      <items count="111">
        <item x="2"/>
        <item x="11"/>
        <item x="5"/>
        <item x="4"/>
        <item x="24"/>
        <item x="49"/>
        <item m="1" x="93"/>
        <item x="81"/>
        <item m="1" x="109"/>
        <item x="55"/>
        <item x="71"/>
        <item m="1" x="106"/>
        <item m="1" x="105"/>
        <item x="88"/>
        <item x="0"/>
        <item x="6"/>
        <item x="1"/>
        <item x="7"/>
        <item x="8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5"/>
        <item x="26"/>
        <item x="27"/>
        <item n="03:35:00"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7"/>
        <item x="44"/>
        <item x="45"/>
        <item x="46"/>
        <item x="48"/>
        <item x="76"/>
        <item x="50"/>
        <item x="51"/>
        <item x="52"/>
        <item x="53"/>
        <item m="1" x="94"/>
        <item m="1" x="101"/>
        <item x="54"/>
        <item m="1" x="98"/>
        <item x="58"/>
        <item m="1" x="102"/>
        <item x="57"/>
        <item x="56"/>
        <item m="1" x="103"/>
        <item x="3"/>
        <item x="59"/>
        <item x="83"/>
        <item x="60"/>
        <item x="61"/>
        <item x="62"/>
        <item x="63"/>
        <item x="64"/>
        <item m="1" x="96"/>
        <item x="85"/>
        <item x="66"/>
        <item x="65"/>
        <item x="67"/>
        <item x="68"/>
        <item x="69"/>
        <item x="70"/>
        <item m="1" x="108"/>
        <item x="72"/>
        <item x="73"/>
        <item x="74"/>
        <item m="1" x="89"/>
        <item x="75"/>
        <item m="1" x="92"/>
        <item m="1" x="91"/>
        <item m="1" x="107"/>
        <item m="1" x="110"/>
        <item x="84"/>
        <item x="77"/>
        <item m="1" x="100"/>
        <item m="1" x="90"/>
        <item x="78"/>
        <item x="79"/>
        <item x="80"/>
        <item m="1" x="99"/>
        <item x="82"/>
        <item m="1" x="104"/>
        <item m="1" x="95"/>
        <item m="1" x="97"/>
        <item x="86"/>
        <item x="87"/>
      </items>
    </pivotField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88">
        <item x="6"/>
        <item x="0"/>
        <item x="23"/>
        <item x="7"/>
        <item x="13"/>
        <item m="1" x="83"/>
        <item x="26"/>
        <item x="25"/>
        <item x="27"/>
        <item x="1"/>
        <item x="2"/>
        <item x="3"/>
        <item x="4"/>
        <item x="5"/>
        <item x="8"/>
        <item x="9"/>
        <item x="10"/>
        <item x="11"/>
        <item m="1" x="84"/>
        <item x="12"/>
        <item x="14"/>
        <item x="15"/>
        <item x="16"/>
        <item x="17"/>
        <item x="18"/>
        <item x="19"/>
        <item x="20"/>
        <item x="21"/>
        <item x="22"/>
        <item x="24"/>
        <item x="28"/>
        <item x="29"/>
        <item m="1" x="87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6"/>
        <item x="55"/>
        <item x="57"/>
        <item x="58"/>
        <item x="59"/>
        <item m="1" x="82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m="1" x="85"/>
        <item m="1" x="86"/>
        <item x="81"/>
      </items>
    </pivotField>
    <pivotField dataField="1" compact="0" outline="0" showAll="0"/>
    <pivotField axis="axisRow" compact="0" outline="0" showAll="0" defaultSubtotal="0">
      <items count="4">
        <item x="1"/>
        <item x="0"/>
        <item h="1" x="2"/>
        <item h="1" m="1" x="3"/>
      </items>
    </pivotField>
  </pivotFields>
  <rowFields count="12">
    <field x="3"/>
    <field x="0"/>
    <field x="1"/>
    <field x="2"/>
    <field x="4"/>
    <field x="5"/>
    <field x="6"/>
    <field x="7"/>
    <field x="8"/>
    <field x="9"/>
    <field x="10"/>
    <field x="12"/>
  </rowFields>
  <rowItems count="4">
    <i>
      <x v="26"/>
      <x v="33"/>
      <x v="2"/>
      <x v="11"/>
      <x v="2"/>
      <x v="3"/>
      <x v="29"/>
      <x v="1638"/>
      <x v="110"/>
      <x/>
      <x v="1"/>
      <x/>
    </i>
    <i r="5">
      <x v="6"/>
      <x v="5"/>
      <x v="1592"/>
      <x v="30"/>
      <x/>
      <x v="1"/>
      <x/>
    </i>
    <i r="5">
      <x v="11"/>
      <x v="5"/>
      <x v="1637"/>
      <x v="18"/>
      <x/>
      <x v="4"/>
      <x/>
    </i>
    <i t="grand">
      <x/>
    </i>
  </rowItems>
  <colItems count="1">
    <i/>
  </colItems>
  <dataFields count="1">
    <dataField name="Somme de 100ème d'heure" fld="11" baseField="8" baseItem="0" numFmtId="4"/>
  </dataFields>
  <formats count="12">
    <format dxfId="27">
      <pivotArea dataOnly="0" labelOnly="1" outline="0" fieldPosition="0">
        <references count="1">
          <reference field="0" count="0"/>
        </references>
      </pivotArea>
    </format>
    <format dxfId="26">
      <pivotArea outline="0" fieldPosition="0">
        <references count="1">
          <reference field="4294967294" count="1">
            <x v="0"/>
          </reference>
        </references>
      </pivotArea>
    </format>
    <format dxfId="25">
      <pivotArea type="origin" dataOnly="0" labelOnly="1" outline="0" fieldPosition="0"/>
    </format>
    <format dxfId="24">
      <pivotArea dataOnly="0" labelOnly="1" outline="0" fieldPosition="0">
        <references count="9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0" selected="0"/>
          <reference field="4" count="1" selected="0">
            <x v="2"/>
          </reference>
          <reference field="5" count="1" selected="0">
            <x v="0"/>
          </reference>
          <reference field="6" count="1" selected="0">
            <x v="10"/>
          </reference>
          <reference field="7" count="1" selected="0">
            <x v="250"/>
          </reference>
          <reference field="8" count="1">
            <x v="36"/>
          </reference>
        </references>
      </pivotArea>
    </format>
    <format dxfId="23">
      <pivotArea type="all" dataOnly="0" outline="0" fieldPosition="0"/>
    </format>
    <format dxfId="22">
      <pivotArea type="all" dataOnly="0" outline="0" fieldPosition="0"/>
    </format>
    <format dxfId="21">
      <pivotArea dataOnly="0" labelOnly="1" outline="0" fieldPosition="0">
        <references count="8">
          <reference field="0" count="0" selected="0"/>
          <reference field="1" count="0" selected="0"/>
          <reference field="2" count="1" selected="0">
            <x v="5"/>
          </reference>
          <reference field="3" count="1" selected="0">
            <x v="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10"/>
          </reference>
          <reference field="7" count="1">
            <x v="680"/>
          </reference>
        </references>
      </pivotArea>
    </format>
    <format dxfId="20">
      <pivotArea type="origin" dataOnly="0" labelOnly="1" outline="0" fieldPosition="0"/>
    </format>
    <format dxfId="19">
      <pivotArea dataOnly="0" labelOnly="1" outline="0" fieldPosition="0">
        <references count="1">
          <reference field="3" count="1">
            <x v="1"/>
          </reference>
        </references>
      </pivotArea>
    </format>
    <format dxfId="18">
      <pivotArea dataOnly="0" labelOnly="1" grandRow="1" outline="0" fieldPosition="0"/>
    </format>
    <format dxfId="17">
      <pivotArea field="3" type="button" dataOnly="0" labelOnly="1" outline="0" axis="axisRow" fieldPosition="0"/>
    </format>
    <format dxfId="16">
      <pivotArea field="9" type="button" dataOnly="0" labelOnly="1" outline="0" axis="axisRow" fieldPosition="9"/>
    </format>
  </formats>
  <pivotTableStyleInfo name="PivotStyleDark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2" cacheId="25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 chartFormat="12">
  <location ref="B7:K10" firstHeaderRow="1" firstDataRow="2" firstDataCol="4" rowPageCount="1" colPageCount="1"/>
  <pivotFields count="14">
    <pivotField compact="0" outline="0" showAll="0">
      <items count="220">
        <item x="105"/>
        <item x="125"/>
        <item x="168"/>
        <item x="191"/>
        <item x="1"/>
        <item x="44"/>
        <item x="106"/>
        <item x="126"/>
        <item x="147"/>
        <item x="169"/>
        <item x="211"/>
        <item x="2"/>
        <item x="45"/>
        <item x="83"/>
        <item x="148"/>
        <item x="170"/>
        <item x="212"/>
        <item x="3"/>
        <item x="46"/>
        <item x="84"/>
        <item x="151"/>
        <item x="171"/>
        <item x="192"/>
        <item x="214"/>
        <item x="4"/>
        <item x="5"/>
        <item x="68"/>
        <item x="85"/>
        <item x="107"/>
        <item x="127"/>
        <item x="149"/>
        <item x="193"/>
        <item x="215"/>
        <item x="6"/>
        <item x="7"/>
        <item x="69"/>
        <item x="108"/>
        <item x="128"/>
        <item x="150"/>
        <item x="194"/>
        <item x="8"/>
        <item x="9"/>
        <item x="47"/>
        <item x="70"/>
        <item x="109"/>
        <item x="129"/>
        <item x="172"/>
        <item x="195"/>
        <item x="10"/>
        <item x="48"/>
        <item x="71"/>
        <item x="86"/>
        <item x="110"/>
        <item x="130"/>
        <item x="175"/>
        <item x="196"/>
        <item x="11"/>
        <item x="49"/>
        <item x="72"/>
        <item x="87"/>
        <item x="111"/>
        <item x="131"/>
        <item x="152"/>
        <item x="176"/>
        <item x="12"/>
        <item x="50"/>
        <item x="88"/>
        <item x="153"/>
        <item x="13"/>
        <item x="51"/>
        <item x="89"/>
        <item x="154"/>
        <item x="197"/>
        <item x="14"/>
        <item x="15"/>
        <item x="73"/>
        <item x="90"/>
        <item x="112"/>
        <item x="132"/>
        <item x="155"/>
        <item x="198"/>
        <item x="16"/>
        <item x="30"/>
        <item x="74"/>
        <item x="113"/>
        <item x="133"/>
        <item x="156"/>
        <item x="199"/>
        <item x="17"/>
        <item x="31"/>
        <item x="52"/>
        <item x="75"/>
        <item x="114"/>
        <item x="134"/>
        <item x="177"/>
        <item x="200"/>
        <item x="18"/>
        <item x="53"/>
        <item x="76"/>
        <item x="91"/>
        <item x="115"/>
        <item x="135"/>
        <item x="178"/>
        <item x="201"/>
        <item x="19"/>
        <item x="54"/>
        <item x="77"/>
        <item x="92"/>
        <item x="116"/>
        <item x="136"/>
        <item x="157"/>
        <item x="179"/>
        <item x="32"/>
        <item x="55"/>
        <item x="93"/>
        <item x="161"/>
        <item x="180"/>
        <item x="33"/>
        <item x="56"/>
        <item x="94"/>
        <item x="158"/>
        <item x="181"/>
        <item x="202"/>
        <item x="20"/>
        <item x="34"/>
        <item x="78"/>
        <item x="95"/>
        <item x="117"/>
        <item x="137"/>
        <item x="159"/>
        <item x="203"/>
        <item x="21"/>
        <item x="35"/>
        <item x="79"/>
        <item x="118"/>
        <item x="138"/>
        <item x="160"/>
        <item x="204"/>
        <item x="22"/>
        <item x="36"/>
        <item x="57"/>
        <item x="80"/>
        <item x="119"/>
        <item x="139"/>
        <item x="182"/>
        <item x="213"/>
        <item x="23"/>
        <item x="58"/>
        <item x="81"/>
        <item x="96"/>
        <item x="120"/>
        <item x="140"/>
        <item x="183"/>
        <item x="205"/>
        <item x="24"/>
        <item x="59"/>
        <item x="82"/>
        <item x="97"/>
        <item x="121"/>
        <item x="141"/>
        <item x="162"/>
        <item x="184"/>
        <item x="37"/>
        <item x="60"/>
        <item x="98"/>
        <item x="163"/>
        <item x="185"/>
        <item x="38"/>
        <item x="62"/>
        <item x="99"/>
        <item x="164"/>
        <item x="186"/>
        <item x="206"/>
        <item x="25"/>
        <item x="39"/>
        <item x="100"/>
        <item x="122"/>
        <item x="142"/>
        <item x="165"/>
        <item x="208"/>
        <item x="26"/>
        <item x="40"/>
        <item x="123"/>
        <item x="143"/>
        <item x="166"/>
        <item x="207"/>
        <item x="27"/>
        <item x="41"/>
        <item x="63"/>
        <item x="124"/>
        <item x="144"/>
        <item m="1" x="217"/>
        <item x="187"/>
        <item x="209"/>
        <item x="28"/>
        <item x="64"/>
        <item x="101"/>
        <item x="145"/>
        <item x="188"/>
        <item x="210"/>
        <item x="29"/>
        <item x="65"/>
        <item x="102"/>
        <item x="146"/>
        <item x="167"/>
        <item x="189"/>
        <item x="42"/>
        <item x="104"/>
        <item x="190"/>
        <item x="43"/>
        <item x="0"/>
        <item x="61"/>
        <item x="66"/>
        <item x="67"/>
        <item x="103"/>
        <item m="1" x="218"/>
        <item x="173"/>
        <item x="174"/>
        <item m="1" x="216"/>
        <item t="default"/>
      </items>
    </pivotField>
    <pivotField axis="axisRow" compact="0" outline="0" showAll="0" defaultSubtotal="0">
      <items count="4">
        <item h="1" x="0"/>
        <item h="1" m="1" x="2"/>
        <item x="1"/>
        <item h="1" m="1" x="3"/>
      </items>
    </pivotField>
    <pivotField axis="axisRow" compact="0" outline="0" showAll="0" defaultSubtotal="0">
      <items count="12">
        <item x="10"/>
        <item h="1" m="1" x="11"/>
        <item h="1" x="0"/>
        <item h="1" x="1"/>
        <item h="1" x="4"/>
        <item h="1" x="2"/>
        <item h="1" x="3"/>
        <item h="1" x="5"/>
        <item h="1" x="6"/>
        <item h="1" x="7"/>
        <item h="1" x="8"/>
        <item h="1" x="9"/>
      </items>
    </pivotField>
    <pivotField compact="0" outline="0" showAll="0">
      <items count="47">
        <item m="1" x="44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m="1" x="45"/>
        <item x="0"/>
        <item x="2"/>
        <item x="4"/>
        <item x="5"/>
        <item x="6"/>
        <item x="1"/>
        <item x="3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>
      <items count="5">
        <item x="0"/>
        <item m="1" x="1"/>
        <item m="1" x="3"/>
        <item m="1" x="2"/>
        <item t="default"/>
      </items>
    </pivotField>
    <pivotField axis="axisCol" compact="0" outline="0" showAll="0">
      <items count="13">
        <item x="3"/>
        <item x="9"/>
        <item x="0"/>
        <item x="6"/>
        <item m="1" x="11"/>
        <item x="7"/>
        <item x="2"/>
        <item x="5"/>
        <item x="4"/>
        <item x="1"/>
        <item x="8"/>
        <item x="10"/>
        <item t="default"/>
      </items>
    </pivotField>
    <pivotField axis="axisPage" compact="0" outline="0" multipleItemSelectionAllowed="1" showAll="0">
      <items count="47">
        <item x="3"/>
        <item x="4"/>
        <item x="1"/>
        <item x="0"/>
        <item x="8"/>
        <item x="6"/>
        <item x="11"/>
        <item x="2"/>
        <item m="1" x="26"/>
        <item m="1" x="40"/>
        <item x="7"/>
        <item m="1" x="35"/>
        <item m="1" x="34"/>
        <item x="22"/>
        <item m="1" x="24"/>
        <item m="1" x="44"/>
        <item m="1" x="30"/>
        <item m="1" x="39"/>
        <item m="1" x="32"/>
        <item m="1" x="38"/>
        <item m="1" x="29"/>
        <item m="1" x="43"/>
        <item m="1" x="28"/>
        <item m="1" x="45"/>
        <item m="1" x="42"/>
        <item m="1" x="33"/>
        <item m="1" x="31"/>
        <item x="23"/>
        <item x="20"/>
        <item m="1" x="41"/>
        <item m="1" x="36"/>
        <item m="1" x="25"/>
        <item x="10"/>
        <item m="1" x="27"/>
        <item x="9"/>
        <item x="13"/>
        <item x="12"/>
        <item x="14"/>
        <item x="15"/>
        <item x="16"/>
        <item x="17"/>
        <item x="5"/>
        <item m="1" x="37"/>
        <item x="19"/>
        <item x="18"/>
        <item x="21"/>
        <item t="default"/>
      </items>
    </pivotField>
    <pivotField compact="0" outline="0" showAll="0"/>
    <pivotField compact="0" outline="0" showAll="0"/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dataField="1" compact="0" outline="0" showAll="0"/>
    <pivotField compact="0" outline="0" showAll="0" defaultSubtotal="0"/>
    <pivotField compact="0" outline="0" dragToRow="0" dragToCol="0" dragToPage="0" showAll="0" defaultSubtotal="0"/>
  </pivotFields>
  <rowFields count="4">
    <field x="1"/>
    <field x="2"/>
    <field x="9"/>
    <field x="4"/>
  </rowFields>
  <rowItems count="2">
    <i>
      <x v="2"/>
      <x/>
      <x/>
      <x/>
    </i>
    <i r="2">
      <x v="1"/>
      <x/>
    </i>
  </rowItems>
  <colFields count="1">
    <field x="5"/>
  </colFields>
  <colItems count="6">
    <i>
      <x v="1"/>
    </i>
    <i>
      <x v="2"/>
    </i>
    <i>
      <x v="6"/>
    </i>
    <i>
      <x v="7"/>
    </i>
    <i>
      <x v="9"/>
    </i>
    <i>
      <x v="11"/>
    </i>
  </colItems>
  <pageFields count="1">
    <pageField fld="6" hier="-1"/>
  </pageFields>
  <dataFields count="1">
    <dataField name="Somme de 100ème d'heure" fld="11" baseField="4" baseItem="0" numFmtId="4"/>
  </dataFields>
  <formats count="1">
    <format dxfId="15">
      <pivotArea outline="0" collapsedLevelsAreSubtotals="1" fieldPosition="0">
        <references count="1">
          <reference field="5" count="1" selected="0">
            <x v="0"/>
          </reference>
        </references>
      </pivotArea>
    </format>
  </formats>
  <chartFormats count="12">
    <chartFormat chart="9" format="28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9" format="29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9" format="3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9" format="3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9" format="3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9" format="3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3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9" format="3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9" format="3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9" format="3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9" format="38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9" format="47">
      <pivotArea type="data" outline="0" fieldPosition="0">
        <references count="5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1"/>
          </reference>
          <reference field="5" count="1" selected="0">
            <x v="2"/>
          </reference>
          <reference field="9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ivotTable3" cacheId="25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7">
  <location ref="B5:H8" firstHeaderRow="1" firstDataRow="2" firstDataCol="4"/>
  <pivotFields count="14">
    <pivotField compact="0" outline="0" showAll="0"/>
    <pivotField axis="axisRow" compact="0" outline="0" showAll="0" defaultSubtotal="0">
      <items count="4">
        <item h="1" x="0"/>
        <item h="1" m="1" x="2"/>
        <item x="1"/>
        <item h="1" m="1" x="3"/>
      </items>
    </pivotField>
    <pivotField axis="axisRow" compact="0" outline="0" showAll="0" defaultSubtotal="0">
      <items count="12">
        <item x="10"/>
        <item h="1" m="1" x="11"/>
        <item h="1" x="0"/>
        <item h="1" x="1"/>
        <item h="1" x="4"/>
        <item h="1" x="2"/>
        <item h="1" x="3"/>
        <item h="1" x="5"/>
        <item h="1" x="6"/>
        <item h="1" x="7"/>
        <item h="1" x="8"/>
        <item h="1" x="9"/>
      </items>
    </pivotField>
    <pivotField axis="axisRow" compact="0" outline="0" showAll="0" defaultSubtotal="0">
      <items count="46">
        <item m="1" x="45"/>
        <item x="0"/>
        <item x="1"/>
        <item x="2"/>
        <item m="1" x="44"/>
        <item x="3"/>
        <item x="6"/>
        <item x="4"/>
        <item x="5"/>
        <item x="7"/>
        <item x="9"/>
        <item x="8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3"/>
        <item x="30"/>
        <item x="31"/>
        <item x="32"/>
        <item x="34"/>
        <item x="35"/>
        <item x="36"/>
        <item x="37"/>
        <item x="38"/>
        <item x="39"/>
        <item x="40"/>
        <item x="41"/>
        <item x="42"/>
        <item x="43"/>
      </items>
    </pivotField>
    <pivotField axis="axisRow" compact="0" outline="0" showAll="0">
      <items count="5">
        <item x="0"/>
        <item m="1" x="1"/>
        <item m="1" x="3"/>
        <item m="1" x="2"/>
        <item t="default"/>
      </items>
    </pivotField>
    <pivotField compact="0" outline="0" showAll="0"/>
    <pivotField compact="0" outline="0" showAll="0">
      <items count="47">
        <item x="12"/>
        <item m="1" x="32"/>
        <item m="1" x="39"/>
        <item m="1" x="24"/>
        <item m="1" x="34"/>
        <item x="23"/>
        <item m="1" x="42"/>
        <item x="5"/>
        <item x="22"/>
        <item m="1" x="36"/>
        <item x="14"/>
        <item m="1" x="44"/>
        <item x="3"/>
        <item m="1" x="29"/>
        <item x="2"/>
        <item m="1" x="45"/>
        <item x="15"/>
        <item x="17"/>
        <item m="1" x="25"/>
        <item x="20"/>
        <item m="1" x="26"/>
        <item m="1" x="41"/>
        <item x="16"/>
        <item x="4"/>
        <item m="1" x="43"/>
        <item m="1" x="35"/>
        <item x="13"/>
        <item x="10"/>
        <item x="6"/>
        <item m="1" x="37"/>
        <item x="18"/>
        <item m="1" x="28"/>
        <item x="11"/>
        <item x="9"/>
        <item m="1" x="38"/>
        <item m="1" x="30"/>
        <item m="1" x="27"/>
        <item x="1"/>
        <item x="21"/>
        <item x="7"/>
        <item x="0"/>
        <item m="1" x="33"/>
        <item m="1" x="31"/>
        <item m="1" x="40"/>
        <item x="19"/>
        <item x="8"/>
        <item t="default"/>
      </items>
    </pivotField>
    <pivotField compact="0" outline="0" showAll="0"/>
    <pivotField compact="0" outline="0" showAll="0"/>
    <pivotField axis="axisCol" compact="0" outline="0" showAll="0" defaultSubtotal="0">
      <items count="2">
        <item x="1"/>
        <item x="0"/>
      </items>
    </pivotField>
    <pivotField compact="0" outline="0" showAll="0" defaultSubtotal="0"/>
    <pivotField dataField="1" compact="0" outline="0" showAll="0"/>
    <pivotField compact="0" outline="0" showAll="0" defaultSubtotal="0"/>
    <pivotField compact="0" outline="0" dragToRow="0" dragToCol="0" dragToPage="0" showAll="0" defaultSubtotal="0"/>
  </pivotFields>
  <rowFields count="4">
    <field x="1"/>
    <field x="2"/>
    <field x="3"/>
    <field x="4"/>
  </rowFields>
  <rowItems count="2">
    <i>
      <x v="2"/>
      <x/>
      <x v="45"/>
      <x/>
    </i>
    <i t="grand">
      <x/>
    </i>
  </rowItems>
  <colFields count="1">
    <field x="9"/>
  </colFields>
  <colItems count="3">
    <i>
      <x/>
    </i>
    <i>
      <x v="1"/>
    </i>
    <i t="grand">
      <x/>
    </i>
  </colItems>
  <dataFields count="1">
    <dataField name="Somme de 100ème d'heure" fld="11" baseField="4" baseItem="0" numFmtId="4"/>
  </dataFields>
  <chartFormats count="3">
    <chartFormat chart="14" format="5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4" format="6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4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1" sourceName="Mois">
  <pivotTables>
    <pivotTable tabId="5" name="PivotTable2"/>
    <pivotTable tabId="14" name="PivotTable3"/>
  </pivotTables>
  <data>
    <tabular pivotCacheId="1" showMissing="0">
      <items count="12">
        <i x="4"/>
        <i x="5"/>
        <i x="6"/>
        <i x="7"/>
        <i x="8"/>
        <i x="9"/>
        <i x="10" s="1"/>
        <i x="0" nd="1"/>
        <i x="1" nd="1"/>
        <i x="2" nd="1"/>
        <i x="3" nd="1"/>
        <i x="1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1" sourceName="Semaine">
  <pivotTables>
    <pivotTable tabId="5" name="PivotTable2"/>
    <pivotTable tabId="14" name="PivotTable3"/>
  </pivotTables>
  <data>
    <tabular pivotCacheId="1" showMissing="0">
      <items count="46">
        <i x="43" s="1"/>
        <i x="17" s="1" nd="1"/>
        <i x="18" s="1" nd="1"/>
        <i x="19" s="1" nd="1"/>
        <i x="20" s="1" nd="1"/>
        <i x="21" s="1" nd="1"/>
        <i x="22" s="1" nd="1"/>
        <i x="23" s="1" nd="1"/>
        <i x="24" s="1" nd="1"/>
        <i x="25" s="1" nd="1"/>
        <i x="26" s="1" nd="1"/>
        <i x="27" s="1" nd="1"/>
        <i x="28" s="1" nd="1"/>
        <i x="29" s="1" nd="1"/>
        <i x="30" s="1" nd="1"/>
        <i x="31" s="1" nd="1"/>
        <i x="32" s="1" nd="1"/>
        <i x="33" s="1" nd="1"/>
        <i x="34" s="1" nd="1"/>
        <i x="35" s="1" nd="1"/>
        <i x="36" s="1" nd="1"/>
        <i x="37" s="1" nd="1"/>
        <i x="38" s="1" nd="1"/>
        <i x="39" s="1" nd="1"/>
        <i x="40" s="1" nd="1"/>
        <i x="41" s="1" nd="1"/>
        <i x="42" s="1" nd="1"/>
        <i x="0" s="1" nd="1"/>
        <i x="2" s="1" nd="1"/>
        <i x="4" s="1" nd="1"/>
        <i x="5" s="1" nd="1"/>
        <i x="6" s="1" nd="1"/>
        <i x="1" s="1" nd="1"/>
        <i x="3" s="1" nd="1"/>
        <i x="7" s="1" nd="1"/>
        <i x="8" s="1" nd="1"/>
        <i x="9" s="1" nd="1"/>
        <i x="10" s="1" nd="1"/>
        <i x="11" s="1" nd="1"/>
        <i x="12" s="1" nd="1"/>
        <i x="13" s="1" nd="1"/>
        <i x="14" s="1" nd="1"/>
        <i x="15" s="1" nd="1"/>
        <i x="16" s="1" nd="1"/>
        <i x="44" s="1" nd="1"/>
        <i x="45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jet1" sourceName="Projet">
  <pivotTables>
    <pivotTable tabId="5" name="PivotTable2"/>
    <pivotTable tabId="14" name="PivotTable3"/>
  </pivotTables>
  <data>
    <tabular pivotCacheId="1" showMissing="0">
      <items count="46">
        <i x="12" s="1"/>
        <i x="20" s="1"/>
        <i x="4" s="1"/>
        <i x="13" s="1"/>
        <i x="21" s="1"/>
        <i x="0" s="1"/>
        <i x="8" s="1"/>
        <i x="23" s="1" nd="1"/>
        <i x="5" s="1" nd="1"/>
        <i x="22" s="1" nd="1"/>
        <i x="14" s="1" nd="1"/>
        <i x="3" s="1" nd="1"/>
        <i x="2" s="1" nd="1"/>
        <i x="15" s="1" nd="1"/>
        <i x="17" s="1" nd="1"/>
        <i x="16" s="1" nd="1"/>
        <i x="10" s="1" nd="1"/>
        <i x="6" s="1" nd="1"/>
        <i x="18" s="1" nd="1"/>
        <i x="11" s="1" nd="1"/>
        <i x="9" s="1" nd="1"/>
        <i x="1" s="1" nd="1"/>
        <i x="7" s="1" nd="1"/>
        <i x="19" s="1" nd="1"/>
        <i x="32" s="1" nd="1"/>
        <i x="39" s="1" nd="1"/>
        <i x="24" s="1" nd="1"/>
        <i x="34" s="1" nd="1"/>
        <i x="42" s="1" nd="1"/>
        <i x="36" s="1" nd="1"/>
        <i x="44" s="1" nd="1"/>
        <i x="29" s="1" nd="1"/>
        <i x="45" s="1" nd="1"/>
        <i x="25" s="1" nd="1"/>
        <i x="26" s="1" nd="1"/>
        <i x="41" s="1" nd="1"/>
        <i x="43" s="1" nd="1"/>
        <i x="35" s="1" nd="1"/>
        <i x="37" s="1" nd="1"/>
        <i x="28" s="1" nd="1"/>
        <i x="38" s="1" nd="1"/>
        <i x="30" s="1" nd="1"/>
        <i x="27" s="1" nd="1"/>
        <i x="33" s="1" nd="1"/>
        <i x="31" s="1" nd="1"/>
        <i x="40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1" sourceName="CODE">
  <pivotTables>
    <pivotTable tabId="5" name="PivotTable2"/>
    <pivotTable tabId="14" name="PivotTable3"/>
  </pivotTables>
  <data>
    <tabular pivotCacheId="1" showMissing="0">
      <items count="2">
        <i x="1" s="1"/>
        <i x="0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1" name="PivotTable3"/>
  </pivotTables>
  <data>
    <tabular pivotCacheId="2" sortOrder="descending" showMissing="0">
      <items count="45">
        <i x="43" s="1"/>
        <i x="44" s="1" nd="1"/>
        <i x="16" s="1" nd="1"/>
        <i x="15" s="1" nd="1"/>
        <i x="14" s="1" nd="1"/>
        <i x="13" s="1" nd="1"/>
        <i x="12" s="1" nd="1"/>
        <i x="11" s="1" nd="1"/>
        <i x="10" s="1" nd="1"/>
        <i x="9" s="1" nd="1"/>
        <i x="8" s="1" nd="1"/>
        <i x="7" s="1" nd="1"/>
        <i x="3" s="1" nd="1"/>
        <i x="1" s="1" nd="1"/>
        <i x="6" s="1" nd="1"/>
        <i x="5" s="1" nd="1"/>
        <i x="4" s="1" nd="1"/>
        <i x="2" s="1" nd="1"/>
        <i x="0" s="1" nd="1"/>
        <i x="42" s="1" nd="1"/>
        <i x="41" s="1" nd="1"/>
        <i x="40" s="1" nd="1"/>
        <i x="39" s="1" nd="1"/>
        <i x="38" s="1" nd="1"/>
        <i x="37" s="1" nd="1"/>
        <i x="36" s="1" nd="1"/>
        <i x="35" s="1" nd="1"/>
        <i x="34" s="1" nd="1"/>
        <i x="33" s="1" nd="1"/>
        <i x="32" s="1" nd="1"/>
        <i x="31" s="1" nd="1"/>
        <i x="30" s="1" nd="1"/>
        <i x="29" s="1" nd="1"/>
        <i x="28" s="1" nd="1"/>
        <i x="27" s="1" nd="1"/>
        <i x="26" s="1" nd="1"/>
        <i x="25" s="1" nd="1"/>
        <i x="24" s="1" nd="1"/>
        <i x="23" s="1" nd="1"/>
        <i x="22" s="1" nd="1"/>
        <i x="21" s="1" nd="1"/>
        <i x="20" s="1" nd="1"/>
        <i x="19" s="1" nd="1"/>
        <i x="18" s="1" nd="1"/>
        <i x="17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" name="PivotTable3"/>
  </pivotTables>
  <data>
    <tabular pivotCacheId="2" sortOrder="descending" showMissing="0">
      <items count="231">
        <i x="215" s="1"/>
        <i x="214"/>
        <i x="212"/>
        <i x="211"/>
        <i x="216" nd="1"/>
        <i x="174" nd="1"/>
        <i x="173" nd="1"/>
        <i x="103" nd="1"/>
        <i x="67" nd="1"/>
        <i x="66" nd="1"/>
        <i x="61" nd="1"/>
        <i x="0" nd="1"/>
        <i x="43" nd="1"/>
        <i x="190" nd="1"/>
        <i x="104" nd="1"/>
        <i x="42" nd="1"/>
        <i x="189" nd="1"/>
        <i x="167" nd="1"/>
        <i x="146" nd="1"/>
        <i x="102" nd="1"/>
        <i x="65" nd="1"/>
        <i x="29" nd="1"/>
        <i x="210" nd="1"/>
        <i x="188" nd="1"/>
        <i x="145" nd="1"/>
        <i x="101" nd="1"/>
        <i x="64" nd="1"/>
        <i x="28" nd="1"/>
        <i x="209" nd="1"/>
        <i x="187" nd="1"/>
        <i x="144" nd="1"/>
        <i x="124" nd="1"/>
        <i x="63" nd="1"/>
        <i x="41" nd="1"/>
        <i x="27" nd="1"/>
        <i x="207" nd="1"/>
        <i x="166" nd="1"/>
        <i x="143" nd="1"/>
        <i x="123" nd="1"/>
        <i x="40" nd="1"/>
        <i x="26" nd="1"/>
        <i x="208" nd="1"/>
        <i x="165" nd="1"/>
        <i x="142" nd="1"/>
        <i x="122" nd="1"/>
        <i x="100" nd="1"/>
        <i x="39" nd="1"/>
        <i x="25" nd="1"/>
        <i x="206" nd="1"/>
        <i x="186" nd="1"/>
        <i x="164" nd="1"/>
        <i x="99" nd="1"/>
        <i x="62" nd="1"/>
        <i x="38" nd="1"/>
        <i x="185" nd="1"/>
        <i x="163" nd="1"/>
        <i x="98" nd="1"/>
        <i x="60" nd="1"/>
        <i x="37" nd="1"/>
        <i x="184" nd="1"/>
        <i x="162" nd="1"/>
        <i x="141" nd="1"/>
        <i x="121" nd="1"/>
        <i x="97" nd="1"/>
        <i x="82" nd="1"/>
        <i x="59" nd="1"/>
        <i x="24" nd="1"/>
        <i x="205" nd="1"/>
        <i x="183" nd="1"/>
        <i x="140" nd="1"/>
        <i x="120" nd="1"/>
        <i x="96" nd="1"/>
        <i x="81" nd="1"/>
        <i x="58" nd="1"/>
        <i x="23" nd="1"/>
        <i x="213" nd="1"/>
        <i x="182" nd="1"/>
        <i x="139" nd="1"/>
        <i x="119" nd="1"/>
        <i x="80" nd="1"/>
        <i x="57" nd="1"/>
        <i x="36" nd="1"/>
        <i x="22" nd="1"/>
        <i x="204" nd="1"/>
        <i x="160" nd="1"/>
        <i x="138" nd="1"/>
        <i x="118" nd="1"/>
        <i x="79" nd="1"/>
        <i x="35" nd="1"/>
        <i x="21" nd="1"/>
        <i x="203" nd="1"/>
        <i x="159" nd="1"/>
        <i x="137" nd="1"/>
        <i x="117" nd="1"/>
        <i x="95" nd="1"/>
        <i x="78" nd="1"/>
        <i x="34" nd="1"/>
        <i x="20" nd="1"/>
        <i x="202" nd="1"/>
        <i x="181" nd="1"/>
        <i x="158" nd="1"/>
        <i x="94" nd="1"/>
        <i x="56" nd="1"/>
        <i x="33" nd="1"/>
        <i x="180" nd="1"/>
        <i x="161" nd="1"/>
        <i x="93" nd="1"/>
        <i x="55" nd="1"/>
        <i x="32" nd="1"/>
        <i x="179" nd="1"/>
        <i x="157" nd="1"/>
        <i x="136" nd="1"/>
        <i x="116" nd="1"/>
        <i x="92" nd="1"/>
        <i x="77" nd="1"/>
        <i x="54" nd="1"/>
        <i x="19" nd="1"/>
        <i x="201" nd="1"/>
        <i x="178" nd="1"/>
        <i x="135" nd="1"/>
        <i x="115" nd="1"/>
        <i x="91" nd="1"/>
        <i x="76" nd="1"/>
        <i x="53" nd="1"/>
        <i x="18" nd="1"/>
        <i x="200" nd="1"/>
        <i x="177" nd="1"/>
        <i x="134" nd="1"/>
        <i x="114" nd="1"/>
        <i x="75" nd="1"/>
        <i x="52" nd="1"/>
        <i x="31" nd="1"/>
        <i x="17" nd="1"/>
        <i x="199" nd="1"/>
        <i x="156" nd="1"/>
        <i x="133" nd="1"/>
        <i x="113" nd="1"/>
        <i x="74" nd="1"/>
        <i x="30" nd="1"/>
        <i x="16" nd="1"/>
        <i x="198" nd="1"/>
        <i x="155" nd="1"/>
        <i x="132" nd="1"/>
        <i x="112" nd="1"/>
        <i x="90" nd="1"/>
        <i x="73" nd="1"/>
        <i x="15" nd="1"/>
        <i x="14" nd="1"/>
        <i x="197" nd="1"/>
        <i x="154" nd="1"/>
        <i x="89" nd="1"/>
        <i x="51" nd="1"/>
        <i x="13" nd="1"/>
        <i x="153" nd="1"/>
        <i x="88" nd="1"/>
        <i x="50" nd="1"/>
        <i x="12" nd="1"/>
        <i x="176" nd="1"/>
        <i x="152" nd="1"/>
        <i x="131" nd="1"/>
        <i x="111" nd="1"/>
        <i x="87" nd="1"/>
        <i x="72" nd="1"/>
        <i x="49" nd="1"/>
        <i x="11" nd="1"/>
        <i x="196" nd="1"/>
        <i x="175" nd="1"/>
        <i x="130" nd="1"/>
        <i x="110" nd="1"/>
        <i x="86" nd="1"/>
        <i x="71" nd="1"/>
        <i x="48" nd="1"/>
        <i x="10" nd="1"/>
        <i x="195" nd="1"/>
        <i x="172" nd="1"/>
        <i x="129" nd="1"/>
        <i x="109" nd="1"/>
        <i x="70" nd="1"/>
        <i x="47" nd="1"/>
        <i x="9" nd="1"/>
        <i x="8" nd="1"/>
        <i x="194" nd="1"/>
        <i x="150" nd="1"/>
        <i x="128" nd="1"/>
        <i x="108" nd="1"/>
        <i x="69" nd="1"/>
        <i x="7" nd="1"/>
        <i x="6" nd="1"/>
        <i x="193" nd="1"/>
        <i x="149" nd="1"/>
        <i x="127" nd="1"/>
        <i x="107" nd="1"/>
        <i x="85" nd="1"/>
        <i x="68" nd="1"/>
        <i x="5" nd="1"/>
        <i x="4" nd="1"/>
        <i x="192" nd="1"/>
        <i x="171" nd="1"/>
        <i x="151" nd="1"/>
        <i x="84" nd="1"/>
        <i x="46" nd="1"/>
        <i x="3" nd="1"/>
        <i x="170" nd="1"/>
        <i x="148" nd="1"/>
        <i x="83" nd="1"/>
        <i x="45" nd="1"/>
        <i x="2" nd="1"/>
        <i x="169" nd="1"/>
        <i x="147" nd="1"/>
        <i x="126" nd="1"/>
        <i x="106" nd="1"/>
        <i x="44" nd="1"/>
        <i x="1" nd="1"/>
        <i x="191" nd="1"/>
        <i x="168" nd="1"/>
        <i x="125" nd="1"/>
        <i x="105" nd="1"/>
        <i x="217" nd="1"/>
        <i x="223" nd="1"/>
        <i x="230" nd="1"/>
        <i x="229" nd="1"/>
        <i x="227" nd="1"/>
        <i x="224" nd="1"/>
        <i x="218" nd="1"/>
        <i x="219" nd="1"/>
        <i x="221" nd="1"/>
        <i x="225" nd="1"/>
        <i x="228" nd="1"/>
        <i x="220" nd="1"/>
        <i x="226" nd="1"/>
        <i x="222" nd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" sourceName="CODE">
  <pivotTables>
    <pivotTable tabId="1" name="PivotTable3"/>
  </pivotTables>
  <data>
    <tabular pivotCacheId="2" showMissing="0">
      <items count="3">
        <i x="1" s="1"/>
        <i x="0" s="1" nd="1"/>
        <i x="2" s="1" nd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du_Job" sourceName="Type du Job">
  <pivotTables>
    <pivotTable tabId="1" name="PivotTable3"/>
  </pivotTables>
  <data>
    <tabular pivotCacheId="2" showMissing="0">
      <items count="12">
        <i x="9" s="1"/>
        <i x="10" s="1"/>
        <i x="2" s="1"/>
        <i x="7" s="1" nd="1"/>
        <i x="3" s="1" nd="1"/>
        <i x="5" s="1" nd="1"/>
        <i x="1" s="1" nd="1"/>
        <i x="4" s="1" nd="1"/>
        <i x="0" s="1" nd="1"/>
        <i x="8" s="1" nd="1"/>
        <i x="6" s="1" nd="1"/>
        <i x="11" s="1" nd="1"/>
      </items>
    </tabular>
  </data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jet" sourceName="Projet">
  <pivotTables>
    <pivotTable tabId="1" name="PivotTable3"/>
  </pivotTables>
  <data>
    <tabular pivotCacheId="2" showMissing="0">
      <items count="46">
        <i x="20" s="1"/>
        <i x="0" s="1"/>
        <i x="12" s="1" nd="1"/>
        <i x="23" s="1" nd="1"/>
        <i x="5" s="1" nd="1"/>
        <i x="22" s="1" nd="1"/>
        <i x="14" s="1" nd="1"/>
        <i x="3" s="1" nd="1"/>
        <i x="2" s="1" nd="1"/>
        <i x="15" s="1" nd="1"/>
        <i x="17" s="1" nd="1"/>
        <i x="16" s="1" nd="1"/>
        <i x="4" s="1" nd="1"/>
        <i x="13" s="1" nd="1"/>
        <i x="10" s="1" nd="1"/>
        <i x="6" s="1" nd="1"/>
        <i x="18" s="1" nd="1"/>
        <i x="11" s="1" nd="1"/>
        <i x="9" s="1" nd="1"/>
        <i x="1" s="1" nd="1"/>
        <i x="21" s="1" nd="1"/>
        <i x="7" s="1" nd="1"/>
        <i x="19" s="1" nd="1"/>
        <i x="8" s="1" nd="1"/>
        <i x="32" s="1" nd="1"/>
        <i x="39" s="1" nd="1"/>
        <i x="24" s="1" nd="1"/>
        <i x="34" s="1" nd="1"/>
        <i x="42" s="1" nd="1"/>
        <i x="36" s="1" nd="1"/>
        <i x="44" s="1" nd="1"/>
        <i x="29" s="1" nd="1"/>
        <i x="45" s="1" nd="1"/>
        <i x="25" s="1" nd="1"/>
        <i x="26" s="1" nd="1"/>
        <i x="41" s="1" nd="1"/>
        <i x="43" s="1" nd="1"/>
        <i x="35" s="1" nd="1"/>
        <i x="37" s="1" nd="1"/>
        <i x="28" s="1" nd="1"/>
        <i x="38" s="1" nd="1"/>
        <i x="30" s="1" nd="1"/>
        <i x="27" s="1" nd="1"/>
        <i x="33" s="1" nd="1"/>
        <i x="31" s="1" nd="1"/>
        <i x="40" s="1" nd="1"/>
      </items>
    </tabular>
  </data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mande_par_qui" sourceName="Demande par qui">
  <pivotTables>
    <pivotTable tabId="1" name="PivotTable3"/>
  </pivotTables>
  <data>
    <tabular pivotCacheId="2" showMissing="0">
      <items count="88">
        <i x="13" s="1"/>
        <i x="0" s="1"/>
        <i x="39" s="1" nd="1"/>
        <i x="6" s="1" nd="1"/>
        <i x="23" s="1" nd="1"/>
        <i x="4" s="1" nd="1"/>
        <i x="17" s="1" nd="1"/>
        <i x="76" s="1" nd="1"/>
        <i x="57" s="1" nd="1"/>
        <i x="18" s="1" nd="1"/>
        <i x="72" s="1" nd="1"/>
        <i x="71" s="1" nd="1"/>
        <i x="30" s="1" nd="1"/>
        <i x="44" s="1" nd="1"/>
        <i x="43" s="1" nd="1"/>
        <i x="12" s="1" nd="1"/>
        <i x="53" s="1" nd="1"/>
        <i x="32" s="1" nd="1"/>
        <i x="63" s="1" nd="1"/>
        <i x="33" s="1" nd="1"/>
        <i x="35" s="1" nd="1"/>
        <i x="16" s="1" nd="1"/>
        <i x="51" s="1" nd="1"/>
        <i x="61" s="1" nd="1"/>
        <i x="28" s="1" nd="1"/>
        <i x="75" s="1" nd="1"/>
        <i x="80" s="1" nd="1"/>
        <i x="15" s="1" nd="1"/>
        <i x="81" s="1" nd="1"/>
        <i x="2" s="1" nd="1"/>
        <i x="41" s="1" nd="1"/>
        <i x="54" s="1" nd="1"/>
        <i x="21" s="1" nd="1"/>
        <i x="38" s="1" nd="1"/>
        <i x="25" s="1" nd="1"/>
        <i x="78" s="1" nd="1"/>
        <i x="68" s="1" nd="1"/>
        <i x="47" s="1" nd="1"/>
        <i x="64" s="1" nd="1"/>
        <i x="45" s="1" nd="1"/>
        <i x="40" s="1" nd="1"/>
        <i x="27" s="1" nd="1"/>
        <i x="7" s="1" nd="1"/>
        <i x="66" s="1" nd="1"/>
        <i x="10" s="1" nd="1"/>
        <i x="74" s="1" nd="1"/>
        <i x="49" s="1" nd="1"/>
        <i x="48" s="1" nd="1"/>
        <i x="70" s="1" nd="1"/>
        <i x="60" s="1" nd="1"/>
        <i x="59" s="1" nd="1"/>
        <i x="79" s="1" nd="1"/>
        <i x="5" s="1" nd="1"/>
        <i x="29" s="1" nd="1"/>
        <i x="69" s="1" nd="1"/>
        <i x="1" s="1" nd="1"/>
        <i x="50" s="1" nd="1"/>
        <i x="31" s="1" nd="1"/>
        <i x="14" s="1" nd="1"/>
        <i x="24" s="1" nd="1"/>
        <i x="46" s="1" nd="1"/>
        <i x="58" s="1" nd="1"/>
        <i x="67" s="1" nd="1"/>
        <i x="62" s="1" nd="1"/>
        <i x="73" s="1" nd="1"/>
        <i x="77" s="1" nd="1"/>
        <i x="22" s="1" nd="1"/>
        <i x="20" s="1" nd="1"/>
        <i x="3" s="1" nd="1"/>
        <i x="9" s="1" nd="1"/>
        <i x="34" s="1" nd="1"/>
        <i x="11" s="1" nd="1"/>
        <i x="65" s="1" nd="1"/>
        <i x="19" s="1" nd="1"/>
        <i x="8" s="1" nd="1"/>
        <i x="36" s="1" nd="1"/>
        <i x="55" s="1" nd="1"/>
        <i x="56" s="1" nd="1"/>
        <i x="52" s="1" nd="1"/>
        <i x="26" s="1" nd="1"/>
        <i x="42" s="1" nd="1"/>
        <i x="37" s="1" nd="1"/>
        <i x="87" s="1" nd="1"/>
        <i x="85" s="1" nd="1"/>
        <i x="86" s="1" nd="1"/>
        <i x="82" s="1" nd="1"/>
        <i x="83" s="1" nd="1"/>
        <i x="84" s="1" nd="1"/>
      </items>
    </tabular>
  </data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1" name="PivotTable3"/>
  </pivotTables>
  <data>
    <tabular pivotCacheId="2" showMissing="0">
      <items count="4">
        <i x="1" s="1"/>
        <i x="0" nd="1"/>
        <i x="2" nd="1"/>
        <i x="3" nd="1"/>
      </items>
    </tabular>
  </data>
</slicerCacheDefinition>
</file>

<file path=xl/slicerCaches/slicerCache1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5" name="PivotTable2"/>
  </pivotTables>
  <data>
    <tabular pivotCacheId="1" showMissing="0">
      <items count="4">
        <i x="1" s="1"/>
        <i x="0" nd="1"/>
        <i x="2" nd="1"/>
        <i x="3" nd="1"/>
      </items>
    </tabular>
  </data>
</slicerCacheDefinition>
</file>

<file path=xl/slicerCaches/slicerCache1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" name="PivotTable3"/>
  </pivotTables>
  <data>
    <tabular pivotCacheId="2">
      <items count="12">
        <i x="10" s="1"/>
        <i x="4" nd="1"/>
        <i x="5" nd="1"/>
        <i x="6" nd="1"/>
        <i x="7" nd="1"/>
        <i x="8" nd="1"/>
        <i x="9" nd="1"/>
        <i x="0" nd="1"/>
        <i x="1" nd="1"/>
        <i x="2" nd="1"/>
        <i x="3" nd="1"/>
        <i x="11" nd="1"/>
      </items>
    </tabular>
  </data>
</slicerCacheDefinition>
</file>

<file path=xl/slicerCaches/slicerCache1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1" sourceName="Date">
  <pivotTables>
    <pivotTable tabId="5" name="PivotTable2"/>
  </pivotTables>
  <data>
    <tabular pivotCacheId="1" sortOrder="descending" showMissing="0">
      <items count="219">
        <i x="215" s="1"/>
        <i x="214" s="1"/>
        <i x="212" s="1"/>
        <i x="211" s="1"/>
        <i x="174" s="1" nd="1"/>
        <i x="173" s="1" nd="1"/>
        <i x="103" s="1" nd="1"/>
        <i x="67" s="1" nd="1"/>
        <i x="66" s="1" nd="1"/>
        <i x="61" s="1" nd="1"/>
        <i x="0" s="1" nd="1"/>
        <i x="43" s="1" nd="1"/>
        <i x="190" s="1" nd="1"/>
        <i x="104" s="1" nd="1"/>
        <i x="42" s="1" nd="1"/>
        <i x="189" s="1" nd="1"/>
        <i x="167" s="1" nd="1"/>
        <i x="146" s="1" nd="1"/>
        <i x="102" s="1" nd="1"/>
        <i x="65" s="1" nd="1"/>
        <i x="29" s="1" nd="1"/>
        <i x="210" s="1" nd="1"/>
        <i x="188" s="1" nd="1"/>
        <i x="145" s="1" nd="1"/>
        <i x="101" s="1" nd="1"/>
        <i x="64" s="1" nd="1"/>
        <i x="28" s="1" nd="1"/>
        <i x="209" s="1" nd="1"/>
        <i x="187" s="1" nd="1"/>
        <i x="144" s="1" nd="1"/>
        <i x="124" s="1" nd="1"/>
        <i x="63" s="1" nd="1"/>
        <i x="41" s="1" nd="1"/>
        <i x="27" s="1" nd="1"/>
        <i x="207" s="1" nd="1"/>
        <i x="166" s="1" nd="1"/>
        <i x="143" s="1" nd="1"/>
        <i x="123" s="1" nd="1"/>
        <i x="40" s="1" nd="1"/>
        <i x="26" s="1" nd="1"/>
        <i x="208" s="1" nd="1"/>
        <i x="165" s="1" nd="1"/>
        <i x="142" s="1" nd="1"/>
        <i x="122" s="1" nd="1"/>
        <i x="100" s="1" nd="1"/>
        <i x="39" s="1" nd="1"/>
        <i x="25" s="1" nd="1"/>
        <i x="206" s="1" nd="1"/>
        <i x="186" s="1" nd="1"/>
        <i x="164" s="1" nd="1"/>
        <i x="99" s="1" nd="1"/>
        <i x="62" s="1" nd="1"/>
        <i x="38" s="1" nd="1"/>
        <i x="185" s="1" nd="1"/>
        <i x="163" s="1" nd="1"/>
        <i x="98" s="1" nd="1"/>
        <i x="60" s="1" nd="1"/>
        <i x="37" s="1" nd="1"/>
        <i x="184" s="1" nd="1"/>
        <i x="162" s="1" nd="1"/>
        <i x="141" s="1" nd="1"/>
        <i x="121" s="1" nd="1"/>
        <i x="97" s="1" nd="1"/>
        <i x="82" s="1" nd="1"/>
        <i x="59" s="1" nd="1"/>
        <i x="24" s="1" nd="1"/>
        <i x="205" s="1" nd="1"/>
        <i x="183" s="1" nd="1"/>
        <i x="140" s="1" nd="1"/>
        <i x="120" s="1" nd="1"/>
        <i x="96" s="1" nd="1"/>
        <i x="81" s="1" nd="1"/>
        <i x="58" s="1" nd="1"/>
        <i x="23" s="1" nd="1"/>
        <i x="213" s="1" nd="1"/>
        <i x="182" s="1" nd="1"/>
        <i x="139" s="1" nd="1"/>
        <i x="119" s="1" nd="1"/>
        <i x="80" s="1" nd="1"/>
        <i x="57" s="1" nd="1"/>
        <i x="36" s="1" nd="1"/>
        <i x="22" s="1" nd="1"/>
        <i x="204" s="1" nd="1"/>
        <i x="160" s="1" nd="1"/>
        <i x="138" s="1" nd="1"/>
        <i x="118" s="1" nd="1"/>
        <i x="79" s="1" nd="1"/>
        <i x="35" s="1" nd="1"/>
        <i x="21" s="1" nd="1"/>
        <i x="203" s="1" nd="1"/>
        <i x="159" s="1" nd="1"/>
        <i x="137" s="1" nd="1"/>
        <i x="117" s="1" nd="1"/>
        <i x="95" s="1" nd="1"/>
        <i x="78" s="1" nd="1"/>
        <i x="34" s="1" nd="1"/>
        <i x="20" s="1" nd="1"/>
        <i x="202" s="1" nd="1"/>
        <i x="181" s="1" nd="1"/>
        <i x="158" s="1" nd="1"/>
        <i x="94" s="1" nd="1"/>
        <i x="56" s="1" nd="1"/>
        <i x="33" s="1" nd="1"/>
        <i x="180" s="1" nd="1"/>
        <i x="161" s="1" nd="1"/>
        <i x="93" s="1" nd="1"/>
        <i x="55" s="1" nd="1"/>
        <i x="32" s="1" nd="1"/>
        <i x="179" s="1" nd="1"/>
        <i x="157" s="1" nd="1"/>
        <i x="136" s="1" nd="1"/>
        <i x="116" s="1" nd="1"/>
        <i x="92" s="1" nd="1"/>
        <i x="77" s="1" nd="1"/>
        <i x="54" s="1" nd="1"/>
        <i x="19" s="1" nd="1"/>
        <i x="201" s="1" nd="1"/>
        <i x="178" s="1" nd="1"/>
        <i x="135" s="1" nd="1"/>
        <i x="115" s="1" nd="1"/>
        <i x="91" s="1" nd="1"/>
        <i x="76" s="1" nd="1"/>
        <i x="53" s="1" nd="1"/>
        <i x="18" s="1" nd="1"/>
        <i x="200" s="1" nd="1"/>
        <i x="177" s="1" nd="1"/>
        <i x="134" s="1" nd="1"/>
        <i x="114" s="1" nd="1"/>
        <i x="75" s="1" nd="1"/>
        <i x="52" s="1" nd="1"/>
        <i x="31" s="1" nd="1"/>
        <i x="17" s="1" nd="1"/>
        <i x="199" s="1" nd="1"/>
        <i x="156" s="1" nd="1"/>
        <i x="133" s="1" nd="1"/>
        <i x="113" s="1" nd="1"/>
        <i x="74" s="1" nd="1"/>
        <i x="30" s="1" nd="1"/>
        <i x="16" s="1" nd="1"/>
        <i x="198" s="1" nd="1"/>
        <i x="155" s="1" nd="1"/>
        <i x="132" s="1" nd="1"/>
        <i x="112" s="1" nd="1"/>
        <i x="90" s="1" nd="1"/>
        <i x="73" s="1" nd="1"/>
        <i x="15" s="1" nd="1"/>
        <i x="14" s="1" nd="1"/>
        <i x="197" s="1" nd="1"/>
        <i x="154" s="1" nd="1"/>
        <i x="89" s="1" nd="1"/>
        <i x="51" s="1" nd="1"/>
        <i x="13" s="1" nd="1"/>
        <i x="153" s="1" nd="1"/>
        <i x="88" s="1" nd="1"/>
        <i x="50" s="1" nd="1"/>
        <i x="12" s="1" nd="1"/>
        <i x="176" s="1" nd="1"/>
        <i x="152" s="1" nd="1"/>
        <i x="131" s="1" nd="1"/>
        <i x="111" s="1" nd="1"/>
        <i x="87" s="1" nd="1"/>
        <i x="72" s="1" nd="1"/>
        <i x="49" s="1" nd="1"/>
        <i x="11" s="1" nd="1"/>
        <i x="196" s="1" nd="1"/>
        <i x="175" s="1" nd="1"/>
        <i x="130" s="1" nd="1"/>
        <i x="110" s="1" nd="1"/>
        <i x="86" s="1" nd="1"/>
        <i x="71" s="1" nd="1"/>
        <i x="48" s="1" nd="1"/>
        <i x="10" s="1" nd="1"/>
        <i x="195" s="1" nd="1"/>
        <i x="172" s="1" nd="1"/>
        <i x="129" s="1" nd="1"/>
        <i x="109" s="1" nd="1"/>
        <i x="70" s="1" nd="1"/>
        <i x="47" s="1" nd="1"/>
        <i x="9" s="1" nd="1"/>
        <i x="8" s="1" nd="1"/>
        <i x="194" s="1" nd="1"/>
        <i x="150" s="1" nd="1"/>
        <i x="128" s="1" nd="1"/>
        <i x="108" s="1" nd="1"/>
        <i x="69" s="1" nd="1"/>
        <i x="7" s="1" nd="1"/>
        <i x="6" s="1" nd="1"/>
        <i x="193" s="1" nd="1"/>
        <i x="149" s="1" nd="1"/>
        <i x="127" s="1" nd="1"/>
        <i x="107" s="1" nd="1"/>
        <i x="85" s="1" nd="1"/>
        <i x="68" s="1" nd="1"/>
        <i x="5" s="1" nd="1"/>
        <i x="4" s="1" nd="1"/>
        <i x="192" s="1" nd="1"/>
        <i x="171" s="1" nd="1"/>
        <i x="151" s="1" nd="1"/>
        <i x="84" s="1" nd="1"/>
        <i x="46" s="1" nd="1"/>
        <i x="3" s="1" nd="1"/>
        <i x="170" s="1" nd="1"/>
        <i x="148" s="1" nd="1"/>
        <i x="83" s="1" nd="1"/>
        <i x="45" s="1" nd="1"/>
        <i x="2" s="1" nd="1"/>
        <i x="169" s="1" nd="1"/>
        <i x="147" s="1" nd="1"/>
        <i x="126" s="1" nd="1"/>
        <i x="106" s="1" nd="1"/>
        <i x="44" s="1" nd="1"/>
        <i x="1" s="1" nd="1"/>
        <i x="191" s="1" nd="1"/>
        <i x="168" s="1" nd="1"/>
        <i x="125" s="1" nd="1"/>
        <i x="105" s="1" nd="1"/>
        <i x="216" s="1" nd="1"/>
        <i x="218" s="1" nd="1"/>
        <i x="217" s="1" nd="1"/>
      </items>
    </tabular>
  </data>
</slicerCacheDefinition>
</file>

<file path=xl/slicerCaches/slicerCache1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du_Job1" sourceName="Type du Job">
  <pivotTables>
    <pivotTable tabId="5" name="PivotTable2"/>
  </pivotTables>
  <data>
    <tabular pivotCacheId="1">
      <items count="12">
        <i x="5" s="1"/>
        <i x="1" s="1"/>
        <i x="9" s="1"/>
        <i x="10" s="1"/>
        <i x="0" s="1"/>
        <i x="2" s="1"/>
        <i x="7" s="1" nd="1"/>
        <i x="3" s="1" nd="1"/>
        <i x="4" s="1" nd="1"/>
        <i x="8" s="1" nd="1"/>
        <i x="6" s="1" nd="1"/>
        <i x="11" s="1" nd="1"/>
      </items>
    </tabular>
  </data>
</slicerCacheDefinition>
</file>

<file path=xl/slicerCaches/slicerCache1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2" sourceName="Année">
  <pivotTables>
    <pivotTable tabId="14" name="PivotTable3"/>
  </pivotTables>
  <data>
    <tabular pivotCacheId="1">
      <items count="4">
        <i x="1" s="1"/>
        <i x="2" nd="1"/>
        <i x="0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rowHeight="241300"/>
  <slicer name="Date" cache="Segment_Date" caption="Date" rowHeight="241300"/>
  <slicer name="CODE" cache="Segment_CODE" caption="CODE" rowHeight="241300"/>
  <slicer name="Type du Job" cache="Segment_Type_du_Job" caption="Type du Job" rowHeight="241300"/>
  <slicer name="Projet" cache="Segment_Projet" caption="Projet" startItem="4" rowHeight="241300"/>
  <slicer name="Demande par qui" cache="Segment_Demande_par_qui" caption="Demande par qui" rowHeight="241300"/>
  <slicer name="Année" cache="Segment_Année" caption="Année" rowHeight="241300"/>
  <slicer name="Mois" cache="Segment_Mois" caption="Mois" startItem="2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2" cache="Segment_Mois1" caption="Mois" style="SlicerStyleLight3" rowHeight="241300"/>
  <slicer name="Semaine 1" cache="Segment_Semaine1" caption="Semaine" style="SlicerStyleLight3" rowHeight="241300"/>
  <slicer name="Projet 1" cache="Segment_Projet1" caption="Projet" startItem="11" style="SlicerStyleLight3" rowHeight="241300"/>
  <slicer name="CODE 1" cache="Segment_CODE1" caption="CODE" style="SlicerStyleOther1" rowHeight="241300"/>
  <slicer name="Année 1" cache="Segment_Année1" caption="Année" style="SlicerStyleLight6" rowHeight="241300"/>
  <slicer name="Date 1" cache="Segment_Date1" caption="Date" style="SlicerStyleLight6" rowHeight="241300"/>
  <slicer name="Type du Job 1" cache="Segment_Type_du_Job1" caption="Type du Job" rowHeight="241300"/>
  <slicer name="Année 2" cache="Segment_Année2" caption="Année" rowHeight="241300"/>
</slicers>
</file>

<file path=xl/tables/table1.xml><?xml version="1.0" encoding="utf-8"?>
<table xmlns="http://schemas.openxmlformats.org/spreadsheetml/2006/main" id="3" name="Tableau3" displayName="Tableau3" ref="A1:M1931" totalsRowShown="0" headerRowDxfId="14" dataDxfId="13">
  <autoFilter ref="A1:M1931"/>
  <tableColumns count="13">
    <tableColumn id="1" name="Date" dataDxfId="12"/>
    <tableColumn id="2" name="Année" dataDxfId="11">
      <calculatedColumnFormula>YEAR(Tableau3[[#This Row],[Date]])</calculatedColumnFormula>
    </tableColumn>
    <tableColumn id="3" name="Mois" dataDxfId="10">
      <calculatedColumnFormula>MONTH(Tableau3[[#This Row],[Date]])</calculatedColumnFormula>
    </tableColumn>
    <tableColumn id="4" name="Semaine" dataDxfId="9">
      <calculatedColumnFormula>WEEKNUM(Tableau3[[#This Row],[Date]])</calculatedColumnFormula>
    </tableColumn>
    <tableColumn id="5" name="Nom" dataDxfId="8"/>
    <tableColumn id="6" name="Type du Job" dataDxfId="7"/>
    <tableColumn id="7" name="Projet" dataDxfId="6"/>
    <tableColumn id="8" name="Description" dataDxfId="5"/>
    <tableColumn id="9" name="Heures" dataDxfId="4"/>
    <tableColumn id="10" name="CODE" dataDxfId="3"/>
    <tableColumn id="13" name="Demande par qui" dataDxfId="2"/>
    <tableColumn id="11" name="100ème d'heure" dataDxfId="1">
      <calculatedColumnFormula>I2*24</calculatedColumnFormula>
    </tableColumn>
    <tableColumn id="12" name="CELLULE" dataDxfId="0">
      <calculatedColumnFormula>Tableau3[[#This Row],[CODE]]</calculatedColumnFormula>
    </tableColumn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gradFill rotWithShape="1">
          <a:gsLst>
            <a:gs pos="0">
              <a:srgbClr xmlns:mc="http://schemas.openxmlformats.org/markup-compatibility/2006" xmlns:a14="http://schemas.microsoft.com/office/drawing/2010/main" val="00CCFF" mc:Ignorable="a14" a14:legacySpreadsheetColorIndex="40"/>
            </a:gs>
            <a:gs pos="100000">
              <a:srgbClr xmlns:mc="http://schemas.openxmlformats.org/markup-compatibility/2006" xmlns:a14="http://schemas.microsoft.com/office/drawing/2010/main" val="C0C0C0" mc:Ignorable="a14" a14:legacySpreadsheetColorIndex="22"/>
            </a:gs>
          </a:gsLst>
          <a:path path="rect">
            <a:fillToRect t="100000" r="100000"/>
          </a:path>
        </a:gra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a:spPr>
      <a:bodyPr vertOverflow="clip" wrap="square" lIns="36576" tIns="27432" rIns="36576" bIns="0" anchor="t" upright="1"/>
      <a:lstStyle>
        <a:defPPr algn="ctr" rtl="0">
          <a:defRPr sz="1400" b="1" i="0" u="none" strike="noStrike" baseline="0">
            <a:solidFill>
              <a:srgbClr val="000000"/>
            </a:solidFill>
            <a:latin typeface="Arial"/>
            <a:cs typeface="Arial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microsoft.com/office/2007/relationships/slicer" Target="../slicers/slicer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microsoft.com/office/2007/relationships/slicer" Target="../slicers/slicer2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>
    <tabColor rgb="FF92D050"/>
  </sheetPr>
  <dimension ref="A3:AE1508"/>
  <sheetViews>
    <sheetView showGridLines="0" tabSelected="1" zoomScaleNormal="100" workbookViewId="0">
      <pane ySplit="14" topLeftCell="A15" activePane="bottomLeft" state="frozenSplit"/>
      <selection pane="bottomLeft" activeCell="I32" sqref="I32"/>
    </sheetView>
  </sheetViews>
  <sheetFormatPr baseColWidth="10" defaultColWidth="11.42578125" defaultRowHeight="12.75" x14ac:dyDescent="0.25"/>
  <cols>
    <col min="1" max="1" width="34.5703125" style="48" customWidth="1"/>
    <col min="2" max="2" width="11" style="43" bestFit="1" customWidth="1"/>
    <col min="3" max="3" width="14.140625" style="43" bestFit="1" customWidth="1"/>
    <col min="4" max="4" width="8.140625" style="43" bestFit="1" customWidth="1"/>
    <col min="5" max="5" width="11" style="43" customWidth="1"/>
    <col min="6" max="6" width="18.28515625" style="45" bestFit="1" customWidth="1"/>
    <col min="7" max="7" width="15" style="46" bestFit="1" customWidth="1"/>
    <col min="8" max="8" width="15.28515625" style="47" bestFit="1" customWidth="1"/>
    <col min="9" max="9" width="69.85546875" style="40" customWidth="1"/>
    <col min="10" max="10" width="10" style="48" bestFit="1" customWidth="1"/>
    <col min="11" max="11" width="8.140625" style="46" customWidth="1"/>
    <col min="12" max="12" width="19.5703125" style="45" bestFit="1" customWidth="1"/>
    <col min="13" max="13" width="10.42578125" style="45" hidden="1" customWidth="1"/>
    <col min="14" max="14" width="5.42578125" style="45" customWidth="1"/>
    <col min="15" max="17" width="10.7109375" style="45" customWidth="1"/>
    <col min="18" max="18" width="15.28515625" style="45" customWidth="1"/>
    <col min="19" max="19" width="15.42578125" style="45" customWidth="1"/>
    <col min="20" max="27" width="10.7109375" style="45" customWidth="1"/>
    <col min="28" max="28" width="8.140625" style="45" customWidth="1"/>
    <col min="29" max="29" width="15.5703125" style="48" bestFit="1" customWidth="1"/>
    <col min="30" max="16384" width="11.42578125" style="48"/>
  </cols>
  <sheetData>
    <row r="3" spans="2:31" x14ac:dyDescent="0.25">
      <c r="E3" s="44" t="s">
        <v>36</v>
      </c>
    </row>
    <row r="4" spans="2:31" x14ac:dyDescent="0.25">
      <c r="E4" s="169">
        <v>43270.94091435185</v>
      </c>
    </row>
    <row r="5" spans="2:31" x14ac:dyDescent="0.25">
      <c r="E5" s="170"/>
    </row>
    <row r="7" spans="2:31" ht="15" x14ac:dyDescent="0.25">
      <c r="B7" s="76"/>
      <c r="C7" s="49"/>
      <c r="D7" s="49"/>
      <c r="E7" s="49"/>
      <c r="F7" s="50"/>
      <c r="G7" s="51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</row>
    <row r="8" spans="2:31" ht="15" x14ac:dyDescent="0.25">
      <c r="B8" s="76"/>
      <c r="C8" s="49"/>
      <c r="D8" s="49"/>
      <c r="E8" s="49"/>
      <c r="G8" s="51"/>
      <c r="J8" s="53"/>
      <c r="K8" s="54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</row>
    <row r="9" spans="2:31" ht="15" x14ac:dyDescent="0.25">
      <c r="B9" s="76"/>
      <c r="C9" s="49"/>
      <c r="D9" s="49"/>
      <c r="E9" s="49"/>
      <c r="F9" s="48"/>
      <c r="G9" s="51"/>
      <c r="J9" s="53"/>
      <c r="K9" s="54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</row>
    <row r="10" spans="2:31" ht="15" x14ac:dyDescent="0.25">
      <c r="B10" s="77">
        <v>0.45208333333333334</v>
      </c>
      <c r="C10" s="48" t="s">
        <v>37</v>
      </c>
      <c r="F10" s="48"/>
      <c r="G10" s="51"/>
      <c r="J10" s="53"/>
      <c r="K10" s="54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</row>
    <row r="11" spans="2:31" ht="25.5" customHeight="1" x14ac:dyDescent="0.25">
      <c r="B11" s="171">
        <v>43286.463043981479</v>
      </c>
      <c r="C11" s="171"/>
      <c r="D11" s="172" t="s">
        <v>38</v>
      </c>
      <c r="E11" s="172"/>
      <c r="F11" s="48"/>
      <c r="G11" s="51"/>
      <c r="J11" s="53"/>
      <c r="K11" s="54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</row>
    <row r="12" spans="2:31" ht="15" x14ac:dyDescent="0.25">
      <c r="B12" s="78"/>
      <c r="C12" s="55"/>
      <c r="E12" s="48"/>
      <c r="J12" s="53"/>
      <c r="K12" s="54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</row>
    <row r="13" spans="2:31" ht="45" x14ac:dyDescent="0.25">
      <c r="B13" s="79" t="s">
        <v>32</v>
      </c>
      <c r="C13" s="80"/>
      <c r="D13" s="80"/>
      <c r="E13" s="80"/>
      <c r="F13" s="80"/>
      <c r="G13" s="80"/>
      <c r="H13" s="80"/>
      <c r="I13" s="80"/>
      <c r="J13" s="80"/>
      <c r="K13" s="80"/>
      <c r="L13" s="80"/>
      <c r="M13" s="80"/>
      <c r="N13" s="42"/>
      <c r="O13" s="42"/>
      <c r="P13" s="42"/>
      <c r="Q13" s="42"/>
      <c r="R13" s="42"/>
    </row>
    <row r="14" spans="2:31" ht="15" x14ac:dyDescent="0.25">
      <c r="B14" s="56" t="s">
        <v>13</v>
      </c>
      <c r="C14" s="41" t="s">
        <v>0</v>
      </c>
      <c r="D14" s="41" t="s">
        <v>11</v>
      </c>
      <c r="E14" s="41" t="s">
        <v>12</v>
      </c>
      <c r="F14" s="41" t="s">
        <v>1</v>
      </c>
      <c r="G14" s="41" t="s">
        <v>14</v>
      </c>
      <c r="H14" s="41" t="s">
        <v>3</v>
      </c>
      <c r="I14" s="41" t="s">
        <v>15</v>
      </c>
      <c r="J14" s="41" t="s">
        <v>4</v>
      </c>
      <c r="K14" s="56" t="s">
        <v>33</v>
      </c>
      <c r="L14" s="41" t="s">
        <v>331</v>
      </c>
      <c r="M14" s="41" t="s">
        <v>40</v>
      </c>
      <c r="N14" s="42" t="s">
        <v>41</v>
      </c>
      <c r="O14" s="42"/>
      <c r="P14" s="42"/>
      <c r="Q14" s="42"/>
      <c r="R14" s="42"/>
    </row>
    <row r="15" spans="2:31" ht="15" x14ac:dyDescent="0.25">
      <c r="B15" s="42">
        <v>27</v>
      </c>
      <c r="C15" s="127" t="s">
        <v>1853</v>
      </c>
      <c r="D15" s="42">
        <v>2018</v>
      </c>
      <c r="E15" s="42">
        <v>7</v>
      </c>
      <c r="F15" s="42" t="s">
        <v>47</v>
      </c>
      <c r="G15" s="42" t="s">
        <v>3</v>
      </c>
      <c r="H15" s="42" t="s">
        <v>1080</v>
      </c>
      <c r="I15" s="42" t="s">
        <v>1855</v>
      </c>
      <c r="J15" s="57">
        <v>0.10069444444444443</v>
      </c>
      <c r="K15" s="42">
        <v>1</v>
      </c>
      <c r="L15" s="42" t="s">
        <v>1514</v>
      </c>
      <c r="M15" s="42">
        <v>1</v>
      </c>
      <c r="N15" s="58">
        <v>2.4166666666666665</v>
      </c>
      <c r="O15" s="42"/>
      <c r="P15" s="42"/>
      <c r="Q15" s="42"/>
      <c r="R15" s="42"/>
    </row>
    <row r="16" spans="2:31" ht="15" x14ac:dyDescent="0.25">
      <c r="B16" s="42">
        <v>27</v>
      </c>
      <c r="C16" s="127" t="s">
        <v>1853</v>
      </c>
      <c r="D16" s="42">
        <v>2018</v>
      </c>
      <c r="E16" s="42">
        <v>7</v>
      </c>
      <c r="F16" s="42" t="s">
        <v>47</v>
      </c>
      <c r="G16" s="42" t="s">
        <v>27</v>
      </c>
      <c r="H16" s="42" t="s">
        <v>23</v>
      </c>
      <c r="I16" s="42" t="s">
        <v>1797</v>
      </c>
      <c r="J16" s="57">
        <v>3.4722222222222224E-2</v>
      </c>
      <c r="K16" s="42">
        <v>1</v>
      </c>
      <c r="L16" s="42" t="s">
        <v>1514</v>
      </c>
      <c r="M16" s="42">
        <v>1</v>
      </c>
      <c r="N16" s="58">
        <v>0.83333333333333337</v>
      </c>
      <c r="O16" s="42"/>
      <c r="P16" s="42"/>
      <c r="Q16" s="42"/>
      <c r="R16" s="42"/>
    </row>
    <row r="17" spans="1:18" ht="15" x14ac:dyDescent="0.25">
      <c r="B17" s="42">
        <v>27</v>
      </c>
      <c r="C17" s="127" t="s">
        <v>1853</v>
      </c>
      <c r="D17" s="42">
        <v>2018</v>
      </c>
      <c r="E17" s="42">
        <v>7</v>
      </c>
      <c r="F17" s="42" t="s">
        <v>47</v>
      </c>
      <c r="G17" s="42" t="s">
        <v>912</v>
      </c>
      <c r="H17" s="42" t="s">
        <v>23</v>
      </c>
      <c r="I17" s="42" t="s">
        <v>1854</v>
      </c>
      <c r="J17" s="57">
        <v>1.7361111111111112E-2</v>
      </c>
      <c r="K17" s="42">
        <v>1</v>
      </c>
      <c r="L17" s="42" t="s">
        <v>320</v>
      </c>
      <c r="M17" s="42">
        <v>1</v>
      </c>
      <c r="N17" s="58">
        <v>0.41666666666666669</v>
      </c>
      <c r="O17" s="42"/>
      <c r="P17" s="42"/>
      <c r="Q17" s="42"/>
      <c r="R17" s="42"/>
    </row>
    <row r="18" spans="1:18" ht="30" x14ac:dyDescent="0.25">
      <c r="B18" s="168" t="s">
        <v>34</v>
      </c>
      <c r="C18" s="168"/>
      <c r="D18" s="168"/>
      <c r="E18" s="168"/>
      <c r="F18" s="168"/>
      <c r="G18" s="168"/>
      <c r="H18" s="168"/>
      <c r="I18" s="168"/>
      <c r="J18" s="168"/>
      <c r="K18" s="168"/>
      <c r="L18" s="168"/>
      <c r="M18" s="168"/>
      <c r="N18" s="58">
        <v>3.6666666666666665</v>
      </c>
      <c r="O18" s="42"/>
      <c r="P18" s="42"/>
      <c r="Q18" s="42"/>
      <c r="R18" s="42"/>
    </row>
    <row r="19" spans="1:18" ht="15" x14ac:dyDescent="0.25">
      <c r="A19" s="21"/>
      <c r="B19"/>
      <c r="C19"/>
      <c r="D19"/>
      <c r="E19"/>
      <c r="F19"/>
      <c r="G19"/>
      <c r="H19"/>
      <c r="I19"/>
      <c r="J19"/>
      <c r="K19"/>
      <c r="L19"/>
      <c r="M19"/>
      <c r="N19"/>
      <c r="O19" s="42"/>
      <c r="P19" s="42"/>
      <c r="Q19" s="42"/>
      <c r="R19" s="42"/>
    </row>
    <row r="20" spans="1:18" ht="15" x14ac:dyDescent="0.25">
      <c r="B20"/>
      <c r="C20"/>
      <c r="D20"/>
      <c r="E20"/>
      <c r="F20"/>
      <c r="G20"/>
      <c r="H20"/>
      <c r="I20"/>
      <c r="J20"/>
      <c r="K20"/>
      <c r="L20"/>
      <c r="M20"/>
      <c r="N20"/>
      <c r="O20" s="42"/>
      <c r="P20" s="42"/>
      <c r="Q20" s="42"/>
      <c r="R20" s="42"/>
    </row>
    <row r="21" spans="1:18" ht="15" x14ac:dyDescent="0.25">
      <c r="A21" s="40"/>
      <c r="B21"/>
      <c r="C21"/>
      <c r="D21"/>
      <c r="E21"/>
      <c r="F21"/>
      <c r="G21"/>
      <c r="H21"/>
      <c r="I21"/>
      <c r="J21"/>
      <c r="K21"/>
      <c r="L21"/>
      <c r="M21"/>
      <c r="N21"/>
      <c r="O21" s="42"/>
      <c r="P21" s="42"/>
      <c r="Q21" s="42"/>
      <c r="R21" s="42"/>
    </row>
    <row r="22" spans="1:18" ht="15" x14ac:dyDescent="0.25">
      <c r="B22"/>
      <c r="C22"/>
      <c r="D22"/>
      <c r="E22"/>
      <c r="F22"/>
      <c r="G22"/>
      <c r="H22"/>
      <c r="I22"/>
      <c r="J22"/>
      <c r="K22"/>
      <c r="L22"/>
      <c r="M22"/>
      <c r="N22"/>
      <c r="O22" s="42"/>
      <c r="P22" s="42"/>
      <c r="Q22" s="42"/>
      <c r="R22" s="42"/>
    </row>
    <row r="23" spans="1:18" ht="15" x14ac:dyDescent="0.25">
      <c r="B23"/>
      <c r="C23"/>
      <c r="D23"/>
      <c r="E23"/>
      <c r="F23"/>
      <c r="G23"/>
      <c r="H23"/>
      <c r="I23"/>
      <c r="J23"/>
      <c r="K23"/>
      <c r="L23"/>
      <c r="M23"/>
      <c r="N23"/>
      <c r="O23" s="42"/>
      <c r="P23" s="42"/>
      <c r="Q23" s="42"/>
      <c r="R23" s="42"/>
    </row>
    <row r="24" spans="1:18" ht="15" x14ac:dyDescent="0.25">
      <c r="B24"/>
      <c r="C24"/>
      <c r="D24"/>
      <c r="E24"/>
      <c r="F24"/>
      <c r="G24"/>
      <c r="H24"/>
      <c r="I24"/>
      <c r="J24"/>
      <c r="K24"/>
      <c r="L24"/>
      <c r="M24"/>
      <c r="N24"/>
      <c r="O24" s="42"/>
      <c r="P24" s="42"/>
      <c r="Q24" s="42"/>
      <c r="R24" s="42"/>
    </row>
    <row r="25" spans="1:18" ht="15" x14ac:dyDescent="0.25">
      <c r="B25"/>
      <c r="C25"/>
      <c r="D25"/>
      <c r="E25"/>
      <c r="F25"/>
      <c r="G25"/>
      <c r="H25"/>
      <c r="I25"/>
      <c r="J25"/>
      <c r="K25"/>
      <c r="L25"/>
      <c r="M25"/>
      <c r="N25"/>
      <c r="O25" s="42"/>
      <c r="P25" s="42"/>
      <c r="Q25" s="42"/>
      <c r="R25" s="42"/>
    </row>
    <row r="26" spans="1:18" ht="15" x14ac:dyDescent="0.25">
      <c r="B26"/>
      <c r="C26"/>
      <c r="D26"/>
      <c r="E26"/>
      <c r="F26"/>
      <c r="G26"/>
      <c r="H26"/>
      <c r="I26"/>
      <c r="J26"/>
      <c r="K26"/>
      <c r="L26"/>
      <c r="M26"/>
      <c r="N26"/>
      <c r="O26" s="42"/>
      <c r="P26" s="42"/>
      <c r="Q26" s="42"/>
      <c r="R26" s="42"/>
    </row>
    <row r="27" spans="1:18" ht="15" x14ac:dyDescent="0.25">
      <c r="B27"/>
      <c r="C27"/>
      <c r="D27"/>
      <c r="E27"/>
      <c r="F27"/>
      <c r="G27"/>
      <c r="H27"/>
      <c r="I27"/>
      <c r="J27"/>
      <c r="K27"/>
      <c r="L27"/>
      <c r="M27"/>
      <c r="N27"/>
      <c r="O27" s="42"/>
      <c r="P27" s="42"/>
      <c r="Q27" s="42"/>
      <c r="R27" s="42"/>
    </row>
    <row r="28" spans="1:18" ht="15" x14ac:dyDescent="0.25">
      <c r="B28"/>
      <c r="C28"/>
      <c r="D28"/>
      <c r="E28"/>
      <c r="F28"/>
      <c r="G28"/>
      <c r="H28"/>
      <c r="I28"/>
      <c r="J28"/>
      <c r="K28"/>
      <c r="L28"/>
      <c r="M28"/>
      <c r="N28"/>
      <c r="O28" s="42"/>
      <c r="P28" s="42"/>
      <c r="Q28" s="42"/>
      <c r="R28" s="42"/>
    </row>
    <row r="29" spans="1:18" ht="15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O29" s="42"/>
      <c r="P29" s="42"/>
      <c r="Q29" s="42"/>
      <c r="R29" s="42"/>
    </row>
    <row r="30" spans="1:18" ht="15" x14ac:dyDescent="0.25">
      <c r="B30"/>
      <c r="C30"/>
      <c r="D30"/>
      <c r="E30"/>
      <c r="F30"/>
      <c r="G30"/>
      <c r="H30"/>
      <c r="I30"/>
      <c r="J30"/>
      <c r="K30"/>
      <c r="L30"/>
      <c r="M30"/>
      <c r="N30"/>
      <c r="O30" s="42"/>
      <c r="P30" s="42"/>
      <c r="Q30" s="42"/>
      <c r="R30" s="42"/>
    </row>
    <row r="31" spans="1:18" ht="15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 s="42"/>
      <c r="P31" s="42"/>
      <c r="Q31" s="42"/>
      <c r="R31" s="42"/>
    </row>
    <row r="32" spans="1:18" ht="15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 s="42"/>
      <c r="P32" s="42"/>
      <c r="Q32" s="42"/>
      <c r="R32" s="42"/>
    </row>
    <row r="33" spans="2:18" ht="15" x14ac:dyDescent="0.25">
      <c r="B33"/>
      <c r="C33"/>
      <c r="D33"/>
      <c r="E33"/>
      <c r="F33"/>
      <c r="G33"/>
      <c r="H33"/>
      <c r="I33"/>
      <c r="J33"/>
      <c r="K33"/>
      <c r="L33"/>
      <c r="M33"/>
      <c r="N33"/>
      <c r="O33" s="42"/>
      <c r="P33" s="42"/>
      <c r="Q33" s="42"/>
      <c r="R33" s="42"/>
    </row>
    <row r="34" spans="2:18" ht="15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 s="42"/>
      <c r="P34" s="42"/>
      <c r="Q34" s="42"/>
      <c r="R34" s="42"/>
    </row>
    <row r="35" spans="2:18" ht="15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 s="42"/>
      <c r="P35" s="42"/>
      <c r="Q35" s="42"/>
      <c r="R35" s="42"/>
    </row>
    <row r="36" spans="2:18" ht="15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 s="42"/>
      <c r="P36" s="42"/>
      <c r="Q36" s="42"/>
      <c r="R36" s="42"/>
    </row>
    <row r="37" spans="2:18" ht="15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 s="42"/>
      <c r="P37" s="42"/>
      <c r="Q37" s="42"/>
      <c r="R37" s="42"/>
    </row>
    <row r="38" spans="2:18" ht="15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 s="42"/>
      <c r="P38" s="42"/>
      <c r="Q38" s="42"/>
      <c r="R38" s="42"/>
    </row>
    <row r="39" spans="2:18" ht="15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 s="42"/>
      <c r="P39" s="42"/>
      <c r="Q39" s="42"/>
      <c r="R39" s="42"/>
    </row>
    <row r="40" spans="2:18" ht="15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 s="42"/>
      <c r="P40" s="42"/>
      <c r="Q40" s="42"/>
      <c r="R40" s="42"/>
    </row>
    <row r="41" spans="2:18" ht="15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 s="42"/>
      <c r="P41" s="42"/>
      <c r="Q41" s="42"/>
      <c r="R41" s="42"/>
    </row>
    <row r="42" spans="2:18" ht="15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 s="42"/>
      <c r="P42" s="42"/>
      <c r="Q42" s="42"/>
      <c r="R42" s="42"/>
    </row>
    <row r="43" spans="2:18" ht="15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 s="42"/>
      <c r="P43" s="42"/>
      <c r="Q43" s="42"/>
      <c r="R43" s="42"/>
    </row>
    <row r="44" spans="2:18" ht="15" x14ac:dyDescent="0.25">
      <c r="B44"/>
      <c r="C44"/>
      <c r="D44"/>
      <c r="E44"/>
      <c r="F44"/>
      <c r="G44"/>
      <c r="H44"/>
      <c r="I44"/>
      <c r="J44"/>
      <c r="K44"/>
      <c r="L44"/>
      <c r="M44"/>
      <c r="N44"/>
      <c r="O44" s="42"/>
      <c r="P44" s="42"/>
      <c r="Q44" s="42"/>
      <c r="R44" s="42"/>
    </row>
    <row r="45" spans="2:18" ht="15" x14ac:dyDescent="0.25">
      <c r="B45"/>
      <c r="C45"/>
      <c r="D45"/>
      <c r="E45"/>
      <c r="F45"/>
      <c r="G45"/>
      <c r="H45"/>
      <c r="I45"/>
      <c r="J45"/>
      <c r="K45"/>
      <c r="L45"/>
      <c r="M45"/>
      <c r="N45"/>
      <c r="O45" s="42"/>
      <c r="P45" s="42"/>
      <c r="Q45" s="42"/>
      <c r="R45" s="42"/>
    </row>
    <row r="46" spans="2:18" ht="15" x14ac:dyDescent="0.25">
      <c r="B46"/>
      <c r="C46"/>
      <c r="D46"/>
      <c r="E46"/>
      <c r="F46"/>
      <c r="G46"/>
      <c r="H46"/>
      <c r="I46"/>
      <c r="J46"/>
      <c r="K46"/>
      <c r="L46"/>
      <c r="M46"/>
      <c r="N46"/>
      <c r="O46" s="42"/>
      <c r="P46" s="42"/>
      <c r="Q46" s="42"/>
      <c r="R46" s="42"/>
    </row>
    <row r="47" spans="2:18" ht="15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 s="42"/>
      <c r="P47" s="42"/>
      <c r="Q47" s="42"/>
      <c r="R47" s="42"/>
    </row>
    <row r="48" spans="2:18" ht="15" x14ac:dyDescent="0.25">
      <c r="B48"/>
      <c r="C48"/>
      <c r="D48"/>
      <c r="E48"/>
      <c r="F48"/>
      <c r="G48"/>
      <c r="H48"/>
      <c r="I48"/>
      <c r="J48"/>
      <c r="K48"/>
      <c r="L48"/>
      <c r="M48"/>
      <c r="N48"/>
      <c r="O48" s="42"/>
      <c r="P48" s="42"/>
      <c r="Q48" s="42"/>
      <c r="R48" s="42"/>
    </row>
    <row r="49" spans="2:18" ht="15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 s="42"/>
      <c r="P49" s="42"/>
      <c r="Q49" s="42"/>
      <c r="R49" s="42"/>
    </row>
    <row r="50" spans="2:18" ht="15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 s="42"/>
      <c r="P50" s="42"/>
      <c r="Q50" s="42"/>
      <c r="R50" s="42"/>
    </row>
    <row r="51" spans="2:18" ht="15" x14ac:dyDescent="0.25">
      <c r="B51"/>
      <c r="C51"/>
      <c r="D51"/>
      <c r="E51"/>
      <c r="F51"/>
      <c r="G51"/>
      <c r="H51"/>
      <c r="I51"/>
      <c r="J51"/>
      <c r="K51"/>
      <c r="L51"/>
      <c r="M51"/>
      <c r="N51"/>
      <c r="O51" s="42"/>
      <c r="P51" s="42"/>
      <c r="Q51" s="42"/>
      <c r="R51" s="42"/>
    </row>
    <row r="52" spans="2:18" ht="15" x14ac:dyDescent="0.25">
      <c r="B52"/>
      <c r="C52"/>
      <c r="D52"/>
      <c r="E52"/>
      <c r="F52"/>
      <c r="G52"/>
      <c r="H52"/>
      <c r="I52"/>
      <c r="J52"/>
      <c r="K52"/>
      <c r="L52"/>
      <c r="M52"/>
      <c r="N52"/>
      <c r="O52" s="42"/>
      <c r="P52" s="42"/>
      <c r="Q52" s="42"/>
      <c r="R52" s="42"/>
    </row>
    <row r="53" spans="2:18" ht="15" x14ac:dyDescent="0.25">
      <c r="B53"/>
      <c r="C53"/>
      <c r="D53"/>
      <c r="E53"/>
      <c r="F53"/>
      <c r="G53"/>
      <c r="H53"/>
      <c r="I53"/>
      <c r="J53"/>
      <c r="K53"/>
      <c r="L53"/>
      <c r="M53"/>
      <c r="N53"/>
      <c r="O53" s="42"/>
      <c r="P53" s="42"/>
      <c r="Q53" s="42"/>
      <c r="R53" s="42"/>
    </row>
    <row r="54" spans="2:18" ht="15" x14ac:dyDescent="0.25">
      <c r="B54"/>
      <c r="C54"/>
      <c r="D54"/>
      <c r="E54"/>
      <c r="F54"/>
      <c r="G54"/>
      <c r="H54"/>
      <c r="I54"/>
      <c r="J54"/>
      <c r="K54"/>
      <c r="L54"/>
      <c r="M54"/>
      <c r="N54"/>
      <c r="O54" s="42"/>
      <c r="P54" s="42"/>
      <c r="Q54" s="42"/>
      <c r="R54" s="42"/>
    </row>
    <row r="55" spans="2:18" ht="15" x14ac:dyDescent="0.25">
      <c r="B55"/>
      <c r="C55"/>
      <c r="D55"/>
      <c r="E55"/>
      <c r="F55"/>
      <c r="G55"/>
      <c r="H55"/>
      <c r="I55"/>
      <c r="J55"/>
      <c r="K55"/>
      <c r="L55"/>
      <c r="M55"/>
      <c r="N55"/>
      <c r="O55" s="42"/>
      <c r="P55" s="42"/>
      <c r="Q55" s="42"/>
      <c r="R55" s="42"/>
    </row>
    <row r="56" spans="2:18" ht="15" x14ac:dyDescent="0.25">
      <c r="B56"/>
      <c r="C56"/>
      <c r="D56"/>
      <c r="E56"/>
      <c r="F56"/>
      <c r="G56"/>
      <c r="H56"/>
      <c r="I56"/>
      <c r="J56"/>
      <c r="K56"/>
      <c r="L56"/>
      <c r="M56"/>
      <c r="N56"/>
      <c r="O56" s="42"/>
      <c r="P56" s="42"/>
      <c r="Q56" s="42"/>
      <c r="R56" s="42"/>
    </row>
    <row r="57" spans="2:18" ht="15" x14ac:dyDescent="0.25">
      <c r="B57"/>
      <c r="C57"/>
      <c r="D57"/>
      <c r="E57"/>
      <c r="F57"/>
      <c r="G57"/>
      <c r="H57"/>
      <c r="I57"/>
      <c r="J57"/>
      <c r="K57"/>
      <c r="L57"/>
      <c r="M57"/>
      <c r="N57"/>
      <c r="O57" s="42"/>
      <c r="P57" s="42"/>
      <c r="Q57" s="42"/>
      <c r="R57" s="42"/>
    </row>
    <row r="58" spans="2:18" ht="15" x14ac:dyDescent="0.25">
      <c r="B58"/>
      <c r="C58"/>
      <c r="D58"/>
      <c r="E58"/>
      <c r="F58"/>
      <c r="G58"/>
      <c r="H58"/>
      <c r="I58"/>
      <c r="J58"/>
      <c r="K58"/>
      <c r="L58"/>
      <c r="M58"/>
      <c r="N58"/>
      <c r="O58" s="42"/>
      <c r="P58" s="42"/>
      <c r="Q58" s="42"/>
      <c r="R58" s="42"/>
    </row>
    <row r="59" spans="2:18" ht="15" x14ac:dyDescent="0.25">
      <c r="B59"/>
      <c r="C59"/>
      <c r="D59"/>
      <c r="E59"/>
      <c r="F59"/>
      <c r="G59"/>
      <c r="H59"/>
      <c r="I59"/>
      <c r="J59"/>
      <c r="K59"/>
      <c r="L59"/>
      <c r="M59"/>
      <c r="N59"/>
      <c r="O59" s="42"/>
      <c r="P59" s="42"/>
      <c r="Q59" s="42"/>
      <c r="R59" s="42"/>
    </row>
    <row r="60" spans="2:18" ht="15" x14ac:dyDescent="0.25">
      <c r="B60"/>
      <c r="C60"/>
      <c r="D60"/>
      <c r="E60"/>
      <c r="F60"/>
      <c r="G60"/>
      <c r="H60"/>
      <c r="I60"/>
      <c r="J60"/>
      <c r="K60"/>
      <c r="L60"/>
      <c r="M60"/>
      <c r="N60"/>
      <c r="O60" s="42"/>
      <c r="P60" s="42"/>
      <c r="Q60" s="42"/>
      <c r="R60" s="42"/>
    </row>
    <row r="61" spans="2:18" ht="15" x14ac:dyDescent="0.25">
      <c r="B61"/>
      <c r="C61"/>
      <c r="D61"/>
      <c r="E61"/>
      <c r="F61"/>
      <c r="G61"/>
      <c r="H61"/>
      <c r="I61"/>
      <c r="J61"/>
      <c r="K61"/>
      <c r="L61"/>
      <c r="M61"/>
      <c r="N61"/>
      <c r="O61" s="42"/>
      <c r="P61" s="42"/>
      <c r="Q61" s="42"/>
      <c r="R61" s="42"/>
    </row>
    <row r="62" spans="2:18" ht="15" x14ac:dyDescent="0.25">
      <c r="B62"/>
      <c r="C62"/>
      <c r="D62"/>
      <c r="E62"/>
      <c r="F62"/>
      <c r="G62"/>
      <c r="H62"/>
      <c r="I62"/>
      <c r="J62"/>
      <c r="K62"/>
      <c r="L62"/>
      <c r="M62"/>
      <c r="N62"/>
      <c r="O62" s="42"/>
      <c r="P62" s="42"/>
      <c r="Q62" s="42"/>
      <c r="R62" s="42"/>
    </row>
    <row r="63" spans="2:18" ht="15" x14ac:dyDescent="0.25">
      <c r="B63"/>
      <c r="C63"/>
      <c r="D63"/>
      <c r="E63"/>
      <c r="F63"/>
      <c r="G63"/>
      <c r="H63"/>
      <c r="I63"/>
      <c r="J63"/>
      <c r="K63"/>
      <c r="L63"/>
      <c r="M63"/>
      <c r="N63"/>
      <c r="O63" s="42"/>
      <c r="P63" s="42"/>
      <c r="Q63" s="42"/>
      <c r="R63" s="42"/>
    </row>
    <row r="64" spans="2:18" ht="15" x14ac:dyDescent="0.25">
      <c r="B64"/>
      <c r="C64"/>
      <c r="D64"/>
      <c r="E64"/>
      <c r="F64"/>
      <c r="G64"/>
      <c r="H64"/>
      <c r="I64"/>
      <c r="J64"/>
      <c r="K64"/>
      <c r="L64"/>
      <c r="M64"/>
      <c r="N64"/>
      <c r="O64" s="42"/>
      <c r="P64" s="42"/>
      <c r="Q64" s="42"/>
      <c r="R64" s="42"/>
    </row>
    <row r="65" spans="2:18" ht="15" x14ac:dyDescent="0.25">
      <c r="B65"/>
      <c r="C65"/>
      <c r="D65"/>
      <c r="E65"/>
      <c r="F65"/>
      <c r="G65"/>
      <c r="H65"/>
      <c r="I65"/>
      <c r="J65"/>
      <c r="K65"/>
      <c r="L65"/>
      <c r="M65"/>
      <c r="N65"/>
      <c r="O65" s="42"/>
      <c r="P65" s="42"/>
      <c r="Q65" s="42"/>
      <c r="R65" s="42"/>
    </row>
    <row r="66" spans="2:18" ht="15" x14ac:dyDescent="0.25">
      <c r="B66"/>
      <c r="C66"/>
      <c r="D66"/>
      <c r="E66"/>
      <c r="F66"/>
      <c r="G66"/>
      <c r="H66"/>
      <c r="I66"/>
      <c r="J66"/>
      <c r="K66"/>
      <c r="L66"/>
      <c r="M66"/>
      <c r="N66"/>
      <c r="O66" s="42"/>
      <c r="P66" s="42"/>
      <c r="Q66" s="42"/>
      <c r="R66" s="42"/>
    </row>
    <row r="67" spans="2:18" ht="15" x14ac:dyDescent="0.25">
      <c r="B67"/>
      <c r="C67"/>
      <c r="D67"/>
      <c r="E67"/>
      <c r="F67"/>
      <c r="G67"/>
      <c r="H67"/>
      <c r="I67"/>
      <c r="J67"/>
      <c r="K67"/>
      <c r="L67"/>
      <c r="M67"/>
      <c r="N67"/>
      <c r="O67" s="42"/>
      <c r="P67" s="42"/>
      <c r="Q67" s="42"/>
      <c r="R67" s="42"/>
    </row>
    <row r="68" spans="2:18" ht="15" x14ac:dyDescent="0.25">
      <c r="B68"/>
      <c r="C68"/>
      <c r="D68"/>
      <c r="E68"/>
      <c r="F68"/>
      <c r="G68"/>
      <c r="H68"/>
      <c r="I68"/>
      <c r="J68"/>
      <c r="K68"/>
      <c r="L68"/>
      <c r="M68"/>
      <c r="N68"/>
      <c r="O68" s="42"/>
      <c r="P68" s="42"/>
      <c r="Q68" s="42"/>
      <c r="R68" s="42"/>
    </row>
    <row r="69" spans="2:18" ht="15" x14ac:dyDescent="0.25">
      <c r="B69"/>
      <c r="C69"/>
      <c r="D69"/>
      <c r="E69"/>
      <c r="F69"/>
      <c r="G69"/>
      <c r="H69"/>
      <c r="I69"/>
      <c r="J69"/>
      <c r="K69"/>
      <c r="L69"/>
      <c r="M69"/>
      <c r="N69"/>
      <c r="O69" s="42"/>
      <c r="P69" s="42"/>
      <c r="Q69" s="42"/>
      <c r="R69" s="42"/>
    </row>
    <row r="70" spans="2:18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 s="42"/>
      <c r="P70" s="42"/>
      <c r="Q70" s="42"/>
      <c r="R70" s="42"/>
    </row>
    <row r="71" spans="2:18" ht="15" x14ac:dyDescent="0.25">
      <c r="B71"/>
      <c r="C71"/>
      <c r="D71"/>
      <c r="E71"/>
      <c r="F71"/>
      <c r="G71"/>
      <c r="H71"/>
      <c r="I71"/>
      <c r="J71"/>
      <c r="K71"/>
      <c r="L71"/>
      <c r="M71"/>
      <c r="N71"/>
    </row>
    <row r="72" spans="2:18" ht="15" x14ac:dyDescent="0.25">
      <c r="B72"/>
      <c r="C72"/>
      <c r="D72"/>
      <c r="E72"/>
      <c r="F72"/>
      <c r="G72"/>
      <c r="H72"/>
      <c r="I72"/>
      <c r="J72"/>
      <c r="K72"/>
      <c r="L72"/>
      <c r="M72"/>
      <c r="N72"/>
    </row>
    <row r="73" spans="2:18" ht="15" x14ac:dyDescent="0.25">
      <c r="B73"/>
      <c r="C73"/>
      <c r="D73"/>
      <c r="E73"/>
      <c r="F73"/>
      <c r="G73"/>
      <c r="H73"/>
      <c r="I73"/>
      <c r="J73"/>
      <c r="K73"/>
      <c r="L73"/>
      <c r="M73"/>
      <c r="N73"/>
    </row>
    <row r="74" spans="2:18" ht="15" x14ac:dyDescent="0.25">
      <c r="B74"/>
      <c r="C74"/>
      <c r="D74"/>
      <c r="E74"/>
      <c r="F74"/>
      <c r="G74"/>
      <c r="H74"/>
      <c r="I74"/>
      <c r="J74"/>
      <c r="K74"/>
      <c r="L74"/>
      <c r="M74"/>
      <c r="N74"/>
    </row>
    <row r="75" spans="2:18" ht="15" x14ac:dyDescent="0.25">
      <c r="B75"/>
      <c r="C75"/>
      <c r="D75"/>
      <c r="E75"/>
      <c r="F75"/>
      <c r="G75"/>
      <c r="H75"/>
      <c r="I75"/>
      <c r="J75"/>
      <c r="K75"/>
      <c r="L75"/>
      <c r="M75"/>
      <c r="N75"/>
    </row>
    <row r="76" spans="2:18" ht="15" x14ac:dyDescent="0.25">
      <c r="B76"/>
      <c r="C76"/>
      <c r="D76"/>
      <c r="E76"/>
      <c r="F76"/>
      <c r="G76"/>
      <c r="H76"/>
      <c r="I76"/>
      <c r="J76"/>
      <c r="K76"/>
      <c r="L76"/>
      <c r="M76"/>
      <c r="N76"/>
    </row>
    <row r="77" spans="2:18" ht="15" x14ac:dyDescent="0.25"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2:18" ht="15" x14ac:dyDescent="0.25"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2:18" ht="15" x14ac:dyDescent="0.25"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2:18" ht="15" x14ac:dyDescent="0.25"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2:14" ht="15" x14ac:dyDescent="0.25"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2:14" ht="15" x14ac:dyDescent="0.25"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2:14" ht="15" x14ac:dyDescent="0.25"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2:14" ht="15" x14ac:dyDescent="0.25">
      <c r="B84"/>
      <c r="C84"/>
      <c r="D84"/>
      <c r="E84"/>
      <c r="F84"/>
      <c r="G84"/>
      <c r="H84"/>
      <c r="I84"/>
      <c r="J84"/>
      <c r="K84"/>
      <c r="L84"/>
      <c r="M84"/>
      <c r="N84"/>
    </row>
    <row r="85" spans="2:14" ht="15" x14ac:dyDescent="0.25">
      <c r="B85"/>
      <c r="C85"/>
      <c r="D85"/>
      <c r="E85"/>
      <c r="F85"/>
      <c r="G85"/>
      <c r="H85"/>
      <c r="I85"/>
      <c r="J85"/>
      <c r="K85"/>
      <c r="L85"/>
      <c r="M85"/>
      <c r="N85"/>
    </row>
    <row r="86" spans="2:14" ht="15" x14ac:dyDescent="0.25">
      <c r="B86"/>
      <c r="C86"/>
      <c r="D86"/>
      <c r="E86"/>
      <c r="F86"/>
      <c r="G86"/>
      <c r="H86"/>
      <c r="I86"/>
      <c r="J86"/>
      <c r="K86"/>
      <c r="L86"/>
      <c r="M86"/>
      <c r="N86"/>
    </row>
    <row r="87" spans="2:14" ht="15" x14ac:dyDescent="0.25">
      <c r="B87"/>
      <c r="C87"/>
      <c r="D87"/>
      <c r="E87"/>
      <c r="F87"/>
      <c r="G87"/>
      <c r="H87"/>
      <c r="I87"/>
      <c r="J87"/>
      <c r="K87"/>
      <c r="L87"/>
      <c r="M87"/>
      <c r="N87"/>
    </row>
    <row r="88" spans="2:14" ht="15" x14ac:dyDescent="0.25">
      <c r="B88"/>
      <c r="C88"/>
      <c r="D88"/>
      <c r="E88"/>
      <c r="F88"/>
      <c r="G88"/>
      <c r="H88"/>
      <c r="I88"/>
      <c r="J88"/>
      <c r="K88"/>
      <c r="L88"/>
      <c r="M88"/>
      <c r="N88"/>
    </row>
    <row r="89" spans="2:14" ht="15" x14ac:dyDescent="0.25">
      <c r="B89"/>
      <c r="C89"/>
      <c r="D89"/>
      <c r="E89"/>
      <c r="F89"/>
      <c r="G89"/>
      <c r="H89"/>
      <c r="I89"/>
      <c r="J89"/>
      <c r="K89"/>
      <c r="L89"/>
      <c r="M89"/>
      <c r="N89"/>
    </row>
    <row r="90" spans="2:14" ht="15" x14ac:dyDescent="0.25">
      <c r="B90"/>
      <c r="C90"/>
      <c r="D90"/>
      <c r="E90"/>
      <c r="F90"/>
      <c r="G90"/>
      <c r="H90"/>
      <c r="I90"/>
      <c r="J90"/>
      <c r="K90"/>
      <c r="L90"/>
      <c r="M90"/>
      <c r="N90"/>
    </row>
    <row r="91" spans="2:14" ht="15" x14ac:dyDescent="0.25">
      <c r="B91"/>
      <c r="C91"/>
      <c r="D91"/>
      <c r="E91"/>
      <c r="F91"/>
      <c r="G91"/>
      <c r="H91"/>
      <c r="I91"/>
      <c r="J91"/>
      <c r="K91"/>
      <c r="L91"/>
      <c r="M91"/>
      <c r="N91"/>
    </row>
    <row r="92" spans="2:14" ht="15" x14ac:dyDescent="0.25">
      <c r="B92"/>
      <c r="C92"/>
      <c r="D92"/>
      <c r="E92"/>
      <c r="F92"/>
      <c r="G92"/>
      <c r="H92"/>
      <c r="I92"/>
      <c r="J92"/>
      <c r="K92"/>
      <c r="L92"/>
      <c r="M92"/>
      <c r="N92"/>
    </row>
    <row r="93" spans="2:14" ht="15" x14ac:dyDescent="0.25">
      <c r="B93"/>
      <c r="C93"/>
      <c r="D93"/>
      <c r="E93"/>
      <c r="F93"/>
      <c r="G93"/>
      <c r="H93"/>
      <c r="I93"/>
      <c r="J93"/>
      <c r="K93"/>
      <c r="L93"/>
      <c r="M93"/>
      <c r="N93"/>
    </row>
    <row r="94" spans="2:14" ht="15" x14ac:dyDescent="0.25">
      <c r="B94"/>
      <c r="C94"/>
      <c r="D94"/>
      <c r="E94"/>
      <c r="F94"/>
      <c r="G94"/>
      <c r="H94"/>
      <c r="I94"/>
      <c r="J94"/>
      <c r="K94"/>
      <c r="L94"/>
      <c r="M94"/>
      <c r="N94"/>
    </row>
    <row r="95" spans="2:14" ht="15" x14ac:dyDescent="0.25">
      <c r="B95"/>
      <c r="C95"/>
      <c r="D95"/>
      <c r="E95"/>
      <c r="F95"/>
      <c r="G95"/>
      <c r="H95"/>
      <c r="I95"/>
      <c r="J95"/>
      <c r="K95"/>
      <c r="L95"/>
      <c r="M95"/>
      <c r="N95"/>
    </row>
    <row r="96" spans="2:14" ht="15" x14ac:dyDescent="0.25">
      <c r="B96"/>
      <c r="C96"/>
      <c r="D96"/>
      <c r="E96"/>
      <c r="F96"/>
      <c r="G96"/>
      <c r="H96"/>
      <c r="I96"/>
      <c r="J96"/>
      <c r="K96"/>
      <c r="L96"/>
      <c r="M96"/>
      <c r="N96"/>
    </row>
    <row r="97" spans="2:14" ht="15" x14ac:dyDescent="0.25">
      <c r="B97"/>
      <c r="C97"/>
      <c r="D97"/>
      <c r="E97"/>
      <c r="F97"/>
      <c r="G97"/>
      <c r="H97"/>
      <c r="I97"/>
      <c r="J97"/>
      <c r="K97"/>
      <c r="L97"/>
      <c r="M97"/>
      <c r="N97"/>
    </row>
    <row r="98" spans="2:14" ht="15" x14ac:dyDescent="0.25">
      <c r="B98"/>
      <c r="C98"/>
      <c r="D98"/>
      <c r="E98"/>
      <c r="F98"/>
      <c r="G98"/>
      <c r="H98"/>
      <c r="I98"/>
      <c r="J98"/>
      <c r="K98"/>
      <c r="L98"/>
      <c r="M98"/>
      <c r="N98"/>
    </row>
    <row r="99" spans="2:14" ht="15" x14ac:dyDescent="0.25">
      <c r="B99"/>
      <c r="C99"/>
      <c r="D99"/>
      <c r="E99"/>
      <c r="F99"/>
      <c r="G99"/>
      <c r="H99"/>
      <c r="I99"/>
      <c r="J99"/>
      <c r="K99"/>
      <c r="L99"/>
      <c r="M99"/>
      <c r="N99"/>
    </row>
    <row r="100" spans="2:14" ht="15" x14ac:dyDescent="0.25">
      <c r="B100"/>
      <c r="C100"/>
      <c r="D100"/>
      <c r="E100"/>
      <c r="F100"/>
      <c r="G100"/>
      <c r="H100"/>
      <c r="I100"/>
      <c r="J100"/>
      <c r="K100"/>
      <c r="L100"/>
      <c r="M100"/>
      <c r="N100"/>
    </row>
    <row r="101" spans="2:14" ht="15" x14ac:dyDescent="0.25">
      <c r="B101"/>
      <c r="C101"/>
      <c r="D101"/>
      <c r="E101"/>
      <c r="F101"/>
      <c r="G101"/>
      <c r="H101"/>
      <c r="I101"/>
      <c r="J101"/>
      <c r="K101"/>
      <c r="L101"/>
      <c r="M101"/>
      <c r="N101"/>
    </row>
    <row r="102" spans="2:14" ht="15" x14ac:dyDescent="0.25">
      <c r="B102"/>
      <c r="C102"/>
      <c r="D102"/>
      <c r="E102"/>
      <c r="F102"/>
      <c r="G102"/>
      <c r="H102"/>
      <c r="I102"/>
      <c r="J102"/>
      <c r="K102"/>
      <c r="L102"/>
      <c r="M102"/>
      <c r="N102"/>
    </row>
    <row r="103" spans="2:14" ht="15" x14ac:dyDescent="0.25">
      <c r="B103"/>
      <c r="C103"/>
      <c r="D103"/>
      <c r="E103"/>
      <c r="F103"/>
      <c r="G103"/>
      <c r="H103"/>
      <c r="I103"/>
      <c r="J103"/>
      <c r="K103"/>
      <c r="L103"/>
      <c r="M103"/>
      <c r="N103"/>
    </row>
    <row r="104" spans="2:14" ht="15" x14ac:dyDescent="0.25">
      <c r="B104"/>
      <c r="C104"/>
      <c r="D104"/>
      <c r="E104"/>
      <c r="F104"/>
      <c r="G104"/>
      <c r="H104"/>
      <c r="I104"/>
      <c r="J104"/>
      <c r="K104"/>
      <c r="L104"/>
      <c r="M104"/>
      <c r="N104"/>
    </row>
    <row r="105" spans="2:14" ht="15" x14ac:dyDescent="0.25">
      <c r="B105"/>
      <c r="C105"/>
      <c r="D105"/>
      <c r="E105"/>
      <c r="F105"/>
      <c r="G105"/>
      <c r="H105"/>
      <c r="I105"/>
      <c r="J105"/>
      <c r="K105"/>
      <c r="L105"/>
      <c r="M105"/>
      <c r="N105"/>
    </row>
    <row r="106" spans="2:14" ht="15" x14ac:dyDescent="0.25">
      <c r="B106"/>
      <c r="C106"/>
      <c r="D106"/>
      <c r="E106"/>
      <c r="F106"/>
      <c r="G106"/>
      <c r="H106"/>
      <c r="I106"/>
      <c r="J106"/>
      <c r="K106"/>
      <c r="L106"/>
      <c r="M106"/>
      <c r="N106"/>
    </row>
    <row r="107" spans="2:14" ht="15" x14ac:dyDescent="0.25">
      <c r="B107"/>
      <c r="C107"/>
      <c r="D107"/>
      <c r="E107"/>
      <c r="F107"/>
      <c r="G107"/>
      <c r="H107"/>
      <c r="I107"/>
      <c r="J107"/>
      <c r="K107"/>
      <c r="L107"/>
      <c r="M107"/>
      <c r="N107"/>
    </row>
    <row r="108" spans="2:14" ht="15" x14ac:dyDescent="0.25">
      <c r="B108"/>
      <c r="C108"/>
      <c r="D108"/>
      <c r="E108"/>
      <c r="F108"/>
      <c r="G108"/>
      <c r="H108"/>
      <c r="I108"/>
      <c r="J108"/>
      <c r="K108"/>
      <c r="L108"/>
      <c r="M108"/>
      <c r="N108"/>
    </row>
    <row r="109" spans="2:14" ht="15" x14ac:dyDescent="0.25">
      <c r="B109"/>
      <c r="C109"/>
      <c r="D109"/>
      <c r="E109"/>
      <c r="F109"/>
      <c r="G109"/>
      <c r="H109"/>
      <c r="I109"/>
      <c r="J109"/>
      <c r="K109"/>
      <c r="L109"/>
      <c r="M109"/>
      <c r="N109"/>
    </row>
    <row r="110" spans="2:14" ht="15" x14ac:dyDescent="0.25">
      <c r="B110"/>
      <c r="C110"/>
      <c r="D110"/>
      <c r="E110"/>
      <c r="F110"/>
      <c r="G110"/>
      <c r="H110"/>
      <c r="I110"/>
      <c r="J110"/>
      <c r="K110"/>
      <c r="L110"/>
      <c r="M110"/>
      <c r="N110"/>
    </row>
    <row r="111" spans="2:14" ht="15" x14ac:dyDescent="0.25">
      <c r="B111"/>
      <c r="C111"/>
      <c r="D111"/>
      <c r="E111"/>
      <c r="F111"/>
      <c r="G111"/>
      <c r="H111"/>
      <c r="I111"/>
      <c r="J111"/>
      <c r="K111"/>
      <c r="L111"/>
      <c r="M111"/>
      <c r="N111"/>
    </row>
    <row r="112" spans="2:14" ht="15" x14ac:dyDescent="0.25">
      <c r="B112"/>
      <c r="C112"/>
      <c r="D112"/>
      <c r="E112"/>
      <c r="F112"/>
      <c r="G112"/>
      <c r="H112"/>
      <c r="I112"/>
      <c r="J112"/>
      <c r="K112"/>
      <c r="L112"/>
      <c r="M112"/>
      <c r="N112"/>
    </row>
    <row r="113" spans="2:14" ht="15" x14ac:dyDescent="0.25">
      <c r="B113"/>
      <c r="C113"/>
      <c r="D113"/>
      <c r="E113"/>
      <c r="F113"/>
      <c r="G113"/>
      <c r="H113"/>
      <c r="I113"/>
      <c r="J113"/>
      <c r="K113"/>
      <c r="L113"/>
      <c r="M113"/>
      <c r="N113"/>
    </row>
    <row r="114" spans="2:14" ht="15" x14ac:dyDescent="0.25">
      <c r="B114"/>
      <c r="C114"/>
      <c r="D114"/>
      <c r="E114"/>
      <c r="F114"/>
      <c r="G114"/>
      <c r="H114"/>
      <c r="I114"/>
      <c r="J114"/>
      <c r="K114"/>
      <c r="L114"/>
      <c r="M114"/>
      <c r="N114"/>
    </row>
    <row r="115" spans="2:14" ht="15" x14ac:dyDescent="0.25">
      <c r="B115"/>
      <c r="C115"/>
      <c r="D115"/>
      <c r="E115"/>
      <c r="F115"/>
      <c r="G115"/>
      <c r="H115"/>
      <c r="I115"/>
      <c r="J115"/>
      <c r="K115"/>
      <c r="L115"/>
      <c r="M115"/>
      <c r="N115"/>
    </row>
    <row r="116" spans="2:14" ht="15" x14ac:dyDescent="0.25">
      <c r="B116"/>
      <c r="C116"/>
      <c r="D116"/>
      <c r="E116"/>
      <c r="F116"/>
      <c r="G116"/>
      <c r="H116"/>
      <c r="I116"/>
      <c r="J116"/>
      <c r="K116"/>
      <c r="L116"/>
      <c r="M116"/>
      <c r="N116"/>
    </row>
    <row r="117" spans="2:14" ht="15" x14ac:dyDescent="0.25">
      <c r="B117"/>
      <c r="C117"/>
      <c r="D117"/>
      <c r="E117"/>
      <c r="F117"/>
      <c r="G117"/>
      <c r="H117"/>
      <c r="I117"/>
      <c r="J117"/>
      <c r="K117"/>
      <c r="L117"/>
      <c r="M117"/>
      <c r="N117"/>
    </row>
    <row r="118" spans="2:14" ht="15" x14ac:dyDescent="0.25">
      <c r="B118"/>
      <c r="C118"/>
      <c r="D118"/>
      <c r="E118"/>
      <c r="F118"/>
      <c r="G118"/>
      <c r="H118"/>
      <c r="I118"/>
      <c r="J118"/>
      <c r="K118"/>
      <c r="L118"/>
      <c r="M118"/>
      <c r="N118"/>
    </row>
    <row r="119" spans="2:14" ht="15" x14ac:dyDescent="0.25">
      <c r="B119"/>
      <c r="C119"/>
      <c r="D119"/>
      <c r="E119"/>
      <c r="F119"/>
      <c r="G119"/>
      <c r="H119"/>
      <c r="I119"/>
      <c r="J119"/>
      <c r="K119"/>
      <c r="L119"/>
      <c r="M119"/>
      <c r="N119"/>
    </row>
    <row r="120" spans="2:14" ht="15" x14ac:dyDescent="0.25">
      <c r="B120"/>
      <c r="C120"/>
      <c r="D120"/>
      <c r="E120"/>
      <c r="F120"/>
      <c r="G120"/>
      <c r="H120"/>
      <c r="I120"/>
      <c r="J120"/>
      <c r="K120"/>
      <c r="L120"/>
      <c r="M120"/>
      <c r="N120"/>
    </row>
    <row r="121" spans="2:14" ht="15" x14ac:dyDescent="0.25">
      <c r="B121"/>
      <c r="C121"/>
      <c r="D121"/>
      <c r="E121"/>
      <c r="F121"/>
      <c r="G121"/>
      <c r="H121"/>
      <c r="I121"/>
      <c r="J121"/>
      <c r="K121"/>
      <c r="L121"/>
      <c r="M121"/>
      <c r="N121"/>
    </row>
    <row r="122" spans="2:14" ht="15" x14ac:dyDescent="0.25">
      <c r="B122"/>
      <c r="C122"/>
      <c r="D122"/>
      <c r="E122"/>
      <c r="F122"/>
      <c r="G122"/>
      <c r="H122"/>
      <c r="I122"/>
      <c r="J122"/>
      <c r="K122"/>
      <c r="L122"/>
      <c r="M122"/>
      <c r="N122"/>
    </row>
    <row r="123" spans="2:14" ht="15" x14ac:dyDescent="0.25">
      <c r="B123"/>
      <c r="C123"/>
      <c r="D123"/>
      <c r="E123"/>
      <c r="F123"/>
      <c r="G123"/>
      <c r="H123"/>
      <c r="I123"/>
      <c r="J123"/>
      <c r="K123"/>
      <c r="L123"/>
      <c r="M123"/>
      <c r="N123"/>
    </row>
    <row r="124" spans="2:14" ht="15" x14ac:dyDescent="0.25">
      <c r="B124"/>
      <c r="C124"/>
      <c r="D124"/>
      <c r="E124"/>
      <c r="F124"/>
      <c r="G124"/>
      <c r="H124"/>
      <c r="I124"/>
      <c r="J124"/>
      <c r="K124"/>
      <c r="L124"/>
      <c r="M124"/>
      <c r="N124"/>
    </row>
    <row r="125" spans="2:14" ht="15" x14ac:dyDescent="0.25">
      <c r="B125"/>
      <c r="C125"/>
      <c r="D125"/>
      <c r="E125"/>
      <c r="F125"/>
      <c r="G125"/>
      <c r="H125"/>
      <c r="I125"/>
      <c r="J125"/>
      <c r="K125"/>
      <c r="L125"/>
      <c r="M125"/>
      <c r="N125"/>
    </row>
    <row r="126" spans="2:14" ht="15" x14ac:dyDescent="0.25">
      <c r="B126"/>
      <c r="C126"/>
      <c r="D126"/>
      <c r="E126"/>
      <c r="F126"/>
      <c r="G126"/>
      <c r="H126"/>
      <c r="I126"/>
      <c r="J126"/>
      <c r="K126"/>
      <c r="L126"/>
      <c r="M126"/>
      <c r="N126"/>
    </row>
    <row r="127" spans="2:14" ht="15" x14ac:dyDescent="0.25">
      <c r="B127"/>
      <c r="C127"/>
      <c r="D127"/>
      <c r="E127"/>
      <c r="F127"/>
      <c r="G127"/>
      <c r="H127"/>
      <c r="I127"/>
      <c r="J127"/>
      <c r="K127"/>
      <c r="L127"/>
      <c r="M127"/>
      <c r="N127"/>
    </row>
    <row r="128" spans="2:14" ht="15" x14ac:dyDescent="0.25">
      <c r="B128"/>
      <c r="C128"/>
      <c r="D128"/>
      <c r="E128"/>
      <c r="F128"/>
      <c r="G128"/>
      <c r="H128"/>
      <c r="I128"/>
      <c r="J128"/>
      <c r="K128"/>
      <c r="L128"/>
      <c r="M128"/>
      <c r="N128"/>
    </row>
    <row r="129" spans="2:14" ht="15" x14ac:dyDescent="0.25">
      <c r="B129"/>
      <c r="C129"/>
      <c r="D129"/>
      <c r="E129"/>
      <c r="F129"/>
      <c r="G129"/>
      <c r="H129"/>
      <c r="I129"/>
      <c r="J129"/>
      <c r="K129"/>
      <c r="L129"/>
      <c r="M129"/>
      <c r="N129"/>
    </row>
    <row r="130" spans="2:14" ht="15" x14ac:dyDescent="0.25">
      <c r="B130"/>
      <c r="C130"/>
      <c r="D130"/>
      <c r="E130"/>
      <c r="F130"/>
      <c r="G130"/>
      <c r="H130"/>
      <c r="I130"/>
      <c r="J130"/>
      <c r="K130"/>
      <c r="L130"/>
      <c r="M130"/>
      <c r="N130"/>
    </row>
    <row r="131" spans="2:14" ht="15" x14ac:dyDescent="0.25">
      <c r="B131"/>
      <c r="C131"/>
      <c r="D131"/>
      <c r="E131"/>
      <c r="F131"/>
      <c r="G131"/>
      <c r="H131"/>
      <c r="I131"/>
      <c r="J131"/>
      <c r="K131"/>
      <c r="L131"/>
      <c r="M131"/>
      <c r="N131"/>
    </row>
    <row r="132" spans="2:14" ht="15" x14ac:dyDescent="0.25">
      <c r="B132"/>
      <c r="C132"/>
      <c r="D132"/>
      <c r="E132"/>
      <c r="F132"/>
      <c r="G132"/>
      <c r="H132"/>
      <c r="I132"/>
      <c r="J132"/>
      <c r="K132"/>
      <c r="L132"/>
      <c r="M132"/>
      <c r="N132"/>
    </row>
    <row r="133" spans="2:14" ht="15" x14ac:dyDescent="0.25">
      <c r="B133"/>
      <c r="C133"/>
      <c r="D133"/>
      <c r="E133"/>
      <c r="F133"/>
      <c r="G133"/>
      <c r="H133"/>
      <c r="I133"/>
      <c r="J133"/>
      <c r="K133"/>
      <c r="L133"/>
      <c r="M133"/>
      <c r="N133"/>
    </row>
    <row r="134" spans="2:14" ht="15" x14ac:dyDescent="0.25">
      <c r="B134"/>
      <c r="C134"/>
      <c r="D134"/>
      <c r="E134"/>
      <c r="F134"/>
      <c r="G134"/>
      <c r="H134"/>
      <c r="I134"/>
      <c r="J134"/>
      <c r="K134"/>
      <c r="L134"/>
      <c r="M134"/>
      <c r="N134"/>
    </row>
    <row r="135" spans="2:14" ht="15" x14ac:dyDescent="0.25">
      <c r="B135"/>
      <c r="C135"/>
      <c r="D135"/>
      <c r="E135"/>
      <c r="F135"/>
      <c r="G135"/>
      <c r="H135"/>
      <c r="I135"/>
      <c r="J135"/>
      <c r="K135"/>
      <c r="L135"/>
      <c r="M135"/>
      <c r="N135"/>
    </row>
    <row r="136" spans="2:14" ht="15" x14ac:dyDescent="0.25">
      <c r="B136"/>
      <c r="C136"/>
      <c r="D136"/>
      <c r="E136"/>
      <c r="F136"/>
      <c r="G136"/>
      <c r="H136"/>
      <c r="I136"/>
      <c r="J136"/>
      <c r="K136"/>
      <c r="L136"/>
      <c r="M136"/>
      <c r="N136"/>
    </row>
    <row r="137" spans="2:14" ht="15" x14ac:dyDescent="0.25">
      <c r="B137"/>
      <c r="C137"/>
      <c r="D137"/>
      <c r="E137"/>
      <c r="F137"/>
      <c r="G137"/>
      <c r="H137"/>
      <c r="I137"/>
      <c r="J137"/>
      <c r="K137"/>
      <c r="L137"/>
      <c r="M137"/>
      <c r="N137"/>
    </row>
    <row r="138" spans="2:14" ht="15" x14ac:dyDescent="0.25">
      <c r="B138"/>
      <c r="C138"/>
      <c r="D138"/>
      <c r="E138"/>
      <c r="F138"/>
      <c r="G138"/>
      <c r="H138"/>
      <c r="I138"/>
      <c r="J138"/>
      <c r="K138"/>
      <c r="L138"/>
      <c r="M138"/>
      <c r="N138"/>
    </row>
    <row r="139" spans="2:14" ht="15" x14ac:dyDescent="0.25">
      <c r="B139"/>
      <c r="C139"/>
      <c r="D139"/>
      <c r="E139"/>
      <c r="F139"/>
      <c r="G139"/>
      <c r="H139"/>
      <c r="I139"/>
      <c r="J139"/>
      <c r="K139"/>
      <c r="L139"/>
      <c r="M139"/>
      <c r="N139"/>
    </row>
    <row r="140" spans="2:14" ht="15" x14ac:dyDescent="0.25">
      <c r="B140"/>
      <c r="C140"/>
      <c r="D140"/>
      <c r="E140"/>
      <c r="F140"/>
      <c r="G140"/>
      <c r="H140"/>
      <c r="I140"/>
      <c r="J140"/>
      <c r="K140"/>
      <c r="L140"/>
      <c r="M140"/>
      <c r="N140"/>
    </row>
    <row r="141" spans="2:14" ht="15" x14ac:dyDescent="0.25">
      <c r="B141"/>
      <c r="C141"/>
      <c r="D141"/>
      <c r="E141"/>
      <c r="F141"/>
      <c r="G141"/>
      <c r="H141"/>
      <c r="I141"/>
      <c r="J141"/>
      <c r="K141"/>
      <c r="L141"/>
      <c r="M141"/>
      <c r="N141"/>
    </row>
    <row r="142" spans="2:14" ht="15" x14ac:dyDescent="0.25">
      <c r="B142"/>
      <c r="C142"/>
      <c r="D142"/>
      <c r="E142"/>
      <c r="F142"/>
      <c r="G142"/>
      <c r="H142"/>
      <c r="I142"/>
      <c r="J142"/>
      <c r="K142"/>
      <c r="L142"/>
      <c r="M142"/>
      <c r="N142"/>
    </row>
    <row r="143" spans="2:14" ht="15" x14ac:dyDescent="0.25">
      <c r="B143"/>
      <c r="C143"/>
      <c r="D143"/>
      <c r="E143"/>
      <c r="F143"/>
      <c r="G143"/>
      <c r="H143"/>
      <c r="I143"/>
      <c r="J143"/>
      <c r="K143"/>
      <c r="L143"/>
      <c r="M143"/>
      <c r="N143"/>
    </row>
    <row r="144" spans="2:14" ht="15" x14ac:dyDescent="0.25">
      <c r="B144"/>
      <c r="C144"/>
      <c r="D144"/>
      <c r="E144"/>
      <c r="F144"/>
      <c r="G144"/>
      <c r="H144"/>
      <c r="I144"/>
      <c r="J144"/>
      <c r="K144"/>
      <c r="L144"/>
      <c r="M144"/>
      <c r="N144"/>
    </row>
    <row r="145" spans="2:14" ht="15" x14ac:dyDescent="0.25">
      <c r="B145"/>
      <c r="C145"/>
      <c r="D145"/>
      <c r="E145"/>
      <c r="F145"/>
      <c r="G145"/>
      <c r="H145"/>
      <c r="I145"/>
      <c r="J145"/>
      <c r="K145"/>
      <c r="L145"/>
      <c r="M145"/>
      <c r="N145"/>
    </row>
    <row r="146" spans="2:14" ht="15" x14ac:dyDescent="0.25">
      <c r="B146"/>
      <c r="C146"/>
      <c r="D146"/>
      <c r="E146"/>
      <c r="F146"/>
      <c r="G146"/>
      <c r="H146"/>
      <c r="I146"/>
      <c r="J146"/>
      <c r="K146"/>
      <c r="L146"/>
      <c r="M146"/>
      <c r="N146"/>
    </row>
    <row r="147" spans="2:14" ht="15" x14ac:dyDescent="0.25">
      <c r="B147"/>
      <c r="C147"/>
      <c r="D147"/>
      <c r="E147"/>
      <c r="F147"/>
      <c r="G147"/>
      <c r="H147"/>
      <c r="I147"/>
      <c r="J147"/>
      <c r="K147"/>
      <c r="L147"/>
      <c r="M147"/>
      <c r="N147"/>
    </row>
    <row r="148" spans="2:14" ht="15" x14ac:dyDescent="0.25">
      <c r="B148"/>
      <c r="C148"/>
      <c r="D148"/>
      <c r="E148"/>
      <c r="F148"/>
      <c r="G148"/>
      <c r="H148"/>
      <c r="I148"/>
      <c r="J148"/>
      <c r="K148"/>
      <c r="L148"/>
      <c r="M148"/>
      <c r="N148"/>
    </row>
    <row r="149" spans="2:14" ht="15" x14ac:dyDescent="0.25">
      <c r="B149"/>
      <c r="C149"/>
      <c r="D149"/>
      <c r="E149"/>
      <c r="F149"/>
      <c r="G149"/>
      <c r="H149"/>
      <c r="I149"/>
      <c r="J149"/>
      <c r="K149"/>
      <c r="L149"/>
      <c r="M149"/>
      <c r="N149"/>
    </row>
    <row r="150" spans="2:14" ht="15" x14ac:dyDescent="0.25">
      <c r="B150"/>
      <c r="C150"/>
      <c r="D150"/>
      <c r="E150"/>
      <c r="F150"/>
      <c r="G150"/>
      <c r="H150"/>
      <c r="I150"/>
      <c r="J150"/>
      <c r="K150"/>
      <c r="L150"/>
      <c r="M150"/>
      <c r="N150"/>
    </row>
    <row r="151" spans="2:14" ht="15" x14ac:dyDescent="0.25">
      <c r="B151"/>
      <c r="C151"/>
      <c r="D151"/>
      <c r="E151"/>
      <c r="F151"/>
      <c r="G151"/>
      <c r="H151"/>
      <c r="I151"/>
      <c r="J151"/>
      <c r="K151"/>
      <c r="L151"/>
      <c r="M151"/>
      <c r="N151"/>
    </row>
    <row r="152" spans="2:14" ht="15" x14ac:dyDescent="0.25">
      <c r="B152"/>
      <c r="C152"/>
      <c r="D152"/>
      <c r="E152"/>
      <c r="F152"/>
      <c r="G152"/>
      <c r="H152"/>
      <c r="I152"/>
      <c r="J152"/>
      <c r="K152"/>
      <c r="L152"/>
      <c r="M152"/>
      <c r="N152"/>
    </row>
    <row r="153" spans="2:14" ht="15" x14ac:dyDescent="0.25">
      <c r="B153"/>
      <c r="C153"/>
      <c r="D153"/>
      <c r="E153"/>
      <c r="F153"/>
      <c r="G153"/>
      <c r="H153"/>
      <c r="I153"/>
      <c r="J153"/>
      <c r="K153"/>
      <c r="L153"/>
      <c r="M153"/>
      <c r="N153"/>
    </row>
    <row r="154" spans="2:14" ht="15" x14ac:dyDescent="0.25">
      <c r="B154"/>
      <c r="C154"/>
      <c r="D154"/>
      <c r="E154"/>
      <c r="F154"/>
      <c r="G154"/>
      <c r="H154"/>
      <c r="I154"/>
      <c r="J154"/>
      <c r="K154"/>
      <c r="L154"/>
      <c r="M154"/>
      <c r="N154"/>
    </row>
    <row r="155" spans="2:14" ht="15" x14ac:dyDescent="0.25">
      <c r="B155"/>
      <c r="C155"/>
      <c r="D155"/>
      <c r="E155"/>
      <c r="F155"/>
      <c r="G155"/>
      <c r="H155"/>
      <c r="I155"/>
      <c r="J155"/>
      <c r="K155"/>
      <c r="L155"/>
      <c r="M155"/>
      <c r="N155"/>
    </row>
    <row r="156" spans="2:14" ht="15" x14ac:dyDescent="0.25">
      <c r="B156"/>
      <c r="C156"/>
      <c r="D156"/>
      <c r="E156"/>
      <c r="F156"/>
      <c r="G156"/>
      <c r="H156"/>
      <c r="I156"/>
      <c r="J156"/>
      <c r="K156"/>
      <c r="L156"/>
      <c r="M156"/>
      <c r="N156"/>
    </row>
    <row r="157" spans="2:14" ht="15" x14ac:dyDescent="0.25">
      <c r="B157"/>
      <c r="C157"/>
      <c r="D157"/>
      <c r="E157"/>
      <c r="F157"/>
      <c r="G157"/>
      <c r="H157"/>
      <c r="I157"/>
      <c r="J157"/>
      <c r="K157"/>
      <c r="L157"/>
      <c r="M157"/>
      <c r="N157"/>
    </row>
    <row r="158" spans="2:14" ht="15" x14ac:dyDescent="0.25">
      <c r="B158"/>
      <c r="C158"/>
      <c r="D158"/>
      <c r="E158"/>
      <c r="F158"/>
      <c r="G158"/>
      <c r="H158"/>
      <c r="I158"/>
      <c r="J158"/>
      <c r="K158"/>
      <c r="L158"/>
      <c r="M158"/>
      <c r="N158"/>
    </row>
    <row r="159" spans="2:14" ht="15" x14ac:dyDescent="0.25">
      <c r="B159"/>
      <c r="C159"/>
      <c r="D159"/>
      <c r="E159"/>
      <c r="F159"/>
      <c r="G159"/>
      <c r="H159"/>
      <c r="I159"/>
      <c r="J159"/>
      <c r="K159"/>
      <c r="L159"/>
      <c r="M159"/>
      <c r="N159"/>
    </row>
    <row r="160" spans="2:14" ht="15" x14ac:dyDescent="0.25">
      <c r="B160"/>
      <c r="C160"/>
      <c r="D160"/>
      <c r="E160"/>
      <c r="F160"/>
      <c r="G160"/>
      <c r="H160"/>
      <c r="I160"/>
      <c r="J160"/>
      <c r="K160"/>
      <c r="L160"/>
      <c r="M160"/>
      <c r="N160"/>
    </row>
    <row r="161" spans="2:14" ht="15" x14ac:dyDescent="0.25">
      <c r="B161"/>
      <c r="C161"/>
      <c r="D161"/>
      <c r="E161"/>
      <c r="F161"/>
      <c r="G161"/>
      <c r="H161"/>
      <c r="I161"/>
      <c r="J161"/>
      <c r="K161"/>
      <c r="L161"/>
      <c r="M161"/>
      <c r="N161"/>
    </row>
    <row r="162" spans="2:14" ht="15" x14ac:dyDescent="0.25">
      <c r="B162"/>
      <c r="C162"/>
      <c r="D162"/>
      <c r="E162"/>
      <c r="F162"/>
      <c r="G162"/>
      <c r="H162"/>
      <c r="I162"/>
      <c r="J162"/>
      <c r="K162"/>
      <c r="L162"/>
      <c r="M162"/>
      <c r="N162"/>
    </row>
    <row r="163" spans="2:14" ht="15" x14ac:dyDescent="0.25">
      <c r="B163"/>
      <c r="C163"/>
      <c r="D163"/>
      <c r="E163"/>
      <c r="F163"/>
      <c r="G163"/>
      <c r="H163"/>
      <c r="I163"/>
      <c r="J163"/>
      <c r="K163"/>
      <c r="L163"/>
      <c r="M163"/>
      <c r="N163"/>
    </row>
    <row r="164" spans="2:14" ht="15" x14ac:dyDescent="0.25">
      <c r="B164"/>
      <c r="C164"/>
      <c r="D164"/>
      <c r="E164"/>
      <c r="F164"/>
      <c r="G164"/>
      <c r="H164"/>
      <c r="I164"/>
      <c r="J164"/>
      <c r="K164"/>
      <c r="L164"/>
      <c r="M164"/>
      <c r="N164"/>
    </row>
    <row r="165" spans="2:14" ht="15" x14ac:dyDescent="0.25">
      <c r="B165"/>
      <c r="C165"/>
      <c r="D165"/>
      <c r="E165"/>
      <c r="F165"/>
      <c r="G165"/>
      <c r="H165"/>
      <c r="I165"/>
      <c r="J165"/>
      <c r="K165"/>
      <c r="L165"/>
      <c r="M165"/>
      <c r="N165"/>
    </row>
    <row r="166" spans="2:14" ht="15" x14ac:dyDescent="0.25">
      <c r="B166"/>
      <c r="C166"/>
      <c r="D166"/>
      <c r="E166"/>
      <c r="F166"/>
      <c r="G166"/>
      <c r="H166"/>
      <c r="I166"/>
      <c r="J166"/>
      <c r="K166"/>
      <c r="L166"/>
      <c r="M166"/>
      <c r="N166"/>
    </row>
    <row r="167" spans="2:14" ht="15" x14ac:dyDescent="0.25">
      <c r="B167"/>
      <c r="C167"/>
      <c r="D167"/>
      <c r="E167"/>
      <c r="F167"/>
      <c r="G167"/>
      <c r="H167"/>
      <c r="I167"/>
      <c r="J167"/>
      <c r="K167"/>
      <c r="L167"/>
      <c r="M167"/>
      <c r="N167"/>
    </row>
    <row r="168" spans="2:14" ht="15" x14ac:dyDescent="0.25">
      <c r="B168"/>
      <c r="C168"/>
      <c r="D168"/>
      <c r="E168"/>
      <c r="F168"/>
      <c r="G168"/>
      <c r="H168"/>
      <c r="I168"/>
      <c r="J168"/>
      <c r="K168"/>
      <c r="L168"/>
      <c r="M168"/>
      <c r="N168"/>
    </row>
    <row r="169" spans="2:14" ht="15" x14ac:dyDescent="0.25">
      <c r="B169"/>
      <c r="C169"/>
      <c r="D169"/>
      <c r="E169"/>
      <c r="F169"/>
      <c r="G169"/>
      <c r="H169"/>
      <c r="I169"/>
      <c r="J169"/>
      <c r="K169"/>
      <c r="L169"/>
      <c r="M169"/>
      <c r="N169"/>
    </row>
    <row r="170" spans="2:14" ht="15" x14ac:dyDescent="0.25">
      <c r="B170"/>
      <c r="C170"/>
      <c r="D170"/>
      <c r="E170"/>
      <c r="F170"/>
      <c r="G170"/>
      <c r="H170"/>
      <c r="I170"/>
      <c r="J170"/>
      <c r="K170"/>
      <c r="L170"/>
      <c r="M170"/>
      <c r="N170"/>
    </row>
    <row r="171" spans="2:14" ht="15" x14ac:dyDescent="0.25">
      <c r="B171"/>
      <c r="C171"/>
      <c r="D171"/>
      <c r="E171"/>
      <c r="F171"/>
      <c r="G171"/>
      <c r="H171"/>
      <c r="I171"/>
      <c r="J171"/>
      <c r="K171"/>
      <c r="L171"/>
      <c r="M171"/>
      <c r="N171"/>
    </row>
    <row r="172" spans="2:14" ht="15" x14ac:dyDescent="0.25">
      <c r="B172"/>
      <c r="C172"/>
      <c r="D172"/>
      <c r="E172"/>
      <c r="F172"/>
      <c r="G172"/>
      <c r="H172"/>
      <c r="I172"/>
      <c r="J172"/>
      <c r="K172"/>
      <c r="L172"/>
      <c r="M172"/>
      <c r="N172"/>
    </row>
    <row r="173" spans="2:14" ht="15" x14ac:dyDescent="0.25">
      <c r="B173"/>
      <c r="C173"/>
      <c r="D173"/>
      <c r="E173"/>
      <c r="F173"/>
      <c r="G173"/>
      <c r="H173"/>
      <c r="I173"/>
      <c r="J173"/>
      <c r="K173"/>
      <c r="L173"/>
      <c r="M173"/>
      <c r="N173"/>
    </row>
    <row r="174" spans="2:14" ht="15" x14ac:dyDescent="0.25">
      <c r="B174"/>
      <c r="C174"/>
      <c r="D174"/>
      <c r="E174"/>
      <c r="F174"/>
      <c r="G174"/>
      <c r="H174"/>
      <c r="I174"/>
      <c r="J174"/>
      <c r="K174"/>
      <c r="L174"/>
      <c r="M174"/>
      <c r="N174"/>
    </row>
    <row r="175" spans="2:14" ht="15" x14ac:dyDescent="0.25">
      <c r="B175"/>
      <c r="C175"/>
      <c r="D175"/>
      <c r="E175"/>
      <c r="F175"/>
      <c r="G175"/>
      <c r="H175"/>
      <c r="I175"/>
      <c r="J175"/>
      <c r="K175"/>
      <c r="L175"/>
      <c r="M175"/>
      <c r="N175"/>
    </row>
    <row r="176" spans="2:14" ht="15" x14ac:dyDescent="0.25">
      <c r="B176"/>
      <c r="C176"/>
      <c r="D176"/>
      <c r="E176"/>
      <c r="F176"/>
      <c r="G176"/>
      <c r="H176"/>
      <c r="I176"/>
      <c r="J176"/>
      <c r="K176"/>
      <c r="L176"/>
      <c r="M176"/>
      <c r="N176"/>
    </row>
    <row r="177" spans="2:14" ht="15" x14ac:dyDescent="0.25">
      <c r="B177"/>
      <c r="C177"/>
      <c r="D177"/>
      <c r="E177"/>
      <c r="F177"/>
      <c r="G177"/>
      <c r="H177"/>
      <c r="I177"/>
      <c r="J177"/>
      <c r="K177"/>
      <c r="L177"/>
      <c r="M177"/>
      <c r="N177"/>
    </row>
    <row r="178" spans="2:14" ht="15" x14ac:dyDescent="0.25">
      <c r="B178"/>
      <c r="C178"/>
      <c r="D178"/>
      <c r="E178"/>
      <c r="F178"/>
      <c r="G178"/>
      <c r="H178"/>
      <c r="I178"/>
      <c r="J178"/>
      <c r="K178"/>
      <c r="L178"/>
      <c r="M178"/>
      <c r="N178"/>
    </row>
    <row r="179" spans="2:14" ht="15" x14ac:dyDescent="0.25">
      <c r="B179"/>
      <c r="C179"/>
      <c r="D179"/>
      <c r="E179"/>
      <c r="F179"/>
      <c r="G179"/>
      <c r="H179"/>
      <c r="I179"/>
      <c r="J179"/>
      <c r="K179"/>
      <c r="L179"/>
      <c r="M179"/>
      <c r="N179"/>
    </row>
    <row r="180" spans="2:14" ht="15" x14ac:dyDescent="0.25">
      <c r="B180"/>
      <c r="C180"/>
      <c r="D180"/>
      <c r="E180"/>
      <c r="F180"/>
      <c r="G180"/>
      <c r="H180"/>
      <c r="I180"/>
      <c r="J180"/>
      <c r="K180"/>
      <c r="L180"/>
      <c r="M180"/>
      <c r="N180"/>
    </row>
    <row r="181" spans="2:14" ht="15" x14ac:dyDescent="0.25">
      <c r="B181"/>
      <c r="C181"/>
      <c r="D181"/>
      <c r="E181"/>
      <c r="F181"/>
      <c r="G181"/>
      <c r="H181"/>
      <c r="I181"/>
      <c r="J181"/>
      <c r="K181"/>
      <c r="L181"/>
      <c r="M181"/>
      <c r="N181"/>
    </row>
    <row r="182" spans="2:14" ht="15" x14ac:dyDescent="0.25">
      <c r="B182"/>
      <c r="C182"/>
      <c r="D182"/>
      <c r="E182"/>
      <c r="F182"/>
      <c r="G182"/>
      <c r="H182"/>
      <c r="I182"/>
      <c r="J182"/>
      <c r="K182"/>
      <c r="L182"/>
      <c r="M182"/>
      <c r="N182"/>
    </row>
    <row r="183" spans="2:14" ht="15" x14ac:dyDescent="0.25">
      <c r="B183"/>
      <c r="C183"/>
      <c r="D183"/>
      <c r="E183"/>
      <c r="F183"/>
      <c r="G183"/>
      <c r="H183"/>
      <c r="I183"/>
      <c r="J183"/>
      <c r="K183"/>
      <c r="L183"/>
      <c r="M183"/>
      <c r="N183"/>
    </row>
    <row r="184" spans="2:14" ht="15" x14ac:dyDescent="0.25">
      <c r="B184"/>
      <c r="C184"/>
      <c r="D184"/>
      <c r="E184"/>
      <c r="F184"/>
      <c r="G184"/>
      <c r="H184"/>
      <c r="I184"/>
      <c r="J184"/>
      <c r="K184"/>
      <c r="L184"/>
      <c r="M184"/>
      <c r="N184"/>
    </row>
    <row r="185" spans="2:14" ht="15" x14ac:dyDescent="0.25">
      <c r="B185"/>
      <c r="C185"/>
      <c r="D185"/>
      <c r="E185"/>
      <c r="F185"/>
      <c r="G185"/>
      <c r="H185"/>
      <c r="I185"/>
      <c r="J185"/>
      <c r="K185"/>
      <c r="L185"/>
      <c r="M185"/>
      <c r="N185"/>
    </row>
    <row r="186" spans="2:14" ht="15" x14ac:dyDescent="0.25">
      <c r="B186"/>
      <c r="C186"/>
      <c r="D186"/>
      <c r="E186"/>
      <c r="F186"/>
      <c r="G186"/>
      <c r="H186"/>
      <c r="I186"/>
      <c r="J186"/>
      <c r="K186"/>
      <c r="L186"/>
      <c r="M186"/>
      <c r="N186"/>
    </row>
    <row r="187" spans="2:14" ht="15" x14ac:dyDescent="0.25">
      <c r="B187"/>
      <c r="C187"/>
      <c r="D187"/>
      <c r="E187"/>
      <c r="F187"/>
      <c r="G187"/>
      <c r="H187"/>
      <c r="I187"/>
      <c r="J187"/>
      <c r="K187"/>
      <c r="L187"/>
      <c r="M187"/>
      <c r="N187"/>
    </row>
    <row r="188" spans="2:14" ht="15" x14ac:dyDescent="0.25">
      <c r="B188"/>
      <c r="C188"/>
      <c r="D188"/>
      <c r="E188"/>
      <c r="F188"/>
      <c r="G188"/>
      <c r="H188"/>
      <c r="I188"/>
      <c r="J188"/>
      <c r="K188"/>
      <c r="L188"/>
      <c r="M188"/>
      <c r="N188"/>
    </row>
    <row r="189" spans="2:14" ht="15" x14ac:dyDescent="0.25">
      <c r="B189"/>
      <c r="C189"/>
      <c r="D189"/>
      <c r="E189"/>
      <c r="F189"/>
      <c r="G189"/>
      <c r="H189"/>
      <c r="I189"/>
      <c r="J189"/>
      <c r="K189"/>
      <c r="L189"/>
      <c r="M189"/>
      <c r="N189"/>
    </row>
    <row r="190" spans="2:14" ht="15" x14ac:dyDescent="0.25">
      <c r="B190"/>
      <c r="C190"/>
      <c r="D190"/>
      <c r="E190"/>
      <c r="F190"/>
      <c r="G190"/>
      <c r="H190"/>
      <c r="I190"/>
      <c r="J190"/>
      <c r="K190"/>
      <c r="L190"/>
      <c r="M190"/>
      <c r="N190"/>
    </row>
    <row r="191" spans="2:14" ht="15" x14ac:dyDescent="0.25">
      <c r="B191"/>
      <c r="C191"/>
      <c r="D191"/>
      <c r="E191"/>
      <c r="F191"/>
      <c r="G191"/>
      <c r="H191"/>
      <c r="I191"/>
      <c r="J191"/>
      <c r="K191"/>
      <c r="L191"/>
      <c r="M191"/>
      <c r="N191"/>
    </row>
    <row r="192" spans="2:14" ht="15" x14ac:dyDescent="0.25">
      <c r="B192"/>
      <c r="C192"/>
      <c r="D192"/>
      <c r="E192"/>
      <c r="F192"/>
      <c r="G192"/>
      <c r="H192"/>
      <c r="I192"/>
      <c r="J192"/>
      <c r="K192"/>
      <c r="L192"/>
      <c r="M192"/>
      <c r="N192"/>
    </row>
    <row r="193" spans="2:14" ht="15" x14ac:dyDescent="0.25">
      <c r="B193"/>
      <c r="C193"/>
      <c r="D193"/>
      <c r="E193"/>
      <c r="F193"/>
      <c r="G193"/>
      <c r="H193"/>
      <c r="I193"/>
      <c r="J193"/>
      <c r="K193"/>
      <c r="L193"/>
      <c r="M193"/>
      <c r="N193"/>
    </row>
    <row r="194" spans="2:14" ht="15" x14ac:dyDescent="0.25">
      <c r="B194"/>
      <c r="C194"/>
      <c r="D194"/>
      <c r="E194"/>
      <c r="F194"/>
      <c r="G194"/>
      <c r="H194"/>
      <c r="I194"/>
      <c r="J194"/>
      <c r="K194"/>
      <c r="L194"/>
      <c r="M194"/>
      <c r="N194"/>
    </row>
    <row r="195" spans="2:14" ht="15" x14ac:dyDescent="0.25">
      <c r="B195"/>
      <c r="C195"/>
      <c r="D195"/>
      <c r="E195"/>
      <c r="F195"/>
      <c r="G195"/>
      <c r="H195"/>
      <c r="I195"/>
      <c r="J195"/>
      <c r="K195"/>
      <c r="L195"/>
      <c r="M195"/>
      <c r="N195"/>
    </row>
    <row r="196" spans="2:14" ht="15" x14ac:dyDescent="0.25">
      <c r="B196"/>
      <c r="C196"/>
      <c r="D196"/>
      <c r="E196"/>
      <c r="F196"/>
      <c r="G196"/>
      <c r="H196"/>
      <c r="I196"/>
      <c r="J196"/>
      <c r="K196"/>
      <c r="L196"/>
      <c r="M196"/>
      <c r="N196"/>
    </row>
    <row r="197" spans="2:14" ht="15" x14ac:dyDescent="0.25">
      <c r="B197"/>
      <c r="C197"/>
      <c r="D197"/>
      <c r="E197"/>
      <c r="F197"/>
      <c r="G197"/>
      <c r="H197"/>
      <c r="I197"/>
      <c r="J197"/>
      <c r="K197"/>
      <c r="L197"/>
      <c r="M197"/>
      <c r="N197"/>
    </row>
    <row r="198" spans="2:14" ht="15" x14ac:dyDescent="0.25">
      <c r="B198"/>
      <c r="C198"/>
      <c r="D198"/>
      <c r="E198"/>
      <c r="F198"/>
      <c r="G198"/>
      <c r="H198"/>
      <c r="I198"/>
      <c r="J198"/>
      <c r="K198"/>
      <c r="L198"/>
      <c r="M198"/>
      <c r="N198"/>
    </row>
    <row r="199" spans="2:14" ht="15" x14ac:dyDescent="0.25">
      <c r="B199"/>
      <c r="C199"/>
      <c r="D199"/>
      <c r="E199"/>
      <c r="F199"/>
      <c r="G199"/>
      <c r="H199"/>
      <c r="I199"/>
      <c r="J199"/>
      <c r="K199"/>
      <c r="L199"/>
      <c r="M199"/>
      <c r="N199"/>
    </row>
    <row r="200" spans="2:14" ht="15" x14ac:dyDescent="0.25">
      <c r="B200"/>
      <c r="C200"/>
      <c r="D200"/>
      <c r="E200"/>
      <c r="F200"/>
      <c r="G200"/>
      <c r="H200"/>
      <c r="I200"/>
      <c r="J200"/>
      <c r="K200"/>
      <c r="L200"/>
      <c r="M200"/>
      <c r="N200"/>
    </row>
    <row r="201" spans="2:14" ht="15" x14ac:dyDescent="0.25">
      <c r="B201"/>
      <c r="C201"/>
      <c r="D201"/>
      <c r="E201"/>
      <c r="F201"/>
      <c r="G201"/>
      <c r="H201"/>
      <c r="I201"/>
      <c r="J201"/>
      <c r="K201"/>
      <c r="L201"/>
      <c r="M201"/>
      <c r="N201"/>
    </row>
    <row r="202" spans="2:14" ht="15" x14ac:dyDescent="0.25">
      <c r="B202"/>
      <c r="C202"/>
      <c r="D202"/>
      <c r="E202"/>
      <c r="F202"/>
      <c r="G202"/>
      <c r="H202"/>
      <c r="I202"/>
      <c r="J202"/>
      <c r="K202"/>
      <c r="L202"/>
      <c r="M202"/>
      <c r="N202"/>
    </row>
    <row r="203" spans="2:14" ht="15" x14ac:dyDescent="0.25">
      <c r="B203"/>
      <c r="C203"/>
      <c r="D203"/>
      <c r="E203"/>
      <c r="F203"/>
      <c r="G203"/>
      <c r="H203"/>
      <c r="I203"/>
      <c r="J203"/>
      <c r="K203"/>
      <c r="L203"/>
      <c r="M203"/>
      <c r="N203"/>
    </row>
    <row r="204" spans="2:14" ht="15" x14ac:dyDescent="0.25">
      <c r="B204"/>
      <c r="C204"/>
      <c r="D204"/>
      <c r="E204"/>
      <c r="F204"/>
      <c r="G204"/>
      <c r="H204"/>
      <c r="I204"/>
      <c r="J204"/>
      <c r="K204"/>
      <c r="L204"/>
      <c r="M204"/>
      <c r="N204"/>
    </row>
    <row r="205" spans="2:14" ht="15" x14ac:dyDescent="0.25">
      <c r="B205"/>
      <c r="C205"/>
      <c r="D205"/>
      <c r="E205"/>
      <c r="F205"/>
      <c r="G205"/>
      <c r="H205"/>
      <c r="I205"/>
      <c r="J205"/>
      <c r="K205"/>
      <c r="L205"/>
      <c r="M205"/>
      <c r="N205"/>
    </row>
    <row r="206" spans="2:14" ht="15" x14ac:dyDescent="0.25">
      <c r="B206"/>
      <c r="C206"/>
      <c r="D206"/>
      <c r="E206"/>
      <c r="F206"/>
      <c r="G206"/>
      <c r="H206"/>
      <c r="I206"/>
      <c r="J206"/>
      <c r="K206"/>
      <c r="L206"/>
      <c r="M206"/>
      <c r="N206"/>
    </row>
    <row r="207" spans="2:14" ht="15" x14ac:dyDescent="0.25">
      <c r="B207"/>
      <c r="C207"/>
      <c r="D207"/>
      <c r="E207"/>
      <c r="F207"/>
      <c r="G207"/>
      <c r="H207"/>
      <c r="I207"/>
      <c r="J207"/>
      <c r="K207"/>
      <c r="L207"/>
      <c r="M207"/>
      <c r="N207"/>
    </row>
    <row r="208" spans="2:14" ht="15" x14ac:dyDescent="0.25">
      <c r="B208"/>
      <c r="C208"/>
      <c r="D208"/>
      <c r="E208"/>
      <c r="F208"/>
      <c r="G208"/>
      <c r="H208"/>
      <c r="I208"/>
      <c r="J208"/>
      <c r="K208"/>
      <c r="L208"/>
      <c r="M208"/>
      <c r="N208"/>
    </row>
    <row r="209" spans="2:14" ht="15" x14ac:dyDescent="0.25">
      <c r="B209"/>
      <c r="C209"/>
      <c r="D209"/>
      <c r="E209"/>
      <c r="F209"/>
      <c r="G209"/>
      <c r="H209"/>
      <c r="I209"/>
      <c r="J209"/>
      <c r="K209"/>
      <c r="L209"/>
      <c r="M209"/>
      <c r="N209"/>
    </row>
    <row r="210" spans="2:14" ht="15" x14ac:dyDescent="0.25">
      <c r="B210"/>
      <c r="C210"/>
      <c r="D210"/>
      <c r="E210"/>
      <c r="F210"/>
      <c r="G210"/>
      <c r="H210"/>
      <c r="I210"/>
      <c r="J210"/>
      <c r="K210"/>
      <c r="L210"/>
      <c r="M210"/>
      <c r="N210"/>
    </row>
    <row r="211" spans="2:14" ht="15" x14ac:dyDescent="0.25">
      <c r="B211"/>
      <c r="C211"/>
      <c r="D211"/>
      <c r="E211"/>
      <c r="F211"/>
      <c r="G211"/>
      <c r="H211"/>
      <c r="I211"/>
      <c r="J211"/>
      <c r="K211"/>
      <c r="L211"/>
      <c r="M211"/>
      <c r="N211"/>
    </row>
    <row r="212" spans="2:14" ht="15" x14ac:dyDescent="0.25">
      <c r="B212"/>
      <c r="C212"/>
      <c r="D212"/>
      <c r="E212"/>
      <c r="F212"/>
      <c r="G212"/>
      <c r="H212"/>
      <c r="I212"/>
      <c r="J212"/>
      <c r="K212"/>
      <c r="L212"/>
      <c r="M212"/>
      <c r="N212"/>
    </row>
    <row r="213" spans="2:14" ht="15" x14ac:dyDescent="0.25">
      <c r="B213"/>
      <c r="C213"/>
      <c r="D213"/>
      <c r="E213"/>
      <c r="F213"/>
      <c r="G213"/>
      <c r="H213"/>
      <c r="I213"/>
      <c r="J213"/>
      <c r="K213"/>
      <c r="L213"/>
      <c r="M213"/>
      <c r="N213"/>
    </row>
    <row r="214" spans="2:14" ht="15" x14ac:dyDescent="0.25">
      <c r="B214"/>
      <c r="C214"/>
      <c r="D214"/>
      <c r="E214"/>
      <c r="F214"/>
      <c r="G214"/>
      <c r="H214"/>
      <c r="I214"/>
      <c r="J214"/>
      <c r="K214"/>
      <c r="L214"/>
      <c r="M214"/>
      <c r="N214"/>
    </row>
    <row r="215" spans="2:14" ht="15" x14ac:dyDescent="0.25">
      <c r="B215"/>
      <c r="C215"/>
      <c r="D215"/>
      <c r="E215"/>
      <c r="F215"/>
      <c r="G215"/>
      <c r="H215"/>
      <c r="I215"/>
      <c r="J215"/>
      <c r="K215"/>
      <c r="L215"/>
      <c r="M215"/>
      <c r="N215"/>
    </row>
    <row r="216" spans="2:14" ht="15" x14ac:dyDescent="0.25">
      <c r="B216"/>
      <c r="C216"/>
      <c r="D216"/>
      <c r="E216"/>
      <c r="F216"/>
      <c r="G216"/>
      <c r="H216"/>
      <c r="I216"/>
      <c r="J216"/>
      <c r="K216"/>
      <c r="L216"/>
      <c r="M216"/>
      <c r="N216"/>
    </row>
    <row r="217" spans="2:14" ht="15" x14ac:dyDescent="0.25">
      <c r="B217"/>
      <c r="C217"/>
      <c r="D217"/>
      <c r="E217"/>
      <c r="F217"/>
      <c r="G217"/>
      <c r="H217"/>
      <c r="I217"/>
      <c r="J217"/>
      <c r="K217"/>
      <c r="L217"/>
      <c r="M217"/>
      <c r="N217"/>
    </row>
    <row r="218" spans="2:14" ht="15" x14ac:dyDescent="0.25">
      <c r="B218"/>
      <c r="C218"/>
      <c r="D218"/>
      <c r="E218"/>
      <c r="F218"/>
      <c r="G218"/>
      <c r="H218"/>
      <c r="I218"/>
      <c r="J218"/>
      <c r="K218"/>
      <c r="L218"/>
      <c r="M218"/>
      <c r="N218"/>
    </row>
    <row r="219" spans="2:14" ht="15" x14ac:dyDescent="0.25">
      <c r="B219"/>
      <c r="C219"/>
      <c r="D219"/>
      <c r="E219"/>
      <c r="F219"/>
      <c r="G219"/>
      <c r="H219"/>
      <c r="I219"/>
      <c r="J219"/>
      <c r="K219"/>
      <c r="L219"/>
      <c r="M219"/>
      <c r="N219"/>
    </row>
    <row r="220" spans="2:14" ht="15" x14ac:dyDescent="0.25">
      <c r="B220"/>
      <c r="C220"/>
      <c r="D220"/>
      <c r="E220"/>
      <c r="F220"/>
      <c r="G220"/>
      <c r="H220"/>
      <c r="I220"/>
      <c r="J220"/>
      <c r="K220"/>
      <c r="L220"/>
      <c r="M220"/>
      <c r="N220"/>
    </row>
    <row r="221" spans="2:14" ht="15" x14ac:dyDescent="0.25">
      <c r="B221"/>
      <c r="C221"/>
      <c r="D221"/>
      <c r="E221"/>
      <c r="F221"/>
      <c r="G221"/>
      <c r="H221"/>
      <c r="I221"/>
      <c r="J221"/>
      <c r="K221"/>
      <c r="L221"/>
      <c r="M221"/>
      <c r="N221"/>
    </row>
    <row r="222" spans="2:14" ht="15" x14ac:dyDescent="0.25">
      <c r="B222"/>
      <c r="C222"/>
      <c r="D222"/>
      <c r="E222"/>
      <c r="F222"/>
      <c r="G222"/>
      <c r="H222"/>
      <c r="I222"/>
      <c r="J222"/>
      <c r="K222"/>
      <c r="L222"/>
      <c r="M222"/>
      <c r="N222"/>
    </row>
    <row r="223" spans="2:14" ht="15" x14ac:dyDescent="0.25">
      <c r="B223"/>
      <c r="C223"/>
      <c r="D223"/>
      <c r="E223"/>
      <c r="F223"/>
      <c r="G223"/>
      <c r="H223"/>
      <c r="I223"/>
      <c r="J223"/>
      <c r="K223"/>
      <c r="L223"/>
      <c r="M223"/>
      <c r="N223"/>
    </row>
    <row r="224" spans="2:14" ht="15" x14ac:dyDescent="0.25">
      <c r="B224"/>
      <c r="C224"/>
      <c r="D224"/>
      <c r="E224"/>
      <c r="F224"/>
      <c r="G224"/>
      <c r="H224"/>
      <c r="I224"/>
      <c r="J224"/>
      <c r="K224"/>
      <c r="L224"/>
      <c r="M224"/>
      <c r="N224"/>
    </row>
    <row r="225" spans="2:14" ht="15" x14ac:dyDescent="0.25">
      <c r="B225"/>
      <c r="C225"/>
      <c r="D225"/>
      <c r="E225"/>
      <c r="F225"/>
      <c r="G225"/>
      <c r="H225"/>
      <c r="I225"/>
      <c r="J225"/>
      <c r="K225"/>
      <c r="L225"/>
      <c r="M225"/>
      <c r="N225"/>
    </row>
    <row r="226" spans="2:14" ht="15" x14ac:dyDescent="0.25">
      <c r="B226"/>
      <c r="C226"/>
      <c r="D226"/>
      <c r="E226"/>
      <c r="F226"/>
      <c r="G226"/>
      <c r="H226"/>
      <c r="I226"/>
      <c r="J226"/>
      <c r="K226"/>
      <c r="L226"/>
      <c r="M226"/>
      <c r="N226"/>
    </row>
    <row r="227" spans="2:14" ht="15" x14ac:dyDescent="0.25">
      <c r="B227"/>
      <c r="C227"/>
      <c r="D227"/>
      <c r="E227"/>
      <c r="F227"/>
      <c r="G227"/>
      <c r="H227"/>
      <c r="I227"/>
      <c r="J227"/>
      <c r="K227"/>
      <c r="L227"/>
      <c r="M227"/>
      <c r="N227"/>
    </row>
    <row r="228" spans="2:14" ht="15" x14ac:dyDescent="0.25">
      <c r="B228"/>
      <c r="C228"/>
      <c r="D228"/>
      <c r="E228"/>
      <c r="F228"/>
      <c r="G228"/>
      <c r="H228"/>
      <c r="I228"/>
      <c r="J228"/>
      <c r="K228"/>
      <c r="L228"/>
      <c r="M228"/>
      <c r="N228"/>
    </row>
    <row r="229" spans="2:14" ht="15" x14ac:dyDescent="0.25">
      <c r="B229"/>
      <c r="C229"/>
      <c r="D229"/>
      <c r="E229"/>
      <c r="F229"/>
      <c r="G229"/>
      <c r="H229"/>
      <c r="I229"/>
      <c r="J229"/>
      <c r="K229"/>
      <c r="L229"/>
      <c r="M229"/>
      <c r="N229"/>
    </row>
    <row r="230" spans="2:14" ht="15" x14ac:dyDescent="0.25">
      <c r="B230"/>
      <c r="C230"/>
      <c r="D230"/>
      <c r="E230"/>
      <c r="F230"/>
      <c r="G230"/>
      <c r="H230"/>
      <c r="I230"/>
      <c r="J230"/>
      <c r="K230"/>
      <c r="L230"/>
      <c r="M230"/>
      <c r="N230"/>
    </row>
    <row r="231" spans="2:14" ht="15" x14ac:dyDescent="0.25">
      <c r="B231"/>
      <c r="C231"/>
      <c r="D231"/>
      <c r="E231"/>
      <c r="F231"/>
      <c r="G231"/>
      <c r="H231"/>
      <c r="I231"/>
      <c r="J231"/>
      <c r="K231"/>
      <c r="L231"/>
      <c r="M231"/>
      <c r="N231"/>
    </row>
    <row r="232" spans="2:14" ht="15" x14ac:dyDescent="0.25">
      <c r="B232"/>
      <c r="C232"/>
      <c r="D232"/>
      <c r="E232"/>
      <c r="F232"/>
      <c r="G232"/>
      <c r="H232"/>
      <c r="I232"/>
      <c r="J232"/>
      <c r="K232"/>
      <c r="L232"/>
      <c r="M232"/>
      <c r="N232"/>
    </row>
    <row r="233" spans="2:14" ht="15" x14ac:dyDescent="0.25">
      <c r="B233"/>
      <c r="C233"/>
      <c r="D233"/>
      <c r="E233"/>
      <c r="F233"/>
      <c r="G233"/>
      <c r="H233"/>
      <c r="I233"/>
      <c r="J233"/>
      <c r="K233"/>
      <c r="L233"/>
      <c r="M233"/>
      <c r="N233"/>
    </row>
    <row r="234" spans="2:14" ht="15" x14ac:dyDescent="0.25">
      <c r="B234"/>
      <c r="C234"/>
      <c r="D234"/>
      <c r="E234"/>
      <c r="F234"/>
      <c r="G234"/>
      <c r="H234"/>
      <c r="I234"/>
      <c r="J234"/>
      <c r="K234"/>
      <c r="L234"/>
      <c r="M234"/>
      <c r="N234"/>
    </row>
    <row r="235" spans="2:14" ht="15" x14ac:dyDescent="0.25">
      <c r="B235"/>
      <c r="C235"/>
      <c r="D235"/>
      <c r="E235"/>
      <c r="F235"/>
      <c r="G235"/>
      <c r="H235"/>
      <c r="I235"/>
      <c r="J235"/>
      <c r="K235"/>
      <c r="L235"/>
      <c r="M235"/>
      <c r="N235"/>
    </row>
    <row r="236" spans="2:14" ht="15" x14ac:dyDescent="0.25">
      <c r="B236"/>
      <c r="C236"/>
      <c r="D236"/>
      <c r="E236"/>
      <c r="F236"/>
      <c r="G236"/>
      <c r="H236"/>
      <c r="I236"/>
      <c r="J236"/>
      <c r="K236"/>
      <c r="L236"/>
      <c r="M236"/>
      <c r="N236"/>
    </row>
    <row r="237" spans="2:14" ht="15" x14ac:dyDescent="0.25">
      <c r="B237"/>
      <c r="C237"/>
      <c r="D237"/>
      <c r="E237"/>
      <c r="F237"/>
      <c r="G237"/>
      <c r="H237"/>
      <c r="I237"/>
      <c r="J237"/>
      <c r="K237"/>
      <c r="L237"/>
      <c r="M237"/>
      <c r="N237"/>
    </row>
    <row r="238" spans="2:14" ht="15" x14ac:dyDescent="0.25">
      <c r="B238"/>
      <c r="C238"/>
      <c r="D238"/>
      <c r="E238"/>
      <c r="F238"/>
      <c r="G238"/>
      <c r="H238"/>
      <c r="I238"/>
      <c r="J238"/>
      <c r="K238"/>
      <c r="L238"/>
      <c r="M238"/>
      <c r="N238"/>
    </row>
    <row r="239" spans="2:14" ht="15" x14ac:dyDescent="0.25">
      <c r="B239"/>
      <c r="C239"/>
      <c r="D239"/>
      <c r="E239"/>
      <c r="F239"/>
      <c r="G239"/>
      <c r="H239"/>
      <c r="I239"/>
      <c r="J239"/>
      <c r="K239"/>
      <c r="L239"/>
      <c r="M239"/>
      <c r="N239"/>
    </row>
    <row r="240" spans="2:14" ht="15" x14ac:dyDescent="0.25">
      <c r="B240"/>
      <c r="C240"/>
      <c r="D240"/>
      <c r="E240"/>
      <c r="F240"/>
      <c r="G240"/>
      <c r="H240"/>
      <c r="I240"/>
      <c r="J240"/>
      <c r="K240"/>
      <c r="L240"/>
      <c r="M240"/>
      <c r="N240"/>
    </row>
    <row r="241" spans="2:14" ht="15" x14ac:dyDescent="0.25">
      <c r="B241"/>
      <c r="C241"/>
      <c r="D241"/>
      <c r="E241"/>
      <c r="F241"/>
      <c r="G241"/>
      <c r="H241"/>
      <c r="I241"/>
      <c r="J241"/>
      <c r="K241"/>
      <c r="L241"/>
      <c r="M241"/>
      <c r="N241"/>
    </row>
    <row r="242" spans="2:14" ht="15" x14ac:dyDescent="0.25">
      <c r="B242"/>
      <c r="C242"/>
      <c r="D242"/>
      <c r="E242"/>
      <c r="F242"/>
      <c r="G242"/>
      <c r="H242"/>
      <c r="I242"/>
      <c r="J242"/>
      <c r="K242"/>
      <c r="L242"/>
      <c r="M242"/>
      <c r="N242"/>
    </row>
    <row r="243" spans="2:14" ht="15" x14ac:dyDescent="0.25">
      <c r="B243"/>
      <c r="C243"/>
      <c r="D243"/>
      <c r="E243"/>
      <c r="F243"/>
      <c r="G243"/>
      <c r="H243"/>
      <c r="I243"/>
      <c r="J243"/>
      <c r="K243"/>
      <c r="L243"/>
      <c r="M243"/>
      <c r="N243"/>
    </row>
    <row r="244" spans="2:14" ht="15" x14ac:dyDescent="0.25">
      <c r="B244"/>
      <c r="C244"/>
      <c r="D244"/>
      <c r="E244"/>
      <c r="F244"/>
      <c r="G244"/>
      <c r="H244"/>
      <c r="I244"/>
      <c r="J244"/>
      <c r="K244"/>
      <c r="L244"/>
      <c r="M244"/>
      <c r="N244"/>
    </row>
    <row r="245" spans="2:14" ht="15" x14ac:dyDescent="0.25">
      <c r="B245"/>
      <c r="C245"/>
      <c r="D245"/>
      <c r="E245"/>
      <c r="F245"/>
      <c r="G245"/>
      <c r="H245"/>
      <c r="I245"/>
      <c r="J245"/>
      <c r="K245"/>
      <c r="L245"/>
      <c r="M245"/>
      <c r="N245"/>
    </row>
    <row r="246" spans="2:14" ht="15" x14ac:dyDescent="0.25">
      <c r="B246"/>
      <c r="C246"/>
      <c r="D246"/>
      <c r="E246"/>
      <c r="F246"/>
      <c r="G246"/>
      <c r="H246"/>
      <c r="I246"/>
      <c r="J246"/>
      <c r="K246"/>
      <c r="L246"/>
      <c r="M246"/>
      <c r="N246"/>
    </row>
    <row r="247" spans="2:14" ht="15" x14ac:dyDescent="0.25">
      <c r="B247"/>
      <c r="C247"/>
      <c r="D247"/>
      <c r="E247"/>
      <c r="F247"/>
      <c r="G247"/>
      <c r="H247"/>
      <c r="I247"/>
      <c r="J247"/>
      <c r="K247"/>
      <c r="L247"/>
      <c r="M247"/>
      <c r="N247"/>
    </row>
    <row r="248" spans="2:14" ht="15" x14ac:dyDescent="0.25">
      <c r="B248"/>
      <c r="C248"/>
      <c r="D248"/>
      <c r="E248"/>
      <c r="F248"/>
      <c r="G248"/>
      <c r="H248"/>
      <c r="I248"/>
      <c r="J248"/>
      <c r="K248"/>
      <c r="L248"/>
      <c r="M248"/>
      <c r="N248"/>
    </row>
    <row r="249" spans="2:14" ht="15" x14ac:dyDescent="0.25">
      <c r="B249"/>
      <c r="C249"/>
      <c r="D249"/>
      <c r="E249"/>
      <c r="F249"/>
      <c r="G249"/>
      <c r="H249"/>
      <c r="I249"/>
      <c r="J249"/>
      <c r="K249"/>
      <c r="L249"/>
      <c r="M249"/>
      <c r="N249"/>
    </row>
    <row r="250" spans="2:14" ht="15" x14ac:dyDescent="0.25">
      <c r="B250"/>
      <c r="C250"/>
      <c r="D250"/>
      <c r="E250"/>
      <c r="F250"/>
      <c r="G250"/>
      <c r="H250"/>
      <c r="I250"/>
      <c r="J250"/>
      <c r="K250"/>
      <c r="L250"/>
      <c r="M250"/>
      <c r="N250"/>
    </row>
    <row r="251" spans="2:14" ht="15" x14ac:dyDescent="0.25">
      <c r="B251"/>
      <c r="C251"/>
      <c r="D251"/>
      <c r="E251"/>
      <c r="F251"/>
      <c r="G251"/>
      <c r="H251"/>
      <c r="I251"/>
      <c r="J251"/>
      <c r="K251"/>
      <c r="L251"/>
      <c r="M251"/>
      <c r="N251"/>
    </row>
    <row r="252" spans="2:14" ht="15" x14ac:dyDescent="0.25">
      <c r="B252"/>
      <c r="C252"/>
      <c r="D252"/>
      <c r="E252"/>
      <c r="F252"/>
      <c r="G252"/>
      <c r="H252"/>
      <c r="I252"/>
      <c r="J252"/>
      <c r="K252"/>
      <c r="L252"/>
      <c r="M252"/>
      <c r="N252"/>
    </row>
    <row r="253" spans="2:14" ht="15" x14ac:dyDescent="0.25">
      <c r="B253"/>
      <c r="C253"/>
      <c r="D253"/>
      <c r="E253"/>
      <c r="F253"/>
      <c r="G253"/>
      <c r="H253"/>
      <c r="I253"/>
      <c r="J253"/>
      <c r="K253"/>
      <c r="L253"/>
      <c r="M253"/>
      <c r="N253"/>
    </row>
    <row r="254" spans="2:14" ht="15" x14ac:dyDescent="0.25">
      <c r="B254"/>
      <c r="C254"/>
      <c r="D254"/>
      <c r="E254"/>
      <c r="F254"/>
      <c r="G254"/>
      <c r="H254"/>
      <c r="I254"/>
      <c r="J254"/>
      <c r="K254"/>
      <c r="L254"/>
      <c r="M254"/>
      <c r="N254"/>
    </row>
    <row r="255" spans="2:14" ht="15" x14ac:dyDescent="0.25">
      <c r="B255"/>
      <c r="C255"/>
      <c r="D255"/>
      <c r="E255"/>
      <c r="F255"/>
      <c r="G255"/>
      <c r="H255"/>
      <c r="I255"/>
      <c r="J255"/>
      <c r="K255"/>
      <c r="L255"/>
      <c r="M255"/>
      <c r="N255"/>
    </row>
    <row r="256" spans="2:14" ht="15" x14ac:dyDescent="0.25">
      <c r="B256"/>
      <c r="C256"/>
      <c r="D256"/>
      <c r="E256"/>
      <c r="F256"/>
      <c r="G256"/>
      <c r="H256"/>
      <c r="I256"/>
      <c r="J256"/>
      <c r="K256"/>
      <c r="L256"/>
      <c r="M256"/>
      <c r="N256"/>
    </row>
    <row r="257" spans="2:14" ht="15" x14ac:dyDescent="0.25">
      <c r="B257"/>
      <c r="C257"/>
      <c r="D257"/>
      <c r="E257"/>
      <c r="F257"/>
      <c r="G257"/>
      <c r="H257"/>
      <c r="I257"/>
      <c r="J257"/>
      <c r="K257"/>
      <c r="L257"/>
      <c r="M257"/>
      <c r="N257"/>
    </row>
    <row r="258" spans="2:14" ht="15" x14ac:dyDescent="0.25">
      <c r="B258"/>
      <c r="C258"/>
      <c r="D258"/>
      <c r="E258"/>
      <c r="F258"/>
      <c r="G258"/>
      <c r="H258"/>
      <c r="I258"/>
      <c r="J258"/>
      <c r="K258"/>
      <c r="L258"/>
      <c r="M258"/>
      <c r="N258"/>
    </row>
    <row r="259" spans="2:14" ht="15" x14ac:dyDescent="0.25">
      <c r="B259"/>
      <c r="C259"/>
      <c r="D259"/>
      <c r="E259"/>
      <c r="F259"/>
      <c r="G259"/>
      <c r="H259"/>
      <c r="I259"/>
      <c r="J259"/>
      <c r="K259"/>
      <c r="L259"/>
      <c r="M259"/>
      <c r="N259"/>
    </row>
    <row r="260" spans="2:14" ht="15" x14ac:dyDescent="0.25">
      <c r="B260"/>
      <c r="C260"/>
      <c r="D260"/>
      <c r="E260"/>
      <c r="F260"/>
      <c r="G260"/>
      <c r="H260"/>
      <c r="I260"/>
      <c r="J260"/>
      <c r="K260"/>
      <c r="L260"/>
      <c r="M260"/>
      <c r="N260"/>
    </row>
    <row r="261" spans="2:14" ht="15" x14ac:dyDescent="0.25">
      <c r="B261"/>
      <c r="C261"/>
      <c r="D261"/>
      <c r="E261"/>
      <c r="F261"/>
      <c r="G261"/>
      <c r="H261"/>
      <c r="I261"/>
      <c r="J261"/>
      <c r="K261"/>
      <c r="L261"/>
      <c r="M261"/>
      <c r="N261"/>
    </row>
    <row r="262" spans="2:14" ht="15" x14ac:dyDescent="0.25">
      <c r="B262"/>
      <c r="C262"/>
      <c r="D262"/>
      <c r="E262"/>
      <c r="F262"/>
      <c r="G262"/>
      <c r="H262"/>
      <c r="I262"/>
      <c r="J262"/>
      <c r="K262"/>
      <c r="L262"/>
      <c r="M262"/>
      <c r="N262"/>
    </row>
    <row r="263" spans="2:14" ht="15" x14ac:dyDescent="0.25">
      <c r="B263"/>
      <c r="C263"/>
      <c r="D263"/>
      <c r="E263"/>
      <c r="F263"/>
      <c r="G263"/>
      <c r="H263"/>
      <c r="I263"/>
      <c r="J263"/>
      <c r="K263"/>
      <c r="L263"/>
      <c r="M263"/>
      <c r="N263"/>
    </row>
    <row r="264" spans="2:14" ht="15" x14ac:dyDescent="0.25">
      <c r="B264"/>
      <c r="C264"/>
      <c r="D264"/>
      <c r="E264"/>
      <c r="F264"/>
      <c r="G264"/>
      <c r="H264"/>
      <c r="I264"/>
      <c r="J264"/>
      <c r="K264"/>
      <c r="L264"/>
      <c r="M264"/>
      <c r="N264"/>
    </row>
    <row r="265" spans="2:14" ht="15" x14ac:dyDescent="0.25">
      <c r="B265"/>
      <c r="C265"/>
      <c r="D265"/>
      <c r="E265"/>
      <c r="F265"/>
      <c r="G265"/>
      <c r="H265"/>
      <c r="I265"/>
      <c r="J265"/>
      <c r="K265"/>
      <c r="L265"/>
      <c r="M265"/>
      <c r="N265"/>
    </row>
    <row r="266" spans="2:14" ht="15" x14ac:dyDescent="0.25">
      <c r="B266"/>
      <c r="C266"/>
      <c r="D266"/>
      <c r="E266"/>
      <c r="F266"/>
      <c r="G266"/>
      <c r="H266"/>
      <c r="I266"/>
      <c r="J266"/>
      <c r="K266"/>
      <c r="L266"/>
      <c r="M266"/>
      <c r="N266"/>
    </row>
    <row r="267" spans="2:14" ht="15" x14ac:dyDescent="0.25">
      <c r="B267"/>
      <c r="C267"/>
      <c r="D267"/>
      <c r="E267"/>
      <c r="F267"/>
      <c r="G267"/>
      <c r="H267"/>
      <c r="I267"/>
      <c r="J267"/>
      <c r="K267"/>
      <c r="L267"/>
      <c r="M267"/>
      <c r="N267"/>
    </row>
    <row r="268" spans="2:14" ht="15" x14ac:dyDescent="0.25">
      <c r="B268"/>
      <c r="C268"/>
      <c r="D268"/>
      <c r="E268"/>
      <c r="F268"/>
      <c r="G268"/>
      <c r="H268"/>
      <c r="I268"/>
      <c r="J268"/>
      <c r="K268"/>
      <c r="L268"/>
      <c r="M268"/>
      <c r="N268"/>
    </row>
    <row r="269" spans="2:14" ht="15" x14ac:dyDescent="0.25">
      <c r="B269"/>
      <c r="C269"/>
      <c r="D269"/>
      <c r="E269"/>
      <c r="F269"/>
      <c r="G269"/>
      <c r="H269"/>
      <c r="I269"/>
      <c r="J269"/>
      <c r="K269"/>
      <c r="L269"/>
      <c r="M269"/>
      <c r="N269"/>
    </row>
    <row r="270" spans="2:14" ht="15" x14ac:dyDescent="0.25">
      <c r="B270"/>
      <c r="C270"/>
      <c r="D270"/>
      <c r="E270"/>
      <c r="F270"/>
      <c r="G270"/>
      <c r="H270"/>
      <c r="I270"/>
      <c r="J270"/>
      <c r="K270"/>
      <c r="L270"/>
      <c r="M270"/>
      <c r="N270"/>
    </row>
    <row r="271" spans="2:14" ht="15" x14ac:dyDescent="0.25">
      <c r="B271"/>
      <c r="C271"/>
      <c r="D271"/>
      <c r="E271"/>
      <c r="F271"/>
      <c r="G271"/>
      <c r="H271"/>
      <c r="I271"/>
      <c r="J271"/>
      <c r="K271"/>
      <c r="L271"/>
      <c r="M271"/>
      <c r="N271"/>
    </row>
    <row r="272" spans="2:14" ht="15" x14ac:dyDescent="0.25">
      <c r="B272"/>
      <c r="C272"/>
      <c r="D272"/>
      <c r="E272"/>
      <c r="F272"/>
      <c r="G272"/>
      <c r="H272"/>
      <c r="I272"/>
      <c r="J272"/>
      <c r="K272"/>
      <c r="L272"/>
      <c r="M272"/>
      <c r="N272"/>
    </row>
    <row r="273" spans="2:14" ht="15" x14ac:dyDescent="0.25">
      <c r="B273"/>
      <c r="C273"/>
      <c r="D273"/>
      <c r="E273"/>
      <c r="F273"/>
      <c r="G273"/>
      <c r="H273"/>
      <c r="I273"/>
      <c r="J273"/>
      <c r="K273"/>
      <c r="L273"/>
      <c r="M273"/>
      <c r="N273"/>
    </row>
    <row r="274" spans="2:14" ht="15" x14ac:dyDescent="0.25">
      <c r="B274"/>
      <c r="C274"/>
      <c r="D274"/>
      <c r="E274"/>
      <c r="F274"/>
      <c r="G274"/>
      <c r="H274"/>
      <c r="I274"/>
      <c r="J274"/>
      <c r="K274"/>
      <c r="L274"/>
      <c r="M274"/>
      <c r="N274"/>
    </row>
    <row r="275" spans="2:14" ht="15" x14ac:dyDescent="0.25">
      <c r="B275"/>
      <c r="C275"/>
      <c r="D275"/>
      <c r="E275"/>
      <c r="F275"/>
      <c r="G275"/>
      <c r="H275"/>
      <c r="I275"/>
      <c r="J275"/>
      <c r="K275"/>
      <c r="L275"/>
      <c r="M275"/>
      <c r="N275"/>
    </row>
    <row r="276" spans="2:14" ht="15" x14ac:dyDescent="0.25">
      <c r="B276"/>
      <c r="C276"/>
      <c r="D276"/>
      <c r="E276"/>
      <c r="F276"/>
      <c r="G276"/>
      <c r="H276"/>
      <c r="I276"/>
      <c r="J276"/>
      <c r="K276"/>
      <c r="L276"/>
      <c r="M276"/>
      <c r="N276"/>
    </row>
    <row r="277" spans="2:14" ht="15" x14ac:dyDescent="0.25">
      <c r="B277"/>
      <c r="C277"/>
      <c r="D277"/>
      <c r="E277"/>
      <c r="F277"/>
      <c r="G277"/>
      <c r="H277"/>
      <c r="I277"/>
      <c r="J277"/>
      <c r="K277"/>
      <c r="L277"/>
      <c r="M277"/>
      <c r="N277"/>
    </row>
    <row r="278" spans="2:14" ht="15" x14ac:dyDescent="0.25">
      <c r="B278"/>
      <c r="C278"/>
      <c r="D278"/>
      <c r="E278"/>
      <c r="F278"/>
      <c r="G278"/>
      <c r="H278"/>
      <c r="I278"/>
      <c r="J278"/>
      <c r="K278"/>
      <c r="L278"/>
      <c r="M278"/>
      <c r="N278"/>
    </row>
    <row r="279" spans="2:14" ht="15" x14ac:dyDescent="0.25">
      <c r="B279"/>
      <c r="C279"/>
      <c r="D279"/>
      <c r="E279"/>
      <c r="F279"/>
      <c r="G279"/>
      <c r="H279"/>
      <c r="I279"/>
      <c r="J279"/>
      <c r="K279"/>
      <c r="L279"/>
      <c r="M279"/>
      <c r="N279"/>
    </row>
    <row r="280" spans="2:14" ht="15" x14ac:dyDescent="0.25">
      <c r="B280"/>
      <c r="C280"/>
      <c r="D280"/>
      <c r="E280"/>
      <c r="F280"/>
      <c r="G280"/>
      <c r="H280"/>
      <c r="I280"/>
      <c r="J280"/>
      <c r="K280"/>
      <c r="L280"/>
      <c r="M280"/>
      <c r="N280"/>
    </row>
    <row r="281" spans="2:14" ht="15" x14ac:dyDescent="0.25">
      <c r="B281"/>
      <c r="C281"/>
      <c r="D281"/>
      <c r="E281"/>
      <c r="F281"/>
      <c r="G281"/>
      <c r="H281"/>
      <c r="I281"/>
      <c r="J281"/>
      <c r="K281"/>
      <c r="L281"/>
      <c r="M281"/>
      <c r="N281"/>
    </row>
    <row r="282" spans="2:14" ht="15" x14ac:dyDescent="0.25">
      <c r="B282"/>
      <c r="C282"/>
      <c r="D282"/>
      <c r="E282"/>
      <c r="F282"/>
      <c r="G282"/>
      <c r="H282"/>
      <c r="I282"/>
      <c r="J282"/>
      <c r="K282"/>
      <c r="L282"/>
      <c r="M282"/>
      <c r="N282"/>
    </row>
    <row r="283" spans="2:14" ht="15" x14ac:dyDescent="0.25">
      <c r="B283"/>
      <c r="C283"/>
      <c r="D283"/>
      <c r="E283"/>
      <c r="F283"/>
      <c r="G283"/>
      <c r="H283"/>
      <c r="I283"/>
      <c r="J283"/>
      <c r="K283"/>
      <c r="L283"/>
      <c r="M283"/>
      <c r="N283"/>
    </row>
    <row r="284" spans="2:14" ht="15" x14ac:dyDescent="0.25">
      <c r="B284"/>
      <c r="C284"/>
      <c r="D284"/>
      <c r="E284"/>
      <c r="F284"/>
      <c r="G284"/>
      <c r="H284"/>
      <c r="I284"/>
      <c r="J284"/>
      <c r="K284"/>
      <c r="L284"/>
      <c r="M284"/>
      <c r="N284"/>
    </row>
    <row r="285" spans="2:14" ht="15" x14ac:dyDescent="0.25">
      <c r="B285"/>
      <c r="C285"/>
      <c r="D285"/>
      <c r="E285"/>
      <c r="F285"/>
      <c r="G285"/>
      <c r="H285"/>
      <c r="I285"/>
      <c r="J285"/>
      <c r="K285"/>
      <c r="L285"/>
      <c r="M285"/>
      <c r="N285"/>
    </row>
    <row r="286" spans="2:14" ht="15" x14ac:dyDescent="0.25">
      <c r="B286"/>
      <c r="C286"/>
      <c r="D286"/>
      <c r="E286"/>
      <c r="F286"/>
      <c r="G286"/>
      <c r="H286"/>
      <c r="I286"/>
      <c r="J286"/>
      <c r="K286"/>
      <c r="L286"/>
      <c r="M286"/>
      <c r="N286"/>
    </row>
    <row r="287" spans="2:14" ht="15" x14ac:dyDescent="0.25">
      <c r="B287"/>
      <c r="C287"/>
      <c r="D287"/>
      <c r="E287"/>
      <c r="F287"/>
      <c r="G287"/>
      <c r="H287"/>
      <c r="I287"/>
      <c r="J287"/>
      <c r="K287"/>
      <c r="L287"/>
      <c r="M287"/>
      <c r="N287"/>
    </row>
    <row r="288" spans="2:14" ht="15" x14ac:dyDescent="0.25">
      <c r="B288"/>
      <c r="C288"/>
      <c r="D288"/>
      <c r="E288"/>
      <c r="F288"/>
      <c r="G288"/>
      <c r="H288"/>
      <c r="I288"/>
      <c r="J288"/>
      <c r="K288"/>
      <c r="L288"/>
      <c r="M288"/>
      <c r="N288"/>
    </row>
    <row r="289" spans="2:14" ht="15" x14ac:dyDescent="0.25">
      <c r="B289"/>
      <c r="C289"/>
      <c r="D289"/>
      <c r="E289"/>
      <c r="F289"/>
      <c r="G289"/>
      <c r="H289"/>
      <c r="I289"/>
      <c r="J289"/>
      <c r="K289"/>
      <c r="L289"/>
      <c r="M289"/>
      <c r="N289"/>
    </row>
    <row r="290" spans="2:14" ht="15" x14ac:dyDescent="0.25">
      <c r="B290"/>
      <c r="C290"/>
      <c r="D290"/>
      <c r="E290"/>
      <c r="F290"/>
      <c r="G290"/>
      <c r="H290"/>
      <c r="I290"/>
      <c r="J290"/>
      <c r="K290"/>
      <c r="L290"/>
      <c r="M290"/>
      <c r="N290"/>
    </row>
    <row r="291" spans="2:14" ht="15" x14ac:dyDescent="0.25">
      <c r="B291"/>
      <c r="C291"/>
      <c r="D291"/>
      <c r="E291"/>
      <c r="F291"/>
      <c r="G291"/>
      <c r="H291"/>
      <c r="I291"/>
      <c r="J291"/>
      <c r="K291"/>
      <c r="L291"/>
      <c r="M291"/>
      <c r="N291"/>
    </row>
    <row r="292" spans="2:14" ht="15" x14ac:dyDescent="0.25">
      <c r="B292"/>
      <c r="C292"/>
      <c r="D292"/>
      <c r="E292"/>
      <c r="F292"/>
      <c r="G292"/>
      <c r="H292"/>
      <c r="I292"/>
      <c r="J292"/>
      <c r="K292"/>
      <c r="L292"/>
      <c r="M292"/>
      <c r="N292"/>
    </row>
    <row r="293" spans="2:14" ht="15" x14ac:dyDescent="0.25">
      <c r="B293"/>
      <c r="C293"/>
      <c r="D293"/>
      <c r="E293"/>
      <c r="F293"/>
      <c r="G293"/>
      <c r="H293"/>
      <c r="I293"/>
      <c r="J293"/>
      <c r="K293"/>
      <c r="L293"/>
      <c r="M293"/>
      <c r="N293"/>
    </row>
    <row r="294" spans="2:14" ht="15" x14ac:dyDescent="0.25">
      <c r="B294"/>
      <c r="C294"/>
      <c r="D294"/>
      <c r="E294"/>
      <c r="F294"/>
      <c r="G294"/>
      <c r="H294"/>
      <c r="I294"/>
      <c r="J294"/>
      <c r="K294"/>
      <c r="L294"/>
      <c r="M294"/>
      <c r="N294"/>
    </row>
    <row r="295" spans="2:14" ht="15" x14ac:dyDescent="0.25">
      <c r="B295"/>
      <c r="C295"/>
      <c r="D295"/>
      <c r="E295"/>
      <c r="F295"/>
      <c r="G295"/>
      <c r="H295"/>
      <c r="I295"/>
      <c r="J295"/>
      <c r="K295"/>
      <c r="L295"/>
      <c r="M295"/>
      <c r="N295"/>
    </row>
    <row r="296" spans="2:14" ht="15" x14ac:dyDescent="0.25">
      <c r="B296"/>
      <c r="C296"/>
      <c r="D296"/>
      <c r="E296"/>
      <c r="F296"/>
      <c r="G296"/>
      <c r="H296"/>
      <c r="I296"/>
      <c r="J296"/>
      <c r="K296"/>
      <c r="L296"/>
      <c r="M296"/>
      <c r="N296"/>
    </row>
    <row r="297" spans="2:14" ht="15" x14ac:dyDescent="0.25">
      <c r="B297"/>
      <c r="C297"/>
      <c r="D297"/>
      <c r="E297"/>
      <c r="F297"/>
      <c r="G297"/>
      <c r="H297"/>
      <c r="I297"/>
      <c r="J297"/>
      <c r="K297"/>
      <c r="L297"/>
      <c r="M297"/>
      <c r="N297"/>
    </row>
    <row r="298" spans="2:14" ht="15" x14ac:dyDescent="0.25">
      <c r="B298"/>
      <c r="C298"/>
      <c r="D298"/>
      <c r="E298"/>
      <c r="F298"/>
      <c r="G298"/>
      <c r="H298"/>
      <c r="I298"/>
      <c r="J298"/>
      <c r="K298"/>
      <c r="L298"/>
      <c r="M298"/>
      <c r="N298"/>
    </row>
    <row r="299" spans="2:14" ht="15" x14ac:dyDescent="0.25">
      <c r="B299"/>
      <c r="C299"/>
      <c r="D299"/>
      <c r="E299"/>
      <c r="F299"/>
      <c r="G299"/>
      <c r="H299"/>
      <c r="I299"/>
      <c r="J299"/>
      <c r="K299"/>
      <c r="L299"/>
      <c r="M299"/>
      <c r="N299"/>
    </row>
    <row r="300" spans="2:14" ht="15" x14ac:dyDescent="0.25">
      <c r="B300"/>
      <c r="C300"/>
      <c r="D300"/>
      <c r="E300"/>
      <c r="F300"/>
      <c r="G300"/>
      <c r="H300"/>
      <c r="I300"/>
      <c r="J300"/>
      <c r="K300"/>
      <c r="L300"/>
      <c r="M300"/>
      <c r="N300"/>
    </row>
    <row r="301" spans="2:14" ht="15" x14ac:dyDescent="0.25">
      <c r="B301"/>
      <c r="C301"/>
      <c r="D301"/>
      <c r="E301"/>
      <c r="F301"/>
      <c r="G301"/>
      <c r="H301"/>
      <c r="I301"/>
      <c r="J301"/>
      <c r="K301"/>
      <c r="L301"/>
      <c r="M301"/>
      <c r="N301"/>
    </row>
    <row r="302" spans="2:14" ht="15" x14ac:dyDescent="0.25">
      <c r="B302"/>
      <c r="C302"/>
      <c r="D302"/>
      <c r="E302"/>
      <c r="F302"/>
      <c r="G302"/>
      <c r="H302"/>
      <c r="I302"/>
      <c r="J302"/>
      <c r="K302"/>
      <c r="L302"/>
      <c r="M302"/>
      <c r="N302"/>
    </row>
    <row r="303" spans="2:14" ht="15" x14ac:dyDescent="0.25">
      <c r="B303"/>
      <c r="C303"/>
      <c r="D303"/>
      <c r="E303"/>
      <c r="F303"/>
      <c r="G303"/>
      <c r="H303"/>
      <c r="I303"/>
      <c r="J303"/>
      <c r="K303"/>
      <c r="L303"/>
      <c r="M303"/>
      <c r="N303"/>
    </row>
    <row r="304" spans="2:14" ht="15" x14ac:dyDescent="0.25">
      <c r="B304"/>
      <c r="C304"/>
      <c r="D304"/>
      <c r="E304"/>
      <c r="F304"/>
      <c r="G304"/>
      <c r="H304"/>
      <c r="I304"/>
      <c r="J304"/>
      <c r="K304"/>
      <c r="L304"/>
      <c r="M304"/>
      <c r="N304"/>
    </row>
    <row r="305" spans="2:14" ht="15" x14ac:dyDescent="0.25">
      <c r="B305"/>
      <c r="C305"/>
      <c r="D305"/>
      <c r="E305"/>
      <c r="F305"/>
      <c r="G305"/>
      <c r="H305"/>
      <c r="I305"/>
      <c r="J305"/>
      <c r="K305"/>
      <c r="L305"/>
      <c r="M305"/>
      <c r="N305"/>
    </row>
    <row r="306" spans="2:14" ht="15" x14ac:dyDescent="0.25">
      <c r="B306"/>
      <c r="C306"/>
      <c r="D306"/>
      <c r="E306"/>
      <c r="F306"/>
      <c r="G306"/>
      <c r="H306"/>
      <c r="I306"/>
      <c r="J306"/>
      <c r="K306"/>
      <c r="L306"/>
      <c r="M306"/>
      <c r="N306"/>
    </row>
    <row r="307" spans="2:14" ht="15" x14ac:dyDescent="0.25">
      <c r="B307"/>
      <c r="C307"/>
      <c r="D307"/>
      <c r="E307"/>
      <c r="F307"/>
      <c r="G307"/>
      <c r="H307"/>
      <c r="I307"/>
      <c r="J307"/>
      <c r="K307"/>
      <c r="L307"/>
      <c r="M307"/>
      <c r="N307"/>
    </row>
    <row r="308" spans="2:14" ht="15" x14ac:dyDescent="0.25">
      <c r="B308"/>
      <c r="C308"/>
      <c r="D308"/>
      <c r="E308"/>
      <c r="F308"/>
      <c r="G308"/>
      <c r="H308"/>
      <c r="I308"/>
      <c r="J308"/>
      <c r="K308"/>
      <c r="L308"/>
      <c r="M308"/>
      <c r="N308"/>
    </row>
    <row r="309" spans="2:14" ht="15" x14ac:dyDescent="0.25">
      <c r="B309"/>
      <c r="C309"/>
      <c r="D309"/>
      <c r="E309"/>
      <c r="F309"/>
      <c r="G309"/>
      <c r="H309"/>
      <c r="I309"/>
      <c r="J309"/>
      <c r="K309"/>
      <c r="L309"/>
      <c r="M309"/>
      <c r="N309"/>
    </row>
    <row r="310" spans="2:14" ht="15" x14ac:dyDescent="0.25">
      <c r="B310"/>
      <c r="C310"/>
      <c r="D310"/>
      <c r="E310"/>
      <c r="F310"/>
      <c r="G310"/>
      <c r="H310"/>
      <c r="I310"/>
      <c r="J310"/>
      <c r="K310"/>
      <c r="L310"/>
      <c r="M310"/>
      <c r="N310"/>
    </row>
    <row r="311" spans="2:14" ht="15" x14ac:dyDescent="0.25">
      <c r="B311"/>
      <c r="C311"/>
      <c r="D311"/>
      <c r="E311"/>
      <c r="F311"/>
      <c r="G311"/>
      <c r="H311"/>
      <c r="I311"/>
      <c r="J311"/>
      <c r="K311"/>
      <c r="L311"/>
      <c r="M311"/>
      <c r="N311"/>
    </row>
    <row r="312" spans="2:14" ht="15" x14ac:dyDescent="0.25">
      <c r="B312"/>
      <c r="C312"/>
      <c r="D312"/>
      <c r="E312"/>
      <c r="F312"/>
      <c r="G312"/>
      <c r="H312"/>
      <c r="I312"/>
      <c r="J312"/>
      <c r="K312"/>
      <c r="L312"/>
      <c r="M312"/>
      <c r="N312"/>
    </row>
    <row r="313" spans="2:14" ht="15" x14ac:dyDescent="0.25">
      <c r="B313"/>
      <c r="C313"/>
      <c r="D313"/>
      <c r="E313"/>
      <c r="F313"/>
      <c r="G313"/>
      <c r="H313"/>
      <c r="I313"/>
      <c r="J313"/>
      <c r="K313"/>
      <c r="L313"/>
      <c r="M313"/>
      <c r="N313"/>
    </row>
    <row r="314" spans="2:14" ht="15" x14ac:dyDescent="0.25">
      <c r="B314"/>
      <c r="C314"/>
      <c r="D314"/>
      <c r="E314"/>
      <c r="F314"/>
      <c r="G314"/>
      <c r="H314"/>
      <c r="I314"/>
      <c r="J314"/>
      <c r="K314"/>
      <c r="L314"/>
      <c r="M314"/>
      <c r="N314"/>
    </row>
    <row r="315" spans="2:14" ht="15" x14ac:dyDescent="0.25">
      <c r="B315"/>
      <c r="C315"/>
      <c r="D315"/>
      <c r="E315"/>
      <c r="F315"/>
      <c r="G315"/>
      <c r="H315"/>
      <c r="I315"/>
      <c r="J315"/>
      <c r="K315"/>
      <c r="L315"/>
      <c r="M315"/>
      <c r="N315"/>
    </row>
    <row r="316" spans="2:14" ht="15" x14ac:dyDescent="0.25">
      <c r="B316"/>
      <c r="C316"/>
      <c r="D316"/>
      <c r="E316"/>
      <c r="F316"/>
      <c r="G316"/>
      <c r="H316"/>
      <c r="I316"/>
      <c r="J316"/>
      <c r="K316"/>
      <c r="L316"/>
      <c r="M316"/>
      <c r="N316"/>
    </row>
    <row r="317" spans="2:14" ht="15" x14ac:dyDescent="0.25">
      <c r="B317"/>
      <c r="C317"/>
      <c r="D317"/>
      <c r="E317"/>
      <c r="F317"/>
      <c r="G317"/>
      <c r="H317"/>
      <c r="I317"/>
      <c r="J317"/>
      <c r="K317"/>
      <c r="L317"/>
      <c r="M317"/>
      <c r="N317"/>
    </row>
    <row r="318" spans="2:14" ht="15" x14ac:dyDescent="0.25">
      <c r="B318"/>
      <c r="C318"/>
      <c r="D318"/>
      <c r="E318"/>
      <c r="F318"/>
      <c r="G318"/>
      <c r="H318"/>
      <c r="I318"/>
      <c r="J318"/>
      <c r="K318"/>
      <c r="L318"/>
      <c r="M318"/>
      <c r="N318"/>
    </row>
    <row r="319" spans="2:14" ht="15" x14ac:dyDescent="0.25">
      <c r="B319"/>
      <c r="C319"/>
      <c r="D319"/>
      <c r="E319"/>
      <c r="F319"/>
      <c r="G319"/>
      <c r="H319"/>
      <c r="I319"/>
      <c r="J319"/>
      <c r="K319"/>
      <c r="L319"/>
      <c r="M319"/>
      <c r="N319"/>
    </row>
    <row r="320" spans="2:14" ht="15" x14ac:dyDescent="0.25">
      <c r="B320"/>
      <c r="C320"/>
      <c r="D320"/>
      <c r="E320"/>
      <c r="F320"/>
      <c r="G320"/>
      <c r="H320"/>
      <c r="I320"/>
      <c r="J320"/>
      <c r="K320"/>
      <c r="L320"/>
      <c r="M320"/>
      <c r="N320"/>
    </row>
    <row r="321" spans="2:14" ht="15" x14ac:dyDescent="0.25">
      <c r="B321"/>
      <c r="C321"/>
      <c r="D321"/>
      <c r="E321"/>
      <c r="F321"/>
      <c r="G321"/>
      <c r="H321"/>
      <c r="I321"/>
      <c r="J321"/>
      <c r="K321"/>
      <c r="L321"/>
      <c r="M321"/>
      <c r="N321"/>
    </row>
    <row r="322" spans="2:14" ht="15" x14ac:dyDescent="0.25">
      <c r="B322"/>
      <c r="C322"/>
      <c r="D322"/>
      <c r="E322"/>
      <c r="F322"/>
      <c r="G322"/>
      <c r="H322"/>
      <c r="I322"/>
      <c r="J322"/>
      <c r="K322"/>
      <c r="L322"/>
      <c r="M322"/>
      <c r="N322"/>
    </row>
    <row r="323" spans="2:14" ht="15" x14ac:dyDescent="0.25">
      <c r="B323"/>
      <c r="C323"/>
      <c r="D323"/>
      <c r="E323"/>
      <c r="F323"/>
      <c r="G323"/>
      <c r="H323"/>
      <c r="I323"/>
      <c r="J323"/>
      <c r="K323"/>
      <c r="L323"/>
      <c r="M323"/>
      <c r="N323"/>
    </row>
    <row r="324" spans="2:14" ht="15" x14ac:dyDescent="0.25">
      <c r="B324"/>
      <c r="C324"/>
      <c r="D324"/>
      <c r="E324"/>
      <c r="F324"/>
      <c r="G324"/>
      <c r="H324"/>
      <c r="I324"/>
      <c r="J324"/>
      <c r="K324"/>
      <c r="L324"/>
      <c r="M324"/>
      <c r="N324"/>
    </row>
    <row r="325" spans="2:14" ht="15" x14ac:dyDescent="0.25">
      <c r="B325"/>
      <c r="C325"/>
      <c r="D325"/>
      <c r="E325"/>
      <c r="F325"/>
      <c r="G325"/>
      <c r="H325"/>
      <c r="I325"/>
      <c r="J325"/>
      <c r="K325"/>
      <c r="L325"/>
      <c r="M325"/>
      <c r="N325"/>
    </row>
    <row r="326" spans="2:14" ht="15" x14ac:dyDescent="0.25">
      <c r="B326"/>
      <c r="C326"/>
      <c r="D326"/>
      <c r="E326"/>
      <c r="F326"/>
      <c r="G326"/>
      <c r="H326"/>
      <c r="I326"/>
      <c r="J326"/>
      <c r="K326"/>
      <c r="L326"/>
      <c r="M326"/>
      <c r="N326"/>
    </row>
    <row r="327" spans="2:14" ht="15" x14ac:dyDescent="0.25">
      <c r="B327"/>
      <c r="C327"/>
      <c r="D327"/>
      <c r="E327"/>
      <c r="F327"/>
      <c r="G327"/>
      <c r="H327"/>
      <c r="I327"/>
      <c r="J327"/>
      <c r="K327"/>
      <c r="L327"/>
      <c r="M327"/>
      <c r="N327"/>
    </row>
    <row r="328" spans="2:14" ht="15" x14ac:dyDescent="0.25">
      <c r="B328"/>
      <c r="C328"/>
      <c r="D328"/>
      <c r="E328"/>
      <c r="F328"/>
      <c r="G328"/>
      <c r="H328"/>
      <c r="I328"/>
      <c r="J328"/>
      <c r="K328"/>
      <c r="L328"/>
      <c r="M328"/>
      <c r="N328"/>
    </row>
    <row r="329" spans="2:14" ht="15" x14ac:dyDescent="0.25">
      <c r="B329"/>
      <c r="C329"/>
      <c r="D329"/>
      <c r="E329"/>
      <c r="F329"/>
      <c r="G329"/>
      <c r="H329"/>
      <c r="I329"/>
      <c r="J329"/>
      <c r="K329"/>
      <c r="L329"/>
      <c r="M329"/>
      <c r="N329"/>
    </row>
    <row r="330" spans="2:14" ht="15" x14ac:dyDescent="0.25">
      <c r="B330"/>
      <c r="C330"/>
      <c r="D330"/>
      <c r="E330"/>
      <c r="F330"/>
      <c r="G330"/>
      <c r="H330"/>
      <c r="I330"/>
      <c r="J330"/>
      <c r="K330"/>
      <c r="L330"/>
      <c r="M330"/>
      <c r="N330"/>
    </row>
    <row r="331" spans="2:14" ht="15" x14ac:dyDescent="0.25">
      <c r="B331"/>
      <c r="C331"/>
      <c r="D331"/>
      <c r="E331"/>
      <c r="F331"/>
      <c r="G331"/>
      <c r="H331"/>
      <c r="I331"/>
      <c r="J331"/>
      <c r="K331"/>
      <c r="L331"/>
      <c r="M331"/>
      <c r="N331"/>
    </row>
    <row r="332" spans="2:14" ht="15" x14ac:dyDescent="0.25">
      <c r="B332"/>
      <c r="C332"/>
      <c r="D332"/>
      <c r="E332"/>
      <c r="F332"/>
      <c r="G332"/>
      <c r="H332"/>
      <c r="I332"/>
      <c r="J332"/>
      <c r="K332"/>
      <c r="L332"/>
      <c r="M332"/>
      <c r="N332"/>
    </row>
    <row r="333" spans="2:14" ht="15" x14ac:dyDescent="0.25">
      <c r="B333"/>
      <c r="C333"/>
      <c r="D333"/>
      <c r="E333"/>
      <c r="F333"/>
      <c r="G333"/>
      <c r="H333"/>
      <c r="I333"/>
      <c r="J333"/>
      <c r="K333"/>
      <c r="L333"/>
      <c r="M333"/>
      <c r="N333"/>
    </row>
    <row r="334" spans="2:14" ht="15" x14ac:dyDescent="0.25">
      <c r="B334"/>
      <c r="C334"/>
      <c r="D334"/>
      <c r="E334"/>
      <c r="F334"/>
      <c r="G334"/>
      <c r="H334"/>
      <c r="I334"/>
      <c r="J334"/>
      <c r="K334"/>
      <c r="L334"/>
      <c r="M334"/>
      <c r="N334"/>
    </row>
    <row r="335" spans="2:14" ht="15" x14ac:dyDescent="0.25">
      <c r="B335"/>
      <c r="C335"/>
      <c r="D335"/>
      <c r="E335"/>
      <c r="F335"/>
      <c r="G335"/>
      <c r="H335"/>
      <c r="I335"/>
      <c r="J335"/>
      <c r="K335"/>
      <c r="L335"/>
      <c r="M335"/>
      <c r="N335"/>
    </row>
    <row r="336" spans="2:14" ht="15" x14ac:dyDescent="0.25">
      <c r="B336"/>
      <c r="C336"/>
      <c r="D336"/>
      <c r="E336"/>
      <c r="F336"/>
      <c r="G336"/>
      <c r="H336"/>
      <c r="I336"/>
      <c r="J336"/>
      <c r="K336"/>
      <c r="L336"/>
      <c r="M336"/>
      <c r="N336"/>
    </row>
    <row r="337" spans="2:14" ht="15" x14ac:dyDescent="0.25">
      <c r="B337"/>
      <c r="C337"/>
      <c r="D337"/>
      <c r="E337"/>
      <c r="F337"/>
      <c r="G337"/>
      <c r="H337"/>
      <c r="I337"/>
      <c r="J337"/>
      <c r="K337"/>
      <c r="L337"/>
      <c r="M337"/>
      <c r="N337"/>
    </row>
    <row r="338" spans="2:14" ht="15" x14ac:dyDescent="0.25">
      <c r="B338"/>
      <c r="C338"/>
      <c r="D338"/>
      <c r="E338"/>
      <c r="F338"/>
      <c r="G338"/>
      <c r="H338"/>
      <c r="I338"/>
      <c r="J338"/>
      <c r="K338"/>
      <c r="L338"/>
      <c r="M338"/>
      <c r="N338"/>
    </row>
    <row r="339" spans="2:14" ht="15" x14ac:dyDescent="0.25">
      <c r="B339"/>
      <c r="C339"/>
      <c r="D339"/>
      <c r="E339"/>
      <c r="F339"/>
      <c r="G339"/>
      <c r="H339"/>
      <c r="I339"/>
      <c r="J339"/>
      <c r="K339"/>
      <c r="L339"/>
      <c r="M339"/>
      <c r="N339"/>
    </row>
    <row r="340" spans="2:14" ht="15" x14ac:dyDescent="0.25">
      <c r="B340"/>
      <c r="C340"/>
      <c r="D340"/>
      <c r="E340"/>
      <c r="F340"/>
      <c r="G340"/>
      <c r="H340"/>
      <c r="I340"/>
      <c r="J340"/>
      <c r="K340"/>
      <c r="L340"/>
      <c r="M340"/>
      <c r="N340"/>
    </row>
    <row r="341" spans="2:14" ht="15" x14ac:dyDescent="0.25">
      <c r="B341"/>
      <c r="C341"/>
      <c r="D341"/>
      <c r="E341"/>
      <c r="F341"/>
      <c r="G341"/>
      <c r="H341"/>
      <c r="I341"/>
      <c r="J341"/>
      <c r="K341"/>
      <c r="L341"/>
      <c r="M341"/>
      <c r="N341"/>
    </row>
    <row r="342" spans="2:14" ht="15" x14ac:dyDescent="0.25">
      <c r="B342"/>
      <c r="C342"/>
      <c r="D342"/>
      <c r="E342"/>
      <c r="F342"/>
      <c r="G342"/>
      <c r="H342"/>
      <c r="I342"/>
      <c r="J342"/>
      <c r="K342"/>
      <c r="L342"/>
      <c r="M342"/>
      <c r="N342"/>
    </row>
    <row r="343" spans="2:14" ht="15" x14ac:dyDescent="0.25">
      <c r="B343"/>
      <c r="C343"/>
      <c r="D343"/>
      <c r="E343"/>
      <c r="F343"/>
      <c r="G343"/>
      <c r="H343"/>
      <c r="I343"/>
      <c r="J343"/>
      <c r="K343"/>
      <c r="L343"/>
      <c r="M343"/>
      <c r="N343"/>
    </row>
    <row r="344" spans="2:14" ht="15" x14ac:dyDescent="0.25">
      <c r="B344"/>
      <c r="C344"/>
      <c r="D344"/>
      <c r="E344"/>
      <c r="F344"/>
      <c r="G344"/>
      <c r="H344"/>
      <c r="I344"/>
      <c r="J344"/>
      <c r="K344"/>
      <c r="L344"/>
      <c r="M344"/>
      <c r="N344"/>
    </row>
    <row r="345" spans="2:14" ht="15" x14ac:dyDescent="0.25">
      <c r="B345"/>
      <c r="C345"/>
      <c r="D345"/>
      <c r="E345"/>
      <c r="F345"/>
      <c r="G345"/>
      <c r="H345"/>
      <c r="I345"/>
      <c r="J345"/>
      <c r="K345"/>
      <c r="L345"/>
      <c r="M345"/>
      <c r="N345"/>
    </row>
    <row r="346" spans="2:14" ht="15" x14ac:dyDescent="0.25">
      <c r="B346"/>
      <c r="C346"/>
      <c r="D346"/>
      <c r="E346"/>
      <c r="F346"/>
      <c r="G346"/>
      <c r="H346"/>
      <c r="I346"/>
      <c r="J346"/>
      <c r="K346"/>
      <c r="L346"/>
      <c r="M346"/>
      <c r="N346"/>
    </row>
    <row r="347" spans="2:14" ht="15" x14ac:dyDescent="0.25">
      <c r="B347"/>
      <c r="C347"/>
      <c r="D347"/>
      <c r="E347"/>
      <c r="F347"/>
      <c r="G347"/>
      <c r="H347"/>
      <c r="I347"/>
      <c r="J347"/>
      <c r="K347"/>
      <c r="L347"/>
      <c r="M347"/>
      <c r="N347"/>
    </row>
    <row r="348" spans="2:14" ht="15" x14ac:dyDescent="0.25">
      <c r="B348"/>
      <c r="C348"/>
      <c r="D348"/>
      <c r="E348"/>
      <c r="F348"/>
      <c r="G348"/>
      <c r="H348"/>
      <c r="I348"/>
      <c r="J348"/>
      <c r="K348"/>
      <c r="L348"/>
      <c r="M348"/>
      <c r="N348"/>
    </row>
    <row r="349" spans="2:14" ht="15" x14ac:dyDescent="0.25">
      <c r="B349"/>
      <c r="C349"/>
      <c r="D349"/>
      <c r="E349"/>
      <c r="F349"/>
      <c r="G349"/>
      <c r="H349"/>
      <c r="I349"/>
      <c r="J349"/>
      <c r="K349"/>
      <c r="L349"/>
      <c r="M349"/>
      <c r="N349"/>
    </row>
    <row r="350" spans="2:14" ht="15" x14ac:dyDescent="0.25">
      <c r="B350"/>
      <c r="C350"/>
      <c r="D350"/>
      <c r="E350"/>
      <c r="F350"/>
      <c r="G350"/>
      <c r="H350"/>
      <c r="I350"/>
      <c r="J350"/>
      <c r="K350"/>
      <c r="L350"/>
      <c r="M350"/>
      <c r="N350"/>
    </row>
    <row r="351" spans="2:14" ht="15" x14ac:dyDescent="0.25">
      <c r="B351"/>
      <c r="C351"/>
      <c r="D351"/>
      <c r="E351"/>
      <c r="F351"/>
      <c r="G351"/>
      <c r="H351"/>
      <c r="I351"/>
      <c r="J351"/>
      <c r="K351"/>
      <c r="L351"/>
      <c r="M351"/>
      <c r="N351"/>
    </row>
    <row r="352" spans="2:14" ht="15" x14ac:dyDescent="0.25">
      <c r="B352"/>
      <c r="C352"/>
      <c r="D352"/>
      <c r="E352"/>
      <c r="F352"/>
      <c r="G352"/>
      <c r="H352"/>
      <c r="I352"/>
      <c r="J352"/>
      <c r="K352"/>
      <c r="L352"/>
      <c r="M352"/>
      <c r="N352"/>
    </row>
    <row r="353" spans="2:14" ht="15" x14ac:dyDescent="0.25">
      <c r="B353"/>
      <c r="C353"/>
      <c r="D353"/>
      <c r="E353"/>
      <c r="F353"/>
      <c r="G353"/>
      <c r="H353"/>
      <c r="I353"/>
      <c r="J353"/>
      <c r="K353"/>
      <c r="L353"/>
      <c r="M353"/>
      <c r="N353"/>
    </row>
    <row r="354" spans="2:14" ht="15" x14ac:dyDescent="0.25">
      <c r="B354"/>
      <c r="C354"/>
      <c r="D354"/>
      <c r="E354"/>
      <c r="F354"/>
      <c r="G354"/>
      <c r="H354"/>
      <c r="I354"/>
      <c r="J354"/>
      <c r="K354"/>
      <c r="L354"/>
      <c r="M354"/>
      <c r="N354"/>
    </row>
    <row r="355" spans="2:14" ht="15" x14ac:dyDescent="0.25">
      <c r="B355"/>
      <c r="C355"/>
      <c r="D355"/>
      <c r="E355"/>
      <c r="F355"/>
      <c r="G355"/>
      <c r="H355"/>
      <c r="I355"/>
      <c r="J355"/>
      <c r="K355"/>
      <c r="L355"/>
      <c r="M355"/>
      <c r="N355"/>
    </row>
    <row r="356" spans="2:14" ht="15" x14ac:dyDescent="0.25">
      <c r="B356"/>
      <c r="C356"/>
      <c r="D356"/>
      <c r="E356"/>
      <c r="F356"/>
      <c r="G356"/>
      <c r="H356"/>
      <c r="I356"/>
      <c r="J356"/>
      <c r="K356"/>
      <c r="L356"/>
      <c r="M356"/>
      <c r="N356"/>
    </row>
    <row r="357" spans="2:14" ht="15" x14ac:dyDescent="0.25">
      <c r="B357"/>
      <c r="C357"/>
      <c r="D357"/>
      <c r="E357"/>
      <c r="F357"/>
      <c r="G357"/>
      <c r="H357"/>
      <c r="I357"/>
      <c r="J357"/>
      <c r="K357"/>
      <c r="L357"/>
      <c r="M357"/>
      <c r="N357"/>
    </row>
    <row r="358" spans="2:14" ht="15" x14ac:dyDescent="0.25">
      <c r="B358"/>
      <c r="C358"/>
      <c r="D358"/>
      <c r="E358"/>
      <c r="F358"/>
      <c r="G358"/>
      <c r="H358"/>
      <c r="I358"/>
      <c r="J358"/>
      <c r="K358"/>
      <c r="L358"/>
      <c r="M358"/>
      <c r="N358"/>
    </row>
    <row r="359" spans="2:14" ht="15" x14ac:dyDescent="0.25">
      <c r="B359"/>
      <c r="C359"/>
      <c r="D359"/>
      <c r="E359"/>
      <c r="F359"/>
      <c r="G359"/>
      <c r="H359"/>
      <c r="I359"/>
      <c r="J359"/>
      <c r="K359"/>
      <c r="L359"/>
      <c r="M359"/>
      <c r="N359"/>
    </row>
    <row r="360" spans="2:14" ht="15" x14ac:dyDescent="0.25">
      <c r="B360"/>
      <c r="C360"/>
      <c r="D360"/>
      <c r="E360"/>
      <c r="F360"/>
      <c r="G360"/>
      <c r="H360"/>
      <c r="I360"/>
      <c r="J360"/>
      <c r="K360"/>
      <c r="L360"/>
      <c r="M360"/>
      <c r="N360"/>
    </row>
    <row r="361" spans="2:14" ht="15" x14ac:dyDescent="0.25">
      <c r="B361"/>
      <c r="C361"/>
      <c r="D361"/>
      <c r="E361"/>
      <c r="F361"/>
      <c r="G361"/>
      <c r="H361"/>
      <c r="I361"/>
      <c r="J361"/>
      <c r="K361"/>
      <c r="L361"/>
      <c r="M361"/>
      <c r="N361"/>
    </row>
    <row r="362" spans="2:14" ht="15" x14ac:dyDescent="0.25">
      <c r="B362"/>
      <c r="C362"/>
      <c r="D362"/>
      <c r="E362"/>
      <c r="F362"/>
      <c r="G362"/>
      <c r="H362"/>
      <c r="I362"/>
      <c r="J362"/>
      <c r="K362"/>
      <c r="L362"/>
      <c r="M362"/>
      <c r="N362"/>
    </row>
    <row r="363" spans="2:14" ht="15" x14ac:dyDescent="0.25">
      <c r="B363"/>
      <c r="C363"/>
      <c r="D363"/>
      <c r="E363"/>
      <c r="F363"/>
      <c r="G363"/>
      <c r="H363"/>
      <c r="I363"/>
      <c r="J363"/>
      <c r="K363"/>
      <c r="L363"/>
      <c r="M363"/>
      <c r="N363"/>
    </row>
    <row r="364" spans="2:14" ht="15" x14ac:dyDescent="0.25">
      <c r="B364"/>
      <c r="C364"/>
      <c r="D364"/>
      <c r="E364"/>
      <c r="F364"/>
      <c r="G364"/>
      <c r="H364"/>
      <c r="I364"/>
      <c r="J364"/>
      <c r="K364"/>
      <c r="L364"/>
      <c r="M364"/>
      <c r="N364"/>
    </row>
    <row r="365" spans="2:14" ht="15" x14ac:dyDescent="0.25">
      <c r="B365"/>
      <c r="C365"/>
      <c r="D365"/>
      <c r="E365"/>
      <c r="F365"/>
      <c r="G365"/>
      <c r="H365"/>
      <c r="I365"/>
      <c r="J365"/>
      <c r="K365"/>
      <c r="L365"/>
      <c r="M365"/>
      <c r="N365"/>
    </row>
    <row r="366" spans="2:14" ht="15" x14ac:dyDescent="0.25">
      <c r="B366"/>
      <c r="C366"/>
      <c r="D366"/>
      <c r="E366"/>
      <c r="F366"/>
      <c r="G366"/>
      <c r="H366"/>
      <c r="I366"/>
      <c r="J366"/>
      <c r="K366"/>
      <c r="L366"/>
      <c r="M366"/>
      <c r="N366"/>
    </row>
    <row r="367" spans="2:14" ht="15" x14ac:dyDescent="0.25">
      <c r="B367"/>
      <c r="C367"/>
      <c r="D367"/>
      <c r="E367"/>
      <c r="F367"/>
      <c r="G367"/>
      <c r="H367"/>
      <c r="I367"/>
      <c r="J367"/>
      <c r="K367"/>
      <c r="L367"/>
      <c r="M367"/>
      <c r="N367"/>
    </row>
    <row r="368" spans="2:14" ht="15" x14ac:dyDescent="0.25">
      <c r="B368"/>
      <c r="C368"/>
      <c r="D368"/>
      <c r="E368"/>
      <c r="F368"/>
      <c r="G368"/>
      <c r="H368"/>
      <c r="I368"/>
      <c r="J368"/>
      <c r="K368"/>
      <c r="L368"/>
      <c r="M368"/>
      <c r="N368"/>
    </row>
    <row r="369" spans="2:14" ht="15" x14ac:dyDescent="0.25">
      <c r="B369"/>
      <c r="C369"/>
      <c r="D369"/>
      <c r="E369"/>
      <c r="F369"/>
      <c r="G369"/>
      <c r="H369"/>
      <c r="I369"/>
      <c r="J369"/>
      <c r="K369"/>
      <c r="L369"/>
      <c r="M369"/>
      <c r="N369"/>
    </row>
    <row r="370" spans="2:14" ht="15" x14ac:dyDescent="0.25">
      <c r="B370"/>
      <c r="C370"/>
      <c r="D370"/>
      <c r="E370"/>
      <c r="F370"/>
      <c r="G370"/>
      <c r="H370"/>
      <c r="I370"/>
      <c r="J370"/>
      <c r="K370"/>
      <c r="L370"/>
      <c r="M370"/>
      <c r="N370"/>
    </row>
    <row r="371" spans="2:14" ht="15" x14ac:dyDescent="0.25">
      <c r="B371"/>
      <c r="C371"/>
      <c r="D371"/>
      <c r="E371"/>
      <c r="F371"/>
      <c r="G371"/>
      <c r="H371"/>
      <c r="I371"/>
      <c r="J371"/>
      <c r="K371"/>
      <c r="L371"/>
      <c r="M371"/>
      <c r="N371"/>
    </row>
    <row r="372" spans="2:14" ht="15" x14ac:dyDescent="0.25">
      <c r="B372"/>
      <c r="C372"/>
      <c r="D372"/>
      <c r="E372"/>
      <c r="F372"/>
      <c r="G372"/>
      <c r="H372"/>
      <c r="I372"/>
      <c r="J372"/>
      <c r="K372"/>
      <c r="L372"/>
      <c r="M372"/>
      <c r="N372"/>
    </row>
    <row r="373" spans="2:14" ht="15" x14ac:dyDescent="0.25">
      <c r="B373"/>
      <c r="C373"/>
      <c r="D373"/>
      <c r="E373"/>
      <c r="F373"/>
      <c r="G373"/>
      <c r="H373"/>
      <c r="I373"/>
      <c r="J373"/>
      <c r="K373"/>
      <c r="L373"/>
      <c r="M373"/>
      <c r="N373"/>
    </row>
    <row r="374" spans="2:14" ht="15" x14ac:dyDescent="0.25">
      <c r="B374"/>
      <c r="C374"/>
      <c r="D374"/>
      <c r="E374"/>
      <c r="F374"/>
      <c r="G374"/>
      <c r="H374"/>
      <c r="I374"/>
      <c r="J374"/>
      <c r="K374"/>
      <c r="L374"/>
      <c r="M374"/>
      <c r="N374"/>
    </row>
    <row r="375" spans="2:14" ht="15" x14ac:dyDescent="0.25">
      <c r="B375"/>
      <c r="C375"/>
      <c r="D375"/>
      <c r="E375"/>
      <c r="F375"/>
      <c r="G375"/>
      <c r="H375"/>
      <c r="I375"/>
      <c r="J375"/>
      <c r="K375"/>
      <c r="L375"/>
      <c r="M375"/>
      <c r="N375"/>
    </row>
    <row r="376" spans="2:14" ht="15" x14ac:dyDescent="0.25">
      <c r="B376"/>
      <c r="C376"/>
      <c r="D376"/>
      <c r="E376"/>
      <c r="F376"/>
      <c r="G376"/>
      <c r="H376"/>
      <c r="I376"/>
      <c r="J376"/>
      <c r="K376"/>
      <c r="L376"/>
      <c r="M376"/>
      <c r="N376"/>
    </row>
    <row r="377" spans="2:14" ht="15" x14ac:dyDescent="0.25">
      <c r="B377"/>
      <c r="C377"/>
      <c r="D377"/>
      <c r="E377"/>
      <c r="F377"/>
      <c r="G377"/>
      <c r="H377"/>
      <c r="I377"/>
      <c r="J377"/>
      <c r="K377"/>
      <c r="L377"/>
      <c r="M377"/>
      <c r="N377"/>
    </row>
    <row r="378" spans="2:14" ht="15" x14ac:dyDescent="0.25">
      <c r="B378"/>
      <c r="C378"/>
      <c r="D378"/>
      <c r="E378"/>
      <c r="F378"/>
      <c r="G378"/>
      <c r="H378"/>
      <c r="I378"/>
      <c r="J378"/>
      <c r="K378"/>
      <c r="L378"/>
      <c r="M378"/>
      <c r="N378"/>
    </row>
    <row r="379" spans="2:14" ht="15" x14ac:dyDescent="0.25">
      <c r="B379"/>
      <c r="C379"/>
      <c r="D379"/>
      <c r="E379"/>
      <c r="F379"/>
      <c r="G379"/>
      <c r="H379"/>
      <c r="I379"/>
      <c r="J379"/>
      <c r="K379"/>
      <c r="L379"/>
      <c r="M379"/>
      <c r="N379"/>
    </row>
    <row r="380" spans="2:14" ht="15" x14ac:dyDescent="0.25">
      <c r="B380"/>
      <c r="C380"/>
      <c r="D380"/>
      <c r="E380"/>
      <c r="F380"/>
      <c r="G380"/>
      <c r="H380"/>
      <c r="I380"/>
      <c r="J380"/>
      <c r="K380"/>
      <c r="L380"/>
      <c r="M380"/>
      <c r="N380"/>
    </row>
    <row r="381" spans="2:14" ht="15" x14ac:dyDescent="0.25">
      <c r="B381"/>
      <c r="C381"/>
      <c r="D381"/>
      <c r="E381"/>
      <c r="F381"/>
      <c r="G381"/>
      <c r="H381"/>
      <c r="I381"/>
      <c r="J381"/>
      <c r="K381"/>
      <c r="L381"/>
      <c r="M381"/>
      <c r="N381"/>
    </row>
    <row r="382" spans="2:14" ht="15" x14ac:dyDescent="0.25">
      <c r="B382"/>
      <c r="C382"/>
      <c r="D382"/>
      <c r="E382"/>
      <c r="F382"/>
      <c r="G382"/>
      <c r="H382"/>
      <c r="I382"/>
      <c r="J382"/>
      <c r="K382"/>
      <c r="L382"/>
      <c r="M382"/>
      <c r="N382"/>
    </row>
    <row r="383" spans="2:14" ht="15" x14ac:dyDescent="0.25">
      <c r="B383"/>
      <c r="C383"/>
      <c r="D383"/>
      <c r="E383"/>
      <c r="F383"/>
      <c r="G383"/>
      <c r="H383"/>
      <c r="I383"/>
      <c r="J383"/>
      <c r="K383"/>
      <c r="L383"/>
      <c r="M383"/>
      <c r="N383"/>
    </row>
    <row r="384" spans="2:14" ht="15" x14ac:dyDescent="0.25">
      <c r="B384"/>
      <c r="C384"/>
      <c r="D384"/>
      <c r="E384"/>
      <c r="F384"/>
      <c r="G384"/>
      <c r="H384"/>
      <c r="I384"/>
      <c r="J384"/>
      <c r="K384"/>
      <c r="L384"/>
      <c r="M384"/>
      <c r="N384"/>
    </row>
    <row r="385" spans="2:14" ht="15" x14ac:dyDescent="0.25">
      <c r="B385"/>
      <c r="C385"/>
      <c r="D385"/>
      <c r="E385"/>
      <c r="F385"/>
      <c r="G385"/>
      <c r="H385"/>
      <c r="I385"/>
      <c r="J385"/>
      <c r="K385"/>
      <c r="L385"/>
      <c r="M385"/>
      <c r="N385"/>
    </row>
    <row r="386" spans="2:14" ht="15" x14ac:dyDescent="0.25">
      <c r="B386"/>
      <c r="C386"/>
      <c r="D386"/>
      <c r="E386"/>
      <c r="F386"/>
      <c r="G386"/>
      <c r="H386"/>
      <c r="I386"/>
      <c r="J386"/>
      <c r="K386"/>
      <c r="L386"/>
      <c r="M386"/>
      <c r="N386"/>
    </row>
    <row r="387" spans="2:14" ht="15" x14ac:dyDescent="0.25">
      <c r="B387"/>
      <c r="C387"/>
      <c r="D387"/>
      <c r="E387"/>
      <c r="F387"/>
      <c r="G387"/>
      <c r="H387"/>
      <c r="I387"/>
      <c r="J387"/>
      <c r="K387"/>
      <c r="L387"/>
      <c r="M387"/>
      <c r="N387"/>
    </row>
    <row r="388" spans="2:14" ht="15" x14ac:dyDescent="0.25">
      <c r="B388"/>
      <c r="C388"/>
      <c r="D388"/>
      <c r="E388"/>
      <c r="F388"/>
      <c r="G388"/>
      <c r="H388"/>
      <c r="I388"/>
      <c r="J388"/>
      <c r="K388"/>
      <c r="L388"/>
      <c r="M388"/>
      <c r="N388"/>
    </row>
    <row r="389" spans="2:14" ht="15" x14ac:dyDescent="0.25">
      <c r="B389"/>
      <c r="C389"/>
      <c r="D389"/>
      <c r="E389"/>
      <c r="F389"/>
      <c r="G389"/>
      <c r="H389"/>
      <c r="I389"/>
      <c r="J389"/>
      <c r="K389"/>
      <c r="L389"/>
      <c r="M389"/>
      <c r="N389"/>
    </row>
    <row r="390" spans="2:14" ht="15" x14ac:dyDescent="0.25">
      <c r="B390"/>
      <c r="C390"/>
      <c r="D390"/>
      <c r="E390"/>
      <c r="F390"/>
      <c r="G390"/>
      <c r="H390"/>
      <c r="I390"/>
      <c r="J390"/>
      <c r="K390"/>
      <c r="L390"/>
      <c r="M390"/>
      <c r="N390"/>
    </row>
    <row r="391" spans="2:14" ht="15" x14ac:dyDescent="0.25">
      <c r="B391"/>
      <c r="C391"/>
      <c r="D391"/>
      <c r="E391"/>
      <c r="F391"/>
      <c r="G391"/>
      <c r="H391"/>
      <c r="I391"/>
      <c r="J391"/>
      <c r="K391"/>
      <c r="L391"/>
      <c r="M391"/>
      <c r="N391"/>
    </row>
    <row r="392" spans="2:14" ht="15" x14ac:dyDescent="0.25">
      <c r="B392"/>
      <c r="C392"/>
      <c r="D392"/>
      <c r="E392"/>
      <c r="F392"/>
      <c r="G392"/>
      <c r="H392"/>
      <c r="I392"/>
      <c r="J392"/>
      <c r="K392"/>
      <c r="L392"/>
      <c r="M392"/>
      <c r="N392"/>
    </row>
    <row r="393" spans="2:14" ht="15" x14ac:dyDescent="0.25">
      <c r="B393"/>
      <c r="C393"/>
      <c r="D393"/>
      <c r="E393"/>
      <c r="F393"/>
      <c r="G393"/>
      <c r="H393"/>
      <c r="I393"/>
      <c r="J393"/>
      <c r="K393"/>
      <c r="L393"/>
      <c r="M393"/>
      <c r="N393"/>
    </row>
    <row r="394" spans="2:14" ht="15" x14ac:dyDescent="0.25">
      <c r="B394"/>
      <c r="C394"/>
      <c r="D394"/>
      <c r="E394"/>
      <c r="F394"/>
      <c r="G394"/>
      <c r="H394"/>
      <c r="I394"/>
      <c r="J394"/>
      <c r="K394"/>
      <c r="L394"/>
      <c r="M394"/>
      <c r="N394"/>
    </row>
    <row r="395" spans="2:14" ht="15" x14ac:dyDescent="0.25">
      <c r="B395"/>
      <c r="C395"/>
      <c r="D395"/>
      <c r="E395"/>
      <c r="F395"/>
      <c r="G395"/>
      <c r="H395"/>
      <c r="I395"/>
      <c r="J395"/>
      <c r="K395"/>
      <c r="L395"/>
      <c r="M395"/>
      <c r="N395"/>
    </row>
    <row r="396" spans="2:14" ht="15" x14ac:dyDescent="0.25">
      <c r="B396"/>
      <c r="C396"/>
      <c r="D396"/>
      <c r="E396"/>
      <c r="F396"/>
      <c r="G396"/>
      <c r="H396"/>
      <c r="I396"/>
      <c r="J396"/>
      <c r="K396"/>
      <c r="L396"/>
      <c r="M396"/>
      <c r="N396"/>
    </row>
    <row r="397" spans="2:14" ht="15" x14ac:dyDescent="0.25">
      <c r="B397"/>
      <c r="C397"/>
      <c r="D397"/>
      <c r="E397"/>
      <c r="F397"/>
      <c r="G397"/>
      <c r="H397"/>
      <c r="I397"/>
      <c r="J397"/>
      <c r="K397"/>
      <c r="L397"/>
      <c r="M397"/>
      <c r="N397"/>
    </row>
    <row r="398" spans="2:14" ht="15" x14ac:dyDescent="0.25">
      <c r="B398"/>
      <c r="C398"/>
      <c r="D398"/>
      <c r="E398"/>
      <c r="F398"/>
      <c r="G398"/>
      <c r="H398"/>
      <c r="I398"/>
      <c r="J398"/>
      <c r="K398"/>
      <c r="L398"/>
      <c r="M398"/>
      <c r="N398"/>
    </row>
    <row r="399" spans="2:14" ht="15" x14ac:dyDescent="0.25">
      <c r="B399"/>
      <c r="C399"/>
      <c r="D399"/>
      <c r="E399"/>
      <c r="F399"/>
      <c r="G399"/>
      <c r="H399"/>
      <c r="I399"/>
      <c r="J399"/>
      <c r="K399"/>
      <c r="L399"/>
      <c r="M399"/>
      <c r="N399"/>
    </row>
    <row r="400" spans="2:14" ht="15" x14ac:dyDescent="0.25">
      <c r="B400"/>
      <c r="C400"/>
      <c r="D400"/>
      <c r="E400"/>
      <c r="F400"/>
      <c r="G400"/>
      <c r="H400"/>
      <c r="I400"/>
      <c r="J400"/>
      <c r="K400"/>
      <c r="L400"/>
      <c r="M400"/>
      <c r="N400"/>
    </row>
    <row r="401" spans="2:14" ht="15" x14ac:dyDescent="0.25">
      <c r="B401"/>
      <c r="C401"/>
      <c r="D401"/>
      <c r="E401"/>
      <c r="F401"/>
      <c r="G401"/>
      <c r="H401"/>
      <c r="I401"/>
      <c r="J401"/>
      <c r="K401"/>
      <c r="L401"/>
      <c r="M401"/>
      <c r="N401"/>
    </row>
    <row r="402" spans="2:14" ht="15" x14ac:dyDescent="0.25">
      <c r="B402"/>
      <c r="C402"/>
      <c r="D402"/>
      <c r="E402"/>
      <c r="F402"/>
      <c r="G402"/>
      <c r="H402"/>
      <c r="I402"/>
      <c r="J402"/>
      <c r="K402"/>
      <c r="L402"/>
      <c r="M402"/>
      <c r="N402"/>
    </row>
    <row r="403" spans="2:14" ht="15" x14ac:dyDescent="0.25">
      <c r="B403"/>
      <c r="C403"/>
      <c r="D403"/>
      <c r="E403"/>
      <c r="F403"/>
      <c r="G403"/>
      <c r="H403"/>
      <c r="I403"/>
      <c r="J403"/>
      <c r="K403"/>
      <c r="L403"/>
      <c r="M403"/>
      <c r="N403"/>
    </row>
    <row r="404" spans="2:14" ht="15" x14ac:dyDescent="0.25">
      <c r="B404"/>
      <c r="C404"/>
      <c r="D404"/>
      <c r="E404"/>
      <c r="F404"/>
      <c r="G404"/>
      <c r="H404"/>
      <c r="I404"/>
      <c r="J404"/>
      <c r="K404"/>
      <c r="L404"/>
      <c r="M404"/>
      <c r="N404"/>
    </row>
    <row r="405" spans="2:14" ht="15" x14ac:dyDescent="0.25">
      <c r="B405"/>
      <c r="C405"/>
      <c r="D405"/>
      <c r="E405"/>
      <c r="F405"/>
      <c r="G405"/>
      <c r="H405"/>
      <c r="I405"/>
      <c r="J405"/>
      <c r="K405"/>
      <c r="L405"/>
      <c r="M405"/>
      <c r="N405"/>
    </row>
    <row r="406" spans="2:14" ht="15" x14ac:dyDescent="0.25">
      <c r="B406"/>
      <c r="C406"/>
      <c r="D406"/>
      <c r="E406"/>
      <c r="F406"/>
      <c r="G406"/>
      <c r="H406"/>
      <c r="I406"/>
      <c r="J406"/>
      <c r="K406"/>
      <c r="L406"/>
      <c r="M406"/>
      <c r="N406"/>
    </row>
    <row r="407" spans="2:14" ht="15" x14ac:dyDescent="0.25">
      <c r="B407"/>
      <c r="C407"/>
      <c r="D407"/>
      <c r="E407"/>
      <c r="F407"/>
      <c r="G407"/>
      <c r="H407"/>
      <c r="I407"/>
      <c r="J407"/>
      <c r="K407"/>
      <c r="L407"/>
      <c r="M407"/>
      <c r="N407"/>
    </row>
    <row r="408" spans="2:14" ht="15" x14ac:dyDescent="0.25">
      <c r="B408"/>
      <c r="C408"/>
      <c r="D408"/>
      <c r="E408"/>
      <c r="F408"/>
      <c r="G408"/>
      <c r="H408"/>
      <c r="I408"/>
      <c r="J408"/>
      <c r="K408"/>
      <c r="L408"/>
      <c r="M408"/>
      <c r="N408"/>
    </row>
    <row r="409" spans="2:14" ht="15" x14ac:dyDescent="0.25">
      <c r="B409"/>
      <c r="C409"/>
      <c r="D409"/>
      <c r="E409"/>
      <c r="F409"/>
      <c r="G409"/>
      <c r="H409"/>
      <c r="I409"/>
      <c r="J409"/>
      <c r="K409"/>
      <c r="L409"/>
      <c r="M409"/>
      <c r="N409"/>
    </row>
    <row r="410" spans="2:14" ht="15" x14ac:dyDescent="0.25">
      <c r="B410"/>
      <c r="C410"/>
      <c r="D410"/>
      <c r="E410"/>
      <c r="F410"/>
      <c r="G410"/>
      <c r="H410"/>
      <c r="I410"/>
      <c r="J410"/>
      <c r="K410"/>
      <c r="L410"/>
      <c r="M410"/>
      <c r="N410"/>
    </row>
    <row r="411" spans="2:14" ht="15" x14ac:dyDescent="0.25">
      <c r="B411"/>
      <c r="C411"/>
      <c r="D411"/>
      <c r="E411"/>
      <c r="F411"/>
      <c r="G411"/>
      <c r="H411"/>
      <c r="I411"/>
      <c r="J411"/>
      <c r="K411"/>
      <c r="L411"/>
      <c r="M411"/>
      <c r="N411"/>
    </row>
    <row r="412" spans="2:14" ht="15" x14ac:dyDescent="0.25">
      <c r="B412"/>
      <c r="C412"/>
      <c r="D412"/>
      <c r="E412"/>
      <c r="F412"/>
      <c r="G412"/>
      <c r="H412"/>
      <c r="I412"/>
      <c r="J412"/>
      <c r="K412"/>
      <c r="L412"/>
      <c r="M412"/>
      <c r="N412"/>
    </row>
    <row r="413" spans="2:14" ht="15" x14ac:dyDescent="0.25">
      <c r="B413"/>
      <c r="C413"/>
      <c r="D413"/>
      <c r="E413"/>
      <c r="F413"/>
      <c r="G413"/>
      <c r="H413"/>
      <c r="I413"/>
      <c r="J413"/>
      <c r="K413"/>
      <c r="L413"/>
      <c r="M413"/>
      <c r="N413"/>
    </row>
    <row r="414" spans="2:14" ht="15" x14ac:dyDescent="0.25">
      <c r="B414"/>
      <c r="C414"/>
      <c r="D414"/>
      <c r="E414"/>
      <c r="F414"/>
      <c r="G414"/>
      <c r="H414"/>
      <c r="I414"/>
      <c r="J414"/>
      <c r="K414"/>
      <c r="L414"/>
      <c r="M414"/>
      <c r="N414"/>
    </row>
    <row r="415" spans="2:14" ht="15" x14ac:dyDescent="0.25">
      <c r="B415"/>
      <c r="C415"/>
      <c r="D415"/>
      <c r="E415"/>
      <c r="F415"/>
      <c r="G415"/>
      <c r="H415"/>
      <c r="I415"/>
      <c r="J415"/>
      <c r="K415"/>
      <c r="L415"/>
      <c r="M415"/>
      <c r="N415"/>
    </row>
    <row r="416" spans="2:14" ht="15" x14ac:dyDescent="0.25">
      <c r="B416"/>
      <c r="C416"/>
      <c r="D416"/>
      <c r="E416"/>
      <c r="F416"/>
      <c r="G416"/>
      <c r="H416"/>
      <c r="I416"/>
      <c r="J416"/>
      <c r="K416"/>
      <c r="L416"/>
      <c r="M416"/>
      <c r="N416"/>
    </row>
    <row r="417" spans="2:14" ht="15" x14ac:dyDescent="0.25">
      <c r="B417"/>
      <c r="C417"/>
      <c r="D417"/>
      <c r="E417"/>
      <c r="F417"/>
      <c r="G417"/>
      <c r="H417"/>
      <c r="I417"/>
      <c r="J417"/>
      <c r="K417"/>
      <c r="L417"/>
      <c r="M417"/>
      <c r="N417"/>
    </row>
    <row r="418" spans="2:14" ht="15" x14ac:dyDescent="0.25">
      <c r="B418"/>
      <c r="C418"/>
      <c r="D418"/>
      <c r="E418"/>
      <c r="F418"/>
      <c r="G418"/>
      <c r="H418"/>
      <c r="I418"/>
      <c r="J418"/>
      <c r="K418"/>
      <c r="L418"/>
      <c r="M418"/>
      <c r="N418"/>
    </row>
    <row r="419" spans="2:14" ht="15" x14ac:dyDescent="0.25">
      <c r="B419"/>
      <c r="C419"/>
      <c r="D419"/>
      <c r="E419"/>
      <c r="F419"/>
      <c r="G419"/>
      <c r="H419"/>
      <c r="I419"/>
      <c r="J419"/>
      <c r="K419"/>
      <c r="L419"/>
      <c r="M419"/>
      <c r="N419"/>
    </row>
    <row r="420" spans="2:14" ht="15" x14ac:dyDescent="0.25">
      <c r="B420"/>
      <c r="C420"/>
      <c r="D420"/>
      <c r="E420"/>
      <c r="F420"/>
      <c r="G420"/>
      <c r="H420"/>
      <c r="I420"/>
      <c r="J420"/>
      <c r="K420"/>
      <c r="L420"/>
      <c r="M420"/>
      <c r="N420"/>
    </row>
    <row r="421" spans="2:14" ht="15" x14ac:dyDescent="0.25">
      <c r="B421"/>
      <c r="C421"/>
      <c r="D421"/>
      <c r="E421"/>
      <c r="F421"/>
      <c r="G421"/>
      <c r="H421"/>
      <c r="I421"/>
      <c r="J421"/>
      <c r="K421"/>
      <c r="L421"/>
      <c r="M421"/>
      <c r="N421"/>
    </row>
    <row r="422" spans="2:14" ht="15" x14ac:dyDescent="0.25">
      <c r="B422"/>
      <c r="C422"/>
      <c r="D422"/>
      <c r="E422"/>
      <c r="F422"/>
      <c r="G422"/>
      <c r="H422"/>
      <c r="I422"/>
      <c r="J422"/>
      <c r="K422"/>
      <c r="L422"/>
      <c r="M422"/>
      <c r="N422"/>
    </row>
    <row r="423" spans="2:14" ht="15" x14ac:dyDescent="0.25">
      <c r="B423"/>
      <c r="C423"/>
      <c r="D423"/>
      <c r="E423"/>
      <c r="F423"/>
      <c r="G423"/>
      <c r="H423"/>
      <c r="I423"/>
      <c r="J423"/>
      <c r="K423"/>
      <c r="L423"/>
      <c r="M423"/>
      <c r="N423"/>
    </row>
    <row r="424" spans="2:14" ht="15" x14ac:dyDescent="0.25">
      <c r="B424"/>
      <c r="C424"/>
      <c r="D424"/>
      <c r="E424"/>
      <c r="F424"/>
      <c r="G424"/>
      <c r="H424"/>
      <c r="I424"/>
      <c r="J424"/>
      <c r="K424"/>
      <c r="L424"/>
      <c r="M424"/>
      <c r="N424"/>
    </row>
    <row r="425" spans="2:14" ht="15" x14ac:dyDescent="0.25">
      <c r="B425"/>
      <c r="C425"/>
      <c r="D425"/>
      <c r="E425"/>
      <c r="F425"/>
      <c r="G425"/>
      <c r="H425"/>
      <c r="I425"/>
      <c r="J425"/>
      <c r="K425"/>
      <c r="L425"/>
      <c r="M425"/>
      <c r="N425"/>
    </row>
    <row r="426" spans="2:14" ht="15" x14ac:dyDescent="0.25">
      <c r="B426"/>
      <c r="C426"/>
      <c r="D426"/>
      <c r="E426"/>
      <c r="F426"/>
      <c r="G426"/>
      <c r="H426"/>
      <c r="I426"/>
      <c r="J426"/>
      <c r="K426"/>
      <c r="L426"/>
      <c r="M426"/>
      <c r="N426"/>
    </row>
    <row r="427" spans="2:14" ht="15" x14ac:dyDescent="0.25">
      <c r="B427"/>
      <c r="C427"/>
      <c r="D427"/>
      <c r="E427"/>
      <c r="F427"/>
      <c r="G427"/>
      <c r="H427"/>
      <c r="I427"/>
      <c r="J427"/>
      <c r="K427"/>
      <c r="L427"/>
      <c r="M427"/>
      <c r="N427"/>
    </row>
    <row r="428" spans="2:14" ht="15" x14ac:dyDescent="0.25">
      <c r="B428"/>
      <c r="C428"/>
      <c r="D428"/>
      <c r="E428"/>
      <c r="F428"/>
      <c r="G428"/>
      <c r="H428"/>
      <c r="I428"/>
      <c r="J428"/>
      <c r="K428"/>
      <c r="L428"/>
      <c r="M428"/>
      <c r="N428"/>
    </row>
    <row r="429" spans="2:14" ht="15" x14ac:dyDescent="0.25">
      <c r="B429"/>
      <c r="C429"/>
      <c r="D429"/>
      <c r="E429"/>
      <c r="F429"/>
      <c r="G429"/>
      <c r="H429"/>
      <c r="I429"/>
      <c r="J429"/>
      <c r="K429"/>
      <c r="L429"/>
      <c r="M429"/>
      <c r="N429"/>
    </row>
    <row r="430" spans="2:14" ht="15" x14ac:dyDescent="0.25">
      <c r="B430"/>
      <c r="C430"/>
      <c r="D430"/>
      <c r="E430"/>
      <c r="F430"/>
      <c r="G430"/>
      <c r="H430"/>
      <c r="I430"/>
      <c r="J430"/>
      <c r="K430"/>
      <c r="L430"/>
      <c r="M430"/>
      <c r="N430"/>
    </row>
    <row r="431" spans="2:14" ht="15" x14ac:dyDescent="0.25">
      <c r="B431"/>
      <c r="C431"/>
      <c r="D431"/>
      <c r="E431"/>
      <c r="F431"/>
      <c r="G431"/>
      <c r="H431"/>
      <c r="I431"/>
      <c r="J431"/>
      <c r="K431"/>
      <c r="L431"/>
      <c r="M431"/>
      <c r="N431"/>
    </row>
    <row r="432" spans="2:14" ht="15" x14ac:dyDescent="0.25">
      <c r="B432"/>
      <c r="C432"/>
      <c r="D432"/>
      <c r="E432"/>
      <c r="F432"/>
      <c r="G432"/>
      <c r="H432"/>
      <c r="I432"/>
      <c r="J432"/>
      <c r="K432"/>
      <c r="L432"/>
      <c r="M432"/>
      <c r="N432"/>
    </row>
    <row r="433" spans="2:14" ht="15" x14ac:dyDescent="0.25">
      <c r="B433"/>
      <c r="C433"/>
      <c r="D433"/>
      <c r="E433"/>
      <c r="F433"/>
      <c r="G433"/>
      <c r="H433"/>
      <c r="I433"/>
      <c r="J433"/>
      <c r="K433"/>
      <c r="L433"/>
      <c r="M433"/>
      <c r="N433"/>
    </row>
    <row r="434" spans="2:14" ht="15" x14ac:dyDescent="0.25">
      <c r="B434"/>
      <c r="C434"/>
      <c r="D434"/>
      <c r="E434"/>
      <c r="F434"/>
      <c r="G434"/>
      <c r="H434"/>
      <c r="I434"/>
      <c r="J434"/>
      <c r="K434"/>
      <c r="L434"/>
      <c r="M434"/>
      <c r="N434"/>
    </row>
    <row r="435" spans="2:14" ht="15" x14ac:dyDescent="0.25">
      <c r="B435"/>
      <c r="C435"/>
      <c r="D435"/>
      <c r="E435"/>
      <c r="F435"/>
      <c r="G435"/>
      <c r="H435"/>
      <c r="I435"/>
      <c r="J435"/>
      <c r="K435"/>
      <c r="L435"/>
      <c r="M435"/>
      <c r="N435"/>
    </row>
    <row r="436" spans="2:14" ht="15" x14ac:dyDescent="0.25">
      <c r="B436"/>
      <c r="C436"/>
      <c r="D436"/>
      <c r="E436"/>
      <c r="F436"/>
      <c r="G436"/>
      <c r="H436"/>
      <c r="I436"/>
      <c r="J436"/>
      <c r="K436"/>
      <c r="L436"/>
      <c r="M436"/>
      <c r="N436"/>
    </row>
    <row r="437" spans="2:14" ht="15" x14ac:dyDescent="0.25">
      <c r="B437"/>
      <c r="C437"/>
      <c r="D437"/>
      <c r="E437"/>
      <c r="F437"/>
      <c r="G437"/>
      <c r="H437"/>
      <c r="I437"/>
      <c r="J437"/>
      <c r="K437"/>
      <c r="L437"/>
      <c r="M437"/>
      <c r="N437"/>
    </row>
    <row r="438" spans="2:14" ht="15" x14ac:dyDescent="0.25">
      <c r="B438"/>
      <c r="C438"/>
      <c r="D438"/>
      <c r="E438"/>
      <c r="F438"/>
      <c r="G438"/>
      <c r="H438"/>
      <c r="I438"/>
      <c r="J438"/>
      <c r="K438"/>
      <c r="L438"/>
      <c r="M438"/>
      <c r="N438"/>
    </row>
    <row r="439" spans="2:14" ht="15" x14ac:dyDescent="0.25">
      <c r="B439"/>
      <c r="C439"/>
      <c r="D439"/>
      <c r="E439"/>
      <c r="F439"/>
      <c r="G439"/>
      <c r="H439"/>
      <c r="I439"/>
      <c r="J439"/>
      <c r="K439"/>
      <c r="L439"/>
      <c r="M439"/>
      <c r="N439"/>
    </row>
    <row r="440" spans="2:14" ht="15" x14ac:dyDescent="0.25">
      <c r="B440"/>
      <c r="C440"/>
      <c r="D440"/>
      <c r="E440"/>
      <c r="F440"/>
      <c r="G440"/>
      <c r="H440"/>
      <c r="I440"/>
      <c r="J440"/>
      <c r="K440"/>
      <c r="L440"/>
      <c r="M440"/>
      <c r="N440"/>
    </row>
    <row r="441" spans="2:14" ht="15" x14ac:dyDescent="0.25">
      <c r="B441"/>
      <c r="C441"/>
      <c r="D441"/>
      <c r="E441"/>
      <c r="F441"/>
      <c r="G441"/>
      <c r="H441"/>
      <c r="I441"/>
      <c r="J441"/>
      <c r="K441"/>
      <c r="L441"/>
      <c r="M441"/>
      <c r="N441"/>
    </row>
    <row r="442" spans="2:14" ht="15" x14ac:dyDescent="0.25">
      <c r="B442"/>
      <c r="C442"/>
      <c r="D442"/>
      <c r="E442"/>
      <c r="F442"/>
      <c r="G442"/>
      <c r="H442"/>
      <c r="I442"/>
      <c r="J442"/>
      <c r="K442"/>
      <c r="L442"/>
      <c r="M442"/>
      <c r="N442"/>
    </row>
    <row r="443" spans="2:14" ht="15" x14ac:dyDescent="0.25">
      <c r="B443"/>
      <c r="C443"/>
      <c r="D443"/>
      <c r="E443"/>
      <c r="F443"/>
      <c r="G443"/>
      <c r="H443"/>
      <c r="I443"/>
      <c r="J443"/>
      <c r="K443"/>
      <c r="L443"/>
      <c r="M443"/>
      <c r="N443"/>
    </row>
    <row r="444" spans="2:14" ht="15" x14ac:dyDescent="0.25">
      <c r="B444"/>
      <c r="C444"/>
      <c r="D444"/>
      <c r="E444"/>
      <c r="F444"/>
      <c r="G444"/>
      <c r="H444"/>
      <c r="I444"/>
      <c r="J444"/>
      <c r="K444"/>
      <c r="L444"/>
      <c r="M444"/>
      <c r="N444"/>
    </row>
    <row r="445" spans="2:14" ht="15" x14ac:dyDescent="0.25">
      <c r="B445"/>
      <c r="C445"/>
      <c r="D445"/>
      <c r="E445"/>
      <c r="F445"/>
      <c r="G445"/>
      <c r="H445"/>
      <c r="I445"/>
      <c r="J445"/>
      <c r="K445"/>
      <c r="L445"/>
      <c r="M445"/>
      <c r="N445"/>
    </row>
    <row r="446" spans="2:14" ht="15" x14ac:dyDescent="0.25">
      <c r="B446"/>
      <c r="C446"/>
      <c r="D446"/>
      <c r="E446"/>
      <c r="F446"/>
      <c r="G446"/>
      <c r="H446"/>
      <c r="I446"/>
      <c r="J446"/>
      <c r="K446"/>
      <c r="L446"/>
      <c r="M446"/>
      <c r="N446"/>
    </row>
    <row r="447" spans="2:14" ht="15" x14ac:dyDescent="0.25">
      <c r="B447"/>
      <c r="C447"/>
      <c r="D447"/>
      <c r="E447"/>
      <c r="F447"/>
      <c r="G447"/>
      <c r="H447"/>
      <c r="I447"/>
      <c r="J447"/>
      <c r="K447"/>
      <c r="L447"/>
      <c r="M447"/>
      <c r="N447"/>
    </row>
    <row r="448" spans="2:14" ht="15" x14ac:dyDescent="0.25">
      <c r="B448"/>
      <c r="C448"/>
      <c r="D448"/>
      <c r="E448"/>
      <c r="F448"/>
      <c r="G448"/>
      <c r="H448"/>
      <c r="I448"/>
      <c r="J448"/>
      <c r="K448"/>
      <c r="L448"/>
      <c r="M448"/>
      <c r="N448"/>
    </row>
    <row r="449" spans="2:14" ht="15" x14ac:dyDescent="0.25">
      <c r="B449"/>
      <c r="C449"/>
      <c r="D449"/>
      <c r="E449"/>
      <c r="F449"/>
      <c r="G449"/>
      <c r="H449"/>
      <c r="I449"/>
      <c r="J449"/>
      <c r="K449"/>
      <c r="L449"/>
      <c r="M449"/>
      <c r="N449"/>
    </row>
    <row r="450" spans="2:14" ht="15" x14ac:dyDescent="0.25">
      <c r="B450"/>
      <c r="C450"/>
      <c r="D450"/>
      <c r="E450"/>
      <c r="F450"/>
      <c r="G450"/>
      <c r="H450"/>
      <c r="I450"/>
      <c r="J450"/>
      <c r="K450"/>
      <c r="L450"/>
      <c r="M450"/>
      <c r="N450"/>
    </row>
    <row r="451" spans="2:14" ht="15" x14ac:dyDescent="0.25">
      <c r="B451"/>
      <c r="C451"/>
      <c r="D451"/>
      <c r="E451"/>
      <c r="F451"/>
      <c r="G451"/>
      <c r="H451"/>
      <c r="I451"/>
      <c r="J451"/>
      <c r="K451"/>
      <c r="L451"/>
      <c r="M451"/>
      <c r="N451"/>
    </row>
    <row r="452" spans="2:14" ht="15" x14ac:dyDescent="0.25">
      <c r="B452"/>
      <c r="C452"/>
      <c r="D452"/>
      <c r="E452"/>
      <c r="F452"/>
      <c r="G452"/>
      <c r="H452"/>
      <c r="I452"/>
      <c r="J452"/>
      <c r="K452"/>
      <c r="L452"/>
      <c r="M452"/>
      <c r="N452"/>
    </row>
    <row r="453" spans="2:14" ht="15" x14ac:dyDescent="0.25">
      <c r="B453"/>
      <c r="C453"/>
      <c r="D453"/>
      <c r="E453"/>
      <c r="F453"/>
      <c r="G453"/>
      <c r="H453"/>
      <c r="I453"/>
      <c r="J453"/>
      <c r="K453"/>
      <c r="L453"/>
      <c r="M453"/>
      <c r="N453"/>
    </row>
    <row r="454" spans="2:14" ht="15" x14ac:dyDescent="0.25">
      <c r="B454"/>
      <c r="C454"/>
      <c r="D454"/>
      <c r="E454"/>
      <c r="F454"/>
      <c r="G454"/>
      <c r="H454"/>
      <c r="I454"/>
      <c r="J454"/>
      <c r="K454"/>
      <c r="L454"/>
      <c r="M454"/>
      <c r="N454"/>
    </row>
    <row r="455" spans="2:14" ht="15" x14ac:dyDescent="0.25">
      <c r="B455"/>
      <c r="C455"/>
      <c r="D455"/>
      <c r="E455"/>
      <c r="F455"/>
      <c r="G455"/>
      <c r="H455"/>
      <c r="I455"/>
      <c r="J455"/>
      <c r="K455"/>
      <c r="L455"/>
      <c r="M455"/>
      <c r="N455"/>
    </row>
    <row r="456" spans="2:14" ht="15" x14ac:dyDescent="0.25">
      <c r="B456"/>
      <c r="C456"/>
      <c r="D456"/>
      <c r="E456"/>
      <c r="F456"/>
      <c r="G456"/>
      <c r="H456"/>
      <c r="I456"/>
      <c r="J456"/>
      <c r="K456"/>
      <c r="L456"/>
      <c r="M456"/>
      <c r="N456"/>
    </row>
    <row r="457" spans="2:14" ht="15" x14ac:dyDescent="0.25">
      <c r="B457"/>
      <c r="C457"/>
      <c r="D457"/>
      <c r="E457"/>
      <c r="F457"/>
      <c r="G457"/>
      <c r="H457"/>
      <c r="I457"/>
      <c r="J457"/>
      <c r="K457"/>
      <c r="L457"/>
      <c r="M457"/>
      <c r="N457"/>
    </row>
    <row r="458" spans="2:14" ht="15" x14ac:dyDescent="0.25">
      <c r="B458"/>
      <c r="C458"/>
      <c r="D458"/>
      <c r="E458"/>
      <c r="F458"/>
      <c r="G458"/>
      <c r="H458"/>
      <c r="I458"/>
      <c r="J458"/>
      <c r="K458"/>
      <c r="L458"/>
      <c r="M458"/>
      <c r="N458"/>
    </row>
    <row r="459" spans="2:14" ht="15" x14ac:dyDescent="0.25">
      <c r="B459"/>
      <c r="C459"/>
      <c r="D459"/>
      <c r="E459"/>
      <c r="F459"/>
      <c r="G459"/>
      <c r="H459"/>
      <c r="I459"/>
      <c r="J459"/>
      <c r="K459"/>
      <c r="L459"/>
      <c r="M459"/>
      <c r="N459"/>
    </row>
    <row r="460" spans="2:14" ht="15" x14ac:dyDescent="0.25">
      <c r="B460"/>
      <c r="C460"/>
      <c r="D460"/>
      <c r="E460"/>
      <c r="F460"/>
      <c r="G460"/>
      <c r="H460"/>
      <c r="I460"/>
      <c r="J460"/>
      <c r="K460"/>
      <c r="L460"/>
      <c r="M460"/>
      <c r="N460"/>
    </row>
    <row r="461" spans="2:14" ht="15" x14ac:dyDescent="0.25">
      <c r="B461"/>
      <c r="C461"/>
      <c r="D461"/>
      <c r="E461"/>
      <c r="F461"/>
      <c r="G461"/>
      <c r="H461"/>
      <c r="I461"/>
      <c r="J461"/>
      <c r="K461"/>
      <c r="L461"/>
      <c r="M461"/>
      <c r="N461"/>
    </row>
    <row r="462" spans="2:14" ht="15" x14ac:dyDescent="0.25">
      <c r="B462"/>
      <c r="C462"/>
      <c r="D462"/>
      <c r="E462"/>
      <c r="F462"/>
      <c r="G462"/>
      <c r="H462"/>
      <c r="I462"/>
      <c r="J462"/>
      <c r="K462"/>
      <c r="L462"/>
      <c r="M462"/>
      <c r="N462"/>
    </row>
    <row r="463" spans="2:14" ht="15" x14ac:dyDescent="0.25">
      <c r="B463"/>
      <c r="C463"/>
      <c r="D463"/>
      <c r="E463"/>
      <c r="F463"/>
      <c r="G463"/>
      <c r="H463"/>
      <c r="I463"/>
      <c r="J463"/>
      <c r="K463"/>
      <c r="L463"/>
      <c r="M463"/>
      <c r="N463"/>
    </row>
    <row r="464" spans="2:14" ht="15" x14ac:dyDescent="0.25">
      <c r="B464"/>
      <c r="C464"/>
      <c r="D464"/>
      <c r="E464"/>
      <c r="F464"/>
      <c r="G464"/>
      <c r="H464"/>
      <c r="I464"/>
      <c r="J464"/>
      <c r="K464"/>
      <c r="L464"/>
      <c r="M464"/>
      <c r="N464"/>
    </row>
    <row r="465" spans="2:14" ht="15" x14ac:dyDescent="0.25">
      <c r="B465"/>
      <c r="C465"/>
      <c r="D465"/>
      <c r="E465"/>
      <c r="F465"/>
      <c r="G465"/>
      <c r="H465"/>
      <c r="I465"/>
      <c r="J465"/>
      <c r="K465"/>
      <c r="L465"/>
      <c r="M465"/>
      <c r="N465"/>
    </row>
    <row r="466" spans="2:14" ht="15" x14ac:dyDescent="0.25">
      <c r="B466"/>
      <c r="C466"/>
      <c r="D466"/>
      <c r="E466"/>
      <c r="F466"/>
      <c r="G466"/>
      <c r="H466"/>
      <c r="I466"/>
      <c r="J466"/>
      <c r="K466"/>
      <c r="L466"/>
      <c r="M466"/>
      <c r="N466"/>
    </row>
    <row r="467" spans="2:14" ht="15" x14ac:dyDescent="0.25">
      <c r="B467"/>
      <c r="C467"/>
      <c r="D467"/>
      <c r="E467"/>
      <c r="F467"/>
      <c r="G467"/>
      <c r="H467"/>
      <c r="I467"/>
      <c r="J467"/>
      <c r="K467"/>
      <c r="L467"/>
      <c r="M467"/>
      <c r="N467"/>
    </row>
    <row r="468" spans="2:14" ht="15" x14ac:dyDescent="0.25">
      <c r="B468"/>
      <c r="C468"/>
      <c r="D468"/>
      <c r="E468"/>
      <c r="F468"/>
      <c r="G468"/>
      <c r="H468"/>
      <c r="I468"/>
      <c r="J468"/>
      <c r="K468"/>
      <c r="L468"/>
      <c r="M468"/>
      <c r="N468"/>
    </row>
    <row r="469" spans="2:14" ht="15" x14ac:dyDescent="0.25">
      <c r="B469"/>
      <c r="C469"/>
      <c r="D469"/>
      <c r="E469"/>
      <c r="F469"/>
      <c r="G469"/>
      <c r="H469"/>
      <c r="I469"/>
      <c r="J469"/>
      <c r="K469"/>
      <c r="L469"/>
      <c r="M469"/>
      <c r="N469"/>
    </row>
    <row r="470" spans="2:14" ht="15" x14ac:dyDescent="0.25">
      <c r="B470"/>
      <c r="C470"/>
      <c r="D470"/>
      <c r="E470"/>
      <c r="F470"/>
      <c r="G470"/>
      <c r="H470"/>
      <c r="I470"/>
      <c r="J470"/>
      <c r="K470"/>
      <c r="L470"/>
      <c r="M470"/>
      <c r="N470"/>
    </row>
    <row r="471" spans="2:14" ht="15" x14ac:dyDescent="0.25">
      <c r="B471"/>
      <c r="C471"/>
      <c r="D471"/>
      <c r="E471"/>
      <c r="F471"/>
      <c r="G471"/>
      <c r="H471"/>
      <c r="I471"/>
      <c r="J471"/>
      <c r="K471"/>
      <c r="L471"/>
      <c r="M471"/>
      <c r="N471"/>
    </row>
    <row r="472" spans="2:14" ht="15" x14ac:dyDescent="0.25">
      <c r="B472"/>
      <c r="C472"/>
      <c r="D472"/>
      <c r="E472"/>
      <c r="F472"/>
      <c r="G472"/>
      <c r="H472"/>
      <c r="I472"/>
      <c r="J472"/>
      <c r="K472"/>
      <c r="L472"/>
      <c r="M472"/>
      <c r="N472"/>
    </row>
    <row r="473" spans="2:14" ht="15" x14ac:dyDescent="0.25">
      <c r="B473"/>
      <c r="C473"/>
      <c r="D473"/>
      <c r="E473"/>
      <c r="F473"/>
      <c r="G473"/>
      <c r="H473"/>
      <c r="I473"/>
      <c r="J473"/>
      <c r="K473"/>
      <c r="L473"/>
      <c r="M473"/>
      <c r="N473"/>
    </row>
    <row r="474" spans="2:14" ht="15" x14ac:dyDescent="0.25">
      <c r="B474"/>
      <c r="C474"/>
      <c r="D474"/>
      <c r="E474"/>
      <c r="F474"/>
      <c r="G474"/>
      <c r="H474"/>
      <c r="I474"/>
      <c r="J474"/>
      <c r="K474"/>
      <c r="L474"/>
      <c r="M474"/>
      <c r="N474"/>
    </row>
    <row r="475" spans="2:14" ht="15" x14ac:dyDescent="0.25">
      <c r="B475"/>
      <c r="C475"/>
      <c r="D475"/>
      <c r="E475"/>
      <c r="F475"/>
      <c r="G475"/>
      <c r="H475"/>
      <c r="I475"/>
      <c r="J475"/>
      <c r="K475"/>
      <c r="L475"/>
      <c r="M475"/>
      <c r="N475"/>
    </row>
    <row r="476" spans="2:14" ht="15" x14ac:dyDescent="0.25">
      <c r="B476"/>
      <c r="C476"/>
      <c r="D476"/>
      <c r="E476"/>
      <c r="F476"/>
      <c r="G476"/>
      <c r="H476"/>
      <c r="I476"/>
      <c r="J476"/>
      <c r="K476"/>
      <c r="L476"/>
      <c r="M476"/>
      <c r="N476"/>
    </row>
    <row r="477" spans="2:14" ht="15" x14ac:dyDescent="0.25">
      <c r="B477"/>
      <c r="C477"/>
      <c r="D477"/>
      <c r="E477"/>
      <c r="F477"/>
      <c r="G477"/>
      <c r="H477"/>
      <c r="I477"/>
      <c r="J477"/>
      <c r="K477"/>
      <c r="L477"/>
      <c r="M477"/>
      <c r="N477"/>
    </row>
    <row r="478" spans="2:14" ht="15" x14ac:dyDescent="0.25">
      <c r="B478"/>
      <c r="C478"/>
      <c r="D478"/>
      <c r="E478"/>
      <c r="F478"/>
      <c r="G478"/>
      <c r="H478"/>
      <c r="I478"/>
      <c r="J478"/>
      <c r="K478"/>
      <c r="L478"/>
      <c r="M478"/>
      <c r="N478"/>
    </row>
    <row r="479" spans="2:14" ht="15" x14ac:dyDescent="0.25">
      <c r="B479"/>
      <c r="C479"/>
      <c r="D479"/>
      <c r="E479"/>
      <c r="F479"/>
      <c r="G479"/>
      <c r="H479"/>
      <c r="I479"/>
      <c r="J479"/>
      <c r="K479"/>
      <c r="L479"/>
      <c r="M479"/>
      <c r="N479"/>
    </row>
    <row r="480" spans="2:14" ht="15" x14ac:dyDescent="0.25">
      <c r="B480"/>
      <c r="C480"/>
      <c r="D480"/>
      <c r="E480"/>
      <c r="F480"/>
      <c r="G480"/>
      <c r="H480"/>
      <c r="I480"/>
      <c r="J480"/>
      <c r="K480"/>
      <c r="L480"/>
      <c r="M480"/>
      <c r="N480"/>
    </row>
    <row r="481" spans="2:14" ht="15" x14ac:dyDescent="0.25">
      <c r="B481"/>
      <c r="C481"/>
      <c r="D481"/>
      <c r="E481"/>
      <c r="F481"/>
      <c r="G481"/>
      <c r="H481"/>
      <c r="I481"/>
      <c r="J481"/>
      <c r="K481"/>
      <c r="L481"/>
      <c r="M481"/>
      <c r="N481"/>
    </row>
    <row r="482" spans="2:14" ht="15" x14ac:dyDescent="0.25">
      <c r="B482"/>
      <c r="C482"/>
      <c r="D482"/>
      <c r="E482"/>
      <c r="F482"/>
      <c r="G482"/>
      <c r="H482"/>
      <c r="I482"/>
      <c r="J482"/>
      <c r="K482"/>
      <c r="L482"/>
      <c r="M482"/>
      <c r="N482"/>
    </row>
    <row r="483" spans="2:14" ht="15" x14ac:dyDescent="0.25">
      <c r="B483"/>
      <c r="C483"/>
      <c r="D483"/>
      <c r="E483"/>
      <c r="F483"/>
      <c r="G483"/>
      <c r="H483"/>
      <c r="I483"/>
      <c r="J483"/>
      <c r="K483"/>
      <c r="L483"/>
      <c r="M483"/>
      <c r="N483"/>
    </row>
    <row r="484" spans="2:14" ht="15" x14ac:dyDescent="0.25">
      <c r="B484"/>
      <c r="C484"/>
      <c r="D484"/>
      <c r="E484"/>
      <c r="F484"/>
      <c r="G484"/>
      <c r="H484"/>
      <c r="I484"/>
      <c r="J484"/>
      <c r="K484"/>
      <c r="L484"/>
      <c r="M484"/>
      <c r="N484"/>
    </row>
    <row r="485" spans="2:14" ht="15" x14ac:dyDescent="0.25">
      <c r="B485"/>
      <c r="C485"/>
      <c r="D485"/>
      <c r="E485"/>
      <c r="F485"/>
      <c r="G485"/>
      <c r="H485"/>
      <c r="I485"/>
      <c r="J485"/>
      <c r="K485"/>
      <c r="L485"/>
      <c r="M485"/>
      <c r="N485"/>
    </row>
    <row r="486" spans="2:14" ht="15" x14ac:dyDescent="0.25">
      <c r="B486"/>
      <c r="C486"/>
      <c r="D486"/>
      <c r="E486"/>
      <c r="F486"/>
      <c r="G486"/>
      <c r="H486"/>
      <c r="I486"/>
      <c r="J486"/>
      <c r="K486"/>
      <c r="L486"/>
      <c r="M486"/>
      <c r="N486"/>
    </row>
    <row r="487" spans="2:14" ht="15" x14ac:dyDescent="0.25">
      <c r="B487"/>
      <c r="C487"/>
      <c r="D487"/>
      <c r="E487"/>
      <c r="F487"/>
      <c r="G487"/>
      <c r="H487"/>
      <c r="I487"/>
      <c r="J487"/>
      <c r="K487"/>
      <c r="L487"/>
      <c r="M487"/>
      <c r="N487"/>
    </row>
    <row r="488" spans="2:14" ht="15" x14ac:dyDescent="0.25">
      <c r="B488"/>
      <c r="C488"/>
      <c r="D488"/>
      <c r="E488"/>
      <c r="F488"/>
      <c r="G488"/>
      <c r="H488"/>
      <c r="I488"/>
      <c r="J488"/>
      <c r="K488"/>
      <c r="L488"/>
      <c r="M488"/>
      <c r="N488"/>
    </row>
    <row r="489" spans="2:14" ht="15" x14ac:dyDescent="0.25">
      <c r="B489"/>
      <c r="C489"/>
      <c r="D489"/>
      <c r="E489"/>
      <c r="F489"/>
      <c r="G489"/>
      <c r="H489"/>
      <c r="I489"/>
      <c r="J489"/>
      <c r="K489"/>
      <c r="L489"/>
      <c r="M489"/>
      <c r="N489"/>
    </row>
    <row r="490" spans="2:14" ht="15" x14ac:dyDescent="0.25">
      <c r="B490"/>
      <c r="C490"/>
      <c r="D490"/>
      <c r="E490"/>
      <c r="F490"/>
      <c r="G490"/>
      <c r="H490"/>
      <c r="I490"/>
      <c r="J490"/>
      <c r="K490"/>
      <c r="L490"/>
      <c r="M490"/>
      <c r="N490"/>
    </row>
    <row r="491" spans="2:14" ht="15" x14ac:dyDescent="0.25">
      <c r="B491"/>
      <c r="C491"/>
      <c r="D491"/>
      <c r="E491"/>
      <c r="F491"/>
      <c r="G491"/>
      <c r="H491"/>
      <c r="I491"/>
      <c r="J491"/>
      <c r="K491"/>
      <c r="L491"/>
      <c r="M491"/>
      <c r="N491"/>
    </row>
    <row r="492" spans="2:14" ht="15" x14ac:dyDescent="0.25">
      <c r="B492"/>
      <c r="C492"/>
      <c r="D492"/>
      <c r="E492"/>
      <c r="F492"/>
      <c r="G492"/>
      <c r="H492"/>
      <c r="I492"/>
      <c r="J492"/>
      <c r="K492"/>
      <c r="L492"/>
      <c r="M492"/>
      <c r="N492"/>
    </row>
    <row r="493" spans="2:14" ht="15" x14ac:dyDescent="0.25">
      <c r="B493"/>
      <c r="C493"/>
      <c r="D493"/>
      <c r="E493"/>
      <c r="F493"/>
      <c r="G493"/>
      <c r="H493"/>
      <c r="I493"/>
      <c r="J493"/>
      <c r="K493"/>
      <c r="L493"/>
      <c r="M493"/>
      <c r="N493"/>
    </row>
    <row r="494" spans="2:14" ht="15" x14ac:dyDescent="0.25">
      <c r="B494"/>
      <c r="C494"/>
      <c r="D494"/>
      <c r="E494"/>
      <c r="F494"/>
      <c r="G494"/>
      <c r="H494"/>
      <c r="I494"/>
      <c r="J494"/>
      <c r="K494"/>
      <c r="L494"/>
      <c r="M494"/>
      <c r="N494"/>
    </row>
    <row r="495" spans="2:14" ht="15" x14ac:dyDescent="0.25">
      <c r="B495"/>
      <c r="C495"/>
      <c r="D495"/>
      <c r="E495"/>
      <c r="F495"/>
      <c r="G495"/>
      <c r="H495"/>
      <c r="I495"/>
      <c r="J495"/>
      <c r="K495"/>
      <c r="L495"/>
      <c r="M495"/>
      <c r="N495"/>
    </row>
    <row r="496" spans="2:14" ht="15" x14ac:dyDescent="0.25">
      <c r="B496"/>
      <c r="C496"/>
      <c r="D496"/>
      <c r="E496"/>
      <c r="F496"/>
      <c r="G496"/>
      <c r="H496"/>
      <c r="I496"/>
      <c r="J496"/>
      <c r="K496"/>
      <c r="L496"/>
      <c r="M496"/>
      <c r="N496"/>
    </row>
    <row r="497" spans="2:14" ht="15" x14ac:dyDescent="0.25">
      <c r="B497"/>
      <c r="C497"/>
      <c r="D497"/>
      <c r="E497"/>
      <c r="F497"/>
      <c r="G497"/>
      <c r="H497"/>
      <c r="I497"/>
      <c r="J497"/>
      <c r="K497"/>
      <c r="L497"/>
      <c r="M497"/>
      <c r="N497"/>
    </row>
    <row r="498" spans="2:14" ht="15" x14ac:dyDescent="0.25">
      <c r="B498"/>
      <c r="C498"/>
      <c r="D498"/>
      <c r="E498"/>
      <c r="F498"/>
      <c r="G498"/>
      <c r="H498"/>
      <c r="I498"/>
      <c r="J498"/>
      <c r="K498"/>
      <c r="L498"/>
      <c r="M498"/>
      <c r="N498"/>
    </row>
    <row r="499" spans="2:14" ht="15" x14ac:dyDescent="0.25">
      <c r="B499"/>
      <c r="C499"/>
      <c r="D499"/>
      <c r="E499"/>
      <c r="F499"/>
      <c r="G499"/>
      <c r="H499"/>
      <c r="I499"/>
      <c r="J499"/>
      <c r="K499"/>
      <c r="L499"/>
      <c r="M499"/>
      <c r="N499"/>
    </row>
    <row r="500" spans="2:14" ht="15" x14ac:dyDescent="0.25">
      <c r="B500"/>
      <c r="C500"/>
      <c r="D500"/>
      <c r="E500"/>
      <c r="F500"/>
      <c r="G500"/>
      <c r="H500"/>
      <c r="I500"/>
      <c r="J500"/>
      <c r="K500"/>
      <c r="L500"/>
      <c r="M500"/>
      <c r="N500"/>
    </row>
    <row r="501" spans="2:14" ht="15" x14ac:dyDescent="0.25">
      <c r="B501"/>
      <c r="C501"/>
      <c r="D501"/>
      <c r="E501"/>
      <c r="F501"/>
      <c r="G501"/>
      <c r="H501"/>
      <c r="I501"/>
      <c r="J501"/>
      <c r="K501"/>
      <c r="L501"/>
      <c r="M501"/>
      <c r="N501"/>
    </row>
    <row r="502" spans="2:14" ht="15" x14ac:dyDescent="0.25">
      <c r="B502"/>
      <c r="C502"/>
      <c r="D502"/>
      <c r="E502"/>
      <c r="F502"/>
      <c r="G502"/>
      <c r="H502"/>
      <c r="I502"/>
      <c r="J502"/>
      <c r="K502"/>
      <c r="L502"/>
      <c r="M502"/>
      <c r="N502"/>
    </row>
    <row r="503" spans="2:14" ht="15" x14ac:dyDescent="0.25">
      <c r="B503"/>
      <c r="C503"/>
      <c r="D503"/>
      <c r="E503"/>
      <c r="F503"/>
      <c r="G503"/>
      <c r="H503"/>
      <c r="I503"/>
      <c r="J503"/>
      <c r="K503"/>
      <c r="L503"/>
      <c r="M503"/>
      <c r="N503"/>
    </row>
    <row r="504" spans="2:14" ht="15" x14ac:dyDescent="0.25">
      <c r="B504"/>
      <c r="C504"/>
      <c r="D504"/>
      <c r="E504"/>
      <c r="F504"/>
      <c r="G504"/>
      <c r="H504"/>
      <c r="I504"/>
      <c r="J504"/>
      <c r="K504"/>
      <c r="L504"/>
      <c r="M504"/>
      <c r="N504"/>
    </row>
    <row r="505" spans="2:14" ht="15" x14ac:dyDescent="0.25">
      <c r="B505"/>
      <c r="C505"/>
      <c r="D505"/>
      <c r="E505"/>
      <c r="F505"/>
      <c r="G505"/>
      <c r="H505"/>
      <c r="I505"/>
      <c r="J505"/>
      <c r="K505"/>
      <c r="L505"/>
      <c r="M505"/>
      <c r="N505"/>
    </row>
    <row r="506" spans="2:14" ht="15" x14ac:dyDescent="0.25">
      <c r="B506"/>
      <c r="C506"/>
      <c r="D506"/>
      <c r="E506"/>
      <c r="F506"/>
      <c r="G506"/>
      <c r="H506"/>
      <c r="I506"/>
      <c r="J506"/>
      <c r="K506"/>
      <c r="L506"/>
      <c r="M506"/>
      <c r="N506"/>
    </row>
    <row r="507" spans="2:14" ht="15" x14ac:dyDescent="0.25">
      <c r="B507"/>
      <c r="C507"/>
      <c r="D507"/>
      <c r="E507"/>
      <c r="F507"/>
      <c r="G507"/>
      <c r="H507"/>
      <c r="I507"/>
      <c r="J507"/>
      <c r="K507"/>
      <c r="L507"/>
      <c r="M507"/>
      <c r="N507"/>
    </row>
    <row r="508" spans="2:14" ht="15" x14ac:dyDescent="0.25">
      <c r="B508"/>
      <c r="C508"/>
      <c r="D508"/>
      <c r="E508"/>
      <c r="F508"/>
      <c r="G508"/>
      <c r="H508"/>
      <c r="I508"/>
      <c r="J508"/>
      <c r="K508"/>
      <c r="L508"/>
      <c r="M508"/>
      <c r="N508"/>
    </row>
    <row r="509" spans="2:14" ht="15" x14ac:dyDescent="0.25">
      <c r="B509"/>
      <c r="C509"/>
      <c r="D509"/>
      <c r="E509"/>
      <c r="F509"/>
      <c r="G509"/>
      <c r="H509"/>
      <c r="I509"/>
      <c r="J509"/>
      <c r="K509"/>
      <c r="L509"/>
      <c r="M509"/>
      <c r="N509"/>
    </row>
    <row r="510" spans="2:14" ht="15" x14ac:dyDescent="0.25">
      <c r="B510"/>
      <c r="C510"/>
      <c r="D510"/>
      <c r="E510"/>
      <c r="F510"/>
      <c r="G510"/>
      <c r="H510"/>
      <c r="I510"/>
      <c r="J510"/>
      <c r="K510"/>
      <c r="L510"/>
      <c r="M510"/>
      <c r="N510"/>
    </row>
    <row r="511" spans="2:14" ht="15" x14ac:dyDescent="0.25">
      <c r="B511"/>
      <c r="C511"/>
      <c r="D511"/>
      <c r="E511"/>
      <c r="F511"/>
      <c r="G511"/>
      <c r="H511"/>
      <c r="I511"/>
      <c r="J511"/>
      <c r="K511"/>
      <c r="L511"/>
      <c r="M511"/>
      <c r="N511"/>
    </row>
    <row r="512" spans="2:14" ht="15" x14ac:dyDescent="0.25">
      <c r="B512"/>
      <c r="C512"/>
      <c r="D512"/>
      <c r="E512"/>
      <c r="F512"/>
      <c r="G512"/>
      <c r="H512"/>
      <c r="I512"/>
      <c r="J512"/>
      <c r="K512"/>
      <c r="L512"/>
      <c r="M512"/>
      <c r="N512"/>
    </row>
    <row r="513" spans="2:14" ht="15" x14ac:dyDescent="0.25">
      <c r="B513"/>
      <c r="C513"/>
      <c r="D513"/>
      <c r="E513"/>
      <c r="F513"/>
      <c r="G513"/>
      <c r="H513"/>
      <c r="I513"/>
      <c r="J513"/>
      <c r="K513"/>
      <c r="L513"/>
      <c r="M513"/>
      <c r="N513"/>
    </row>
    <row r="514" spans="2:14" ht="15" x14ac:dyDescent="0.25">
      <c r="B514"/>
      <c r="C514"/>
      <c r="D514"/>
      <c r="E514"/>
      <c r="F514"/>
      <c r="G514"/>
      <c r="H514"/>
      <c r="I514"/>
      <c r="J514"/>
      <c r="K514"/>
      <c r="L514"/>
      <c r="M514"/>
      <c r="N514"/>
    </row>
    <row r="515" spans="2:14" ht="15" x14ac:dyDescent="0.25">
      <c r="B515"/>
      <c r="C515"/>
      <c r="D515"/>
      <c r="E515"/>
      <c r="F515"/>
      <c r="G515"/>
      <c r="H515"/>
      <c r="I515"/>
      <c r="J515"/>
      <c r="K515"/>
      <c r="L515"/>
      <c r="M515"/>
      <c r="N515"/>
    </row>
    <row r="516" spans="2:14" ht="15" x14ac:dyDescent="0.25">
      <c r="B516"/>
      <c r="C516"/>
      <c r="D516"/>
      <c r="E516"/>
      <c r="F516"/>
      <c r="G516"/>
      <c r="H516"/>
      <c r="I516"/>
      <c r="J516"/>
      <c r="K516"/>
      <c r="L516"/>
      <c r="M516"/>
      <c r="N516"/>
    </row>
    <row r="517" spans="2:14" ht="15" x14ac:dyDescent="0.25">
      <c r="B517"/>
      <c r="C517"/>
      <c r="D517"/>
      <c r="E517"/>
      <c r="F517"/>
      <c r="G517"/>
      <c r="H517"/>
      <c r="I517"/>
      <c r="J517"/>
      <c r="K517"/>
      <c r="L517"/>
      <c r="M517"/>
      <c r="N517"/>
    </row>
    <row r="518" spans="2:14" ht="15" x14ac:dyDescent="0.25">
      <c r="B518"/>
      <c r="C518"/>
      <c r="D518"/>
      <c r="E518"/>
      <c r="F518"/>
      <c r="G518"/>
      <c r="H518"/>
      <c r="I518"/>
      <c r="J518"/>
      <c r="K518"/>
      <c r="L518"/>
      <c r="M518"/>
      <c r="N518"/>
    </row>
    <row r="519" spans="2:14" ht="15" x14ac:dyDescent="0.25">
      <c r="B519"/>
      <c r="C519"/>
      <c r="D519"/>
      <c r="E519"/>
      <c r="F519"/>
      <c r="G519"/>
      <c r="H519"/>
      <c r="I519"/>
      <c r="J519"/>
      <c r="K519"/>
      <c r="L519"/>
      <c r="M519"/>
      <c r="N519"/>
    </row>
    <row r="520" spans="2:14" ht="15" x14ac:dyDescent="0.25">
      <c r="B520"/>
      <c r="C520"/>
      <c r="D520"/>
      <c r="E520"/>
      <c r="F520"/>
      <c r="G520"/>
      <c r="H520"/>
      <c r="I520"/>
      <c r="J520"/>
      <c r="K520"/>
      <c r="L520"/>
      <c r="M520"/>
      <c r="N520"/>
    </row>
    <row r="521" spans="2:14" ht="15" x14ac:dyDescent="0.25">
      <c r="B521"/>
      <c r="C521"/>
      <c r="D521"/>
      <c r="E521"/>
      <c r="F521"/>
      <c r="G521"/>
      <c r="H521"/>
      <c r="I521"/>
      <c r="J521"/>
      <c r="K521"/>
      <c r="L521"/>
      <c r="M521"/>
      <c r="N521"/>
    </row>
    <row r="522" spans="2:14" ht="15" x14ac:dyDescent="0.25">
      <c r="B522"/>
      <c r="C522"/>
      <c r="D522"/>
      <c r="E522"/>
      <c r="F522"/>
      <c r="G522"/>
      <c r="H522"/>
      <c r="I522"/>
      <c r="J522"/>
      <c r="K522"/>
      <c r="L522"/>
      <c r="M522"/>
      <c r="N522"/>
    </row>
    <row r="523" spans="2:14" ht="15" x14ac:dyDescent="0.25">
      <c r="B523"/>
      <c r="C523"/>
      <c r="D523"/>
      <c r="E523"/>
      <c r="F523"/>
      <c r="G523"/>
      <c r="H523"/>
      <c r="I523"/>
      <c r="J523"/>
      <c r="K523"/>
      <c r="L523"/>
      <c r="M523"/>
      <c r="N523"/>
    </row>
    <row r="524" spans="2:14" ht="15" x14ac:dyDescent="0.25">
      <c r="B524"/>
      <c r="C524"/>
      <c r="D524"/>
      <c r="E524"/>
      <c r="F524"/>
      <c r="G524"/>
      <c r="H524"/>
      <c r="I524"/>
      <c r="J524"/>
      <c r="K524"/>
      <c r="L524"/>
      <c r="M524"/>
      <c r="N524"/>
    </row>
    <row r="525" spans="2:14" ht="15" x14ac:dyDescent="0.25">
      <c r="B525"/>
      <c r="C525"/>
      <c r="D525"/>
      <c r="E525"/>
      <c r="F525"/>
      <c r="G525"/>
      <c r="H525"/>
      <c r="I525"/>
      <c r="J525"/>
      <c r="K525"/>
      <c r="L525"/>
      <c r="M525"/>
      <c r="N525"/>
    </row>
    <row r="526" spans="2:14" ht="15" x14ac:dyDescent="0.25">
      <c r="B526"/>
      <c r="C526"/>
      <c r="D526"/>
      <c r="E526"/>
      <c r="F526"/>
      <c r="G526"/>
      <c r="H526"/>
      <c r="I526"/>
      <c r="J526"/>
      <c r="K526"/>
      <c r="L526"/>
      <c r="M526"/>
      <c r="N526"/>
    </row>
    <row r="527" spans="2:14" ht="15" x14ac:dyDescent="0.25">
      <c r="B527"/>
      <c r="C527"/>
      <c r="D527"/>
      <c r="E527"/>
      <c r="F527"/>
      <c r="G527"/>
      <c r="H527"/>
      <c r="I527"/>
      <c r="J527"/>
      <c r="K527"/>
      <c r="L527"/>
      <c r="M527"/>
      <c r="N527"/>
    </row>
    <row r="528" spans="2:14" ht="15" x14ac:dyDescent="0.25">
      <c r="B528"/>
      <c r="C528"/>
      <c r="D528"/>
      <c r="E528"/>
      <c r="F528"/>
      <c r="G528"/>
      <c r="H528"/>
      <c r="I528"/>
      <c r="J528"/>
      <c r="K528"/>
      <c r="L528"/>
      <c r="M528"/>
      <c r="N528"/>
    </row>
    <row r="529" spans="2:14" ht="15" x14ac:dyDescent="0.25">
      <c r="B529"/>
      <c r="C529"/>
      <c r="D529"/>
      <c r="E529"/>
      <c r="F529"/>
      <c r="G529"/>
      <c r="H529"/>
      <c r="I529"/>
      <c r="J529"/>
      <c r="K529"/>
      <c r="L529"/>
      <c r="M529"/>
      <c r="N529"/>
    </row>
    <row r="530" spans="2:14" ht="15" x14ac:dyDescent="0.25">
      <c r="B530"/>
      <c r="C530"/>
      <c r="D530"/>
      <c r="E530"/>
      <c r="F530"/>
      <c r="G530"/>
      <c r="H530"/>
      <c r="I530"/>
      <c r="J530"/>
      <c r="K530"/>
      <c r="L530"/>
      <c r="M530"/>
      <c r="N530"/>
    </row>
    <row r="531" spans="2:14" ht="15" x14ac:dyDescent="0.25">
      <c r="B531"/>
      <c r="C531"/>
      <c r="D531"/>
      <c r="E531"/>
      <c r="F531"/>
      <c r="G531"/>
      <c r="H531"/>
      <c r="I531"/>
      <c r="J531"/>
      <c r="K531"/>
      <c r="L531"/>
      <c r="M531"/>
      <c r="N531"/>
    </row>
    <row r="532" spans="2:14" ht="15" x14ac:dyDescent="0.25">
      <c r="B532"/>
      <c r="C532"/>
      <c r="D532"/>
      <c r="E532"/>
      <c r="F532"/>
      <c r="G532"/>
      <c r="H532"/>
      <c r="I532"/>
      <c r="J532"/>
      <c r="K532"/>
      <c r="L532"/>
      <c r="M532"/>
      <c r="N532"/>
    </row>
    <row r="533" spans="2:14" ht="15" x14ac:dyDescent="0.25">
      <c r="B533"/>
      <c r="C533"/>
      <c r="D533"/>
      <c r="E533"/>
      <c r="F533"/>
      <c r="G533"/>
      <c r="H533"/>
      <c r="I533"/>
      <c r="J533"/>
      <c r="K533"/>
      <c r="L533"/>
      <c r="M533"/>
      <c r="N533"/>
    </row>
    <row r="534" spans="2:14" ht="15" x14ac:dyDescent="0.25">
      <c r="B534"/>
      <c r="C534"/>
      <c r="D534"/>
      <c r="E534"/>
      <c r="F534"/>
      <c r="G534"/>
      <c r="H534"/>
      <c r="I534"/>
      <c r="J534"/>
      <c r="K534"/>
      <c r="L534"/>
      <c r="M534"/>
      <c r="N534"/>
    </row>
    <row r="535" spans="2:14" ht="15" x14ac:dyDescent="0.25">
      <c r="B535"/>
      <c r="C535"/>
      <c r="D535"/>
      <c r="E535"/>
      <c r="F535"/>
      <c r="G535"/>
      <c r="H535"/>
      <c r="I535"/>
      <c r="J535"/>
      <c r="K535"/>
      <c r="L535"/>
      <c r="M535"/>
      <c r="N535"/>
    </row>
    <row r="536" spans="2:14" ht="15" x14ac:dyDescent="0.25">
      <c r="B536"/>
      <c r="C536"/>
      <c r="D536"/>
      <c r="E536"/>
      <c r="F536"/>
      <c r="G536"/>
      <c r="H536"/>
      <c r="I536"/>
      <c r="J536"/>
      <c r="K536"/>
      <c r="L536"/>
      <c r="M536"/>
      <c r="N536"/>
    </row>
    <row r="537" spans="2:14" ht="15" x14ac:dyDescent="0.25">
      <c r="B537"/>
      <c r="C537"/>
      <c r="D537"/>
      <c r="E537"/>
      <c r="F537"/>
      <c r="G537"/>
      <c r="H537"/>
      <c r="I537"/>
      <c r="J537"/>
      <c r="K537"/>
      <c r="L537"/>
      <c r="M537"/>
      <c r="N537"/>
    </row>
    <row r="538" spans="2:14" ht="15" x14ac:dyDescent="0.25">
      <c r="B538"/>
      <c r="C538"/>
      <c r="D538"/>
      <c r="E538"/>
      <c r="F538"/>
      <c r="G538"/>
      <c r="H538"/>
      <c r="I538"/>
      <c r="J538"/>
      <c r="K538"/>
      <c r="L538"/>
      <c r="M538"/>
      <c r="N538"/>
    </row>
    <row r="539" spans="2:14" ht="15" x14ac:dyDescent="0.25">
      <c r="B539"/>
      <c r="C539"/>
      <c r="D539"/>
      <c r="E539"/>
      <c r="F539"/>
      <c r="G539"/>
      <c r="H539"/>
      <c r="I539"/>
      <c r="J539"/>
      <c r="K539"/>
      <c r="L539"/>
      <c r="M539"/>
      <c r="N539"/>
    </row>
    <row r="540" spans="2:14" ht="15" x14ac:dyDescent="0.25">
      <c r="B540"/>
      <c r="C540"/>
      <c r="D540"/>
      <c r="E540"/>
      <c r="F540"/>
      <c r="G540"/>
      <c r="H540"/>
      <c r="I540"/>
      <c r="J540"/>
      <c r="K540"/>
      <c r="L540"/>
      <c r="M540"/>
      <c r="N540"/>
    </row>
    <row r="541" spans="2:14" ht="15" x14ac:dyDescent="0.25">
      <c r="B541"/>
      <c r="C541"/>
      <c r="D541"/>
      <c r="E541"/>
      <c r="F541"/>
      <c r="G541"/>
      <c r="H541"/>
      <c r="I541"/>
      <c r="J541"/>
      <c r="K541"/>
      <c r="L541"/>
      <c r="M541"/>
      <c r="N541"/>
    </row>
    <row r="542" spans="2:14" ht="15" x14ac:dyDescent="0.25">
      <c r="B542"/>
      <c r="C542"/>
      <c r="D542"/>
      <c r="E542"/>
      <c r="F542"/>
      <c r="G542"/>
      <c r="H542"/>
      <c r="I542"/>
      <c r="J542"/>
      <c r="K542"/>
      <c r="L542"/>
      <c r="M542"/>
      <c r="N542"/>
    </row>
    <row r="543" spans="2:14" ht="15" x14ac:dyDescent="0.25">
      <c r="B543"/>
      <c r="C543"/>
      <c r="D543"/>
      <c r="E543"/>
      <c r="F543"/>
      <c r="G543"/>
      <c r="H543"/>
      <c r="I543"/>
      <c r="J543"/>
      <c r="K543"/>
      <c r="L543"/>
      <c r="M543"/>
      <c r="N543"/>
    </row>
    <row r="544" spans="2:14" ht="15" x14ac:dyDescent="0.25">
      <c r="B544"/>
      <c r="C544"/>
      <c r="D544"/>
      <c r="E544"/>
      <c r="F544"/>
      <c r="G544"/>
      <c r="H544"/>
      <c r="I544"/>
      <c r="J544"/>
      <c r="K544"/>
      <c r="L544"/>
      <c r="M544"/>
      <c r="N544"/>
    </row>
    <row r="545" spans="2:14" ht="15" x14ac:dyDescent="0.25">
      <c r="B545"/>
      <c r="C545"/>
      <c r="D545"/>
      <c r="E545"/>
      <c r="F545"/>
      <c r="G545"/>
      <c r="H545"/>
      <c r="I545"/>
      <c r="J545"/>
      <c r="K545"/>
      <c r="L545"/>
      <c r="M545"/>
      <c r="N545"/>
    </row>
    <row r="546" spans="2:14" ht="15" x14ac:dyDescent="0.25">
      <c r="B546"/>
      <c r="C546"/>
      <c r="D546"/>
      <c r="E546"/>
      <c r="F546"/>
      <c r="G546"/>
      <c r="H546"/>
      <c r="I546"/>
      <c r="J546"/>
      <c r="K546"/>
      <c r="L546"/>
      <c r="M546"/>
      <c r="N546"/>
    </row>
    <row r="547" spans="2:14" ht="15" x14ac:dyDescent="0.25">
      <c r="B547"/>
      <c r="C547"/>
      <c r="D547"/>
      <c r="E547"/>
      <c r="F547"/>
      <c r="G547"/>
      <c r="H547"/>
      <c r="I547"/>
      <c r="J547"/>
      <c r="K547"/>
      <c r="L547"/>
      <c r="M547"/>
      <c r="N547"/>
    </row>
    <row r="548" spans="2:14" ht="15" x14ac:dyDescent="0.25">
      <c r="B548"/>
      <c r="C548"/>
      <c r="D548"/>
      <c r="E548"/>
      <c r="F548"/>
      <c r="G548"/>
      <c r="H548"/>
      <c r="I548"/>
      <c r="J548"/>
      <c r="K548"/>
      <c r="L548"/>
      <c r="M548"/>
      <c r="N548"/>
    </row>
    <row r="549" spans="2:14" ht="15" x14ac:dyDescent="0.25">
      <c r="B549"/>
      <c r="C549"/>
      <c r="D549"/>
      <c r="E549"/>
      <c r="F549"/>
      <c r="G549"/>
      <c r="H549"/>
      <c r="I549"/>
      <c r="J549"/>
      <c r="K549"/>
      <c r="L549"/>
      <c r="M549"/>
      <c r="N549"/>
    </row>
    <row r="550" spans="2:14" ht="15" x14ac:dyDescent="0.25">
      <c r="B550"/>
      <c r="C550"/>
      <c r="D550"/>
      <c r="E550"/>
      <c r="F550"/>
      <c r="G550"/>
      <c r="H550"/>
      <c r="I550"/>
      <c r="J550"/>
      <c r="K550"/>
      <c r="L550"/>
      <c r="M550"/>
      <c r="N550"/>
    </row>
    <row r="551" spans="2:14" ht="15" x14ac:dyDescent="0.25">
      <c r="B551"/>
      <c r="C551"/>
      <c r="D551"/>
      <c r="E551"/>
      <c r="F551"/>
      <c r="G551"/>
      <c r="H551"/>
      <c r="I551"/>
      <c r="J551"/>
      <c r="K551"/>
      <c r="L551"/>
      <c r="M551"/>
      <c r="N551"/>
    </row>
    <row r="552" spans="2:14" ht="15" x14ac:dyDescent="0.25">
      <c r="B552"/>
      <c r="C552"/>
      <c r="D552"/>
      <c r="E552"/>
      <c r="F552"/>
      <c r="G552"/>
      <c r="H552"/>
      <c r="I552"/>
      <c r="J552"/>
      <c r="K552"/>
      <c r="L552"/>
      <c r="M552"/>
      <c r="N552"/>
    </row>
    <row r="553" spans="2:14" ht="15" x14ac:dyDescent="0.25">
      <c r="B553"/>
      <c r="C553"/>
      <c r="D553"/>
      <c r="E553"/>
      <c r="F553"/>
      <c r="G553"/>
      <c r="H553"/>
      <c r="I553"/>
      <c r="J553"/>
      <c r="K553"/>
      <c r="L553"/>
      <c r="M553"/>
      <c r="N553"/>
    </row>
    <row r="554" spans="2:14" ht="15" x14ac:dyDescent="0.25">
      <c r="B554"/>
      <c r="C554"/>
      <c r="D554"/>
      <c r="E554"/>
      <c r="F554"/>
      <c r="G554"/>
      <c r="H554"/>
      <c r="I554"/>
      <c r="J554"/>
      <c r="K554"/>
      <c r="L554"/>
      <c r="M554"/>
      <c r="N554"/>
    </row>
    <row r="555" spans="2:14" ht="15" x14ac:dyDescent="0.25">
      <c r="B555"/>
      <c r="C555"/>
      <c r="D555"/>
      <c r="E555"/>
      <c r="F555"/>
      <c r="G555"/>
      <c r="H555"/>
      <c r="I555"/>
      <c r="J555"/>
      <c r="K555"/>
      <c r="L555"/>
      <c r="M555"/>
      <c r="N555"/>
    </row>
    <row r="556" spans="2:14" ht="15" x14ac:dyDescent="0.25">
      <c r="B556"/>
      <c r="C556"/>
      <c r="D556"/>
      <c r="E556"/>
      <c r="F556"/>
      <c r="G556"/>
      <c r="H556"/>
      <c r="I556"/>
      <c r="J556"/>
      <c r="K556"/>
      <c r="L556"/>
      <c r="M556"/>
      <c r="N556"/>
    </row>
    <row r="557" spans="2:14" ht="15" x14ac:dyDescent="0.25">
      <c r="B557"/>
      <c r="C557"/>
      <c r="D557"/>
      <c r="E557"/>
      <c r="F557"/>
      <c r="G557"/>
      <c r="H557"/>
      <c r="I557"/>
      <c r="J557"/>
      <c r="K557"/>
      <c r="L557"/>
      <c r="M557"/>
      <c r="N557"/>
    </row>
    <row r="558" spans="2:14" ht="15" x14ac:dyDescent="0.25">
      <c r="B558"/>
      <c r="C558"/>
      <c r="D558"/>
      <c r="E558"/>
      <c r="F558"/>
      <c r="G558"/>
      <c r="H558"/>
      <c r="I558"/>
      <c r="J558"/>
      <c r="K558"/>
      <c r="L558"/>
      <c r="M558"/>
      <c r="N558"/>
    </row>
    <row r="559" spans="2:14" ht="15" x14ac:dyDescent="0.25">
      <c r="B559"/>
      <c r="C559"/>
      <c r="D559"/>
      <c r="E559"/>
      <c r="F559"/>
      <c r="G559"/>
      <c r="H559"/>
      <c r="I559"/>
      <c r="J559"/>
      <c r="K559"/>
      <c r="L559"/>
      <c r="M559"/>
      <c r="N559"/>
    </row>
    <row r="560" spans="2:14" ht="15" x14ac:dyDescent="0.25">
      <c r="B560"/>
      <c r="C560"/>
      <c r="D560"/>
      <c r="E560"/>
      <c r="F560"/>
      <c r="G560"/>
      <c r="H560"/>
      <c r="I560"/>
      <c r="J560"/>
      <c r="K560"/>
      <c r="L560"/>
      <c r="M560"/>
      <c r="N560"/>
    </row>
    <row r="561" spans="2:14" ht="15" x14ac:dyDescent="0.25">
      <c r="B561"/>
      <c r="C561"/>
      <c r="D561"/>
      <c r="E561"/>
      <c r="F561"/>
      <c r="G561"/>
      <c r="H561"/>
      <c r="I561"/>
      <c r="J561"/>
      <c r="K561"/>
      <c r="L561"/>
      <c r="M561"/>
      <c r="N561"/>
    </row>
    <row r="562" spans="2:14" ht="15" x14ac:dyDescent="0.25">
      <c r="B562"/>
      <c r="C562"/>
      <c r="D562"/>
      <c r="E562"/>
      <c r="F562"/>
      <c r="G562"/>
      <c r="H562"/>
      <c r="I562"/>
      <c r="J562"/>
      <c r="K562"/>
      <c r="L562"/>
      <c r="M562"/>
      <c r="N562"/>
    </row>
    <row r="563" spans="2:14" ht="15" x14ac:dyDescent="0.25">
      <c r="B563"/>
      <c r="C563"/>
      <c r="D563"/>
      <c r="E563"/>
      <c r="F563"/>
      <c r="G563"/>
      <c r="H563"/>
      <c r="I563"/>
      <c r="J563"/>
      <c r="K563"/>
      <c r="L563"/>
      <c r="M563"/>
      <c r="N563"/>
    </row>
    <row r="564" spans="2:14" ht="15" x14ac:dyDescent="0.25">
      <c r="B564"/>
      <c r="C564"/>
      <c r="D564"/>
      <c r="E564"/>
      <c r="F564"/>
      <c r="G564"/>
      <c r="H564"/>
      <c r="I564"/>
      <c r="J564"/>
      <c r="K564"/>
      <c r="L564"/>
      <c r="M564"/>
      <c r="N564"/>
    </row>
    <row r="565" spans="2:14" ht="15" x14ac:dyDescent="0.25">
      <c r="B565"/>
      <c r="C565"/>
      <c r="D565"/>
      <c r="E565"/>
      <c r="F565"/>
      <c r="G565"/>
      <c r="H565"/>
      <c r="I565"/>
      <c r="J565"/>
      <c r="K565"/>
      <c r="L565"/>
      <c r="M565"/>
      <c r="N565"/>
    </row>
    <row r="566" spans="2:14" ht="15" x14ac:dyDescent="0.25">
      <c r="B566"/>
      <c r="C566"/>
      <c r="D566"/>
      <c r="E566"/>
      <c r="F566"/>
      <c r="G566"/>
      <c r="H566"/>
      <c r="I566"/>
      <c r="J566"/>
      <c r="K566"/>
      <c r="L566"/>
      <c r="M566"/>
      <c r="N566"/>
    </row>
    <row r="567" spans="2:14" ht="15" x14ac:dyDescent="0.25">
      <c r="B567"/>
      <c r="C567"/>
      <c r="D567"/>
      <c r="E567"/>
      <c r="F567"/>
      <c r="G567"/>
      <c r="H567"/>
      <c r="I567"/>
      <c r="J567"/>
      <c r="K567"/>
      <c r="L567"/>
      <c r="M567"/>
      <c r="N567"/>
    </row>
    <row r="568" spans="2:14" ht="15" x14ac:dyDescent="0.25">
      <c r="B568"/>
      <c r="C568"/>
      <c r="D568"/>
      <c r="E568"/>
      <c r="F568"/>
      <c r="G568"/>
      <c r="H568"/>
      <c r="I568"/>
      <c r="J568"/>
      <c r="K568"/>
      <c r="L568"/>
      <c r="M568"/>
      <c r="N568"/>
    </row>
    <row r="569" spans="2:14" ht="15" x14ac:dyDescent="0.25">
      <c r="B569"/>
      <c r="C569"/>
      <c r="D569"/>
      <c r="E569"/>
      <c r="F569"/>
      <c r="G569"/>
      <c r="H569"/>
      <c r="I569"/>
      <c r="J569"/>
      <c r="K569"/>
      <c r="L569"/>
      <c r="M569"/>
      <c r="N569"/>
    </row>
    <row r="570" spans="2:14" ht="15" x14ac:dyDescent="0.25">
      <c r="B570"/>
      <c r="C570"/>
      <c r="D570"/>
      <c r="E570"/>
      <c r="F570"/>
      <c r="G570"/>
      <c r="H570"/>
      <c r="I570"/>
      <c r="J570"/>
      <c r="K570"/>
      <c r="L570"/>
      <c r="M570"/>
      <c r="N570"/>
    </row>
    <row r="571" spans="2:14" ht="15" x14ac:dyDescent="0.25">
      <c r="B571"/>
      <c r="C571"/>
      <c r="D571"/>
      <c r="E571"/>
      <c r="F571"/>
      <c r="G571"/>
      <c r="H571"/>
      <c r="I571"/>
      <c r="J571"/>
      <c r="K571"/>
      <c r="L571"/>
      <c r="M571"/>
      <c r="N571"/>
    </row>
    <row r="572" spans="2:14" ht="15" x14ac:dyDescent="0.25">
      <c r="B572"/>
      <c r="C572"/>
      <c r="D572"/>
      <c r="E572"/>
      <c r="F572"/>
      <c r="G572"/>
      <c r="H572"/>
      <c r="I572"/>
      <c r="J572"/>
      <c r="K572"/>
      <c r="L572"/>
      <c r="M572"/>
      <c r="N572"/>
    </row>
    <row r="573" spans="2:14" ht="15" x14ac:dyDescent="0.25">
      <c r="B573"/>
      <c r="C573"/>
      <c r="D573"/>
      <c r="E573"/>
      <c r="F573"/>
      <c r="G573"/>
      <c r="H573"/>
      <c r="I573"/>
      <c r="J573"/>
      <c r="K573"/>
      <c r="L573"/>
      <c r="M573"/>
      <c r="N573"/>
    </row>
    <row r="574" spans="2:14" ht="15" x14ac:dyDescent="0.25">
      <c r="B574"/>
      <c r="C574"/>
      <c r="D574"/>
      <c r="E574"/>
      <c r="F574"/>
      <c r="G574"/>
      <c r="H574"/>
      <c r="I574"/>
      <c r="J574"/>
      <c r="K574"/>
      <c r="L574"/>
      <c r="M574"/>
      <c r="N574"/>
    </row>
    <row r="575" spans="2:14" ht="15" x14ac:dyDescent="0.25">
      <c r="B575"/>
      <c r="C575"/>
      <c r="D575"/>
      <c r="E575"/>
      <c r="F575"/>
      <c r="G575"/>
      <c r="H575"/>
      <c r="I575"/>
      <c r="J575"/>
      <c r="K575"/>
      <c r="L575"/>
      <c r="M575"/>
      <c r="N575"/>
    </row>
    <row r="576" spans="2:14" ht="15" x14ac:dyDescent="0.25">
      <c r="B576"/>
      <c r="C576"/>
      <c r="D576"/>
      <c r="E576"/>
      <c r="F576"/>
      <c r="G576"/>
      <c r="H576"/>
      <c r="I576"/>
      <c r="J576"/>
      <c r="K576"/>
      <c r="L576"/>
      <c r="M576"/>
      <c r="N576"/>
    </row>
    <row r="577" spans="2:14" ht="15" x14ac:dyDescent="0.25">
      <c r="B577"/>
      <c r="C577"/>
      <c r="D577"/>
      <c r="E577"/>
      <c r="F577"/>
      <c r="G577"/>
      <c r="H577"/>
      <c r="I577"/>
      <c r="J577"/>
      <c r="K577"/>
      <c r="L577"/>
      <c r="M577"/>
      <c r="N577"/>
    </row>
    <row r="578" spans="2:14" ht="15" x14ac:dyDescent="0.25">
      <c r="B578"/>
      <c r="C578"/>
      <c r="D578"/>
      <c r="E578"/>
      <c r="F578"/>
      <c r="G578"/>
      <c r="H578"/>
      <c r="I578"/>
      <c r="J578"/>
      <c r="K578"/>
      <c r="L578"/>
      <c r="M578"/>
      <c r="N578"/>
    </row>
    <row r="579" spans="2:14" ht="15" x14ac:dyDescent="0.25">
      <c r="B579"/>
      <c r="C579"/>
      <c r="D579"/>
      <c r="E579"/>
      <c r="F579"/>
      <c r="G579"/>
      <c r="H579"/>
      <c r="I579"/>
      <c r="J579"/>
      <c r="K579"/>
      <c r="L579"/>
      <c r="M579"/>
      <c r="N579"/>
    </row>
    <row r="580" spans="2:14" ht="15" x14ac:dyDescent="0.25">
      <c r="B580"/>
      <c r="C580"/>
      <c r="D580"/>
      <c r="E580"/>
      <c r="F580"/>
      <c r="G580"/>
      <c r="H580"/>
      <c r="I580"/>
      <c r="J580"/>
      <c r="K580"/>
      <c r="L580"/>
      <c r="M580"/>
      <c r="N580"/>
    </row>
    <row r="581" spans="2:14" ht="15" x14ac:dyDescent="0.25">
      <c r="B581"/>
      <c r="C581"/>
      <c r="D581"/>
      <c r="E581"/>
      <c r="F581"/>
      <c r="G581"/>
      <c r="H581"/>
      <c r="I581"/>
      <c r="J581"/>
      <c r="K581"/>
      <c r="L581"/>
      <c r="M581"/>
      <c r="N581"/>
    </row>
    <row r="582" spans="2:14" ht="15" x14ac:dyDescent="0.25">
      <c r="B582"/>
      <c r="C582"/>
      <c r="D582"/>
      <c r="E582"/>
      <c r="F582"/>
      <c r="G582"/>
      <c r="H582"/>
      <c r="I582"/>
      <c r="J582"/>
      <c r="K582"/>
      <c r="L582"/>
      <c r="M582"/>
      <c r="N582"/>
    </row>
    <row r="583" spans="2:14" ht="15" x14ac:dyDescent="0.25">
      <c r="B583"/>
      <c r="C583"/>
      <c r="D583"/>
      <c r="E583"/>
      <c r="F583"/>
      <c r="G583"/>
      <c r="H583"/>
      <c r="I583"/>
      <c r="J583"/>
      <c r="K583"/>
      <c r="L583"/>
      <c r="M583"/>
      <c r="N583"/>
    </row>
    <row r="584" spans="2:14" ht="15" x14ac:dyDescent="0.25">
      <c r="B584"/>
      <c r="C584"/>
      <c r="D584"/>
      <c r="E584"/>
      <c r="F584"/>
      <c r="G584"/>
      <c r="H584"/>
      <c r="I584"/>
      <c r="J584"/>
      <c r="K584"/>
      <c r="L584"/>
      <c r="M584"/>
      <c r="N584"/>
    </row>
    <row r="585" spans="2:14" ht="15" x14ac:dyDescent="0.25">
      <c r="B585"/>
      <c r="C585"/>
      <c r="D585"/>
      <c r="E585"/>
      <c r="F585"/>
      <c r="G585"/>
      <c r="H585"/>
      <c r="I585"/>
      <c r="J585"/>
      <c r="K585"/>
      <c r="L585"/>
      <c r="M585"/>
      <c r="N585"/>
    </row>
    <row r="586" spans="2:14" ht="15" x14ac:dyDescent="0.25">
      <c r="B586"/>
      <c r="C586"/>
      <c r="D586"/>
      <c r="E586"/>
      <c r="F586"/>
      <c r="G586"/>
      <c r="H586"/>
      <c r="I586"/>
      <c r="J586"/>
      <c r="K586"/>
      <c r="L586"/>
      <c r="M586"/>
      <c r="N586"/>
    </row>
    <row r="587" spans="2:14" ht="15" x14ac:dyDescent="0.25">
      <c r="B587"/>
      <c r="C587"/>
      <c r="D587"/>
      <c r="E587"/>
      <c r="F587"/>
      <c r="G587"/>
      <c r="H587"/>
      <c r="I587"/>
      <c r="J587"/>
      <c r="K587"/>
      <c r="L587"/>
      <c r="M587"/>
      <c r="N587"/>
    </row>
    <row r="588" spans="2:14" ht="15" x14ac:dyDescent="0.25">
      <c r="B588"/>
      <c r="C588"/>
      <c r="D588"/>
      <c r="E588"/>
      <c r="F588"/>
      <c r="G588"/>
      <c r="H588"/>
      <c r="I588"/>
      <c r="J588"/>
      <c r="K588"/>
      <c r="L588"/>
      <c r="M588"/>
      <c r="N588"/>
    </row>
    <row r="589" spans="2:14" ht="15" x14ac:dyDescent="0.25">
      <c r="B589"/>
      <c r="C589"/>
      <c r="D589"/>
      <c r="E589"/>
      <c r="F589"/>
      <c r="G589"/>
      <c r="H589"/>
      <c r="I589"/>
      <c r="J589"/>
      <c r="K589"/>
      <c r="L589"/>
      <c r="M589"/>
      <c r="N589"/>
    </row>
    <row r="590" spans="2:14" ht="15" x14ac:dyDescent="0.25">
      <c r="B590"/>
      <c r="C590"/>
      <c r="D590"/>
      <c r="E590"/>
      <c r="F590"/>
      <c r="G590"/>
      <c r="H590"/>
      <c r="I590"/>
      <c r="J590"/>
      <c r="K590"/>
      <c r="L590"/>
      <c r="M590"/>
      <c r="N590"/>
    </row>
    <row r="591" spans="2:14" ht="15" x14ac:dyDescent="0.25">
      <c r="B591"/>
      <c r="C591"/>
      <c r="D591"/>
      <c r="E591"/>
      <c r="F591"/>
      <c r="G591"/>
      <c r="H591"/>
      <c r="I591"/>
      <c r="J591"/>
      <c r="K591"/>
      <c r="L591"/>
      <c r="M591"/>
      <c r="N591"/>
    </row>
    <row r="592" spans="2:14" ht="15" x14ac:dyDescent="0.25">
      <c r="B592"/>
      <c r="C592"/>
      <c r="D592"/>
      <c r="E592"/>
      <c r="F592"/>
      <c r="G592"/>
      <c r="H592"/>
      <c r="I592"/>
      <c r="J592"/>
      <c r="K592"/>
      <c r="L592"/>
      <c r="M592"/>
      <c r="N592"/>
    </row>
    <row r="593" spans="2:14" ht="15" x14ac:dyDescent="0.25">
      <c r="B593"/>
      <c r="C593"/>
      <c r="D593"/>
      <c r="E593"/>
      <c r="F593"/>
      <c r="G593"/>
      <c r="H593"/>
      <c r="I593"/>
      <c r="J593"/>
      <c r="K593"/>
      <c r="L593"/>
      <c r="M593"/>
      <c r="N593"/>
    </row>
    <row r="594" spans="2:14" ht="15" x14ac:dyDescent="0.25">
      <c r="B594"/>
      <c r="C594"/>
      <c r="D594"/>
      <c r="E594"/>
      <c r="F594"/>
      <c r="G594"/>
      <c r="H594"/>
      <c r="I594"/>
      <c r="J594"/>
      <c r="K594"/>
      <c r="L594"/>
      <c r="M594"/>
      <c r="N594"/>
    </row>
    <row r="595" spans="2:14" ht="15" x14ac:dyDescent="0.25">
      <c r="B595"/>
      <c r="C595"/>
      <c r="D595"/>
      <c r="E595"/>
      <c r="F595"/>
      <c r="G595"/>
      <c r="H595"/>
      <c r="I595"/>
      <c r="J595"/>
      <c r="K595"/>
      <c r="L595"/>
      <c r="M595"/>
      <c r="N595"/>
    </row>
    <row r="596" spans="2:14" ht="15" x14ac:dyDescent="0.25">
      <c r="B596"/>
      <c r="C596"/>
      <c r="D596"/>
      <c r="E596"/>
      <c r="F596"/>
      <c r="G596"/>
      <c r="H596"/>
      <c r="I596"/>
      <c r="J596"/>
      <c r="K596"/>
      <c r="L596"/>
      <c r="M596"/>
      <c r="N596"/>
    </row>
    <row r="597" spans="2:14" ht="15" x14ac:dyDescent="0.25">
      <c r="B597"/>
      <c r="C597"/>
      <c r="D597"/>
      <c r="E597"/>
      <c r="F597"/>
      <c r="G597"/>
      <c r="H597"/>
      <c r="I597"/>
      <c r="J597"/>
      <c r="K597"/>
      <c r="L597"/>
      <c r="M597"/>
      <c r="N597"/>
    </row>
    <row r="598" spans="2:14" ht="15" x14ac:dyDescent="0.25">
      <c r="B598"/>
      <c r="C598"/>
      <c r="D598"/>
      <c r="E598"/>
      <c r="F598"/>
      <c r="G598"/>
      <c r="H598"/>
      <c r="I598"/>
      <c r="J598"/>
      <c r="K598"/>
      <c r="L598"/>
      <c r="M598"/>
      <c r="N598"/>
    </row>
    <row r="599" spans="2:14" ht="15" x14ac:dyDescent="0.25">
      <c r="B599"/>
      <c r="C599"/>
      <c r="D599"/>
      <c r="E599"/>
      <c r="F599"/>
      <c r="G599"/>
      <c r="H599"/>
      <c r="I599"/>
      <c r="J599"/>
      <c r="K599"/>
      <c r="L599"/>
      <c r="M599"/>
      <c r="N599"/>
    </row>
    <row r="600" spans="2:14" ht="15" x14ac:dyDescent="0.25">
      <c r="B600"/>
      <c r="C600"/>
      <c r="D600"/>
      <c r="E600"/>
      <c r="F600"/>
      <c r="G600"/>
      <c r="H600"/>
      <c r="I600"/>
      <c r="J600"/>
      <c r="K600"/>
      <c r="L600"/>
      <c r="M600"/>
      <c r="N600"/>
    </row>
    <row r="601" spans="2:14" ht="15" x14ac:dyDescent="0.25">
      <c r="B601"/>
      <c r="C601"/>
      <c r="D601"/>
      <c r="E601"/>
      <c r="F601"/>
      <c r="G601"/>
      <c r="H601"/>
      <c r="I601"/>
      <c r="J601"/>
      <c r="K601"/>
      <c r="L601"/>
      <c r="M601"/>
      <c r="N601"/>
    </row>
    <row r="602" spans="2:14" ht="15" x14ac:dyDescent="0.25">
      <c r="B602"/>
      <c r="C602"/>
      <c r="D602"/>
      <c r="E602"/>
      <c r="F602"/>
      <c r="G602"/>
      <c r="H602"/>
      <c r="I602"/>
      <c r="J602"/>
      <c r="K602"/>
      <c r="L602"/>
      <c r="M602"/>
      <c r="N602"/>
    </row>
    <row r="603" spans="2:14" ht="15" x14ac:dyDescent="0.25">
      <c r="B603"/>
      <c r="C603"/>
      <c r="D603"/>
      <c r="E603"/>
      <c r="F603"/>
      <c r="G603"/>
      <c r="H603"/>
      <c r="I603"/>
      <c r="J603"/>
      <c r="K603"/>
      <c r="L603"/>
      <c r="M603"/>
      <c r="N603"/>
    </row>
    <row r="604" spans="2:14" ht="15" x14ac:dyDescent="0.25">
      <c r="B604"/>
      <c r="C604"/>
      <c r="D604"/>
      <c r="E604"/>
      <c r="F604"/>
      <c r="G604"/>
      <c r="H604"/>
      <c r="I604"/>
      <c r="J604"/>
      <c r="K604"/>
      <c r="L604"/>
      <c r="M604"/>
      <c r="N604"/>
    </row>
    <row r="605" spans="2:14" ht="15" x14ac:dyDescent="0.25">
      <c r="B605"/>
      <c r="C605"/>
      <c r="D605"/>
      <c r="E605"/>
      <c r="F605"/>
      <c r="G605"/>
      <c r="H605"/>
      <c r="I605"/>
      <c r="J605"/>
      <c r="K605"/>
      <c r="L605"/>
      <c r="M605"/>
      <c r="N605"/>
    </row>
    <row r="606" spans="2:14" ht="15" x14ac:dyDescent="0.25">
      <c r="B606"/>
      <c r="C606"/>
      <c r="D606"/>
      <c r="E606"/>
      <c r="F606"/>
      <c r="G606"/>
      <c r="H606"/>
      <c r="I606"/>
      <c r="J606"/>
      <c r="K606"/>
      <c r="L606"/>
      <c r="M606"/>
      <c r="N606"/>
    </row>
    <row r="607" spans="2:14" ht="15" x14ac:dyDescent="0.25">
      <c r="B607"/>
      <c r="C607"/>
      <c r="D607"/>
      <c r="E607"/>
      <c r="F607"/>
      <c r="G607"/>
      <c r="H607"/>
      <c r="I607"/>
      <c r="J607"/>
      <c r="K607"/>
      <c r="L607"/>
      <c r="M607"/>
      <c r="N607"/>
    </row>
    <row r="608" spans="2:14" ht="15" x14ac:dyDescent="0.25">
      <c r="B608"/>
      <c r="C608"/>
      <c r="D608"/>
      <c r="E608"/>
      <c r="F608"/>
      <c r="G608"/>
      <c r="H608"/>
      <c r="I608"/>
      <c r="J608"/>
      <c r="K608"/>
      <c r="L608"/>
      <c r="M608"/>
      <c r="N608"/>
    </row>
    <row r="609" spans="2:14" ht="15" x14ac:dyDescent="0.25">
      <c r="B609"/>
      <c r="C609"/>
      <c r="D609"/>
      <c r="E609"/>
      <c r="F609"/>
      <c r="G609"/>
      <c r="H609"/>
      <c r="I609"/>
      <c r="J609"/>
      <c r="K609"/>
      <c r="L609"/>
      <c r="M609"/>
      <c r="N609"/>
    </row>
    <row r="610" spans="2:14" ht="15" x14ac:dyDescent="0.25">
      <c r="B610"/>
      <c r="C610"/>
      <c r="D610"/>
      <c r="E610"/>
      <c r="F610"/>
      <c r="G610"/>
      <c r="H610"/>
      <c r="I610"/>
      <c r="J610"/>
      <c r="K610"/>
      <c r="L610"/>
      <c r="M610"/>
      <c r="N610"/>
    </row>
    <row r="611" spans="2:14" ht="15" x14ac:dyDescent="0.25">
      <c r="B611"/>
      <c r="C611"/>
      <c r="D611"/>
      <c r="E611"/>
      <c r="F611"/>
      <c r="G611"/>
      <c r="H611"/>
      <c r="I611"/>
      <c r="J611"/>
      <c r="K611"/>
      <c r="L611"/>
      <c r="M611"/>
      <c r="N611"/>
    </row>
    <row r="612" spans="2:14" ht="15" x14ac:dyDescent="0.25">
      <c r="B612"/>
      <c r="C612"/>
      <c r="D612"/>
      <c r="E612"/>
      <c r="F612"/>
      <c r="G612"/>
      <c r="H612"/>
      <c r="I612"/>
      <c r="J612"/>
      <c r="K612"/>
      <c r="L612"/>
      <c r="M612"/>
      <c r="N612"/>
    </row>
    <row r="613" spans="2:14" ht="15" x14ac:dyDescent="0.25">
      <c r="B613"/>
      <c r="C613"/>
      <c r="D613"/>
      <c r="E613"/>
      <c r="F613"/>
      <c r="G613"/>
      <c r="H613"/>
      <c r="I613"/>
      <c r="J613"/>
      <c r="K613"/>
      <c r="L613"/>
      <c r="M613"/>
      <c r="N613"/>
    </row>
    <row r="614" spans="2:14" ht="15" x14ac:dyDescent="0.25">
      <c r="B614"/>
      <c r="C614"/>
      <c r="D614"/>
      <c r="E614"/>
      <c r="F614"/>
      <c r="G614"/>
      <c r="H614"/>
      <c r="I614"/>
      <c r="J614"/>
      <c r="K614"/>
      <c r="L614"/>
      <c r="M614"/>
      <c r="N614"/>
    </row>
    <row r="615" spans="2:14" ht="15" x14ac:dyDescent="0.25">
      <c r="B615"/>
      <c r="C615"/>
      <c r="D615"/>
      <c r="E615"/>
      <c r="F615"/>
      <c r="G615"/>
      <c r="H615"/>
      <c r="I615"/>
      <c r="J615"/>
      <c r="K615"/>
      <c r="L615"/>
      <c r="M615"/>
      <c r="N615"/>
    </row>
    <row r="616" spans="2:14" ht="15" x14ac:dyDescent="0.25">
      <c r="B616"/>
      <c r="C616"/>
      <c r="D616"/>
      <c r="E616"/>
      <c r="F616"/>
      <c r="G616"/>
      <c r="H616"/>
      <c r="I616"/>
      <c r="J616"/>
      <c r="K616"/>
      <c r="L616"/>
      <c r="M616"/>
      <c r="N616"/>
    </row>
    <row r="617" spans="2:14" ht="15" x14ac:dyDescent="0.25">
      <c r="B617"/>
      <c r="C617"/>
      <c r="D617"/>
      <c r="E617"/>
      <c r="F617"/>
      <c r="G617"/>
      <c r="H617"/>
      <c r="I617"/>
      <c r="J617"/>
      <c r="K617"/>
      <c r="L617"/>
      <c r="M617"/>
      <c r="N617"/>
    </row>
    <row r="618" spans="2:14" ht="15" x14ac:dyDescent="0.25">
      <c r="B618"/>
      <c r="C618"/>
      <c r="D618"/>
      <c r="E618"/>
      <c r="F618"/>
      <c r="G618"/>
      <c r="H618"/>
      <c r="I618"/>
      <c r="J618"/>
      <c r="K618"/>
      <c r="L618"/>
      <c r="M618"/>
      <c r="N618"/>
    </row>
    <row r="619" spans="2:14" ht="15" x14ac:dyDescent="0.25">
      <c r="B619"/>
      <c r="C619"/>
      <c r="D619"/>
      <c r="E619"/>
      <c r="F619"/>
      <c r="G619"/>
      <c r="H619"/>
      <c r="I619"/>
      <c r="J619"/>
      <c r="K619"/>
      <c r="L619"/>
      <c r="M619"/>
      <c r="N619"/>
    </row>
    <row r="620" spans="2:14" ht="15" x14ac:dyDescent="0.25">
      <c r="B620"/>
      <c r="C620"/>
      <c r="D620"/>
      <c r="E620"/>
      <c r="F620"/>
      <c r="G620"/>
      <c r="H620"/>
      <c r="I620"/>
      <c r="J620"/>
      <c r="K620"/>
      <c r="L620"/>
      <c r="M620"/>
      <c r="N620"/>
    </row>
    <row r="621" spans="2:14" ht="15" x14ac:dyDescent="0.25">
      <c r="B621"/>
      <c r="C621"/>
      <c r="D621"/>
      <c r="E621"/>
      <c r="F621"/>
      <c r="G621"/>
      <c r="H621"/>
      <c r="I621"/>
      <c r="J621"/>
      <c r="K621"/>
      <c r="L621"/>
      <c r="M621"/>
      <c r="N621"/>
    </row>
    <row r="622" spans="2:14" ht="15" x14ac:dyDescent="0.25">
      <c r="B622"/>
      <c r="C622"/>
      <c r="D622"/>
      <c r="E622"/>
      <c r="F622"/>
      <c r="G622"/>
      <c r="H622"/>
      <c r="I622"/>
      <c r="J622"/>
      <c r="K622"/>
      <c r="L622"/>
      <c r="M622"/>
      <c r="N622"/>
    </row>
    <row r="623" spans="2:14" ht="15" x14ac:dyDescent="0.25">
      <c r="B623"/>
      <c r="C623"/>
      <c r="D623"/>
      <c r="E623"/>
      <c r="F623"/>
      <c r="G623"/>
      <c r="H623"/>
      <c r="I623"/>
      <c r="J623"/>
      <c r="K623"/>
      <c r="L623"/>
      <c r="M623"/>
      <c r="N623"/>
    </row>
    <row r="624" spans="2:14" ht="15" x14ac:dyDescent="0.25">
      <c r="B624"/>
      <c r="C624"/>
      <c r="D624"/>
      <c r="E624"/>
      <c r="F624"/>
      <c r="G624"/>
      <c r="H624"/>
      <c r="I624"/>
      <c r="J624"/>
      <c r="K624"/>
      <c r="L624"/>
      <c r="M624"/>
      <c r="N624"/>
    </row>
    <row r="625" spans="2:14" ht="15" x14ac:dyDescent="0.25">
      <c r="B625"/>
      <c r="C625"/>
      <c r="D625"/>
      <c r="E625"/>
      <c r="F625"/>
      <c r="G625"/>
      <c r="H625"/>
      <c r="I625"/>
      <c r="J625"/>
      <c r="K625"/>
      <c r="L625"/>
      <c r="M625"/>
      <c r="N625"/>
    </row>
    <row r="626" spans="2:14" ht="15" x14ac:dyDescent="0.25">
      <c r="B626"/>
      <c r="C626"/>
      <c r="D626"/>
      <c r="E626"/>
      <c r="F626"/>
      <c r="G626"/>
      <c r="H626"/>
      <c r="I626"/>
      <c r="J626"/>
      <c r="K626"/>
      <c r="L626"/>
      <c r="M626"/>
      <c r="N626"/>
    </row>
    <row r="627" spans="2:14" ht="15" x14ac:dyDescent="0.25">
      <c r="B627"/>
      <c r="C627"/>
      <c r="D627"/>
      <c r="E627"/>
      <c r="F627"/>
      <c r="G627"/>
      <c r="H627"/>
      <c r="I627"/>
      <c r="J627"/>
      <c r="K627"/>
      <c r="L627"/>
      <c r="M627"/>
      <c r="N627"/>
    </row>
    <row r="628" spans="2:14" ht="15" x14ac:dyDescent="0.25">
      <c r="B628"/>
      <c r="C628"/>
      <c r="D628"/>
      <c r="E628"/>
      <c r="F628"/>
      <c r="G628"/>
      <c r="H628"/>
      <c r="I628"/>
      <c r="J628"/>
      <c r="K628"/>
      <c r="L628"/>
      <c r="M628"/>
      <c r="N628"/>
    </row>
    <row r="629" spans="2:14" ht="15" x14ac:dyDescent="0.25">
      <c r="B629"/>
      <c r="C629"/>
      <c r="D629"/>
      <c r="E629"/>
      <c r="F629"/>
      <c r="G629"/>
      <c r="H629"/>
      <c r="I629"/>
      <c r="J629"/>
      <c r="K629"/>
      <c r="L629"/>
      <c r="M629"/>
      <c r="N629"/>
    </row>
    <row r="630" spans="2:14" ht="15" x14ac:dyDescent="0.25">
      <c r="B630"/>
      <c r="C630"/>
      <c r="D630"/>
      <c r="E630"/>
      <c r="F630"/>
      <c r="G630"/>
      <c r="H630"/>
      <c r="I630"/>
      <c r="J630"/>
      <c r="K630"/>
      <c r="L630"/>
      <c r="M630"/>
      <c r="N630"/>
    </row>
    <row r="631" spans="2:14" ht="15" x14ac:dyDescent="0.25">
      <c r="B631"/>
      <c r="C631"/>
      <c r="D631"/>
      <c r="E631"/>
      <c r="F631"/>
      <c r="G631"/>
      <c r="H631"/>
      <c r="I631"/>
      <c r="J631"/>
      <c r="K631"/>
      <c r="L631"/>
      <c r="M631"/>
      <c r="N631"/>
    </row>
    <row r="632" spans="2:14" ht="15" x14ac:dyDescent="0.25">
      <c r="B632"/>
      <c r="C632"/>
      <c r="D632"/>
      <c r="E632"/>
      <c r="F632"/>
      <c r="G632"/>
      <c r="H632"/>
      <c r="I632"/>
      <c r="J632"/>
      <c r="K632"/>
      <c r="L632"/>
      <c r="M632"/>
      <c r="N632"/>
    </row>
    <row r="633" spans="2:14" ht="15" x14ac:dyDescent="0.25">
      <c r="B633"/>
      <c r="C633"/>
      <c r="D633"/>
      <c r="E633"/>
      <c r="F633"/>
      <c r="G633"/>
      <c r="H633"/>
      <c r="I633"/>
      <c r="J633"/>
      <c r="K633"/>
      <c r="L633"/>
      <c r="M633"/>
      <c r="N633"/>
    </row>
    <row r="634" spans="2:14" ht="15" x14ac:dyDescent="0.25">
      <c r="B634"/>
      <c r="C634"/>
      <c r="D634"/>
      <c r="E634"/>
      <c r="F634"/>
      <c r="G634"/>
      <c r="H634"/>
      <c r="I634"/>
      <c r="J634"/>
      <c r="K634"/>
      <c r="L634"/>
      <c r="M634"/>
      <c r="N634"/>
    </row>
    <row r="635" spans="2:14" ht="15" x14ac:dyDescent="0.25">
      <c r="B635"/>
      <c r="C635"/>
      <c r="D635"/>
      <c r="E635"/>
      <c r="F635"/>
      <c r="G635"/>
      <c r="H635"/>
      <c r="I635"/>
      <c r="J635"/>
      <c r="K635"/>
      <c r="L635"/>
      <c r="M635"/>
      <c r="N635"/>
    </row>
    <row r="636" spans="2:14" ht="15" x14ac:dyDescent="0.25">
      <c r="B636"/>
      <c r="C636"/>
      <c r="D636"/>
      <c r="E636"/>
      <c r="F636"/>
      <c r="G636"/>
      <c r="H636"/>
      <c r="I636"/>
      <c r="J636"/>
      <c r="K636"/>
      <c r="L636"/>
      <c r="M636"/>
      <c r="N636"/>
    </row>
    <row r="637" spans="2:14" ht="15" x14ac:dyDescent="0.25">
      <c r="B637"/>
      <c r="C637"/>
      <c r="D637"/>
      <c r="E637"/>
      <c r="F637"/>
      <c r="G637"/>
      <c r="H637"/>
      <c r="I637"/>
      <c r="J637"/>
      <c r="K637"/>
      <c r="L637"/>
      <c r="M637"/>
      <c r="N637"/>
    </row>
    <row r="638" spans="2:14" ht="15" x14ac:dyDescent="0.25">
      <c r="B638"/>
      <c r="C638"/>
      <c r="D638"/>
      <c r="E638"/>
      <c r="F638"/>
      <c r="G638"/>
      <c r="H638"/>
      <c r="I638"/>
      <c r="J638"/>
      <c r="K638"/>
      <c r="L638"/>
      <c r="M638"/>
      <c r="N638"/>
    </row>
    <row r="639" spans="2:14" ht="15" x14ac:dyDescent="0.25">
      <c r="B639"/>
      <c r="C639"/>
      <c r="D639"/>
      <c r="E639"/>
      <c r="F639"/>
      <c r="G639"/>
      <c r="H639"/>
      <c r="I639"/>
      <c r="J639"/>
      <c r="K639"/>
      <c r="L639"/>
      <c r="M639"/>
      <c r="N639"/>
    </row>
    <row r="640" spans="2:14" ht="15" x14ac:dyDescent="0.25">
      <c r="B640"/>
      <c r="C640"/>
      <c r="D640"/>
      <c r="E640"/>
      <c r="F640"/>
      <c r="G640"/>
      <c r="H640"/>
      <c r="I640"/>
      <c r="J640"/>
      <c r="K640"/>
      <c r="L640"/>
      <c r="M640"/>
      <c r="N640"/>
    </row>
    <row r="641" spans="2:14" ht="15" x14ac:dyDescent="0.25">
      <c r="B641"/>
      <c r="C641"/>
      <c r="D641"/>
      <c r="E641"/>
      <c r="F641"/>
      <c r="G641"/>
      <c r="H641"/>
      <c r="I641"/>
      <c r="J641"/>
      <c r="K641"/>
      <c r="L641"/>
      <c r="M641"/>
      <c r="N641"/>
    </row>
    <row r="642" spans="2:14" ht="15" x14ac:dyDescent="0.25">
      <c r="B642"/>
      <c r="C642"/>
      <c r="D642"/>
      <c r="E642"/>
      <c r="F642"/>
      <c r="G642"/>
      <c r="H642"/>
      <c r="I642"/>
      <c r="J642"/>
      <c r="K642"/>
      <c r="L642"/>
      <c r="M642"/>
      <c r="N642"/>
    </row>
    <row r="643" spans="2:14" ht="15" x14ac:dyDescent="0.25">
      <c r="B643"/>
      <c r="C643"/>
      <c r="D643"/>
      <c r="E643"/>
      <c r="F643"/>
      <c r="G643"/>
      <c r="H643"/>
      <c r="I643"/>
      <c r="J643"/>
      <c r="K643"/>
      <c r="L643"/>
      <c r="M643"/>
      <c r="N643"/>
    </row>
    <row r="644" spans="2:14" ht="15" x14ac:dyDescent="0.25">
      <c r="B644"/>
      <c r="C644"/>
      <c r="D644"/>
      <c r="E644"/>
      <c r="F644"/>
      <c r="G644"/>
      <c r="H644"/>
      <c r="I644"/>
      <c r="J644"/>
      <c r="K644"/>
      <c r="L644"/>
      <c r="M644"/>
      <c r="N644"/>
    </row>
    <row r="645" spans="2:14" ht="15" x14ac:dyDescent="0.25">
      <c r="B645"/>
      <c r="C645"/>
      <c r="D645"/>
      <c r="E645"/>
      <c r="F645"/>
      <c r="G645"/>
      <c r="H645"/>
      <c r="I645"/>
      <c r="J645"/>
      <c r="K645"/>
      <c r="L645"/>
      <c r="M645"/>
      <c r="N645"/>
    </row>
    <row r="646" spans="2:14" ht="15" x14ac:dyDescent="0.25">
      <c r="B646"/>
      <c r="C646"/>
      <c r="D646"/>
      <c r="E646"/>
      <c r="F646"/>
      <c r="G646"/>
      <c r="H646"/>
      <c r="I646"/>
      <c r="J646"/>
      <c r="K646"/>
      <c r="L646"/>
      <c r="M646"/>
      <c r="N646"/>
    </row>
    <row r="647" spans="2:14" ht="15" x14ac:dyDescent="0.25">
      <c r="B647"/>
      <c r="C647"/>
      <c r="D647"/>
      <c r="E647"/>
      <c r="F647"/>
      <c r="G647"/>
      <c r="H647"/>
      <c r="I647"/>
      <c r="J647"/>
      <c r="K647"/>
      <c r="L647"/>
      <c r="M647"/>
      <c r="N647"/>
    </row>
    <row r="648" spans="2:14" ht="15" x14ac:dyDescent="0.25">
      <c r="B648"/>
      <c r="C648"/>
      <c r="D648"/>
      <c r="E648"/>
      <c r="F648"/>
      <c r="G648"/>
      <c r="H648"/>
      <c r="I648"/>
      <c r="J648"/>
      <c r="K648"/>
      <c r="L648"/>
      <c r="M648"/>
      <c r="N648"/>
    </row>
    <row r="649" spans="2:14" ht="15" x14ac:dyDescent="0.25">
      <c r="B649"/>
      <c r="C649"/>
      <c r="D649"/>
      <c r="E649"/>
      <c r="F649"/>
      <c r="G649"/>
      <c r="H649"/>
      <c r="I649"/>
      <c r="J649"/>
      <c r="K649"/>
      <c r="L649"/>
      <c r="M649"/>
      <c r="N649"/>
    </row>
    <row r="650" spans="2:14" ht="15" x14ac:dyDescent="0.25">
      <c r="B650"/>
      <c r="C650"/>
      <c r="D650"/>
      <c r="E650"/>
      <c r="F650"/>
      <c r="G650"/>
      <c r="H650"/>
      <c r="I650"/>
      <c r="J650"/>
      <c r="K650"/>
      <c r="L650"/>
      <c r="M650"/>
      <c r="N650"/>
    </row>
    <row r="651" spans="2:14" ht="15" x14ac:dyDescent="0.25">
      <c r="B651"/>
      <c r="C651"/>
      <c r="D651"/>
      <c r="E651"/>
      <c r="F651"/>
      <c r="G651"/>
      <c r="H651"/>
      <c r="I651"/>
      <c r="J651"/>
      <c r="K651"/>
      <c r="L651"/>
      <c r="M651"/>
      <c r="N651"/>
    </row>
    <row r="652" spans="2:14" ht="15" x14ac:dyDescent="0.25">
      <c r="B652"/>
      <c r="C652"/>
      <c r="D652"/>
      <c r="E652"/>
      <c r="F652"/>
      <c r="G652"/>
      <c r="H652"/>
      <c r="I652"/>
      <c r="J652"/>
      <c r="K652"/>
      <c r="L652"/>
      <c r="M652"/>
      <c r="N652"/>
    </row>
    <row r="653" spans="2:14" ht="15" x14ac:dyDescent="0.25">
      <c r="B653"/>
      <c r="C653"/>
      <c r="D653"/>
      <c r="E653"/>
      <c r="F653"/>
      <c r="G653"/>
      <c r="H653"/>
      <c r="I653"/>
      <c r="J653"/>
      <c r="K653"/>
      <c r="L653"/>
      <c r="M653"/>
      <c r="N653"/>
    </row>
    <row r="654" spans="2:14" ht="15" x14ac:dyDescent="0.25">
      <c r="B654"/>
      <c r="C654"/>
      <c r="D654"/>
      <c r="E654"/>
      <c r="F654"/>
      <c r="G654"/>
      <c r="H654"/>
      <c r="I654"/>
      <c r="J654"/>
      <c r="K654"/>
      <c r="L654"/>
      <c r="M654"/>
      <c r="N654"/>
    </row>
    <row r="655" spans="2:14" ht="15" x14ac:dyDescent="0.25">
      <c r="B655"/>
      <c r="C655"/>
      <c r="D655"/>
      <c r="E655"/>
      <c r="F655"/>
      <c r="G655"/>
      <c r="H655"/>
      <c r="I655"/>
      <c r="J655"/>
      <c r="K655"/>
      <c r="L655"/>
      <c r="M655"/>
      <c r="N655"/>
    </row>
    <row r="656" spans="2:14" ht="15" x14ac:dyDescent="0.25">
      <c r="B656"/>
      <c r="C656"/>
      <c r="D656"/>
      <c r="E656"/>
      <c r="F656"/>
      <c r="G656"/>
      <c r="H656"/>
      <c r="I656"/>
      <c r="J656"/>
      <c r="K656"/>
      <c r="L656"/>
      <c r="M656"/>
      <c r="N656"/>
    </row>
    <row r="657" spans="2:14" ht="15" x14ac:dyDescent="0.25">
      <c r="B657"/>
      <c r="C657"/>
      <c r="D657"/>
      <c r="E657"/>
      <c r="F657"/>
      <c r="G657"/>
      <c r="H657"/>
      <c r="I657"/>
      <c r="J657"/>
      <c r="K657"/>
      <c r="L657"/>
      <c r="M657"/>
      <c r="N657"/>
    </row>
    <row r="658" spans="2:14" ht="15" x14ac:dyDescent="0.25">
      <c r="B658"/>
      <c r="C658"/>
      <c r="D658"/>
      <c r="E658"/>
      <c r="F658"/>
      <c r="G658"/>
      <c r="H658"/>
      <c r="I658"/>
      <c r="J658"/>
      <c r="K658"/>
      <c r="L658"/>
      <c r="M658"/>
      <c r="N658"/>
    </row>
    <row r="659" spans="2:14" ht="15" x14ac:dyDescent="0.25">
      <c r="B659"/>
      <c r="C659"/>
      <c r="D659"/>
      <c r="E659"/>
      <c r="F659"/>
      <c r="G659"/>
      <c r="H659"/>
      <c r="I659"/>
      <c r="J659"/>
      <c r="K659"/>
      <c r="L659"/>
      <c r="M659"/>
      <c r="N659"/>
    </row>
    <row r="660" spans="2:14" ht="15" x14ac:dyDescent="0.25">
      <c r="B660"/>
      <c r="C660"/>
      <c r="D660"/>
      <c r="E660"/>
      <c r="F660"/>
      <c r="G660"/>
      <c r="H660"/>
      <c r="I660"/>
      <c r="J660"/>
      <c r="K660"/>
      <c r="L660"/>
      <c r="M660"/>
      <c r="N660"/>
    </row>
    <row r="661" spans="2:14" ht="15" x14ac:dyDescent="0.25">
      <c r="B661"/>
      <c r="C661"/>
      <c r="D661"/>
      <c r="E661"/>
      <c r="F661"/>
      <c r="G661"/>
      <c r="H661"/>
      <c r="I661"/>
      <c r="J661"/>
      <c r="K661"/>
      <c r="L661"/>
      <c r="M661"/>
      <c r="N661"/>
    </row>
    <row r="662" spans="2:14" ht="15" x14ac:dyDescent="0.25">
      <c r="B662"/>
      <c r="C662"/>
      <c r="D662"/>
      <c r="E662"/>
      <c r="F662"/>
      <c r="G662"/>
      <c r="H662"/>
      <c r="I662"/>
      <c r="J662"/>
      <c r="K662"/>
      <c r="L662"/>
      <c r="M662"/>
      <c r="N662"/>
    </row>
    <row r="663" spans="2:14" ht="15" x14ac:dyDescent="0.25">
      <c r="B663"/>
      <c r="C663"/>
      <c r="D663"/>
      <c r="E663"/>
      <c r="F663"/>
      <c r="G663"/>
      <c r="H663"/>
      <c r="I663"/>
      <c r="J663"/>
      <c r="K663"/>
      <c r="L663"/>
      <c r="M663"/>
      <c r="N663"/>
    </row>
    <row r="664" spans="2:14" ht="15" x14ac:dyDescent="0.25">
      <c r="B664"/>
      <c r="C664"/>
      <c r="D664"/>
      <c r="E664"/>
      <c r="F664"/>
      <c r="G664"/>
      <c r="H664"/>
      <c r="I664"/>
      <c r="J664"/>
      <c r="K664"/>
      <c r="L664"/>
      <c r="M664"/>
      <c r="N664"/>
    </row>
    <row r="665" spans="2:14" ht="15" x14ac:dyDescent="0.25">
      <c r="B665"/>
      <c r="C665"/>
      <c r="D665"/>
      <c r="E665"/>
      <c r="F665"/>
      <c r="G665"/>
      <c r="H665"/>
      <c r="I665"/>
      <c r="J665"/>
      <c r="K665"/>
      <c r="L665"/>
      <c r="M665"/>
      <c r="N665"/>
    </row>
    <row r="666" spans="2:14" ht="15" x14ac:dyDescent="0.25">
      <c r="B666"/>
      <c r="C666"/>
      <c r="D666"/>
      <c r="E666"/>
      <c r="F666"/>
      <c r="G666"/>
      <c r="H666"/>
      <c r="I666"/>
      <c r="J666"/>
      <c r="K666"/>
      <c r="L666"/>
      <c r="M666"/>
      <c r="N666"/>
    </row>
    <row r="667" spans="2:14" ht="15" x14ac:dyDescent="0.25">
      <c r="B667"/>
      <c r="C667"/>
      <c r="D667"/>
      <c r="E667"/>
      <c r="F667"/>
      <c r="G667"/>
      <c r="H667"/>
      <c r="I667"/>
      <c r="J667"/>
      <c r="K667"/>
      <c r="L667"/>
      <c r="M667"/>
      <c r="N667"/>
    </row>
    <row r="668" spans="2:14" ht="15" x14ac:dyDescent="0.25">
      <c r="B668"/>
      <c r="C668"/>
      <c r="D668"/>
      <c r="E668"/>
      <c r="F668"/>
      <c r="G668"/>
      <c r="H668"/>
      <c r="I668"/>
      <c r="J668"/>
      <c r="K668"/>
      <c r="L668"/>
      <c r="M668"/>
      <c r="N668"/>
    </row>
    <row r="669" spans="2:14" ht="15" x14ac:dyDescent="0.25">
      <c r="B669"/>
      <c r="C669"/>
      <c r="D669"/>
      <c r="E669"/>
      <c r="F669"/>
      <c r="G669"/>
      <c r="H669"/>
      <c r="I669"/>
      <c r="J669"/>
      <c r="K669"/>
      <c r="L669"/>
      <c r="M669"/>
      <c r="N669"/>
    </row>
    <row r="670" spans="2:14" ht="15" x14ac:dyDescent="0.25">
      <c r="B670"/>
      <c r="C670"/>
      <c r="D670"/>
      <c r="E670"/>
      <c r="F670"/>
      <c r="G670"/>
      <c r="H670"/>
      <c r="I670"/>
      <c r="J670"/>
      <c r="K670"/>
      <c r="L670"/>
      <c r="M670"/>
      <c r="N670"/>
    </row>
    <row r="671" spans="2:14" ht="15" x14ac:dyDescent="0.25">
      <c r="B671"/>
      <c r="C671"/>
      <c r="D671"/>
      <c r="E671"/>
      <c r="F671"/>
      <c r="G671"/>
      <c r="H671"/>
      <c r="I671"/>
      <c r="J671"/>
      <c r="K671"/>
      <c r="L671"/>
      <c r="M671"/>
      <c r="N671"/>
    </row>
    <row r="672" spans="2:14" ht="15" x14ac:dyDescent="0.25">
      <c r="B672"/>
      <c r="C672"/>
      <c r="D672"/>
      <c r="E672"/>
      <c r="F672"/>
      <c r="G672"/>
      <c r="H672"/>
      <c r="I672"/>
      <c r="J672"/>
      <c r="K672"/>
      <c r="L672"/>
      <c r="M672"/>
      <c r="N672"/>
    </row>
    <row r="673" spans="2:14" ht="15" x14ac:dyDescent="0.25">
      <c r="B673"/>
      <c r="C673"/>
      <c r="D673"/>
      <c r="E673"/>
      <c r="F673"/>
      <c r="G673"/>
      <c r="H673"/>
      <c r="I673"/>
      <c r="J673"/>
      <c r="K673"/>
      <c r="L673"/>
      <c r="M673"/>
      <c r="N673"/>
    </row>
    <row r="674" spans="2:14" ht="15" x14ac:dyDescent="0.25">
      <c r="B674"/>
      <c r="C674"/>
      <c r="D674"/>
      <c r="E674"/>
      <c r="F674"/>
      <c r="G674"/>
      <c r="H674"/>
      <c r="I674"/>
      <c r="J674"/>
      <c r="K674"/>
      <c r="L674"/>
      <c r="M674"/>
      <c r="N674"/>
    </row>
    <row r="675" spans="2:14" ht="15" x14ac:dyDescent="0.25">
      <c r="B675"/>
      <c r="C675"/>
      <c r="D675"/>
      <c r="E675"/>
      <c r="F675"/>
      <c r="G675"/>
      <c r="H675"/>
      <c r="I675"/>
      <c r="J675"/>
      <c r="K675"/>
      <c r="L675"/>
      <c r="M675"/>
      <c r="N675"/>
    </row>
    <row r="676" spans="2:14" ht="15" x14ac:dyDescent="0.25">
      <c r="B676"/>
      <c r="C676"/>
      <c r="D676"/>
      <c r="E676"/>
      <c r="F676"/>
      <c r="G676"/>
      <c r="H676"/>
      <c r="I676"/>
      <c r="J676"/>
      <c r="K676"/>
      <c r="L676"/>
      <c r="M676"/>
      <c r="N676"/>
    </row>
    <row r="677" spans="2:14" ht="15" x14ac:dyDescent="0.25">
      <c r="B677"/>
      <c r="C677"/>
      <c r="D677"/>
      <c r="E677"/>
      <c r="F677"/>
      <c r="G677"/>
      <c r="H677"/>
      <c r="I677"/>
      <c r="J677"/>
      <c r="K677"/>
      <c r="L677"/>
      <c r="M677"/>
      <c r="N677"/>
    </row>
    <row r="678" spans="2:14" ht="15" x14ac:dyDescent="0.25">
      <c r="B678"/>
      <c r="C678"/>
      <c r="D678"/>
      <c r="E678"/>
      <c r="F678"/>
      <c r="G678"/>
      <c r="H678"/>
      <c r="I678"/>
      <c r="J678"/>
      <c r="K678"/>
      <c r="L678"/>
      <c r="M678"/>
      <c r="N678"/>
    </row>
    <row r="679" spans="2:14" ht="15" x14ac:dyDescent="0.25">
      <c r="B679"/>
      <c r="C679"/>
      <c r="D679"/>
      <c r="E679"/>
      <c r="F679"/>
      <c r="G679"/>
      <c r="H679"/>
      <c r="I679"/>
      <c r="J679"/>
      <c r="K679"/>
      <c r="L679"/>
      <c r="M679"/>
      <c r="N679"/>
    </row>
    <row r="680" spans="2:14" ht="15" x14ac:dyDescent="0.25">
      <c r="B680"/>
      <c r="C680"/>
      <c r="D680"/>
      <c r="E680"/>
      <c r="F680"/>
      <c r="G680"/>
      <c r="H680"/>
      <c r="I680"/>
      <c r="J680"/>
      <c r="K680"/>
      <c r="L680"/>
      <c r="M680"/>
      <c r="N680"/>
    </row>
    <row r="681" spans="2:14" ht="15" x14ac:dyDescent="0.25">
      <c r="B681"/>
      <c r="C681"/>
      <c r="D681"/>
      <c r="E681"/>
      <c r="F681"/>
      <c r="G681"/>
      <c r="H681"/>
      <c r="I681"/>
      <c r="J681"/>
      <c r="K681"/>
      <c r="L681"/>
      <c r="M681"/>
      <c r="N681"/>
    </row>
    <row r="682" spans="2:14" ht="15" x14ac:dyDescent="0.25">
      <c r="B682"/>
      <c r="C682"/>
      <c r="D682"/>
      <c r="E682"/>
      <c r="F682"/>
      <c r="G682"/>
      <c r="H682"/>
      <c r="I682"/>
      <c r="J682"/>
      <c r="K682"/>
      <c r="L682"/>
      <c r="M682"/>
      <c r="N682"/>
    </row>
    <row r="683" spans="2:14" ht="15" x14ac:dyDescent="0.25">
      <c r="B683"/>
      <c r="C683"/>
      <c r="D683"/>
      <c r="E683"/>
      <c r="F683"/>
      <c r="G683"/>
      <c r="H683"/>
      <c r="I683"/>
      <c r="J683"/>
      <c r="K683"/>
      <c r="L683"/>
      <c r="M683"/>
      <c r="N683"/>
    </row>
    <row r="684" spans="2:14" ht="15" x14ac:dyDescent="0.25">
      <c r="B684"/>
      <c r="C684"/>
      <c r="D684"/>
      <c r="E684"/>
      <c r="F684"/>
      <c r="G684"/>
      <c r="H684"/>
      <c r="I684"/>
      <c r="J684"/>
      <c r="K684"/>
      <c r="L684"/>
      <c r="M684"/>
      <c r="N684"/>
    </row>
    <row r="685" spans="2:14" ht="15" x14ac:dyDescent="0.25">
      <c r="B685"/>
      <c r="C685"/>
      <c r="D685"/>
      <c r="E685"/>
      <c r="F685"/>
      <c r="G685"/>
      <c r="H685"/>
      <c r="I685"/>
      <c r="J685"/>
      <c r="K685"/>
      <c r="L685"/>
      <c r="M685"/>
      <c r="N685"/>
    </row>
    <row r="686" spans="2:14" ht="15" x14ac:dyDescent="0.25">
      <c r="B686"/>
      <c r="C686"/>
      <c r="D686"/>
      <c r="E686"/>
      <c r="F686"/>
      <c r="G686"/>
      <c r="H686"/>
      <c r="I686"/>
      <c r="J686"/>
      <c r="K686"/>
      <c r="L686"/>
      <c r="M686"/>
      <c r="N686"/>
    </row>
    <row r="687" spans="2:14" ht="15" x14ac:dyDescent="0.25">
      <c r="B687"/>
      <c r="C687"/>
      <c r="D687"/>
      <c r="E687"/>
      <c r="F687"/>
      <c r="G687"/>
      <c r="H687"/>
      <c r="I687"/>
      <c r="J687"/>
      <c r="K687"/>
      <c r="L687"/>
      <c r="M687"/>
      <c r="N687"/>
    </row>
    <row r="688" spans="2:14" ht="15" x14ac:dyDescent="0.25">
      <c r="B688"/>
      <c r="C688"/>
      <c r="D688"/>
      <c r="E688"/>
      <c r="F688"/>
      <c r="G688"/>
      <c r="H688"/>
      <c r="I688"/>
      <c r="J688"/>
      <c r="K688"/>
      <c r="L688"/>
      <c r="M688"/>
      <c r="N688"/>
    </row>
    <row r="689" spans="2:14" ht="15" x14ac:dyDescent="0.25">
      <c r="B689"/>
      <c r="C689"/>
      <c r="D689"/>
      <c r="E689"/>
      <c r="F689"/>
      <c r="G689"/>
      <c r="H689"/>
      <c r="I689"/>
      <c r="J689"/>
      <c r="K689"/>
      <c r="L689"/>
      <c r="M689"/>
      <c r="N689"/>
    </row>
    <row r="690" spans="2:14" ht="15" x14ac:dyDescent="0.25">
      <c r="B690"/>
      <c r="C690"/>
      <c r="D690"/>
      <c r="E690"/>
      <c r="F690"/>
      <c r="G690"/>
      <c r="H690"/>
      <c r="I690"/>
      <c r="J690"/>
      <c r="K690"/>
      <c r="L690"/>
      <c r="M690"/>
      <c r="N690"/>
    </row>
    <row r="691" spans="2:14" ht="15" x14ac:dyDescent="0.25">
      <c r="B691"/>
      <c r="C691"/>
      <c r="D691"/>
      <c r="E691"/>
      <c r="F691"/>
      <c r="G691"/>
      <c r="H691"/>
      <c r="I691"/>
      <c r="J691"/>
      <c r="K691"/>
      <c r="L691"/>
      <c r="M691"/>
      <c r="N691"/>
    </row>
    <row r="692" spans="2:14" ht="15" x14ac:dyDescent="0.25">
      <c r="B692"/>
      <c r="C692"/>
      <c r="D692"/>
      <c r="E692"/>
      <c r="F692"/>
      <c r="G692"/>
      <c r="H692"/>
      <c r="I692"/>
      <c r="J692"/>
      <c r="K692"/>
      <c r="L692"/>
      <c r="M692"/>
      <c r="N692"/>
    </row>
    <row r="693" spans="2:14" ht="15" x14ac:dyDescent="0.25">
      <c r="B693"/>
      <c r="C693"/>
      <c r="D693"/>
      <c r="E693"/>
      <c r="F693"/>
      <c r="G693"/>
      <c r="H693"/>
      <c r="I693"/>
      <c r="J693"/>
      <c r="K693"/>
      <c r="L693"/>
      <c r="M693"/>
      <c r="N693"/>
    </row>
    <row r="694" spans="2:14" ht="15" x14ac:dyDescent="0.25">
      <c r="B694"/>
      <c r="C694"/>
      <c r="D694"/>
      <c r="E694"/>
      <c r="F694"/>
      <c r="G694"/>
      <c r="H694"/>
      <c r="I694"/>
      <c r="J694"/>
      <c r="K694"/>
      <c r="L694"/>
      <c r="M694"/>
      <c r="N694"/>
    </row>
    <row r="695" spans="2:14" ht="15" x14ac:dyDescent="0.25">
      <c r="B695"/>
      <c r="C695"/>
      <c r="D695"/>
      <c r="E695"/>
      <c r="F695"/>
      <c r="G695"/>
      <c r="H695"/>
      <c r="I695"/>
      <c r="J695"/>
      <c r="K695"/>
      <c r="L695"/>
      <c r="M695"/>
      <c r="N695"/>
    </row>
    <row r="696" spans="2:14" ht="15" x14ac:dyDescent="0.25">
      <c r="B696"/>
      <c r="C696"/>
      <c r="D696"/>
      <c r="E696"/>
      <c r="F696"/>
      <c r="G696"/>
      <c r="H696"/>
      <c r="I696"/>
      <c r="J696"/>
      <c r="K696"/>
      <c r="L696"/>
      <c r="M696"/>
      <c r="N696"/>
    </row>
    <row r="697" spans="2:14" ht="15" x14ac:dyDescent="0.25">
      <c r="B697"/>
      <c r="C697"/>
      <c r="D697"/>
      <c r="E697"/>
      <c r="F697"/>
      <c r="G697"/>
      <c r="H697"/>
      <c r="I697"/>
      <c r="J697"/>
      <c r="K697"/>
      <c r="L697"/>
      <c r="M697"/>
      <c r="N697"/>
    </row>
    <row r="698" spans="2:14" ht="15" x14ac:dyDescent="0.25">
      <c r="B698"/>
      <c r="C698"/>
      <c r="D698"/>
      <c r="E698"/>
      <c r="F698"/>
      <c r="G698"/>
      <c r="H698"/>
      <c r="I698"/>
      <c r="J698"/>
      <c r="K698"/>
      <c r="L698"/>
      <c r="M698"/>
      <c r="N698"/>
    </row>
    <row r="699" spans="2:14" ht="15" x14ac:dyDescent="0.25">
      <c r="B699"/>
      <c r="C699"/>
      <c r="D699"/>
      <c r="E699"/>
      <c r="F699"/>
      <c r="G699"/>
      <c r="H699"/>
      <c r="I699"/>
      <c r="J699"/>
      <c r="K699"/>
      <c r="L699"/>
      <c r="M699"/>
      <c r="N699"/>
    </row>
    <row r="700" spans="2:14" ht="15" x14ac:dyDescent="0.25">
      <c r="B700"/>
      <c r="C700"/>
      <c r="D700"/>
      <c r="E700"/>
      <c r="F700"/>
      <c r="G700"/>
      <c r="H700"/>
      <c r="I700"/>
      <c r="J700"/>
      <c r="K700"/>
      <c r="L700"/>
      <c r="M700"/>
      <c r="N700"/>
    </row>
    <row r="701" spans="2:14" ht="15" x14ac:dyDescent="0.25">
      <c r="B701"/>
      <c r="C701"/>
      <c r="D701"/>
      <c r="E701"/>
      <c r="F701"/>
      <c r="G701"/>
      <c r="H701"/>
      <c r="I701"/>
      <c r="J701"/>
      <c r="K701"/>
      <c r="L701"/>
      <c r="M701"/>
      <c r="N701"/>
    </row>
    <row r="702" spans="2:14" ht="15" x14ac:dyDescent="0.25">
      <c r="B702"/>
      <c r="C702"/>
      <c r="D702"/>
      <c r="E702"/>
      <c r="F702"/>
      <c r="G702"/>
      <c r="H702"/>
      <c r="I702"/>
      <c r="J702"/>
      <c r="K702"/>
      <c r="L702"/>
      <c r="M702"/>
      <c r="N702"/>
    </row>
    <row r="703" spans="2:14" ht="15" x14ac:dyDescent="0.25">
      <c r="B703"/>
      <c r="C703"/>
      <c r="D703"/>
      <c r="E703"/>
      <c r="F703"/>
      <c r="G703"/>
      <c r="H703"/>
      <c r="I703"/>
      <c r="J703"/>
      <c r="K703"/>
      <c r="L703"/>
      <c r="M703"/>
      <c r="N703"/>
    </row>
    <row r="704" spans="2:14" ht="15" x14ac:dyDescent="0.25">
      <c r="B704"/>
      <c r="C704"/>
      <c r="D704"/>
      <c r="E704"/>
      <c r="F704"/>
      <c r="G704"/>
      <c r="H704"/>
      <c r="I704"/>
      <c r="J704"/>
      <c r="K704"/>
      <c r="L704"/>
      <c r="M704"/>
      <c r="N704"/>
    </row>
    <row r="705" spans="2:14" ht="15" x14ac:dyDescent="0.25">
      <c r="B705"/>
      <c r="C705"/>
      <c r="D705"/>
      <c r="E705"/>
      <c r="F705"/>
      <c r="G705"/>
      <c r="H705"/>
      <c r="I705"/>
      <c r="J705"/>
      <c r="K705"/>
      <c r="L705"/>
      <c r="M705"/>
      <c r="N705"/>
    </row>
    <row r="706" spans="2:14" ht="15" x14ac:dyDescent="0.25">
      <c r="B706"/>
      <c r="C706"/>
      <c r="D706"/>
      <c r="E706"/>
      <c r="F706"/>
      <c r="G706"/>
      <c r="H706"/>
      <c r="I706"/>
      <c r="J706"/>
      <c r="K706"/>
      <c r="L706"/>
      <c r="M706"/>
      <c r="N706"/>
    </row>
    <row r="707" spans="2:14" ht="15" x14ac:dyDescent="0.25">
      <c r="B707"/>
      <c r="C707"/>
      <c r="D707"/>
      <c r="E707"/>
      <c r="F707"/>
      <c r="G707"/>
      <c r="H707"/>
      <c r="I707"/>
      <c r="J707"/>
      <c r="K707"/>
      <c r="L707"/>
      <c r="M707"/>
      <c r="N707"/>
    </row>
    <row r="708" spans="2:14" ht="15" x14ac:dyDescent="0.25">
      <c r="B708"/>
      <c r="C708"/>
      <c r="D708"/>
      <c r="E708"/>
      <c r="F708"/>
      <c r="G708"/>
      <c r="H708"/>
      <c r="I708"/>
      <c r="J708"/>
      <c r="K708"/>
      <c r="L708"/>
      <c r="M708"/>
      <c r="N708"/>
    </row>
    <row r="709" spans="2:14" ht="15" x14ac:dyDescent="0.25">
      <c r="B709"/>
      <c r="C709"/>
      <c r="D709"/>
      <c r="E709"/>
      <c r="F709"/>
      <c r="G709"/>
      <c r="H709"/>
      <c r="I709"/>
      <c r="J709"/>
      <c r="K709"/>
      <c r="L709"/>
      <c r="M709"/>
      <c r="N709"/>
    </row>
    <row r="710" spans="2:14" ht="15" x14ac:dyDescent="0.25">
      <c r="B710"/>
      <c r="C710"/>
      <c r="D710"/>
      <c r="E710"/>
      <c r="F710"/>
      <c r="G710"/>
      <c r="H710"/>
      <c r="I710"/>
      <c r="J710"/>
      <c r="K710"/>
      <c r="L710"/>
      <c r="M710"/>
      <c r="N710"/>
    </row>
    <row r="711" spans="2:14" ht="15" x14ac:dyDescent="0.25">
      <c r="B711"/>
      <c r="C711"/>
      <c r="D711"/>
      <c r="E711"/>
      <c r="F711"/>
      <c r="G711"/>
      <c r="H711"/>
      <c r="I711"/>
      <c r="J711"/>
      <c r="K711"/>
      <c r="L711"/>
      <c r="M711"/>
      <c r="N711"/>
    </row>
    <row r="712" spans="2:14" ht="15" x14ac:dyDescent="0.25">
      <c r="B712"/>
      <c r="C712"/>
      <c r="D712"/>
      <c r="E712"/>
      <c r="F712"/>
      <c r="G712"/>
      <c r="H712"/>
      <c r="I712"/>
      <c r="J712"/>
      <c r="K712"/>
      <c r="L712"/>
      <c r="M712"/>
      <c r="N712"/>
    </row>
    <row r="713" spans="2:14" ht="15" x14ac:dyDescent="0.25">
      <c r="B713"/>
      <c r="C713"/>
      <c r="D713"/>
      <c r="E713"/>
      <c r="F713"/>
      <c r="G713"/>
      <c r="H713"/>
      <c r="I713"/>
      <c r="J713"/>
      <c r="K713"/>
      <c r="L713"/>
      <c r="M713"/>
      <c r="N713"/>
    </row>
    <row r="714" spans="2:14" ht="15" x14ac:dyDescent="0.25">
      <c r="B714"/>
      <c r="C714"/>
      <c r="D714"/>
      <c r="E714"/>
      <c r="F714"/>
      <c r="G714"/>
      <c r="H714"/>
      <c r="I714"/>
      <c r="J714"/>
      <c r="K714"/>
      <c r="L714"/>
      <c r="M714"/>
      <c r="N714"/>
    </row>
    <row r="715" spans="2:14" ht="15" x14ac:dyDescent="0.25">
      <c r="B715"/>
      <c r="C715"/>
      <c r="D715"/>
      <c r="E715"/>
      <c r="F715"/>
      <c r="G715"/>
      <c r="H715"/>
      <c r="I715"/>
      <c r="J715"/>
      <c r="K715"/>
      <c r="L715"/>
      <c r="M715"/>
      <c r="N715"/>
    </row>
    <row r="716" spans="2:14" ht="15" x14ac:dyDescent="0.25">
      <c r="B716"/>
      <c r="C716"/>
      <c r="D716"/>
      <c r="E716"/>
      <c r="F716"/>
      <c r="G716"/>
      <c r="H716"/>
      <c r="I716"/>
      <c r="J716"/>
      <c r="K716"/>
      <c r="L716"/>
      <c r="M716"/>
      <c r="N716"/>
    </row>
    <row r="717" spans="2:14" ht="15" x14ac:dyDescent="0.25">
      <c r="B717"/>
      <c r="C717"/>
      <c r="D717"/>
      <c r="E717"/>
      <c r="F717"/>
      <c r="G717"/>
      <c r="H717"/>
      <c r="I717"/>
      <c r="J717"/>
      <c r="K717"/>
      <c r="L717"/>
      <c r="M717"/>
      <c r="N717"/>
    </row>
    <row r="718" spans="2:14" ht="15" x14ac:dyDescent="0.25">
      <c r="B718"/>
      <c r="C718"/>
      <c r="D718"/>
      <c r="E718"/>
      <c r="F718"/>
      <c r="G718"/>
      <c r="H718"/>
      <c r="I718"/>
      <c r="J718"/>
      <c r="K718"/>
      <c r="L718"/>
      <c r="M718"/>
      <c r="N718"/>
    </row>
    <row r="719" spans="2:14" ht="15" x14ac:dyDescent="0.25">
      <c r="B719"/>
      <c r="C719"/>
      <c r="D719"/>
      <c r="E719"/>
      <c r="F719"/>
      <c r="G719"/>
      <c r="H719"/>
      <c r="I719"/>
      <c r="J719"/>
      <c r="K719"/>
      <c r="L719"/>
      <c r="M719"/>
      <c r="N719"/>
    </row>
    <row r="720" spans="2:14" ht="15" x14ac:dyDescent="0.25">
      <c r="B720"/>
      <c r="C720"/>
      <c r="D720"/>
      <c r="E720"/>
      <c r="F720"/>
      <c r="G720"/>
      <c r="H720"/>
      <c r="I720"/>
      <c r="J720"/>
      <c r="K720"/>
      <c r="L720"/>
      <c r="M720"/>
      <c r="N720"/>
    </row>
    <row r="721" spans="2:14" ht="15" x14ac:dyDescent="0.25">
      <c r="B721"/>
      <c r="C721"/>
      <c r="D721"/>
      <c r="E721"/>
      <c r="F721"/>
      <c r="G721"/>
      <c r="H721"/>
      <c r="I721"/>
      <c r="J721"/>
      <c r="K721"/>
      <c r="L721"/>
      <c r="M721"/>
      <c r="N721"/>
    </row>
    <row r="722" spans="2:14" ht="15" x14ac:dyDescent="0.25">
      <c r="B722"/>
      <c r="C722"/>
      <c r="D722"/>
      <c r="E722"/>
      <c r="F722"/>
      <c r="G722"/>
      <c r="H722"/>
      <c r="I722"/>
      <c r="J722"/>
      <c r="K722"/>
      <c r="L722"/>
      <c r="M722"/>
      <c r="N722"/>
    </row>
    <row r="723" spans="2:14" ht="15" x14ac:dyDescent="0.25">
      <c r="B723"/>
      <c r="C723"/>
      <c r="D723"/>
      <c r="E723"/>
      <c r="F723"/>
      <c r="G723"/>
      <c r="H723"/>
      <c r="I723"/>
      <c r="J723"/>
      <c r="K723"/>
      <c r="L723"/>
      <c r="M723"/>
      <c r="N723"/>
    </row>
    <row r="724" spans="2:14" ht="15" x14ac:dyDescent="0.25">
      <c r="B724"/>
      <c r="C724"/>
      <c r="D724"/>
      <c r="E724"/>
      <c r="F724"/>
      <c r="G724"/>
      <c r="H724"/>
      <c r="I724"/>
      <c r="J724"/>
      <c r="K724"/>
      <c r="L724"/>
      <c r="M724"/>
      <c r="N724"/>
    </row>
    <row r="725" spans="2:14" ht="15" x14ac:dyDescent="0.25">
      <c r="B725"/>
      <c r="C725"/>
      <c r="D725"/>
      <c r="E725"/>
      <c r="F725"/>
      <c r="G725"/>
      <c r="H725"/>
      <c r="I725"/>
      <c r="J725"/>
      <c r="K725"/>
      <c r="L725"/>
      <c r="M725"/>
      <c r="N725"/>
    </row>
    <row r="726" spans="2:14" ht="15" x14ac:dyDescent="0.25">
      <c r="B726"/>
      <c r="C726"/>
      <c r="D726"/>
      <c r="E726"/>
      <c r="F726"/>
      <c r="G726"/>
      <c r="H726"/>
      <c r="I726"/>
      <c r="J726"/>
      <c r="K726"/>
      <c r="L726"/>
      <c r="M726"/>
      <c r="N726"/>
    </row>
    <row r="727" spans="2:14" ht="15" x14ac:dyDescent="0.25">
      <c r="B727"/>
      <c r="C727"/>
      <c r="D727"/>
      <c r="E727"/>
      <c r="F727"/>
      <c r="G727"/>
      <c r="H727"/>
      <c r="I727"/>
      <c r="J727"/>
      <c r="K727"/>
      <c r="L727"/>
      <c r="M727"/>
      <c r="N727"/>
    </row>
    <row r="728" spans="2:14" ht="15" x14ac:dyDescent="0.25">
      <c r="B728"/>
      <c r="C728"/>
      <c r="D728"/>
      <c r="E728"/>
      <c r="F728"/>
      <c r="G728"/>
      <c r="H728"/>
      <c r="I728"/>
      <c r="J728"/>
      <c r="K728"/>
      <c r="L728"/>
      <c r="M728"/>
      <c r="N728"/>
    </row>
    <row r="729" spans="2:14" ht="15" x14ac:dyDescent="0.25">
      <c r="B729"/>
      <c r="C729"/>
      <c r="D729"/>
      <c r="E729"/>
      <c r="F729"/>
      <c r="G729"/>
      <c r="H729"/>
      <c r="I729"/>
      <c r="J729"/>
      <c r="K729"/>
      <c r="L729"/>
      <c r="M729"/>
      <c r="N729"/>
    </row>
    <row r="730" spans="2:14" ht="15" x14ac:dyDescent="0.25">
      <c r="B730"/>
      <c r="C730"/>
      <c r="D730"/>
      <c r="E730"/>
      <c r="F730"/>
      <c r="G730"/>
      <c r="H730"/>
      <c r="I730"/>
      <c r="J730"/>
      <c r="K730"/>
      <c r="L730"/>
      <c r="M730"/>
      <c r="N730"/>
    </row>
    <row r="731" spans="2:14" ht="15" x14ac:dyDescent="0.25">
      <c r="B731"/>
      <c r="C731"/>
      <c r="D731"/>
      <c r="E731"/>
      <c r="F731"/>
      <c r="G731"/>
      <c r="H731"/>
      <c r="I731"/>
      <c r="J731"/>
      <c r="K731"/>
      <c r="L731"/>
      <c r="M731"/>
      <c r="N731"/>
    </row>
    <row r="732" spans="2:14" ht="15" x14ac:dyDescent="0.25">
      <c r="B732"/>
      <c r="C732"/>
      <c r="D732"/>
      <c r="E732"/>
      <c r="F732"/>
      <c r="G732"/>
      <c r="H732"/>
      <c r="I732"/>
      <c r="J732"/>
      <c r="K732"/>
      <c r="L732"/>
      <c r="M732"/>
      <c r="N732"/>
    </row>
    <row r="733" spans="2:14" ht="15" x14ac:dyDescent="0.25">
      <c r="B733"/>
      <c r="C733"/>
      <c r="D733"/>
      <c r="E733"/>
      <c r="F733"/>
      <c r="G733"/>
      <c r="H733"/>
      <c r="I733"/>
      <c r="J733"/>
      <c r="K733"/>
      <c r="L733"/>
      <c r="M733"/>
      <c r="N733"/>
    </row>
    <row r="734" spans="2:14" ht="15" x14ac:dyDescent="0.25">
      <c r="B734"/>
      <c r="C734"/>
      <c r="D734"/>
      <c r="E734"/>
      <c r="F734"/>
      <c r="G734"/>
      <c r="H734"/>
      <c r="I734"/>
      <c r="J734"/>
      <c r="K734"/>
      <c r="L734"/>
      <c r="M734"/>
      <c r="N734"/>
    </row>
    <row r="735" spans="2:14" ht="15" x14ac:dyDescent="0.25">
      <c r="B735"/>
      <c r="C735"/>
      <c r="D735"/>
      <c r="E735"/>
      <c r="F735"/>
      <c r="G735"/>
      <c r="H735"/>
      <c r="I735"/>
      <c r="J735"/>
      <c r="K735"/>
      <c r="L735"/>
      <c r="M735"/>
      <c r="N735"/>
    </row>
    <row r="736" spans="2:14" ht="15" x14ac:dyDescent="0.25">
      <c r="B736"/>
      <c r="C736"/>
      <c r="D736"/>
      <c r="E736"/>
      <c r="F736"/>
      <c r="G736"/>
      <c r="H736"/>
      <c r="I736"/>
      <c r="J736"/>
      <c r="K736"/>
      <c r="L736"/>
      <c r="M736"/>
      <c r="N736"/>
    </row>
    <row r="737" spans="2:14" ht="15" x14ac:dyDescent="0.25">
      <c r="B737"/>
      <c r="C737"/>
      <c r="D737"/>
      <c r="E737"/>
      <c r="F737"/>
      <c r="G737"/>
      <c r="H737"/>
      <c r="I737"/>
      <c r="J737"/>
      <c r="K737"/>
      <c r="L737"/>
      <c r="M737"/>
      <c r="N737"/>
    </row>
    <row r="738" spans="2:14" ht="15" x14ac:dyDescent="0.25">
      <c r="B738"/>
      <c r="C738"/>
      <c r="D738"/>
      <c r="E738"/>
      <c r="F738"/>
      <c r="G738"/>
      <c r="H738"/>
      <c r="I738"/>
      <c r="J738"/>
      <c r="K738"/>
      <c r="L738"/>
      <c r="M738"/>
      <c r="N738"/>
    </row>
    <row r="739" spans="2:14" ht="15" x14ac:dyDescent="0.25">
      <c r="B739"/>
      <c r="C739"/>
      <c r="D739"/>
      <c r="E739"/>
      <c r="F739"/>
      <c r="G739"/>
      <c r="H739"/>
      <c r="I739"/>
      <c r="J739"/>
      <c r="K739"/>
      <c r="L739"/>
      <c r="M739"/>
      <c r="N739"/>
    </row>
    <row r="740" spans="2:14" ht="15" x14ac:dyDescent="0.25">
      <c r="B740"/>
      <c r="C740"/>
      <c r="D740"/>
      <c r="E740"/>
      <c r="F740"/>
      <c r="G740"/>
      <c r="H740"/>
      <c r="I740"/>
      <c r="J740"/>
      <c r="K740"/>
      <c r="L740"/>
      <c r="M740"/>
      <c r="N740"/>
    </row>
    <row r="741" spans="2:14" ht="15" x14ac:dyDescent="0.25">
      <c r="B741"/>
      <c r="C741"/>
      <c r="D741"/>
      <c r="E741"/>
      <c r="F741"/>
      <c r="G741"/>
      <c r="H741"/>
      <c r="I741"/>
      <c r="J741"/>
      <c r="K741"/>
      <c r="L741"/>
      <c r="M741"/>
      <c r="N741"/>
    </row>
    <row r="742" spans="2:14" ht="15" x14ac:dyDescent="0.25">
      <c r="B742"/>
      <c r="C742"/>
      <c r="D742"/>
      <c r="E742"/>
      <c r="F742"/>
      <c r="G742"/>
      <c r="H742"/>
      <c r="I742"/>
      <c r="J742"/>
      <c r="K742"/>
      <c r="L742"/>
      <c r="M742"/>
      <c r="N742"/>
    </row>
    <row r="743" spans="2:14" ht="15" x14ac:dyDescent="0.25">
      <c r="B743"/>
      <c r="C743"/>
      <c r="D743"/>
      <c r="E743"/>
      <c r="F743"/>
      <c r="G743"/>
      <c r="H743"/>
      <c r="I743"/>
      <c r="J743"/>
      <c r="K743"/>
      <c r="L743"/>
      <c r="M743"/>
      <c r="N743"/>
    </row>
    <row r="744" spans="2:14" ht="15" x14ac:dyDescent="0.25">
      <c r="B744"/>
      <c r="C744"/>
      <c r="D744"/>
      <c r="E744"/>
      <c r="F744"/>
      <c r="G744"/>
      <c r="H744"/>
      <c r="I744"/>
      <c r="J744"/>
      <c r="K744"/>
      <c r="L744"/>
      <c r="M744"/>
      <c r="N744"/>
    </row>
    <row r="745" spans="2:14" ht="15" x14ac:dyDescent="0.25">
      <c r="B745"/>
      <c r="C745"/>
      <c r="D745"/>
      <c r="E745"/>
      <c r="F745"/>
      <c r="G745"/>
      <c r="H745"/>
      <c r="I745"/>
      <c r="J745"/>
      <c r="K745"/>
      <c r="L745"/>
      <c r="M745"/>
      <c r="N745"/>
    </row>
    <row r="746" spans="2:14" ht="15" x14ac:dyDescent="0.25">
      <c r="B746"/>
      <c r="C746"/>
      <c r="D746"/>
      <c r="E746"/>
      <c r="F746"/>
      <c r="G746"/>
      <c r="H746"/>
      <c r="I746"/>
      <c r="J746"/>
      <c r="K746"/>
      <c r="L746"/>
      <c r="M746"/>
      <c r="N746"/>
    </row>
    <row r="747" spans="2:14" ht="15" x14ac:dyDescent="0.25">
      <c r="B747"/>
      <c r="C747"/>
      <c r="D747"/>
      <c r="E747"/>
      <c r="F747"/>
      <c r="G747"/>
      <c r="H747"/>
      <c r="I747"/>
      <c r="J747"/>
      <c r="K747"/>
      <c r="L747"/>
      <c r="M747"/>
      <c r="N747"/>
    </row>
    <row r="748" spans="2:14" ht="15" x14ac:dyDescent="0.25">
      <c r="B748"/>
      <c r="C748"/>
      <c r="D748"/>
      <c r="E748"/>
      <c r="F748"/>
      <c r="G748"/>
      <c r="H748"/>
      <c r="I748"/>
      <c r="J748"/>
      <c r="K748"/>
      <c r="L748"/>
      <c r="M748"/>
      <c r="N748"/>
    </row>
    <row r="749" spans="2:14" ht="15" x14ac:dyDescent="0.25">
      <c r="B749"/>
      <c r="C749"/>
      <c r="D749"/>
      <c r="E749"/>
      <c r="F749"/>
      <c r="G749"/>
      <c r="H749"/>
      <c r="I749"/>
      <c r="J749"/>
      <c r="K749"/>
      <c r="L749"/>
      <c r="M749"/>
      <c r="N749"/>
    </row>
    <row r="750" spans="2:14" ht="15" x14ac:dyDescent="0.25">
      <c r="B750"/>
      <c r="C750"/>
      <c r="D750"/>
      <c r="E750"/>
      <c r="F750"/>
      <c r="G750"/>
      <c r="H750"/>
      <c r="I750"/>
      <c r="J750"/>
      <c r="K750"/>
      <c r="L750"/>
      <c r="M750"/>
      <c r="N750"/>
    </row>
    <row r="751" spans="2:14" ht="15" x14ac:dyDescent="0.25">
      <c r="B751"/>
      <c r="C751"/>
      <c r="D751"/>
      <c r="E751"/>
      <c r="F751"/>
      <c r="G751"/>
      <c r="H751"/>
      <c r="I751"/>
      <c r="J751"/>
      <c r="K751"/>
      <c r="L751"/>
      <c r="M751"/>
      <c r="N751"/>
    </row>
    <row r="752" spans="2:14" ht="15" x14ac:dyDescent="0.25">
      <c r="B752"/>
      <c r="C752"/>
      <c r="D752"/>
      <c r="E752"/>
      <c r="F752"/>
      <c r="G752"/>
      <c r="H752"/>
      <c r="I752"/>
      <c r="J752"/>
      <c r="K752"/>
      <c r="L752"/>
      <c r="M752"/>
      <c r="N752"/>
    </row>
    <row r="753" spans="2:14" ht="15" x14ac:dyDescent="0.25">
      <c r="B753"/>
      <c r="C753"/>
      <c r="D753"/>
      <c r="E753"/>
      <c r="F753"/>
      <c r="G753"/>
      <c r="H753"/>
      <c r="I753"/>
      <c r="J753"/>
      <c r="K753"/>
      <c r="L753"/>
      <c r="M753"/>
      <c r="N753"/>
    </row>
    <row r="754" spans="2:14" ht="15" x14ac:dyDescent="0.25">
      <c r="B754"/>
      <c r="C754"/>
      <c r="D754"/>
      <c r="E754"/>
      <c r="F754"/>
      <c r="G754"/>
      <c r="H754"/>
      <c r="I754"/>
      <c r="J754"/>
      <c r="K754"/>
      <c r="L754"/>
      <c r="M754"/>
      <c r="N754"/>
    </row>
    <row r="755" spans="2:14" ht="15" x14ac:dyDescent="0.25">
      <c r="B755"/>
      <c r="C755"/>
      <c r="D755"/>
      <c r="E755"/>
      <c r="F755"/>
      <c r="G755"/>
      <c r="H755"/>
      <c r="I755"/>
      <c r="J755"/>
      <c r="K755"/>
      <c r="L755"/>
      <c r="M755"/>
      <c r="N755"/>
    </row>
    <row r="756" spans="2:14" ht="15" x14ac:dyDescent="0.25">
      <c r="B756"/>
      <c r="C756"/>
      <c r="D756"/>
      <c r="E756"/>
      <c r="F756"/>
      <c r="G756"/>
      <c r="H756"/>
      <c r="I756"/>
      <c r="J756"/>
      <c r="K756"/>
      <c r="L756"/>
      <c r="M756"/>
      <c r="N756"/>
    </row>
    <row r="757" spans="2:14" ht="15" x14ac:dyDescent="0.25">
      <c r="B757"/>
      <c r="C757"/>
      <c r="D757"/>
      <c r="E757"/>
      <c r="F757"/>
      <c r="G757"/>
      <c r="H757"/>
      <c r="I757"/>
      <c r="J757"/>
      <c r="K757"/>
      <c r="L757"/>
      <c r="M757"/>
      <c r="N757"/>
    </row>
    <row r="758" spans="2:14" ht="15" x14ac:dyDescent="0.25">
      <c r="B758"/>
      <c r="C758"/>
      <c r="D758"/>
      <c r="E758"/>
      <c r="F758"/>
      <c r="G758"/>
      <c r="H758"/>
      <c r="I758"/>
      <c r="J758"/>
      <c r="K758"/>
      <c r="L758"/>
      <c r="M758"/>
      <c r="N758"/>
    </row>
    <row r="759" spans="2:14" ht="15" x14ac:dyDescent="0.25">
      <c r="B759"/>
      <c r="C759"/>
      <c r="D759"/>
      <c r="E759"/>
      <c r="F759"/>
      <c r="G759"/>
      <c r="H759"/>
      <c r="I759"/>
      <c r="J759"/>
      <c r="K759"/>
      <c r="L759"/>
      <c r="M759"/>
      <c r="N759"/>
    </row>
    <row r="760" spans="2:14" ht="15" x14ac:dyDescent="0.25">
      <c r="B760"/>
      <c r="C760"/>
      <c r="D760"/>
      <c r="E760"/>
      <c r="F760"/>
      <c r="G760"/>
      <c r="H760"/>
      <c r="I760"/>
      <c r="J760"/>
      <c r="K760"/>
      <c r="L760"/>
      <c r="M760"/>
      <c r="N760"/>
    </row>
    <row r="761" spans="2:14" ht="15" x14ac:dyDescent="0.25">
      <c r="B761"/>
      <c r="C761"/>
      <c r="D761"/>
      <c r="E761"/>
      <c r="F761"/>
      <c r="G761"/>
      <c r="H761"/>
      <c r="I761"/>
      <c r="J761"/>
      <c r="K761"/>
      <c r="L761"/>
      <c r="M761"/>
      <c r="N761"/>
    </row>
    <row r="762" spans="2:14" ht="15" x14ac:dyDescent="0.25">
      <c r="B762"/>
      <c r="C762"/>
      <c r="D762"/>
      <c r="E762"/>
      <c r="F762"/>
      <c r="G762"/>
      <c r="H762"/>
      <c r="I762"/>
      <c r="J762"/>
      <c r="K762"/>
      <c r="L762"/>
      <c r="M762"/>
      <c r="N762"/>
    </row>
    <row r="763" spans="2:14" ht="15" x14ac:dyDescent="0.25">
      <c r="B763"/>
      <c r="C763"/>
      <c r="D763"/>
      <c r="E763"/>
      <c r="F763"/>
      <c r="G763"/>
      <c r="H763"/>
      <c r="I763"/>
      <c r="J763"/>
      <c r="K763"/>
      <c r="L763"/>
      <c r="M763"/>
      <c r="N763"/>
    </row>
    <row r="764" spans="2:14" ht="15" x14ac:dyDescent="0.25">
      <c r="B764"/>
      <c r="C764"/>
      <c r="D764"/>
      <c r="E764"/>
      <c r="F764"/>
      <c r="G764"/>
      <c r="H764"/>
      <c r="I764"/>
      <c r="J764"/>
      <c r="K764"/>
      <c r="L764"/>
      <c r="M764"/>
      <c r="N764"/>
    </row>
    <row r="765" spans="2:14" ht="15" x14ac:dyDescent="0.25">
      <c r="B765"/>
      <c r="C765"/>
      <c r="D765"/>
      <c r="E765"/>
      <c r="F765"/>
      <c r="G765"/>
      <c r="H765"/>
      <c r="I765"/>
      <c r="J765"/>
      <c r="K765"/>
      <c r="L765"/>
      <c r="M765"/>
      <c r="N765"/>
    </row>
    <row r="766" spans="2:14" ht="15" x14ac:dyDescent="0.25">
      <c r="B766"/>
      <c r="C766"/>
      <c r="D766"/>
      <c r="E766"/>
      <c r="F766"/>
      <c r="G766"/>
      <c r="H766"/>
      <c r="I766"/>
      <c r="J766"/>
      <c r="K766"/>
      <c r="L766"/>
      <c r="M766"/>
      <c r="N766"/>
    </row>
    <row r="767" spans="2:14" ht="15" x14ac:dyDescent="0.25">
      <c r="B767"/>
      <c r="C767"/>
      <c r="D767"/>
      <c r="E767"/>
      <c r="F767"/>
      <c r="G767"/>
      <c r="H767"/>
      <c r="I767"/>
      <c r="J767"/>
      <c r="K767"/>
      <c r="L767"/>
      <c r="M767"/>
      <c r="N767"/>
    </row>
    <row r="768" spans="2:14" ht="15" x14ac:dyDescent="0.25">
      <c r="B768"/>
      <c r="C768"/>
      <c r="D768"/>
      <c r="E768"/>
      <c r="F768"/>
      <c r="G768"/>
      <c r="H768"/>
      <c r="I768"/>
      <c r="J768"/>
      <c r="K768"/>
      <c r="L768"/>
      <c r="M768"/>
      <c r="N768"/>
    </row>
    <row r="769" spans="2:14" ht="15" x14ac:dyDescent="0.25">
      <c r="B769"/>
      <c r="C769"/>
      <c r="D769"/>
      <c r="E769"/>
      <c r="F769"/>
      <c r="G769"/>
      <c r="H769"/>
      <c r="I769"/>
      <c r="J769"/>
      <c r="K769"/>
      <c r="L769"/>
      <c r="M769"/>
      <c r="N769"/>
    </row>
    <row r="770" spans="2:14" ht="15" x14ac:dyDescent="0.25">
      <c r="B770"/>
      <c r="C770"/>
      <c r="D770"/>
      <c r="E770"/>
      <c r="F770"/>
      <c r="G770"/>
      <c r="H770"/>
      <c r="I770"/>
      <c r="J770"/>
      <c r="K770"/>
      <c r="L770"/>
      <c r="M770"/>
      <c r="N770"/>
    </row>
    <row r="771" spans="2:14" ht="15" x14ac:dyDescent="0.25">
      <c r="B771"/>
      <c r="C771"/>
      <c r="D771"/>
      <c r="E771"/>
      <c r="F771"/>
      <c r="G771"/>
      <c r="H771"/>
      <c r="I771"/>
      <c r="J771"/>
      <c r="K771"/>
      <c r="L771"/>
      <c r="M771"/>
      <c r="N771"/>
    </row>
    <row r="772" spans="2:14" ht="15" x14ac:dyDescent="0.25">
      <c r="B772"/>
      <c r="C772"/>
      <c r="D772"/>
      <c r="E772"/>
      <c r="F772"/>
      <c r="G772"/>
      <c r="H772"/>
      <c r="I772"/>
      <c r="J772"/>
      <c r="K772"/>
      <c r="L772"/>
      <c r="M772"/>
      <c r="N772"/>
    </row>
    <row r="773" spans="2:14" ht="15" x14ac:dyDescent="0.25">
      <c r="B773"/>
      <c r="C773"/>
      <c r="D773"/>
      <c r="E773"/>
      <c r="F773"/>
      <c r="G773"/>
      <c r="H773"/>
      <c r="I773"/>
      <c r="J773"/>
      <c r="K773"/>
      <c r="L773"/>
      <c r="M773"/>
      <c r="N773"/>
    </row>
    <row r="774" spans="2:14" ht="15" x14ac:dyDescent="0.25">
      <c r="B774"/>
      <c r="C774"/>
      <c r="D774"/>
      <c r="E774"/>
      <c r="F774"/>
      <c r="G774"/>
      <c r="H774"/>
      <c r="I774"/>
      <c r="J774"/>
      <c r="K774"/>
      <c r="L774"/>
      <c r="M774"/>
      <c r="N774"/>
    </row>
    <row r="775" spans="2:14" ht="15" x14ac:dyDescent="0.25">
      <c r="B775"/>
      <c r="C775"/>
      <c r="D775"/>
      <c r="E775"/>
      <c r="F775"/>
      <c r="G775"/>
      <c r="H775"/>
      <c r="I775"/>
      <c r="J775"/>
      <c r="K775"/>
      <c r="L775"/>
      <c r="M775"/>
      <c r="N775"/>
    </row>
    <row r="776" spans="2:14" ht="15" x14ac:dyDescent="0.25">
      <c r="B776"/>
      <c r="C776"/>
      <c r="D776"/>
      <c r="E776"/>
      <c r="F776"/>
      <c r="G776"/>
      <c r="H776"/>
      <c r="I776"/>
      <c r="J776"/>
      <c r="K776"/>
      <c r="L776"/>
      <c r="M776"/>
      <c r="N776"/>
    </row>
    <row r="777" spans="2:14" ht="15" x14ac:dyDescent="0.25">
      <c r="B777"/>
      <c r="C777"/>
      <c r="D777"/>
      <c r="E777"/>
      <c r="F777"/>
      <c r="G777"/>
      <c r="H777"/>
      <c r="I777"/>
      <c r="J777"/>
      <c r="K777"/>
      <c r="L777"/>
      <c r="M777"/>
      <c r="N777"/>
    </row>
    <row r="778" spans="2:14" ht="15" x14ac:dyDescent="0.25">
      <c r="B778"/>
      <c r="C778"/>
      <c r="D778"/>
      <c r="E778"/>
      <c r="F778"/>
      <c r="G778"/>
      <c r="H778"/>
      <c r="I778"/>
      <c r="J778"/>
      <c r="K778"/>
      <c r="L778"/>
      <c r="M778"/>
      <c r="N778"/>
    </row>
    <row r="779" spans="2:14" ht="15" x14ac:dyDescent="0.25">
      <c r="B779"/>
      <c r="C779"/>
      <c r="D779"/>
      <c r="E779"/>
      <c r="F779"/>
      <c r="G779"/>
      <c r="H779"/>
      <c r="I779"/>
      <c r="J779"/>
      <c r="K779"/>
      <c r="L779"/>
      <c r="M779"/>
      <c r="N779"/>
    </row>
    <row r="780" spans="2:14" ht="15" x14ac:dyDescent="0.25">
      <c r="B780"/>
      <c r="C780"/>
      <c r="D780"/>
      <c r="E780"/>
      <c r="F780"/>
      <c r="G780"/>
      <c r="H780"/>
      <c r="I780"/>
      <c r="J780"/>
      <c r="K780"/>
      <c r="L780"/>
      <c r="M780"/>
      <c r="N780"/>
    </row>
    <row r="781" spans="2:14" ht="15" x14ac:dyDescent="0.25">
      <c r="B781"/>
      <c r="C781"/>
      <c r="D781"/>
      <c r="E781"/>
      <c r="F781"/>
      <c r="G781"/>
      <c r="H781"/>
      <c r="I781"/>
      <c r="J781"/>
      <c r="K781"/>
      <c r="L781"/>
      <c r="M781"/>
      <c r="N781"/>
    </row>
    <row r="782" spans="2:14" ht="15" x14ac:dyDescent="0.25">
      <c r="B782"/>
      <c r="C782"/>
      <c r="D782"/>
      <c r="E782"/>
      <c r="F782"/>
      <c r="G782"/>
      <c r="H782"/>
      <c r="I782"/>
      <c r="J782"/>
      <c r="K782"/>
      <c r="L782"/>
      <c r="M782"/>
      <c r="N782"/>
    </row>
    <row r="783" spans="2:14" ht="15" x14ac:dyDescent="0.25">
      <c r="B783"/>
      <c r="C783"/>
      <c r="D783"/>
      <c r="E783"/>
      <c r="F783"/>
      <c r="G783"/>
      <c r="H783"/>
      <c r="I783"/>
      <c r="J783"/>
      <c r="K783"/>
      <c r="L783"/>
      <c r="M783"/>
      <c r="N783"/>
    </row>
    <row r="784" spans="2:14" ht="15" x14ac:dyDescent="0.25">
      <c r="B784"/>
      <c r="C784"/>
      <c r="D784"/>
      <c r="E784"/>
      <c r="F784"/>
      <c r="G784"/>
      <c r="H784"/>
      <c r="I784"/>
      <c r="J784"/>
      <c r="K784"/>
      <c r="L784"/>
      <c r="M784"/>
      <c r="N784"/>
    </row>
    <row r="785" spans="2:14" ht="15" x14ac:dyDescent="0.25">
      <c r="B785"/>
      <c r="C785"/>
      <c r="D785"/>
      <c r="E785"/>
      <c r="F785"/>
      <c r="G785"/>
      <c r="H785"/>
      <c r="I785"/>
      <c r="J785"/>
      <c r="K785"/>
      <c r="L785"/>
      <c r="M785"/>
      <c r="N785"/>
    </row>
    <row r="786" spans="2:14" ht="15" x14ac:dyDescent="0.25">
      <c r="B786"/>
      <c r="C786"/>
      <c r="D786"/>
      <c r="E786"/>
      <c r="F786"/>
      <c r="G786"/>
      <c r="H786"/>
      <c r="I786"/>
      <c r="J786"/>
      <c r="K786"/>
      <c r="L786"/>
      <c r="M786"/>
      <c r="N786"/>
    </row>
    <row r="787" spans="2:14" ht="15" x14ac:dyDescent="0.25">
      <c r="B787"/>
      <c r="C787"/>
      <c r="D787"/>
      <c r="E787"/>
      <c r="F787"/>
      <c r="G787"/>
      <c r="H787"/>
      <c r="I787"/>
      <c r="J787"/>
      <c r="K787"/>
      <c r="L787"/>
      <c r="M787"/>
      <c r="N787"/>
    </row>
    <row r="788" spans="2:14" ht="15" x14ac:dyDescent="0.25">
      <c r="B788"/>
      <c r="C788"/>
      <c r="D788"/>
      <c r="E788"/>
      <c r="F788"/>
      <c r="G788"/>
      <c r="H788"/>
      <c r="I788"/>
      <c r="J788"/>
      <c r="K788"/>
      <c r="L788"/>
      <c r="M788"/>
      <c r="N788"/>
    </row>
    <row r="789" spans="2:14" ht="15" x14ac:dyDescent="0.25">
      <c r="B789"/>
      <c r="C789"/>
      <c r="D789"/>
      <c r="E789"/>
      <c r="F789"/>
      <c r="G789"/>
      <c r="H789"/>
      <c r="I789"/>
      <c r="J789"/>
      <c r="K789"/>
      <c r="L789"/>
      <c r="M789"/>
      <c r="N789"/>
    </row>
    <row r="790" spans="2:14" ht="15" x14ac:dyDescent="0.25">
      <c r="B790"/>
      <c r="C790"/>
      <c r="D790"/>
      <c r="E790"/>
      <c r="F790"/>
      <c r="G790"/>
      <c r="H790"/>
      <c r="I790"/>
      <c r="J790"/>
      <c r="K790"/>
      <c r="L790"/>
      <c r="M790"/>
      <c r="N790"/>
    </row>
    <row r="791" spans="2:14" ht="15" x14ac:dyDescent="0.25">
      <c r="B791"/>
      <c r="C791"/>
      <c r="D791"/>
      <c r="E791"/>
      <c r="F791"/>
      <c r="G791"/>
      <c r="H791"/>
      <c r="I791"/>
      <c r="J791"/>
      <c r="K791"/>
      <c r="L791"/>
      <c r="M791"/>
      <c r="N791"/>
    </row>
    <row r="792" spans="2:14" ht="15" x14ac:dyDescent="0.25">
      <c r="B792"/>
      <c r="C792"/>
      <c r="D792"/>
      <c r="E792"/>
      <c r="F792"/>
      <c r="G792"/>
      <c r="H792"/>
      <c r="I792"/>
      <c r="J792"/>
      <c r="K792"/>
      <c r="L792"/>
      <c r="M792"/>
      <c r="N792"/>
    </row>
    <row r="793" spans="2:14" ht="15" x14ac:dyDescent="0.25">
      <c r="B793"/>
      <c r="C793"/>
      <c r="D793"/>
      <c r="E793"/>
      <c r="F793"/>
      <c r="G793"/>
      <c r="H793"/>
      <c r="I793"/>
      <c r="J793"/>
      <c r="K793"/>
      <c r="L793"/>
      <c r="M793"/>
      <c r="N793"/>
    </row>
    <row r="794" spans="2:14" ht="15" x14ac:dyDescent="0.25">
      <c r="B794"/>
      <c r="C794"/>
      <c r="D794"/>
      <c r="E794"/>
      <c r="F794"/>
      <c r="G794"/>
      <c r="H794"/>
      <c r="I794"/>
      <c r="J794"/>
      <c r="K794"/>
      <c r="L794"/>
      <c r="M794"/>
      <c r="N794"/>
    </row>
    <row r="795" spans="2:14" ht="15" x14ac:dyDescent="0.25">
      <c r="B795"/>
      <c r="C795"/>
      <c r="D795"/>
      <c r="E795"/>
      <c r="F795"/>
      <c r="G795"/>
      <c r="H795"/>
      <c r="I795"/>
      <c r="J795"/>
      <c r="K795"/>
      <c r="L795"/>
      <c r="M795"/>
      <c r="N795"/>
    </row>
    <row r="796" spans="2:14" ht="15" x14ac:dyDescent="0.25">
      <c r="B796"/>
      <c r="C796"/>
      <c r="D796"/>
      <c r="E796"/>
      <c r="F796"/>
      <c r="G796"/>
      <c r="H796"/>
      <c r="I796"/>
      <c r="J796"/>
      <c r="K796"/>
      <c r="L796"/>
      <c r="M796"/>
      <c r="N796"/>
    </row>
    <row r="797" spans="2:14" ht="15" x14ac:dyDescent="0.25">
      <c r="B797"/>
      <c r="C797"/>
      <c r="D797"/>
      <c r="E797"/>
      <c r="F797"/>
      <c r="G797"/>
      <c r="H797"/>
      <c r="I797"/>
      <c r="J797"/>
      <c r="K797"/>
      <c r="L797"/>
      <c r="M797"/>
      <c r="N797"/>
    </row>
    <row r="798" spans="2:14" ht="15" x14ac:dyDescent="0.25">
      <c r="B798"/>
      <c r="C798"/>
      <c r="D798"/>
      <c r="E798"/>
      <c r="F798"/>
      <c r="G798"/>
      <c r="H798"/>
      <c r="I798"/>
      <c r="J798"/>
      <c r="K798"/>
      <c r="L798"/>
      <c r="M798"/>
      <c r="N798"/>
    </row>
    <row r="799" spans="2:14" ht="15" x14ac:dyDescent="0.25">
      <c r="B799"/>
      <c r="C799"/>
      <c r="D799"/>
      <c r="E799"/>
      <c r="F799"/>
      <c r="G799"/>
      <c r="H799"/>
      <c r="I799"/>
      <c r="J799"/>
      <c r="K799"/>
      <c r="L799"/>
      <c r="M799"/>
      <c r="N799"/>
    </row>
    <row r="800" spans="2:14" ht="15" x14ac:dyDescent="0.25">
      <c r="B800"/>
      <c r="C800"/>
      <c r="D800"/>
      <c r="E800"/>
      <c r="F800"/>
      <c r="G800"/>
      <c r="H800"/>
      <c r="I800"/>
      <c r="J800"/>
      <c r="K800"/>
      <c r="L800"/>
      <c r="M800"/>
      <c r="N800"/>
    </row>
    <row r="801" spans="2:14" ht="15" x14ac:dyDescent="0.25">
      <c r="B801"/>
      <c r="C801"/>
      <c r="D801"/>
      <c r="E801"/>
      <c r="F801"/>
      <c r="G801"/>
      <c r="H801"/>
      <c r="I801"/>
      <c r="J801"/>
      <c r="K801"/>
      <c r="L801"/>
      <c r="M801"/>
      <c r="N801"/>
    </row>
    <row r="802" spans="2:14" ht="15" x14ac:dyDescent="0.25">
      <c r="B802"/>
      <c r="C802"/>
      <c r="D802"/>
      <c r="E802"/>
      <c r="F802"/>
      <c r="G802"/>
      <c r="H802"/>
      <c r="I802"/>
      <c r="J802"/>
      <c r="K802"/>
      <c r="L802"/>
      <c r="M802"/>
      <c r="N802"/>
    </row>
    <row r="803" spans="2:14" ht="15" x14ac:dyDescent="0.25">
      <c r="B803"/>
      <c r="C803"/>
      <c r="D803"/>
      <c r="E803"/>
      <c r="F803"/>
      <c r="G803"/>
      <c r="H803"/>
      <c r="I803"/>
      <c r="J803"/>
      <c r="K803"/>
      <c r="L803"/>
      <c r="M803"/>
      <c r="N803"/>
    </row>
    <row r="804" spans="2:14" ht="15" x14ac:dyDescent="0.25">
      <c r="B804"/>
      <c r="C804"/>
      <c r="D804"/>
      <c r="E804"/>
      <c r="F804"/>
      <c r="G804"/>
      <c r="H804"/>
      <c r="I804"/>
      <c r="J804"/>
      <c r="K804"/>
      <c r="L804"/>
      <c r="M804"/>
      <c r="N804"/>
    </row>
    <row r="805" spans="2:14" ht="15" x14ac:dyDescent="0.25">
      <c r="B805"/>
      <c r="C805"/>
      <c r="D805"/>
      <c r="E805"/>
      <c r="F805"/>
      <c r="G805"/>
      <c r="H805"/>
      <c r="I805"/>
      <c r="J805"/>
      <c r="K805"/>
      <c r="L805"/>
      <c r="M805"/>
      <c r="N805"/>
    </row>
    <row r="806" spans="2:14" ht="15" x14ac:dyDescent="0.25">
      <c r="B806"/>
      <c r="C806"/>
      <c r="D806"/>
      <c r="E806"/>
      <c r="F806"/>
      <c r="G806"/>
      <c r="H806"/>
      <c r="I806"/>
      <c r="J806"/>
      <c r="K806"/>
      <c r="L806"/>
      <c r="M806"/>
      <c r="N806"/>
    </row>
    <row r="807" spans="2:14" ht="15" x14ac:dyDescent="0.25">
      <c r="B807"/>
      <c r="C807"/>
      <c r="D807"/>
      <c r="E807"/>
      <c r="F807"/>
      <c r="G807"/>
      <c r="H807"/>
      <c r="I807"/>
      <c r="J807"/>
      <c r="K807"/>
      <c r="L807"/>
      <c r="M807"/>
      <c r="N807"/>
    </row>
    <row r="808" spans="2:14" ht="15" x14ac:dyDescent="0.25">
      <c r="B808"/>
      <c r="C808"/>
      <c r="D808"/>
      <c r="E808"/>
      <c r="F808"/>
      <c r="G808"/>
      <c r="H808"/>
      <c r="I808"/>
      <c r="J808"/>
      <c r="K808"/>
      <c r="L808"/>
      <c r="M808"/>
      <c r="N808"/>
    </row>
    <row r="809" spans="2:14" ht="15" x14ac:dyDescent="0.25">
      <c r="B809"/>
      <c r="C809"/>
      <c r="D809"/>
      <c r="E809"/>
      <c r="F809"/>
      <c r="G809"/>
      <c r="H809"/>
      <c r="I809"/>
      <c r="J809"/>
      <c r="K809"/>
      <c r="L809"/>
      <c r="M809"/>
      <c r="N809"/>
    </row>
    <row r="810" spans="2:14" ht="15" x14ac:dyDescent="0.25">
      <c r="B810"/>
      <c r="C810"/>
      <c r="D810"/>
      <c r="E810"/>
      <c r="F810"/>
      <c r="G810"/>
      <c r="H810"/>
      <c r="I810"/>
      <c r="J810"/>
      <c r="K810"/>
      <c r="L810"/>
      <c r="M810"/>
      <c r="N810"/>
    </row>
    <row r="811" spans="2:14" ht="15" x14ac:dyDescent="0.25">
      <c r="B811"/>
      <c r="C811"/>
      <c r="D811"/>
      <c r="E811"/>
      <c r="F811"/>
      <c r="G811"/>
      <c r="H811"/>
      <c r="I811"/>
      <c r="J811"/>
      <c r="K811"/>
      <c r="L811"/>
      <c r="M811"/>
      <c r="N811"/>
    </row>
    <row r="812" spans="2:14" ht="15" x14ac:dyDescent="0.25">
      <c r="B812"/>
      <c r="C812"/>
      <c r="D812"/>
      <c r="E812"/>
      <c r="F812"/>
      <c r="G812"/>
      <c r="H812"/>
      <c r="I812"/>
      <c r="J812"/>
      <c r="K812"/>
      <c r="L812"/>
      <c r="M812"/>
      <c r="N812"/>
    </row>
    <row r="813" spans="2:14" ht="15" x14ac:dyDescent="0.25">
      <c r="B813"/>
      <c r="C813"/>
      <c r="D813"/>
      <c r="E813"/>
      <c r="F813"/>
      <c r="G813"/>
      <c r="H813"/>
      <c r="I813"/>
      <c r="J813"/>
      <c r="K813"/>
      <c r="L813"/>
      <c r="M813"/>
      <c r="N813"/>
    </row>
    <row r="814" spans="2:14" ht="15" x14ac:dyDescent="0.25">
      <c r="B814"/>
      <c r="C814"/>
      <c r="D814"/>
      <c r="E814"/>
      <c r="F814"/>
      <c r="G814"/>
      <c r="H814"/>
      <c r="I814"/>
      <c r="J814"/>
      <c r="K814"/>
      <c r="L814"/>
      <c r="M814"/>
      <c r="N814"/>
    </row>
    <row r="815" spans="2:14" ht="15" x14ac:dyDescent="0.25">
      <c r="B815"/>
      <c r="C815"/>
      <c r="D815"/>
      <c r="E815"/>
      <c r="F815"/>
      <c r="G815"/>
      <c r="H815"/>
      <c r="I815"/>
      <c r="J815"/>
      <c r="K815"/>
      <c r="L815"/>
      <c r="M815"/>
      <c r="N815"/>
    </row>
    <row r="816" spans="2:14" ht="15" x14ac:dyDescent="0.25">
      <c r="B816"/>
      <c r="C816"/>
      <c r="D816"/>
      <c r="E816"/>
      <c r="F816"/>
      <c r="G816"/>
      <c r="H816"/>
      <c r="I816"/>
      <c r="J816"/>
      <c r="K816"/>
      <c r="L816"/>
      <c r="M816"/>
      <c r="N816"/>
    </row>
    <row r="817" spans="2:14" ht="15" x14ac:dyDescent="0.25">
      <c r="B817"/>
      <c r="C817"/>
      <c r="D817"/>
      <c r="E817"/>
      <c r="F817"/>
      <c r="G817"/>
      <c r="H817"/>
      <c r="I817"/>
      <c r="J817"/>
      <c r="K817"/>
      <c r="L817"/>
      <c r="M817"/>
      <c r="N817"/>
    </row>
    <row r="818" spans="2:14" ht="15" x14ac:dyDescent="0.25">
      <c r="B818"/>
      <c r="C818"/>
      <c r="D818"/>
      <c r="E818"/>
      <c r="F818"/>
      <c r="G818"/>
      <c r="H818"/>
      <c r="I818"/>
      <c r="J818"/>
      <c r="K818"/>
      <c r="L818"/>
      <c r="M818"/>
      <c r="N818"/>
    </row>
    <row r="819" spans="2:14" ht="15" x14ac:dyDescent="0.25">
      <c r="B819"/>
      <c r="C819"/>
      <c r="D819"/>
      <c r="E819"/>
      <c r="F819"/>
      <c r="G819"/>
      <c r="H819"/>
      <c r="I819"/>
      <c r="J819"/>
      <c r="K819"/>
      <c r="L819"/>
      <c r="M819"/>
      <c r="N819"/>
    </row>
    <row r="820" spans="2:14" ht="15" x14ac:dyDescent="0.25">
      <c r="B820"/>
      <c r="C820"/>
      <c r="D820"/>
      <c r="E820"/>
      <c r="F820"/>
      <c r="G820"/>
      <c r="H820"/>
      <c r="I820"/>
      <c r="J820"/>
      <c r="K820"/>
      <c r="L820"/>
      <c r="M820"/>
      <c r="N820"/>
    </row>
    <row r="821" spans="2:14" ht="15" x14ac:dyDescent="0.25">
      <c r="B821"/>
      <c r="C821"/>
      <c r="D821"/>
      <c r="E821"/>
      <c r="F821"/>
      <c r="G821"/>
      <c r="H821"/>
      <c r="I821"/>
      <c r="J821"/>
      <c r="K821"/>
      <c r="L821"/>
      <c r="M821"/>
      <c r="N821"/>
    </row>
    <row r="822" spans="2:14" ht="15" x14ac:dyDescent="0.25">
      <c r="B822"/>
      <c r="C822"/>
      <c r="D822"/>
      <c r="E822"/>
      <c r="F822"/>
      <c r="G822"/>
      <c r="H822"/>
      <c r="I822"/>
      <c r="J822"/>
      <c r="K822"/>
      <c r="L822"/>
      <c r="M822"/>
      <c r="N822"/>
    </row>
    <row r="823" spans="2:14" ht="15" x14ac:dyDescent="0.25">
      <c r="B823"/>
      <c r="C823"/>
      <c r="D823"/>
      <c r="E823"/>
      <c r="F823"/>
      <c r="G823"/>
      <c r="H823"/>
      <c r="I823"/>
      <c r="J823"/>
      <c r="K823"/>
      <c r="L823"/>
      <c r="M823"/>
      <c r="N823"/>
    </row>
    <row r="824" spans="2:14" ht="15" x14ac:dyDescent="0.25">
      <c r="B824"/>
      <c r="C824"/>
      <c r="D824"/>
      <c r="E824"/>
      <c r="F824"/>
      <c r="G824"/>
      <c r="H824"/>
      <c r="I824"/>
      <c r="J824"/>
      <c r="K824"/>
      <c r="L824"/>
      <c r="M824"/>
      <c r="N824"/>
    </row>
    <row r="825" spans="2:14" ht="15" x14ac:dyDescent="0.25">
      <c r="B825"/>
      <c r="C825"/>
      <c r="D825"/>
      <c r="E825"/>
      <c r="F825"/>
      <c r="G825"/>
      <c r="H825"/>
      <c r="I825"/>
      <c r="J825"/>
      <c r="K825"/>
      <c r="L825"/>
      <c r="M825"/>
      <c r="N825"/>
    </row>
    <row r="826" spans="2:14" ht="15" x14ac:dyDescent="0.25">
      <c r="B826"/>
      <c r="C826"/>
      <c r="D826"/>
      <c r="E826"/>
      <c r="F826"/>
      <c r="G826"/>
      <c r="H826"/>
      <c r="I826"/>
      <c r="J826"/>
      <c r="K826"/>
      <c r="L826"/>
      <c r="M826"/>
      <c r="N826"/>
    </row>
    <row r="827" spans="2:14" ht="15" x14ac:dyDescent="0.25">
      <c r="B827"/>
      <c r="C827"/>
      <c r="D827"/>
      <c r="E827"/>
      <c r="F827"/>
      <c r="G827"/>
      <c r="H827"/>
      <c r="I827"/>
      <c r="J827"/>
      <c r="K827"/>
      <c r="L827"/>
      <c r="M827"/>
      <c r="N827"/>
    </row>
    <row r="828" spans="2:14" ht="15" x14ac:dyDescent="0.25">
      <c r="B828"/>
      <c r="C828"/>
      <c r="D828"/>
      <c r="E828"/>
      <c r="F828"/>
      <c r="G828"/>
      <c r="H828"/>
      <c r="I828"/>
      <c r="J828"/>
      <c r="K828"/>
      <c r="L828"/>
      <c r="M828"/>
      <c r="N828"/>
    </row>
    <row r="829" spans="2:14" ht="15" x14ac:dyDescent="0.25">
      <c r="B829"/>
      <c r="C829"/>
      <c r="D829"/>
      <c r="E829"/>
      <c r="F829"/>
      <c r="G829"/>
      <c r="H829"/>
      <c r="I829"/>
      <c r="J829"/>
      <c r="K829"/>
      <c r="L829"/>
      <c r="M829"/>
      <c r="N829"/>
    </row>
    <row r="830" spans="2:14" ht="15" x14ac:dyDescent="0.25">
      <c r="B830"/>
      <c r="C830"/>
      <c r="D830"/>
      <c r="E830"/>
      <c r="F830"/>
      <c r="G830"/>
      <c r="H830"/>
      <c r="I830"/>
      <c r="J830"/>
      <c r="K830"/>
      <c r="L830"/>
      <c r="M830"/>
      <c r="N830"/>
    </row>
    <row r="831" spans="2:14" ht="15" x14ac:dyDescent="0.25">
      <c r="B831"/>
      <c r="C831"/>
      <c r="D831"/>
      <c r="E831"/>
      <c r="F831"/>
      <c r="G831"/>
      <c r="H831"/>
      <c r="I831"/>
      <c r="J831"/>
      <c r="K831"/>
      <c r="L831"/>
      <c r="M831"/>
      <c r="N831"/>
    </row>
    <row r="832" spans="2:14" ht="15" x14ac:dyDescent="0.25">
      <c r="B832"/>
      <c r="C832"/>
      <c r="D832"/>
      <c r="E832"/>
      <c r="F832"/>
      <c r="G832"/>
      <c r="H832"/>
      <c r="I832"/>
      <c r="J832"/>
      <c r="K832"/>
      <c r="L832"/>
      <c r="M832"/>
      <c r="N832"/>
    </row>
    <row r="833" spans="2:14" ht="15" x14ac:dyDescent="0.25">
      <c r="B833"/>
      <c r="C833"/>
      <c r="D833"/>
      <c r="E833"/>
      <c r="F833"/>
      <c r="G833"/>
      <c r="H833"/>
      <c r="I833"/>
      <c r="J833"/>
      <c r="K833"/>
      <c r="L833"/>
      <c r="M833"/>
      <c r="N833"/>
    </row>
    <row r="834" spans="2:14" ht="15" x14ac:dyDescent="0.25">
      <c r="B834"/>
      <c r="C834"/>
      <c r="D834"/>
      <c r="E834"/>
      <c r="F834"/>
      <c r="G834"/>
      <c r="H834"/>
      <c r="I834"/>
      <c r="J834"/>
      <c r="K834"/>
      <c r="L834"/>
      <c r="M834"/>
      <c r="N834"/>
    </row>
    <row r="835" spans="2:14" ht="15" x14ac:dyDescent="0.25">
      <c r="B835"/>
      <c r="C835"/>
      <c r="D835"/>
      <c r="E835"/>
      <c r="F835"/>
      <c r="G835"/>
      <c r="H835"/>
      <c r="I835"/>
      <c r="J835"/>
      <c r="K835"/>
      <c r="L835"/>
      <c r="M835"/>
      <c r="N835"/>
    </row>
    <row r="836" spans="2:14" ht="15" x14ac:dyDescent="0.25">
      <c r="B836"/>
      <c r="C836"/>
      <c r="D836"/>
      <c r="E836"/>
      <c r="F836"/>
      <c r="G836"/>
      <c r="H836"/>
      <c r="I836"/>
      <c r="J836"/>
      <c r="K836"/>
      <c r="L836"/>
      <c r="M836"/>
      <c r="N836"/>
    </row>
    <row r="837" spans="2:14" ht="15" x14ac:dyDescent="0.25">
      <c r="B837"/>
      <c r="C837"/>
      <c r="D837"/>
      <c r="E837"/>
      <c r="F837"/>
      <c r="G837"/>
      <c r="H837"/>
      <c r="I837"/>
      <c r="J837"/>
      <c r="K837"/>
      <c r="L837"/>
      <c r="M837"/>
      <c r="N837"/>
    </row>
    <row r="838" spans="2:14" ht="15" x14ac:dyDescent="0.25">
      <c r="B838"/>
      <c r="C838"/>
      <c r="D838"/>
      <c r="E838"/>
      <c r="F838"/>
      <c r="G838"/>
      <c r="H838"/>
      <c r="I838"/>
      <c r="J838"/>
      <c r="K838"/>
      <c r="L838"/>
      <c r="M838"/>
      <c r="N838"/>
    </row>
    <row r="839" spans="2:14" ht="15" x14ac:dyDescent="0.25">
      <c r="B839"/>
      <c r="C839"/>
      <c r="D839"/>
      <c r="E839"/>
      <c r="F839"/>
      <c r="G839"/>
      <c r="H839"/>
      <c r="I839"/>
      <c r="J839"/>
      <c r="K839"/>
      <c r="L839"/>
      <c r="M839"/>
      <c r="N839"/>
    </row>
    <row r="840" spans="2:14" ht="15" x14ac:dyDescent="0.25">
      <c r="B840"/>
      <c r="C840"/>
      <c r="D840"/>
      <c r="E840"/>
      <c r="F840"/>
      <c r="G840"/>
      <c r="H840"/>
      <c r="I840"/>
      <c r="J840"/>
      <c r="K840"/>
      <c r="L840"/>
      <c r="M840"/>
      <c r="N840"/>
    </row>
    <row r="841" spans="2:14" ht="15" x14ac:dyDescent="0.25">
      <c r="B841"/>
      <c r="C841"/>
      <c r="D841"/>
      <c r="E841"/>
      <c r="F841"/>
      <c r="G841"/>
      <c r="H841"/>
      <c r="I841"/>
      <c r="J841"/>
      <c r="K841"/>
      <c r="L841"/>
      <c r="M841"/>
      <c r="N841"/>
    </row>
    <row r="842" spans="2:14" ht="15" x14ac:dyDescent="0.25">
      <c r="B842"/>
      <c r="C842"/>
      <c r="D842"/>
      <c r="E842"/>
      <c r="F842"/>
      <c r="G842"/>
      <c r="H842"/>
      <c r="I842"/>
      <c r="J842"/>
      <c r="K842"/>
      <c r="L842"/>
      <c r="M842"/>
      <c r="N842"/>
    </row>
    <row r="843" spans="2:14" ht="15" x14ac:dyDescent="0.25">
      <c r="B843"/>
      <c r="C843"/>
      <c r="D843"/>
      <c r="E843"/>
      <c r="F843"/>
      <c r="G843"/>
      <c r="H843"/>
      <c r="I843"/>
      <c r="J843"/>
      <c r="K843"/>
      <c r="L843"/>
      <c r="M843"/>
      <c r="N843"/>
    </row>
    <row r="844" spans="2:14" ht="15" x14ac:dyDescent="0.25">
      <c r="B844"/>
      <c r="C844"/>
      <c r="D844"/>
      <c r="E844"/>
      <c r="F844"/>
      <c r="G844"/>
      <c r="H844"/>
      <c r="I844"/>
      <c r="J844"/>
      <c r="K844"/>
      <c r="L844"/>
      <c r="M844"/>
      <c r="N844"/>
    </row>
    <row r="845" spans="2:14" ht="15" x14ac:dyDescent="0.25">
      <c r="B845"/>
      <c r="C845"/>
      <c r="D845"/>
      <c r="E845"/>
      <c r="F845"/>
      <c r="G845"/>
      <c r="H845"/>
      <c r="I845"/>
      <c r="J845"/>
      <c r="K845"/>
      <c r="L845"/>
      <c r="M845"/>
      <c r="N845"/>
    </row>
    <row r="846" spans="2:14" ht="15" x14ac:dyDescent="0.25">
      <c r="B846"/>
      <c r="C846"/>
      <c r="D846"/>
      <c r="E846"/>
      <c r="F846"/>
      <c r="G846"/>
      <c r="H846"/>
      <c r="I846"/>
      <c r="J846"/>
      <c r="K846"/>
      <c r="L846"/>
      <c r="M846"/>
      <c r="N846"/>
    </row>
    <row r="847" spans="2:14" ht="15" x14ac:dyDescent="0.25">
      <c r="B847"/>
      <c r="C847"/>
      <c r="D847"/>
      <c r="E847"/>
      <c r="F847"/>
      <c r="G847"/>
      <c r="H847"/>
      <c r="I847"/>
      <c r="J847"/>
      <c r="K847"/>
      <c r="L847"/>
      <c r="M847"/>
      <c r="N847"/>
    </row>
    <row r="848" spans="2:14" ht="15" x14ac:dyDescent="0.25">
      <c r="B848"/>
      <c r="C848"/>
      <c r="D848"/>
      <c r="E848"/>
      <c r="F848"/>
      <c r="G848"/>
      <c r="H848"/>
      <c r="I848"/>
      <c r="J848"/>
      <c r="K848"/>
      <c r="L848"/>
      <c r="M848"/>
      <c r="N848"/>
    </row>
    <row r="849" spans="2:14" ht="15" x14ac:dyDescent="0.25">
      <c r="B849"/>
      <c r="C849"/>
      <c r="D849"/>
      <c r="E849"/>
      <c r="F849"/>
      <c r="G849"/>
      <c r="H849"/>
      <c r="I849"/>
      <c r="J849"/>
      <c r="K849"/>
      <c r="L849"/>
      <c r="M849"/>
      <c r="N849"/>
    </row>
    <row r="850" spans="2:14" ht="15" x14ac:dyDescent="0.25">
      <c r="B850"/>
      <c r="C850"/>
      <c r="D850"/>
      <c r="E850"/>
      <c r="F850"/>
      <c r="G850"/>
      <c r="H850"/>
      <c r="I850"/>
      <c r="J850"/>
      <c r="K850"/>
      <c r="L850"/>
      <c r="M850"/>
      <c r="N850"/>
    </row>
    <row r="851" spans="2:14" ht="15" x14ac:dyDescent="0.25">
      <c r="B851"/>
      <c r="C851"/>
      <c r="D851"/>
      <c r="E851"/>
      <c r="F851"/>
      <c r="G851"/>
      <c r="H851"/>
      <c r="I851"/>
      <c r="J851"/>
      <c r="K851"/>
      <c r="L851"/>
      <c r="M851"/>
      <c r="N851"/>
    </row>
    <row r="852" spans="2:14" ht="15" x14ac:dyDescent="0.25">
      <c r="B852"/>
      <c r="C852"/>
      <c r="D852"/>
      <c r="E852"/>
      <c r="F852"/>
      <c r="G852"/>
      <c r="H852"/>
      <c r="I852"/>
      <c r="J852"/>
      <c r="K852"/>
      <c r="L852"/>
      <c r="M852"/>
      <c r="N852"/>
    </row>
    <row r="853" spans="2:14" ht="15" x14ac:dyDescent="0.25">
      <c r="B853"/>
      <c r="C853"/>
      <c r="D853"/>
      <c r="E853"/>
      <c r="F853"/>
      <c r="G853"/>
      <c r="H853"/>
      <c r="I853"/>
      <c r="J853"/>
      <c r="K853"/>
      <c r="L853"/>
      <c r="M853"/>
      <c r="N853"/>
    </row>
    <row r="854" spans="2:14" ht="15" x14ac:dyDescent="0.25">
      <c r="B854"/>
      <c r="C854"/>
      <c r="D854"/>
      <c r="E854"/>
      <c r="F854"/>
      <c r="G854"/>
      <c r="H854"/>
      <c r="I854"/>
      <c r="J854"/>
      <c r="K854"/>
      <c r="L854"/>
      <c r="M854"/>
      <c r="N854"/>
    </row>
    <row r="855" spans="2:14" ht="15" x14ac:dyDescent="0.25">
      <c r="B855"/>
      <c r="C855"/>
      <c r="D855"/>
      <c r="E855"/>
      <c r="F855"/>
      <c r="G855"/>
      <c r="H855"/>
      <c r="I855"/>
      <c r="J855"/>
      <c r="K855"/>
      <c r="L855"/>
      <c r="M855"/>
      <c r="N855"/>
    </row>
    <row r="856" spans="2:14" ht="15" x14ac:dyDescent="0.25">
      <c r="B856"/>
      <c r="C856"/>
      <c r="D856"/>
      <c r="E856"/>
      <c r="F856"/>
      <c r="G856"/>
      <c r="H856"/>
      <c r="I856"/>
      <c r="J856"/>
      <c r="K856"/>
      <c r="L856"/>
      <c r="M856"/>
      <c r="N856"/>
    </row>
    <row r="857" spans="2:14" ht="15" x14ac:dyDescent="0.25">
      <c r="B857"/>
      <c r="C857"/>
      <c r="D857"/>
      <c r="E857"/>
      <c r="F857"/>
      <c r="G857"/>
      <c r="H857"/>
      <c r="I857"/>
      <c r="J857"/>
      <c r="K857"/>
      <c r="L857"/>
      <c r="M857"/>
      <c r="N857"/>
    </row>
    <row r="858" spans="2:14" ht="15" x14ac:dyDescent="0.25">
      <c r="B858"/>
      <c r="C858"/>
      <c r="D858"/>
      <c r="E858"/>
      <c r="F858"/>
      <c r="G858"/>
      <c r="H858"/>
      <c r="I858"/>
      <c r="J858"/>
      <c r="K858"/>
      <c r="L858"/>
      <c r="M858"/>
      <c r="N858"/>
    </row>
    <row r="859" spans="2:14" ht="15" x14ac:dyDescent="0.25">
      <c r="B859"/>
      <c r="C859"/>
      <c r="D859"/>
      <c r="E859"/>
      <c r="F859"/>
      <c r="G859"/>
      <c r="H859"/>
      <c r="I859"/>
      <c r="J859"/>
      <c r="K859"/>
      <c r="L859"/>
      <c r="M859"/>
      <c r="N859"/>
    </row>
    <row r="860" spans="2:14" ht="15" x14ac:dyDescent="0.25">
      <c r="B860"/>
      <c r="C860"/>
      <c r="D860"/>
      <c r="E860"/>
      <c r="F860"/>
      <c r="G860"/>
      <c r="H860"/>
      <c r="I860"/>
      <c r="J860"/>
      <c r="K860"/>
      <c r="L860"/>
      <c r="M860"/>
      <c r="N860"/>
    </row>
    <row r="861" spans="2:14" ht="15" x14ac:dyDescent="0.25">
      <c r="B861"/>
      <c r="C861"/>
      <c r="D861"/>
      <c r="E861"/>
      <c r="F861"/>
      <c r="G861"/>
      <c r="H861"/>
      <c r="I861"/>
      <c r="J861"/>
      <c r="K861"/>
      <c r="L861"/>
      <c r="M861"/>
      <c r="N861"/>
    </row>
    <row r="862" spans="2:14" ht="15" x14ac:dyDescent="0.25">
      <c r="B862"/>
      <c r="C862"/>
      <c r="D862"/>
      <c r="E862"/>
      <c r="F862"/>
      <c r="G862"/>
      <c r="H862"/>
      <c r="I862"/>
      <c r="J862"/>
      <c r="K862"/>
      <c r="L862"/>
      <c r="M862"/>
      <c r="N862"/>
    </row>
    <row r="863" spans="2:14" ht="15" x14ac:dyDescent="0.25">
      <c r="B863"/>
      <c r="C863"/>
      <c r="D863"/>
      <c r="E863"/>
      <c r="F863"/>
      <c r="G863"/>
      <c r="H863"/>
      <c r="I863"/>
      <c r="J863"/>
      <c r="K863"/>
      <c r="L863"/>
      <c r="M863"/>
      <c r="N863"/>
    </row>
    <row r="864" spans="2:14" ht="15" x14ac:dyDescent="0.25">
      <c r="B864"/>
      <c r="C864"/>
      <c r="D864"/>
      <c r="E864"/>
      <c r="F864"/>
      <c r="G864"/>
      <c r="H864"/>
      <c r="I864"/>
      <c r="J864"/>
      <c r="K864"/>
      <c r="L864"/>
      <c r="M864"/>
      <c r="N864"/>
    </row>
    <row r="865" spans="2:14" ht="15" x14ac:dyDescent="0.25">
      <c r="B865"/>
      <c r="C865"/>
      <c r="D865"/>
      <c r="E865"/>
      <c r="F865"/>
      <c r="G865"/>
      <c r="H865"/>
      <c r="I865"/>
      <c r="J865"/>
      <c r="K865"/>
      <c r="L865"/>
      <c r="M865"/>
      <c r="N865"/>
    </row>
    <row r="866" spans="2:14" ht="15" x14ac:dyDescent="0.25">
      <c r="B866"/>
      <c r="C866"/>
      <c r="D866"/>
      <c r="E866"/>
      <c r="F866"/>
      <c r="G866"/>
      <c r="H866"/>
      <c r="I866"/>
      <c r="J866"/>
      <c r="K866"/>
      <c r="L866"/>
      <c r="M866"/>
      <c r="N866"/>
    </row>
    <row r="867" spans="2:14" ht="15" x14ac:dyDescent="0.25">
      <c r="B867"/>
      <c r="C867"/>
      <c r="D867"/>
      <c r="E867"/>
      <c r="F867"/>
      <c r="G867"/>
      <c r="H867"/>
      <c r="I867"/>
      <c r="J867"/>
      <c r="K867"/>
      <c r="L867"/>
      <c r="M867"/>
      <c r="N867"/>
    </row>
    <row r="868" spans="2:14" ht="15" x14ac:dyDescent="0.25">
      <c r="B868"/>
      <c r="C868"/>
      <c r="D868"/>
      <c r="E868"/>
      <c r="F868"/>
      <c r="G868"/>
      <c r="H868"/>
      <c r="I868"/>
      <c r="J868"/>
      <c r="K868"/>
      <c r="L868"/>
      <c r="M868"/>
      <c r="N868"/>
    </row>
    <row r="869" spans="2:14" ht="15" x14ac:dyDescent="0.25">
      <c r="B869"/>
      <c r="C869"/>
      <c r="D869"/>
      <c r="E869"/>
      <c r="F869"/>
      <c r="G869"/>
      <c r="H869"/>
      <c r="I869"/>
      <c r="J869"/>
      <c r="K869"/>
      <c r="L869"/>
      <c r="M869"/>
      <c r="N869"/>
    </row>
    <row r="870" spans="2:14" ht="15" x14ac:dyDescent="0.25">
      <c r="B870"/>
      <c r="C870"/>
      <c r="D870"/>
      <c r="E870"/>
      <c r="F870"/>
      <c r="G870"/>
      <c r="H870"/>
      <c r="I870"/>
      <c r="J870"/>
      <c r="K870"/>
      <c r="L870"/>
      <c r="M870"/>
      <c r="N870"/>
    </row>
    <row r="871" spans="2:14" ht="15" x14ac:dyDescent="0.25">
      <c r="B871"/>
      <c r="C871"/>
      <c r="D871"/>
      <c r="E871"/>
      <c r="F871"/>
      <c r="G871"/>
      <c r="H871"/>
      <c r="I871"/>
      <c r="J871"/>
      <c r="K871"/>
      <c r="L871"/>
      <c r="M871"/>
      <c r="N871"/>
    </row>
    <row r="872" spans="2:14" ht="15" x14ac:dyDescent="0.25">
      <c r="B872"/>
      <c r="C872"/>
      <c r="D872"/>
      <c r="E872"/>
      <c r="F872"/>
      <c r="G872"/>
      <c r="H872"/>
      <c r="I872"/>
      <c r="J872"/>
      <c r="K872"/>
      <c r="L872"/>
      <c r="M872"/>
      <c r="N872"/>
    </row>
    <row r="873" spans="2:14" ht="15" x14ac:dyDescent="0.25">
      <c r="B873"/>
      <c r="C873"/>
      <c r="D873"/>
      <c r="E873"/>
      <c r="F873"/>
      <c r="G873"/>
      <c r="H873"/>
      <c r="I873"/>
      <c r="J873"/>
      <c r="K873"/>
      <c r="L873"/>
      <c r="M873"/>
      <c r="N873"/>
    </row>
    <row r="874" spans="2:14" ht="15" x14ac:dyDescent="0.25">
      <c r="B874"/>
      <c r="C874"/>
      <c r="D874"/>
      <c r="E874"/>
      <c r="F874"/>
      <c r="G874"/>
      <c r="H874"/>
      <c r="I874"/>
      <c r="J874"/>
      <c r="K874"/>
      <c r="L874"/>
      <c r="M874"/>
      <c r="N874"/>
    </row>
    <row r="875" spans="2:14" ht="15" x14ac:dyDescent="0.25">
      <c r="B875"/>
      <c r="C875"/>
      <c r="D875"/>
      <c r="E875"/>
      <c r="F875"/>
      <c r="G875"/>
      <c r="H875"/>
      <c r="I875"/>
      <c r="J875"/>
      <c r="K875"/>
      <c r="L875"/>
      <c r="M875"/>
      <c r="N875"/>
    </row>
    <row r="876" spans="2:14" ht="15" x14ac:dyDescent="0.25">
      <c r="B876"/>
      <c r="C876"/>
      <c r="D876"/>
      <c r="E876"/>
      <c r="F876"/>
      <c r="G876"/>
      <c r="H876"/>
      <c r="I876"/>
      <c r="J876"/>
      <c r="K876"/>
      <c r="L876"/>
      <c r="M876"/>
      <c r="N876"/>
    </row>
    <row r="877" spans="2:14" ht="15" x14ac:dyDescent="0.25">
      <c r="B877"/>
      <c r="C877"/>
      <c r="D877"/>
      <c r="E877"/>
      <c r="F877"/>
      <c r="G877"/>
      <c r="H877"/>
      <c r="I877"/>
      <c r="J877"/>
      <c r="K877"/>
      <c r="L877"/>
      <c r="M877"/>
      <c r="N877"/>
    </row>
    <row r="878" spans="2:14" ht="15" x14ac:dyDescent="0.25">
      <c r="B878"/>
      <c r="C878"/>
      <c r="D878"/>
      <c r="E878"/>
      <c r="F878"/>
      <c r="G878"/>
      <c r="H878"/>
      <c r="I878"/>
      <c r="J878"/>
      <c r="K878"/>
      <c r="L878"/>
      <c r="M878"/>
      <c r="N878"/>
    </row>
    <row r="879" spans="2:14" ht="15" x14ac:dyDescent="0.25">
      <c r="B879"/>
      <c r="C879"/>
      <c r="D879"/>
      <c r="E879"/>
      <c r="F879"/>
      <c r="G879"/>
      <c r="H879"/>
      <c r="I879"/>
      <c r="J879"/>
      <c r="K879"/>
      <c r="L879"/>
      <c r="M879"/>
      <c r="N879"/>
    </row>
    <row r="880" spans="2:14" ht="15" x14ac:dyDescent="0.25">
      <c r="B880"/>
      <c r="C880"/>
      <c r="D880"/>
      <c r="E880"/>
      <c r="F880"/>
      <c r="G880"/>
      <c r="H880"/>
      <c r="I880"/>
      <c r="J880"/>
      <c r="K880"/>
      <c r="L880"/>
      <c r="M880"/>
      <c r="N880"/>
    </row>
    <row r="881" spans="2:14" ht="15" x14ac:dyDescent="0.25">
      <c r="B881"/>
      <c r="C881"/>
      <c r="D881"/>
      <c r="E881"/>
      <c r="F881"/>
      <c r="G881"/>
      <c r="H881"/>
      <c r="I881"/>
      <c r="J881"/>
      <c r="K881"/>
      <c r="L881"/>
      <c r="M881"/>
      <c r="N881"/>
    </row>
    <row r="882" spans="2:14" ht="15" x14ac:dyDescent="0.25">
      <c r="B882"/>
      <c r="C882"/>
      <c r="D882"/>
      <c r="E882"/>
      <c r="F882"/>
      <c r="G882"/>
      <c r="H882"/>
      <c r="I882"/>
      <c r="J882"/>
      <c r="K882"/>
      <c r="L882"/>
      <c r="M882"/>
      <c r="N882"/>
    </row>
    <row r="883" spans="2:14" ht="15" x14ac:dyDescent="0.25">
      <c r="B883"/>
      <c r="C883"/>
      <c r="D883"/>
      <c r="E883"/>
      <c r="F883"/>
      <c r="G883"/>
      <c r="H883"/>
      <c r="I883"/>
      <c r="J883"/>
      <c r="K883"/>
      <c r="L883"/>
      <c r="M883"/>
      <c r="N883"/>
    </row>
    <row r="884" spans="2:14" ht="15" x14ac:dyDescent="0.25">
      <c r="B884"/>
      <c r="C884"/>
      <c r="D884"/>
      <c r="E884"/>
      <c r="F884"/>
      <c r="G884"/>
      <c r="H884"/>
      <c r="I884"/>
      <c r="J884"/>
      <c r="K884"/>
      <c r="L884"/>
      <c r="M884"/>
      <c r="N884"/>
    </row>
    <row r="885" spans="2:14" ht="15" x14ac:dyDescent="0.25">
      <c r="B885"/>
      <c r="C885"/>
      <c r="D885"/>
      <c r="E885"/>
      <c r="F885"/>
      <c r="G885"/>
      <c r="H885"/>
      <c r="I885"/>
      <c r="J885"/>
      <c r="K885"/>
      <c r="L885"/>
      <c r="M885"/>
      <c r="N885"/>
    </row>
    <row r="886" spans="2:14" ht="15" x14ac:dyDescent="0.25">
      <c r="B886"/>
      <c r="C886"/>
      <c r="D886"/>
      <c r="E886"/>
      <c r="F886"/>
      <c r="G886"/>
      <c r="H886"/>
      <c r="I886"/>
      <c r="J886"/>
      <c r="K886"/>
      <c r="L886"/>
      <c r="M886"/>
      <c r="N886"/>
    </row>
    <row r="887" spans="2:14" ht="15" x14ac:dyDescent="0.25">
      <c r="B887"/>
      <c r="C887"/>
      <c r="D887"/>
      <c r="E887"/>
      <c r="F887"/>
      <c r="G887"/>
      <c r="H887"/>
      <c r="I887"/>
      <c r="J887"/>
      <c r="K887"/>
      <c r="L887"/>
      <c r="M887"/>
      <c r="N887"/>
    </row>
    <row r="888" spans="2:14" ht="15" x14ac:dyDescent="0.25">
      <c r="B888"/>
      <c r="C888"/>
      <c r="D888"/>
      <c r="E888"/>
      <c r="F888"/>
      <c r="G888"/>
      <c r="H888"/>
      <c r="I888"/>
      <c r="J888"/>
      <c r="K888"/>
      <c r="L888"/>
      <c r="M888"/>
      <c r="N888"/>
    </row>
    <row r="889" spans="2:14" ht="15" x14ac:dyDescent="0.25">
      <c r="B889"/>
      <c r="C889"/>
      <c r="D889"/>
      <c r="E889"/>
      <c r="F889"/>
      <c r="G889"/>
      <c r="H889"/>
      <c r="I889"/>
      <c r="J889"/>
      <c r="K889"/>
      <c r="L889"/>
      <c r="M889"/>
      <c r="N889"/>
    </row>
    <row r="890" spans="2:14" ht="15" x14ac:dyDescent="0.25">
      <c r="B890"/>
      <c r="C890"/>
      <c r="D890"/>
      <c r="E890"/>
      <c r="F890"/>
      <c r="G890"/>
      <c r="H890"/>
      <c r="I890"/>
      <c r="J890"/>
      <c r="K890"/>
      <c r="L890"/>
      <c r="M890"/>
      <c r="N890"/>
    </row>
    <row r="891" spans="2:14" ht="15" x14ac:dyDescent="0.25">
      <c r="B891"/>
      <c r="C891"/>
      <c r="D891"/>
      <c r="E891"/>
      <c r="F891"/>
      <c r="G891"/>
      <c r="H891"/>
      <c r="I891"/>
      <c r="J891"/>
      <c r="K891"/>
      <c r="L891"/>
      <c r="M891"/>
      <c r="N891"/>
    </row>
    <row r="892" spans="2:14" ht="15" x14ac:dyDescent="0.25">
      <c r="B892"/>
      <c r="C892"/>
      <c r="D892"/>
      <c r="E892"/>
      <c r="F892"/>
      <c r="G892"/>
      <c r="H892"/>
      <c r="I892"/>
      <c r="J892"/>
      <c r="K892"/>
      <c r="L892"/>
      <c r="M892"/>
      <c r="N892"/>
    </row>
    <row r="893" spans="2:14" ht="15" x14ac:dyDescent="0.25">
      <c r="B893"/>
      <c r="C893"/>
      <c r="D893"/>
      <c r="E893"/>
      <c r="F893"/>
      <c r="G893"/>
      <c r="H893"/>
      <c r="I893"/>
      <c r="J893"/>
      <c r="K893"/>
      <c r="L893"/>
      <c r="M893"/>
      <c r="N893"/>
    </row>
    <row r="894" spans="2:14" ht="15" x14ac:dyDescent="0.25">
      <c r="B894"/>
      <c r="C894"/>
      <c r="D894"/>
      <c r="E894"/>
      <c r="F894"/>
      <c r="G894"/>
      <c r="H894"/>
      <c r="I894"/>
      <c r="J894"/>
      <c r="K894"/>
      <c r="L894"/>
      <c r="M894"/>
      <c r="N894"/>
    </row>
    <row r="895" spans="2:14" ht="15" x14ac:dyDescent="0.25">
      <c r="B895"/>
      <c r="C895"/>
      <c r="D895"/>
      <c r="E895"/>
      <c r="F895"/>
      <c r="G895"/>
      <c r="H895"/>
      <c r="I895"/>
      <c r="J895"/>
      <c r="K895"/>
      <c r="L895"/>
      <c r="M895"/>
      <c r="N895"/>
    </row>
    <row r="896" spans="2:14" ht="15" x14ac:dyDescent="0.25">
      <c r="B896"/>
      <c r="C896"/>
      <c r="D896"/>
      <c r="E896"/>
      <c r="F896"/>
      <c r="G896"/>
      <c r="H896"/>
      <c r="I896"/>
      <c r="J896"/>
      <c r="K896"/>
      <c r="L896"/>
      <c r="M896"/>
      <c r="N896"/>
    </row>
    <row r="897" spans="2:14" ht="15" x14ac:dyDescent="0.25">
      <c r="B897"/>
      <c r="C897"/>
      <c r="D897"/>
      <c r="E897"/>
      <c r="F897"/>
      <c r="G897"/>
      <c r="H897"/>
      <c r="I897"/>
      <c r="J897"/>
      <c r="K897"/>
      <c r="L897"/>
      <c r="M897"/>
      <c r="N897"/>
    </row>
    <row r="898" spans="2:14" ht="15" x14ac:dyDescent="0.25">
      <c r="B898"/>
      <c r="C898"/>
      <c r="D898"/>
      <c r="E898"/>
      <c r="F898"/>
      <c r="G898"/>
      <c r="H898"/>
      <c r="I898"/>
      <c r="J898"/>
      <c r="K898"/>
      <c r="L898"/>
      <c r="M898"/>
      <c r="N898"/>
    </row>
    <row r="899" spans="2:14" ht="15" x14ac:dyDescent="0.25">
      <c r="B899"/>
      <c r="C899"/>
      <c r="D899"/>
      <c r="E899"/>
      <c r="F899"/>
      <c r="G899"/>
      <c r="H899"/>
      <c r="I899"/>
      <c r="J899"/>
      <c r="K899"/>
      <c r="L899"/>
      <c r="M899"/>
      <c r="N899"/>
    </row>
    <row r="900" spans="2:14" ht="15" x14ac:dyDescent="0.25">
      <c r="B900"/>
      <c r="C900"/>
      <c r="D900"/>
      <c r="E900"/>
      <c r="F900"/>
      <c r="G900"/>
      <c r="H900"/>
      <c r="I900"/>
      <c r="J900"/>
      <c r="K900"/>
      <c r="L900"/>
      <c r="M900"/>
      <c r="N900"/>
    </row>
    <row r="901" spans="2:14" ht="15" x14ac:dyDescent="0.25">
      <c r="B901"/>
      <c r="C901"/>
      <c r="D901"/>
      <c r="E901"/>
      <c r="F901"/>
      <c r="G901"/>
      <c r="H901"/>
      <c r="I901"/>
      <c r="J901"/>
      <c r="K901"/>
      <c r="L901"/>
      <c r="M901"/>
      <c r="N901"/>
    </row>
    <row r="902" spans="2:14" ht="15" x14ac:dyDescent="0.25">
      <c r="B902"/>
      <c r="C902"/>
      <c r="D902"/>
      <c r="E902"/>
      <c r="F902"/>
      <c r="G902"/>
      <c r="H902"/>
      <c r="I902"/>
      <c r="J902"/>
      <c r="K902"/>
      <c r="L902"/>
      <c r="M902"/>
      <c r="N902"/>
    </row>
    <row r="903" spans="2:14" ht="15" x14ac:dyDescent="0.25">
      <c r="B903"/>
      <c r="C903"/>
      <c r="D903"/>
      <c r="E903"/>
      <c r="F903"/>
      <c r="G903"/>
      <c r="H903"/>
      <c r="I903"/>
      <c r="J903"/>
      <c r="K903"/>
      <c r="L903"/>
      <c r="M903"/>
      <c r="N903"/>
    </row>
    <row r="904" spans="2:14" ht="15" x14ac:dyDescent="0.25">
      <c r="B904"/>
      <c r="C904"/>
      <c r="D904"/>
      <c r="E904"/>
      <c r="F904"/>
      <c r="G904"/>
      <c r="H904"/>
      <c r="I904"/>
      <c r="J904"/>
      <c r="K904"/>
      <c r="L904"/>
      <c r="M904"/>
      <c r="N904"/>
    </row>
    <row r="905" spans="2:14" ht="15" x14ac:dyDescent="0.25">
      <c r="B905"/>
      <c r="C905"/>
      <c r="D905"/>
      <c r="E905"/>
      <c r="F905"/>
      <c r="G905"/>
      <c r="H905"/>
      <c r="I905"/>
      <c r="J905"/>
      <c r="K905"/>
      <c r="L905"/>
      <c r="M905"/>
      <c r="N905"/>
    </row>
    <row r="906" spans="2:14" ht="15" x14ac:dyDescent="0.25">
      <c r="B906"/>
      <c r="C906"/>
      <c r="D906"/>
      <c r="E906"/>
      <c r="F906"/>
      <c r="G906"/>
      <c r="H906"/>
      <c r="I906"/>
      <c r="J906"/>
      <c r="K906"/>
      <c r="L906"/>
      <c r="M906"/>
      <c r="N906"/>
    </row>
    <row r="907" spans="2:14" ht="15" x14ac:dyDescent="0.25">
      <c r="B907"/>
      <c r="C907"/>
      <c r="D907"/>
      <c r="E907"/>
      <c r="F907"/>
      <c r="G907"/>
      <c r="H907"/>
      <c r="I907"/>
      <c r="J907"/>
      <c r="K907"/>
      <c r="L907"/>
      <c r="M907"/>
      <c r="N907"/>
    </row>
    <row r="908" spans="2:14" ht="15" x14ac:dyDescent="0.25">
      <c r="B908"/>
      <c r="C908"/>
      <c r="D908"/>
      <c r="E908"/>
      <c r="F908"/>
      <c r="G908"/>
      <c r="H908"/>
      <c r="I908"/>
      <c r="J908"/>
      <c r="K908"/>
      <c r="L908"/>
      <c r="M908"/>
      <c r="N908"/>
    </row>
    <row r="909" spans="2:14" ht="15" x14ac:dyDescent="0.25">
      <c r="B909"/>
      <c r="C909"/>
      <c r="D909"/>
      <c r="E909"/>
      <c r="F909"/>
      <c r="G909"/>
      <c r="H909"/>
      <c r="I909"/>
      <c r="J909"/>
      <c r="K909"/>
      <c r="L909"/>
      <c r="M909"/>
      <c r="N909"/>
    </row>
    <row r="910" spans="2:14" ht="15" x14ac:dyDescent="0.25">
      <c r="B910"/>
      <c r="C910"/>
      <c r="D910"/>
      <c r="E910"/>
      <c r="F910"/>
      <c r="G910"/>
      <c r="H910"/>
      <c r="I910"/>
      <c r="J910"/>
      <c r="K910"/>
      <c r="L910"/>
      <c r="M910"/>
      <c r="N910"/>
    </row>
    <row r="911" spans="2:14" ht="15" x14ac:dyDescent="0.25">
      <c r="B911"/>
      <c r="C911"/>
      <c r="D911"/>
      <c r="E911"/>
      <c r="F911"/>
      <c r="G911"/>
      <c r="H911"/>
      <c r="I911"/>
      <c r="J911"/>
      <c r="K911"/>
      <c r="L911"/>
      <c r="M911"/>
      <c r="N911"/>
    </row>
    <row r="912" spans="2:14" ht="15" x14ac:dyDescent="0.25">
      <c r="B912"/>
      <c r="C912"/>
      <c r="D912"/>
      <c r="E912"/>
      <c r="F912"/>
      <c r="G912"/>
      <c r="H912"/>
      <c r="I912"/>
      <c r="J912"/>
      <c r="K912"/>
      <c r="L912"/>
      <c r="M912"/>
      <c r="N912"/>
    </row>
    <row r="913" spans="2:14" ht="15" x14ac:dyDescent="0.25">
      <c r="B913"/>
      <c r="C913"/>
      <c r="D913"/>
      <c r="E913"/>
      <c r="F913"/>
      <c r="G913"/>
      <c r="H913"/>
      <c r="I913"/>
      <c r="J913"/>
      <c r="K913"/>
      <c r="L913"/>
      <c r="M913"/>
      <c r="N913"/>
    </row>
    <row r="914" spans="2:14" ht="15" x14ac:dyDescent="0.25">
      <c r="B914"/>
      <c r="C914"/>
      <c r="D914"/>
      <c r="E914"/>
      <c r="F914"/>
      <c r="G914"/>
      <c r="H914"/>
      <c r="I914"/>
      <c r="J914"/>
      <c r="K914"/>
      <c r="L914"/>
      <c r="M914"/>
      <c r="N914"/>
    </row>
    <row r="915" spans="2:14" ht="15" x14ac:dyDescent="0.25">
      <c r="B915"/>
      <c r="C915"/>
      <c r="D915"/>
      <c r="E915"/>
      <c r="F915"/>
      <c r="G915"/>
      <c r="H915"/>
      <c r="I915"/>
      <c r="J915"/>
      <c r="K915"/>
      <c r="L915"/>
      <c r="M915"/>
      <c r="N915"/>
    </row>
    <row r="916" spans="2:14" ht="15" x14ac:dyDescent="0.25">
      <c r="B916"/>
      <c r="C916"/>
      <c r="D916"/>
      <c r="E916"/>
      <c r="F916"/>
      <c r="G916"/>
      <c r="H916"/>
      <c r="I916"/>
      <c r="J916"/>
      <c r="K916"/>
      <c r="L916"/>
      <c r="M916"/>
      <c r="N916"/>
    </row>
    <row r="917" spans="2:14" ht="15" x14ac:dyDescent="0.25">
      <c r="B917"/>
      <c r="C917"/>
      <c r="D917"/>
      <c r="E917"/>
      <c r="F917"/>
      <c r="G917"/>
      <c r="H917"/>
      <c r="I917"/>
      <c r="J917"/>
      <c r="K917"/>
      <c r="L917"/>
      <c r="M917"/>
      <c r="N917"/>
    </row>
    <row r="918" spans="2:14" ht="15" x14ac:dyDescent="0.25">
      <c r="B918"/>
      <c r="C918"/>
      <c r="D918"/>
      <c r="E918"/>
      <c r="F918"/>
      <c r="G918"/>
      <c r="H918"/>
      <c r="I918"/>
      <c r="J918"/>
      <c r="K918"/>
      <c r="L918"/>
      <c r="M918"/>
      <c r="N918"/>
    </row>
    <row r="919" spans="2:14" ht="15" x14ac:dyDescent="0.25">
      <c r="B919"/>
      <c r="C919"/>
      <c r="D919"/>
      <c r="E919"/>
      <c r="F919"/>
      <c r="G919"/>
      <c r="H919"/>
      <c r="I919"/>
      <c r="J919"/>
      <c r="K919"/>
      <c r="L919"/>
      <c r="M919"/>
      <c r="N919"/>
    </row>
    <row r="920" spans="2:14" ht="15" x14ac:dyDescent="0.25">
      <c r="B920"/>
      <c r="C920"/>
      <c r="D920"/>
      <c r="E920"/>
      <c r="F920"/>
      <c r="G920"/>
      <c r="H920"/>
      <c r="I920"/>
      <c r="J920"/>
      <c r="K920"/>
      <c r="L920"/>
      <c r="M920"/>
      <c r="N920"/>
    </row>
    <row r="921" spans="2:14" ht="15" x14ac:dyDescent="0.25">
      <c r="B921"/>
      <c r="C921"/>
      <c r="D921"/>
      <c r="E921"/>
      <c r="F921"/>
      <c r="G921"/>
      <c r="H921"/>
      <c r="I921"/>
      <c r="J921"/>
      <c r="K921"/>
      <c r="L921"/>
      <c r="M921"/>
      <c r="N921"/>
    </row>
    <row r="922" spans="2:14" ht="15" x14ac:dyDescent="0.25">
      <c r="B922"/>
      <c r="C922"/>
      <c r="D922"/>
      <c r="E922"/>
      <c r="F922"/>
      <c r="G922"/>
      <c r="H922"/>
      <c r="I922"/>
      <c r="J922"/>
      <c r="K922"/>
      <c r="L922"/>
      <c r="M922"/>
      <c r="N922"/>
    </row>
    <row r="923" spans="2:14" ht="15" x14ac:dyDescent="0.25">
      <c r="B923"/>
      <c r="C923"/>
      <c r="D923"/>
      <c r="E923"/>
      <c r="F923"/>
      <c r="G923"/>
      <c r="H923"/>
      <c r="I923"/>
      <c r="J923"/>
      <c r="K923"/>
      <c r="L923"/>
      <c r="M923"/>
      <c r="N923"/>
    </row>
    <row r="924" spans="2:14" ht="15" x14ac:dyDescent="0.25">
      <c r="B924"/>
      <c r="C924"/>
      <c r="D924"/>
      <c r="E924"/>
      <c r="F924"/>
      <c r="G924"/>
      <c r="H924"/>
      <c r="I924"/>
      <c r="J924"/>
      <c r="K924"/>
      <c r="L924"/>
      <c r="M924"/>
      <c r="N924"/>
    </row>
    <row r="925" spans="2:14" ht="15" x14ac:dyDescent="0.25">
      <c r="B925"/>
      <c r="C925"/>
      <c r="D925"/>
      <c r="E925"/>
      <c r="F925"/>
      <c r="G925"/>
      <c r="H925"/>
      <c r="I925"/>
      <c r="J925"/>
      <c r="K925"/>
      <c r="L925"/>
      <c r="M925"/>
      <c r="N925"/>
    </row>
    <row r="926" spans="2:14" ht="15" x14ac:dyDescent="0.25">
      <c r="B926"/>
      <c r="C926"/>
      <c r="D926"/>
      <c r="E926"/>
      <c r="F926"/>
      <c r="G926"/>
      <c r="H926"/>
      <c r="I926"/>
      <c r="J926"/>
      <c r="K926"/>
      <c r="L926"/>
      <c r="M926"/>
      <c r="N926"/>
    </row>
    <row r="927" spans="2:14" ht="15" x14ac:dyDescent="0.25">
      <c r="B927"/>
      <c r="C927"/>
      <c r="D927"/>
      <c r="E927"/>
      <c r="F927"/>
      <c r="G927"/>
      <c r="H927"/>
      <c r="I927"/>
      <c r="J927"/>
      <c r="K927"/>
      <c r="L927"/>
      <c r="M927"/>
      <c r="N927"/>
    </row>
    <row r="928" spans="2:14" ht="15" x14ac:dyDescent="0.25">
      <c r="B928"/>
      <c r="C928"/>
      <c r="D928"/>
      <c r="E928"/>
      <c r="F928"/>
      <c r="G928"/>
      <c r="H928"/>
      <c r="I928"/>
      <c r="J928"/>
      <c r="K928"/>
      <c r="L928"/>
      <c r="M928"/>
      <c r="N928"/>
    </row>
    <row r="929" spans="2:14" ht="15" x14ac:dyDescent="0.25">
      <c r="B929"/>
      <c r="C929"/>
      <c r="D929"/>
      <c r="E929"/>
      <c r="F929"/>
      <c r="G929"/>
      <c r="H929"/>
      <c r="I929"/>
      <c r="J929"/>
      <c r="K929"/>
      <c r="L929"/>
      <c r="M929"/>
      <c r="N929"/>
    </row>
    <row r="930" spans="2:14" ht="15" x14ac:dyDescent="0.25">
      <c r="B930"/>
      <c r="C930"/>
      <c r="D930"/>
      <c r="E930"/>
      <c r="F930"/>
      <c r="G930"/>
      <c r="H930"/>
      <c r="I930"/>
      <c r="J930"/>
      <c r="K930"/>
      <c r="L930"/>
      <c r="M930"/>
      <c r="N930"/>
    </row>
    <row r="931" spans="2:14" ht="15" x14ac:dyDescent="0.25">
      <c r="B931"/>
      <c r="C931"/>
      <c r="D931"/>
      <c r="E931"/>
      <c r="F931"/>
      <c r="G931"/>
      <c r="H931"/>
      <c r="I931"/>
      <c r="J931"/>
      <c r="K931"/>
      <c r="L931"/>
      <c r="M931"/>
      <c r="N931"/>
    </row>
    <row r="932" spans="2:14" ht="15" x14ac:dyDescent="0.25">
      <c r="B932"/>
      <c r="C932"/>
      <c r="D932"/>
      <c r="E932"/>
      <c r="F932"/>
      <c r="G932"/>
      <c r="H932"/>
      <c r="I932"/>
      <c r="J932"/>
      <c r="K932"/>
      <c r="L932"/>
      <c r="M932"/>
      <c r="N932"/>
    </row>
    <row r="933" spans="2:14" ht="15" x14ac:dyDescent="0.25">
      <c r="B933"/>
      <c r="C933"/>
      <c r="D933"/>
      <c r="E933"/>
      <c r="F933"/>
      <c r="G933"/>
      <c r="H933"/>
      <c r="I933"/>
      <c r="J933"/>
      <c r="K933"/>
      <c r="L933"/>
      <c r="M933"/>
      <c r="N933"/>
    </row>
    <row r="934" spans="2:14" ht="15" x14ac:dyDescent="0.25">
      <c r="B934"/>
      <c r="C934"/>
      <c r="D934"/>
      <c r="E934"/>
      <c r="F934"/>
      <c r="G934"/>
      <c r="H934"/>
      <c r="I934"/>
      <c r="J934"/>
      <c r="K934"/>
      <c r="L934"/>
      <c r="M934"/>
      <c r="N934"/>
    </row>
    <row r="935" spans="2:14" ht="15" x14ac:dyDescent="0.25">
      <c r="B935"/>
      <c r="C935"/>
      <c r="D935"/>
      <c r="E935"/>
      <c r="F935"/>
      <c r="G935"/>
      <c r="H935"/>
      <c r="I935"/>
      <c r="J935"/>
      <c r="K935"/>
      <c r="L935"/>
      <c r="M935"/>
      <c r="N935"/>
    </row>
    <row r="936" spans="2:14" ht="15" x14ac:dyDescent="0.25">
      <c r="B936"/>
      <c r="C936"/>
      <c r="D936"/>
      <c r="E936"/>
      <c r="F936"/>
      <c r="G936"/>
      <c r="H936"/>
      <c r="I936"/>
      <c r="J936"/>
      <c r="K936"/>
      <c r="L936"/>
      <c r="M936"/>
      <c r="N936"/>
    </row>
    <row r="937" spans="2:14" ht="15" x14ac:dyDescent="0.25">
      <c r="B937"/>
      <c r="C937"/>
      <c r="D937"/>
      <c r="E937"/>
      <c r="F937"/>
      <c r="G937"/>
      <c r="H937"/>
      <c r="I937"/>
      <c r="J937"/>
      <c r="K937"/>
      <c r="L937"/>
      <c r="M937"/>
      <c r="N937"/>
    </row>
    <row r="938" spans="2:14" ht="15" x14ac:dyDescent="0.25">
      <c r="B938"/>
      <c r="C938"/>
      <c r="D938"/>
      <c r="E938"/>
      <c r="F938"/>
      <c r="G938"/>
      <c r="H938"/>
      <c r="I938"/>
      <c r="J938"/>
      <c r="K938"/>
      <c r="L938"/>
      <c r="M938"/>
      <c r="N938"/>
    </row>
    <row r="939" spans="2:14" ht="15" x14ac:dyDescent="0.25">
      <c r="B939"/>
      <c r="C939"/>
      <c r="D939"/>
      <c r="E939"/>
      <c r="F939"/>
      <c r="G939"/>
      <c r="H939"/>
      <c r="I939"/>
      <c r="J939"/>
      <c r="K939"/>
      <c r="L939"/>
      <c r="M939"/>
      <c r="N939"/>
    </row>
    <row r="940" spans="2:14" ht="15" x14ac:dyDescent="0.25">
      <c r="B940"/>
      <c r="C940"/>
      <c r="D940"/>
      <c r="E940"/>
      <c r="F940"/>
      <c r="G940"/>
      <c r="H940"/>
      <c r="I940"/>
      <c r="J940"/>
      <c r="K940"/>
      <c r="L940"/>
      <c r="M940"/>
      <c r="N940"/>
    </row>
    <row r="941" spans="2:14" ht="15" x14ac:dyDescent="0.25">
      <c r="B941"/>
      <c r="C941"/>
      <c r="D941"/>
      <c r="E941"/>
      <c r="F941"/>
      <c r="G941"/>
      <c r="H941"/>
      <c r="I941"/>
      <c r="J941"/>
      <c r="K941"/>
      <c r="L941"/>
      <c r="M941"/>
      <c r="N941"/>
    </row>
    <row r="942" spans="2:14" ht="15" x14ac:dyDescent="0.25">
      <c r="B942"/>
      <c r="C942"/>
      <c r="D942"/>
      <c r="E942"/>
      <c r="F942"/>
      <c r="G942"/>
      <c r="H942"/>
      <c r="I942"/>
      <c r="J942"/>
      <c r="K942"/>
      <c r="L942"/>
      <c r="M942"/>
      <c r="N942"/>
    </row>
    <row r="943" spans="2:14" ht="15" x14ac:dyDescent="0.25">
      <c r="B943"/>
      <c r="C943"/>
      <c r="D943"/>
      <c r="E943"/>
      <c r="F943"/>
      <c r="G943"/>
      <c r="H943"/>
      <c r="I943"/>
      <c r="J943"/>
      <c r="K943"/>
      <c r="L943"/>
      <c r="M943"/>
      <c r="N943"/>
    </row>
    <row r="944" spans="2:14" ht="15" x14ac:dyDescent="0.25">
      <c r="B944"/>
      <c r="C944"/>
      <c r="D944"/>
      <c r="E944"/>
      <c r="F944"/>
      <c r="G944"/>
      <c r="H944"/>
      <c r="I944"/>
      <c r="J944"/>
      <c r="K944"/>
      <c r="L944"/>
      <c r="M944"/>
      <c r="N944"/>
    </row>
    <row r="945" spans="2:14" ht="15" x14ac:dyDescent="0.25">
      <c r="B945"/>
      <c r="C945"/>
      <c r="D945"/>
      <c r="E945"/>
      <c r="F945"/>
      <c r="G945"/>
      <c r="H945"/>
      <c r="I945"/>
      <c r="J945"/>
      <c r="K945"/>
      <c r="L945"/>
      <c r="M945"/>
      <c r="N945"/>
    </row>
    <row r="946" spans="2:14" ht="15" x14ac:dyDescent="0.25">
      <c r="B946"/>
      <c r="C946"/>
      <c r="D946"/>
      <c r="E946"/>
      <c r="F946"/>
      <c r="G946"/>
      <c r="H946"/>
      <c r="I946"/>
      <c r="J946"/>
      <c r="K946"/>
      <c r="L946"/>
      <c r="M946"/>
      <c r="N946"/>
    </row>
    <row r="947" spans="2:14" ht="15" x14ac:dyDescent="0.25">
      <c r="B947"/>
      <c r="C947"/>
      <c r="D947"/>
      <c r="E947"/>
      <c r="F947"/>
      <c r="G947"/>
      <c r="H947"/>
      <c r="I947"/>
      <c r="J947"/>
      <c r="K947"/>
      <c r="L947"/>
      <c r="M947"/>
      <c r="N947"/>
    </row>
    <row r="948" spans="2:14" ht="15" x14ac:dyDescent="0.25">
      <c r="B948"/>
      <c r="C948"/>
      <c r="D948"/>
      <c r="E948"/>
      <c r="F948"/>
      <c r="G948"/>
      <c r="H948"/>
      <c r="I948"/>
      <c r="J948"/>
      <c r="K948"/>
      <c r="L948"/>
      <c r="M948"/>
      <c r="N948"/>
    </row>
    <row r="949" spans="2:14" ht="15" x14ac:dyDescent="0.25">
      <c r="B949"/>
      <c r="C949"/>
      <c r="D949"/>
      <c r="E949"/>
      <c r="F949"/>
      <c r="G949"/>
      <c r="H949"/>
      <c r="I949"/>
      <c r="J949"/>
      <c r="K949"/>
      <c r="L949"/>
      <c r="M949"/>
      <c r="N949"/>
    </row>
    <row r="950" spans="2:14" ht="15" x14ac:dyDescent="0.25">
      <c r="B950"/>
      <c r="C950"/>
      <c r="D950"/>
      <c r="E950"/>
      <c r="F950"/>
      <c r="G950"/>
      <c r="H950"/>
      <c r="I950"/>
      <c r="J950"/>
      <c r="K950"/>
      <c r="L950"/>
      <c r="M950"/>
      <c r="N950"/>
    </row>
    <row r="951" spans="2:14" ht="15" x14ac:dyDescent="0.25">
      <c r="B951"/>
      <c r="C951"/>
      <c r="D951"/>
      <c r="E951"/>
      <c r="F951"/>
      <c r="G951"/>
      <c r="H951"/>
      <c r="I951"/>
      <c r="J951"/>
      <c r="K951"/>
      <c r="L951"/>
      <c r="M951"/>
      <c r="N951"/>
    </row>
    <row r="952" spans="2:14" ht="15" x14ac:dyDescent="0.25">
      <c r="B952"/>
      <c r="C952"/>
      <c r="D952"/>
      <c r="E952"/>
      <c r="F952"/>
      <c r="G952"/>
      <c r="H952"/>
      <c r="I952"/>
      <c r="J952"/>
      <c r="K952"/>
      <c r="L952"/>
      <c r="M952"/>
      <c r="N952"/>
    </row>
    <row r="953" spans="2:14" ht="15" x14ac:dyDescent="0.25">
      <c r="B953"/>
      <c r="C953"/>
      <c r="D953"/>
      <c r="E953"/>
      <c r="F953"/>
      <c r="G953"/>
      <c r="H953"/>
      <c r="I953"/>
      <c r="J953"/>
      <c r="K953"/>
      <c r="L953"/>
      <c r="M953"/>
      <c r="N953"/>
    </row>
    <row r="954" spans="2:14" ht="15" x14ac:dyDescent="0.25">
      <c r="B954"/>
      <c r="C954"/>
      <c r="D954"/>
      <c r="E954"/>
      <c r="F954"/>
      <c r="G954"/>
      <c r="H954"/>
      <c r="I954"/>
      <c r="J954"/>
      <c r="K954"/>
      <c r="L954"/>
      <c r="M954"/>
      <c r="N954"/>
    </row>
    <row r="955" spans="2:14" ht="15" x14ac:dyDescent="0.25">
      <c r="B955"/>
      <c r="C955"/>
      <c r="D955"/>
      <c r="E955"/>
      <c r="F955"/>
      <c r="G955"/>
      <c r="H955"/>
      <c r="I955"/>
      <c r="J955"/>
      <c r="K955"/>
      <c r="L955"/>
      <c r="M955"/>
      <c r="N955"/>
    </row>
    <row r="956" spans="2:14" ht="15" x14ac:dyDescent="0.25">
      <c r="B956"/>
      <c r="C956"/>
      <c r="D956"/>
      <c r="E956"/>
      <c r="F956"/>
      <c r="G956"/>
      <c r="H956"/>
      <c r="I956"/>
      <c r="J956"/>
      <c r="K956"/>
      <c r="L956"/>
      <c r="M956"/>
      <c r="N956"/>
    </row>
    <row r="957" spans="2:14" ht="15" x14ac:dyDescent="0.25">
      <c r="B957"/>
      <c r="C957"/>
      <c r="D957"/>
      <c r="E957"/>
      <c r="F957"/>
      <c r="G957"/>
      <c r="H957"/>
      <c r="I957"/>
      <c r="J957"/>
      <c r="K957"/>
      <c r="L957"/>
      <c r="M957"/>
      <c r="N957"/>
    </row>
    <row r="958" spans="2:14" ht="15" x14ac:dyDescent="0.25">
      <c r="B958"/>
      <c r="C958"/>
      <c r="D958"/>
      <c r="E958"/>
      <c r="F958"/>
      <c r="G958"/>
      <c r="H958"/>
      <c r="I958"/>
      <c r="J958"/>
      <c r="K958"/>
      <c r="L958"/>
      <c r="M958"/>
      <c r="N958"/>
    </row>
    <row r="959" spans="2:14" ht="15" x14ac:dyDescent="0.25">
      <c r="B959"/>
      <c r="C959"/>
      <c r="D959"/>
      <c r="E959"/>
      <c r="F959"/>
      <c r="G959"/>
      <c r="H959"/>
      <c r="I959"/>
      <c r="J959"/>
      <c r="K959"/>
      <c r="L959"/>
      <c r="M959"/>
      <c r="N959"/>
    </row>
    <row r="960" spans="2:14" ht="15" x14ac:dyDescent="0.25">
      <c r="B960"/>
      <c r="C960"/>
      <c r="D960"/>
      <c r="E960"/>
      <c r="F960"/>
      <c r="G960"/>
      <c r="H960"/>
      <c r="I960"/>
      <c r="J960"/>
      <c r="K960"/>
      <c r="L960"/>
      <c r="M960"/>
      <c r="N960"/>
    </row>
    <row r="961" spans="2:14" ht="15" x14ac:dyDescent="0.25">
      <c r="B961"/>
      <c r="C961"/>
      <c r="D961"/>
      <c r="E961"/>
      <c r="F961"/>
      <c r="G961"/>
      <c r="H961"/>
      <c r="I961"/>
      <c r="J961"/>
      <c r="K961"/>
      <c r="L961"/>
      <c r="M961"/>
      <c r="N961"/>
    </row>
    <row r="962" spans="2:14" ht="15" x14ac:dyDescent="0.25">
      <c r="B962"/>
      <c r="C962"/>
      <c r="D962"/>
      <c r="E962"/>
      <c r="F962"/>
      <c r="G962"/>
      <c r="H962"/>
      <c r="I962"/>
      <c r="J962"/>
      <c r="K962"/>
      <c r="L962"/>
      <c r="M962"/>
      <c r="N962"/>
    </row>
    <row r="963" spans="2:14" ht="15" x14ac:dyDescent="0.25">
      <c r="B963"/>
      <c r="C963"/>
      <c r="D963"/>
      <c r="E963"/>
      <c r="F963"/>
      <c r="G963"/>
      <c r="H963"/>
      <c r="I963"/>
      <c r="J963"/>
      <c r="K963"/>
      <c r="L963"/>
      <c r="M963"/>
      <c r="N963"/>
    </row>
    <row r="964" spans="2:14" ht="15" x14ac:dyDescent="0.25">
      <c r="B964"/>
      <c r="C964"/>
      <c r="D964"/>
      <c r="E964"/>
      <c r="F964"/>
      <c r="G964"/>
      <c r="H964"/>
      <c r="I964"/>
      <c r="J964"/>
      <c r="K964"/>
      <c r="L964"/>
      <c r="M964"/>
      <c r="N964"/>
    </row>
    <row r="965" spans="2:14" ht="15" x14ac:dyDescent="0.25">
      <c r="B965"/>
      <c r="C965"/>
      <c r="D965"/>
      <c r="E965"/>
      <c r="F965"/>
      <c r="G965"/>
      <c r="H965"/>
      <c r="I965"/>
      <c r="J965"/>
      <c r="K965"/>
      <c r="L965"/>
      <c r="M965"/>
      <c r="N965"/>
    </row>
    <row r="966" spans="2:14" ht="15" x14ac:dyDescent="0.25">
      <c r="B966"/>
      <c r="C966"/>
      <c r="D966"/>
      <c r="E966"/>
      <c r="F966"/>
      <c r="G966"/>
      <c r="H966"/>
      <c r="I966"/>
      <c r="J966"/>
      <c r="K966"/>
      <c r="L966"/>
      <c r="M966"/>
      <c r="N966"/>
    </row>
    <row r="967" spans="2:14" ht="15" x14ac:dyDescent="0.25">
      <c r="B967"/>
      <c r="C967"/>
      <c r="D967"/>
      <c r="E967"/>
      <c r="F967"/>
      <c r="G967"/>
      <c r="H967"/>
      <c r="I967"/>
      <c r="J967"/>
      <c r="K967"/>
      <c r="L967"/>
      <c r="M967"/>
      <c r="N967"/>
    </row>
    <row r="968" spans="2:14" ht="15" x14ac:dyDescent="0.25">
      <c r="B968"/>
      <c r="C968"/>
      <c r="D968"/>
      <c r="E968"/>
      <c r="F968"/>
      <c r="G968"/>
      <c r="H968"/>
      <c r="I968"/>
      <c r="J968"/>
      <c r="K968"/>
      <c r="L968"/>
      <c r="M968"/>
      <c r="N968"/>
    </row>
    <row r="969" spans="2:14" ht="15" x14ac:dyDescent="0.25">
      <c r="B969"/>
      <c r="C969"/>
      <c r="D969"/>
      <c r="E969"/>
      <c r="F969"/>
      <c r="G969"/>
      <c r="H969"/>
      <c r="I969"/>
      <c r="J969"/>
      <c r="K969"/>
      <c r="L969"/>
      <c r="M969"/>
      <c r="N969"/>
    </row>
    <row r="970" spans="2:14" ht="15" x14ac:dyDescent="0.25">
      <c r="B970"/>
      <c r="C970"/>
      <c r="D970"/>
      <c r="E970"/>
      <c r="F970"/>
      <c r="G970"/>
      <c r="H970"/>
      <c r="I970"/>
      <c r="J970"/>
      <c r="K970"/>
      <c r="L970"/>
      <c r="M970"/>
      <c r="N970"/>
    </row>
    <row r="971" spans="2:14" ht="15" x14ac:dyDescent="0.25">
      <c r="B971"/>
      <c r="C971"/>
      <c r="D971"/>
      <c r="E971"/>
      <c r="F971"/>
      <c r="G971"/>
      <c r="H971"/>
      <c r="I971"/>
      <c r="J971"/>
      <c r="K971"/>
      <c r="L971"/>
      <c r="M971"/>
      <c r="N971"/>
    </row>
    <row r="972" spans="2:14" ht="15" x14ac:dyDescent="0.25">
      <c r="B972"/>
      <c r="C972"/>
      <c r="D972"/>
      <c r="E972"/>
      <c r="F972"/>
      <c r="G972"/>
      <c r="H972"/>
      <c r="I972"/>
      <c r="J972"/>
      <c r="K972"/>
      <c r="L972"/>
      <c r="M972"/>
      <c r="N972"/>
    </row>
    <row r="973" spans="2:14" ht="15" x14ac:dyDescent="0.25">
      <c r="B973"/>
      <c r="C973"/>
      <c r="D973"/>
      <c r="E973"/>
      <c r="F973"/>
      <c r="G973"/>
      <c r="H973"/>
      <c r="I973"/>
      <c r="J973"/>
      <c r="K973"/>
      <c r="L973"/>
      <c r="M973"/>
      <c r="N973"/>
    </row>
    <row r="974" spans="2:14" ht="15" x14ac:dyDescent="0.25">
      <c r="B974"/>
      <c r="C974"/>
      <c r="D974"/>
      <c r="E974"/>
      <c r="F974"/>
      <c r="G974"/>
      <c r="H974"/>
      <c r="I974"/>
      <c r="J974"/>
      <c r="K974"/>
      <c r="L974"/>
      <c r="M974"/>
      <c r="N974"/>
    </row>
    <row r="975" spans="2:14" ht="15" x14ac:dyDescent="0.25">
      <c r="B975"/>
      <c r="C975"/>
      <c r="D975"/>
      <c r="E975"/>
      <c r="F975"/>
      <c r="G975"/>
      <c r="H975"/>
      <c r="I975"/>
      <c r="J975"/>
      <c r="K975"/>
      <c r="L975"/>
      <c r="M975"/>
      <c r="N975"/>
    </row>
    <row r="976" spans="2:14" ht="15" x14ac:dyDescent="0.25">
      <c r="B976"/>
      <c r="C976"/>
      <c r="D976"/>
      <c r="E976"/>
      <c r="F976"/>
      <c r="G976"/>
      <c r="H976"/>
      <c r="I976"/>
      <c r="J976"/>
      <c r="K976"/>
      <c r="L976"/>
      <c r="M976"/>
      <c r="N976"/>
    </row>
    <row r="977" spans="2:14" ht="15" x14ac:dyDescent="0.25">
      <c r="B977"/>
      <c r="C977"/>
      <c r="D977"/>
      <c r="E977"/>
      <c r="F977"/>
      <c r="G977"/>
      <c r="H977"/>
      <c r="I977"/>
      <c r="J977"/>
      <c r="K977"/>
      <c r="L977"/>
      <c r="M977"/>
      <c r="N977"/>
    </row>
    <row r="978" spans="2:14" ht="15" x14ac:dyDescent="0.25">
      <c r="B978"/>
      <c r="C978"/>
      <c r="D978"/>
      <c r="E978"/>
      <c r="F978"/>
      <c r="G978"/>
      <c r="H978"/>
      <c r="I978"/>
      <c r="J978"/>
      <c r="K978"/>
      <c r="L978"/>
      <c r="M978"/>
      <c r="N978"/>
    </row>
    <row r="979" spans="2:14" ht="15" x14ac:dyDescent="0.25">
      <c r="B979"/>
      <c r="C979"/>
      <c r="D979"/>
      <c r="E979"/>
      <c r="F979"/>
      <c r="G979"/>
      <c r="H979"/>
      <c r="I979"/>
      <c r="J979"/>
      <c r="K979"/>
      <c r="L979"/>
      <c r="M979"/>
      <c r="N979"/>
    </row>
    <row r="980" spans="2:14" ht="15" x14ac:dyDescent="0.25">
      <c r="B980"/>
      <c r="C980"/>
      <c r="D980"/>
      <c r="E980"/>
      <c r="F980"/>
      <c r="G980"/>
      <c r="H980"/>
      <c r="I980"/>
      <c r="J980"/>
      <c r="K980"/>
      <c r="L980"/>
      <c r="M980"/>
      <c r="N980"/>
    </row>
    <row r="981" spans="2:14" ht="15" x14ac:dyDescent="0.25">
      <c r="B981"/>
      <c r="C981"/>
      <c r="D981"/>
      <c r="E981"/>
      <c r="F981"/>
      <c r="G981"/>
      <c r="H981"/>
      <c r="I981"/>
      <c r="J981"/>
      <c r="K981"/>
      <c r="L981"/>
      <c r="M981"/>
      <c r="N981"/>
    </row>
    <row r="982" spans="2:14" ht="15" x14ac:dyDescent="0.25">
      <c r="B982"/>
      <c r="C982"/>
      <c r="D982"/>
      <c r="E982"/>
      <c r="F982"/>
      <c r="G982"/>
      <c r="H982"/>
      <c r="I982"/>
      <c r="J982"/>
      <c r="K982"/>
      <c r="L982"/>
      <c r="M982"/>
      <c r="N982"/>
    </row>
    <row r="983" spans="2:14" ht="15" x14ac:dyDescent="0.25">
      <c r="B983"/>
      <c r="C983"/>
      <c r="D983"/>
      <c r="E983"/>
      <c r="F983"/>
      <c r="G983"/>
      <c r="H983"/>
      <c r="I983"/>
      <c r="J983"/>
      <c r="K983"/>
      <c r="L983"/>
      <c r="M983"/>
      <c r="N983"/>
    </row>
    <row r="984" spans="2:14" ht="15" x14ac:dyDescent="0.25">
      <c r="B984"/>
      <c r="C984"/>
      <c r="D984"/>
      <c r="E984"/>
      <c r="F984"/>
      <c r="G984"/>
      <c r="H984"/>
      <c r="I984"/>
      <c r="J984"/>
      <c r="K984"/>
      <c r="L984"/>
      <c r="M984"/>
      <c r="N984"/>
    </row>
    <row r="985" spans="2:14" ht="15" x14ac:dyDescent="0.25">
      <c r="B985"/>
      <c r="C985"/>
      <c r="D985"/>
      <c r="E985"/>
      <c r="F985"/>
      <c r="G985"/>
      <c r="H985"/>
      <c r="I985"/>
      <c r="J985"/>
      <c r="K985"/>
      <c r="L985"/>
      <c r="M985"/>
      <c r="N985"/>
    </row>
    <row r="986" spans="2:14" ht="15" x14ac:dyDescent="0.25">
      <c r="B986"/>
      <c r="C986"/>
      <c r="D986"/>
      <c r="E986"/>
      <c r="F986"/>
      <c r="G986"/>
      <c r="H986"/>
      <c r="I986"/>
      <c r="J986"/>
      <c r="K986"/>
      <c r="L986"/>
      <c r="M986"/>
      <c r="N986"/>
    </row>
    <row r="987" spans="2:14" ht="15" x14ac:dyDescent="0.25">
      <c r="B987"/>
      <c r="C987"/>
      <c r="D987"/>
      <c r="E987"/>
      <c r="F987"/>
      <c r="G987"/>
      <c r="H987"/>
      <c r="I987"/>
      <c r="J987"/>
      <c r="K987"/>
      <c r="L987"/>
      <c r="M987"/>
      <c r="N987"/>
    </row>
    <row r="988" spans="2:14" ht="15" x14ac:dyDescent="0.25">
      <c r="B988"/>
      <c r="C988"/>
      <c r="D988"/>
      <c r="E988"/>
      <c r="F988"/>
      <c r="G988"/>
      <c r="H988"/>
      <c r="I988"/>
      <c r="J988"/>
      <c r="K988"/>
      <c r="L988"/>
      <c r="M988"/>
      <c r="N988"/>
    </row>
    <row r="989" spans="2:14" ht="15" x14ac:dyDescent="0.25">
      <c r="B989"/>
      <c r="C989"/>
      <c r="D989"/>
      <c r="E989"/>
      <c r="F989"/>
      <c r="G989"/>
      <c r="H989"/>
      <c r="I989"/>
      <c r="J989"/>
      <c r="K989"/>
      <c r="L989"/>
      <c r="M989"/>
      <c r="N989"/>
    </row>
    <row r="990" spans="2:14" ht="15" x14ac:dyDescent="0.25">
      <c r="B990"/>
      <c r="C990"/>
      <c r="D990"/>
      <c r="E990"/>
      <c r="F990"/>
      <c r="G990"/>
      <c r="H990"/>
      <c r="I990"/>
      <c r="J990"/>
      <c r="K990"/>
      <c r="L990"/>
      <c r="M990"/>
      <c r="N990"/>
    </row>
    <row r="991" spans="2:14" ht="15" x14ac:dyDescent="0.25">
      <c r="B991"/>
      <c r="C991"/>
      <c r="D991"/>
      <c r="E991"/>
      <c r="F991"/>
      <c r="G991"/>
      <c r="H991"/>
      <c r="I991"/>
      <c r="J991"/>
      <c r="K991"/>
      <c r="L991"/>
      <c r="M991"/>
      <c r="N991"/>
    </row>
    <row r="992" spans="2:14" ht="15" x14ac:dyDescent="0.25">
      <c r="B992"/>
      <c r="C992"/>
      <c r="D992"/>
      <c r="E992"/>
      <c r="F992"/>
      <c r="G992"/>
      <c r="H992"/>
      <c r="I992"/>
      <c r="J992"/>
      <c r="K992"/>
      <c r="L992"/>
      <c r="M992"/>
      <c r="N992"/>
    </row>
    <row r="993" spans="2:14" ht="15" x14ac:dyDescent="0.25">
      <c r="B993"/>
      <c r="C993"/>
      <c r="D993"/>
      <c r="E993"/>
      <c r="F993"/>
      <c r="G993"/>
      <c r="H993"/>
      <c r="I993"/>
      <c r="J993"/>
      <c r="K993"/>
      <c r="L993"/>
      <c r="M993"/>
      <c r="N993"/>
    </row>
    <row r="994" spans="2:14" ht="15" x14ac:dyDescent="0.25">
      <c r="B994"/>
      <c r="C994"/>
      <c r="D994"/>
      <c r="E994"/>
      <c r="F994"/>
      <c r="G994"/>
      <c r="H994"/>
      <c r="I994"/>
      <c r="J994"/>
      <c r="K994"/>
      <c r="L994"/>
      <c r="M994"/>
      <c r="N994"/>
    </row>
    <row r="995" spans="2:14" ht="15" x14ac:dyDescent="0.25">
      <c r="B995"/>
      <c r="C995"/>
      <c r="D995"/>
      <c r="E995"/>
      <c r="F995"/>
      <c r="G995"/>
      <c r="H995"/>
      <c r="I995"/>
      <c r="J995"/>
      <c r="K995"/>
      <c r="L995"/>
      <c r="M995"/>
      <c r="N995"/>
    </row>
    <row r="996" spans="2:14" ht="15" x14ac:dyDescent="0.25">
      <c r="B996"/>
      <c r="C996"/>
      <c r="D996"/>
      <c r="E996"/>
      <c r="F996"/>
      <c r="G996"/>
      <c r="H996"/>
      <c r="I996"/>
      <c r="J996"/>
      <c r="K996"/>
      <c r="L996"/>
      <c r="M996"/>
      <c r="N996"/>
    </row>
    <row r="997" spans="2:14" ht="15" x14ac:dyDescent="0.25">
      <c r="B997"/>
      <c r="C997"/>
      <c r="D997"/>
      <c r="E997"/>
      <c r="F997"/>
      <c r="G997"/>
      <c r="H997"/>
      <c r="I997"/>
      <c r="J997"/>
      <c r="K997"/>
      <c r="L997"/>
      <c r="M997"/>
      <c r="N997"/>
    </row>
    <row r="998" spans="2:14" ht="15" x14ac:dyDescent="0.25">
      <c r="B998"/>
      <c r="C998"/>
      <c r="D998"/>
      <c r="E998"/>
      <c r="F998"/>
      <c r="G998"/>
      <c r="H998"/>
      <c r="I998"/>
      <c r="J998"/>
      <c r="K998"/>
      <c r="L998"/>
      <c r="M998"/>
      <c r="N998"/>
    </row>
    <row r="999" spans="2:14" ht="15" x14ac:dyDescent="0.25">
      <c r="B999"/>
      <c r="C999"/>
      <c r="D999"/>
      <c r="E999"/>
      <c r="F999"/>
      <c r="G999"/>
      <c r="H999"/>
      <c r="I999"/>
      <c r="J999"/>
      <c r="K999"/>
      <c r="L999"/>
      <c r="M999"/>
      <c r="N999"/>
    </row>
    <row r="1000" spans="2:14" ht="15" x14ac:dyDescent="0.25">
      <c r="B1000"/>
      <c r="C1000"/>
      <c r="D1000"/>
      <c r="E1000"/>
      <c r="F1000"/>
      <c r="G1000"/>
      <c r="H1000"/>
      <c r="I1000"/>
      <c r="J1000"/>
      <c r="K1000"/>
      <c r="L1000"/>
      <c r="M1000"/>
      <c r="N1000"/>
    </row>
    <row r="1001" spans="2:14" ht="15" x14ac:dyDescent="0.25">
      <c r="B1001"/>
      <c r="C1001"/>
      <c r="D1001"/>
      <c r="E1001"/>
      <c r="F1001"/>
      <c r="G1001"/>
      <c r="H1001"/>
      <c r="I1001"/>
      <c r="J1001"/>
      <c r="K1001"/>
      <c r="L1001"/>
      <c r="M1001"/>
      <c r="N1001"/>
    </row>
    <row r="1002" spans="2:14" ht="15" x14ac:dyDescent="0.25">
      <c r="B1002"/>
      <c r="C1002"/>
      <c r="D1002"/>
      <c r="E1002"/>
      <c r="F1002"/>
      <c r="G1002"/>
      <c r="H1002"/>
      <c r="I1002"/>
      <c r="J1002"/>
      <c r="K1002"/>
      <c r="L1002"/>
      <c r="M1002"/>
      <c r="N1002"/>
    </row>
    <row r="1003" spans="2:14" ht="15" x14ac:dyDescent="0.25">
      <c r="B1003"/>
      <c r="C1003"/>
      <c r="D1003"/>
      <c r="E1003"/>
      <c r="F1003"/>
      <c r="G1003"/>
      <c r="H1003"/>
      <c r="I1003"/>
      <c r="J1003"/>
      <c r="K1003"/>
      <c r="L1003"/>
      <c r="M1003"/>
      <c r="N1003"/>
    </row>
    <row r="1004" spans="2:14" ht="15" x14ac:dyDescent="0.25">
      <c r="B1004"/>
      <c r="C1004"/>
      <c r="D1004"/>
      <c r="E1004"/>
      <c r="F1004"/>
      <c r="G1004"/>
      <c r="H1004"/>
      <c r="I1004"/>
      <c r="J1004"/>
      <c r="K1004"/>
      <c r="L1004"/>
      <c r="M1004"/>
      <c r="N1004"/>
    </row>
    <row r="1005" spans="2:14" ht="15" x14ac:dyDescent="0.25">
      <c r="B1005"/>
      <c r="C1005"/>
      <c r="D1005"/>
      <c r="E1005"/>
      <c r="F1005"/>
      <c r="G1005"/>
      <c r="H1005"/>
      <c r="I1005"/>
      <c r="J1005"/>
      <c r="K1005"/>
      <c r="L1005"/>
      <c r="M1005"/>
      <c r="N1005"/>
    </row>
    <row r="1006" spans="2:14" ht="15" x14ac:dyDescent="0.25">
      <c r="B1006"/>
      <c r="C1006"/>
      <c r="D1006"/>
      <c r="E1006"/>
      <c r="F1006"/>
      <c r="G1006"/>
      <c r="H1006"/>
      <c r="I1006"/>
      <c r="J1006"/>
      <c r="K1006"/>
      <c r="L1006"/>
      <c r="M1006"/>
      <c r="N1006"/>
    </row>
    <row r="1007" spans="2:14" ht="15" x14ac:dyDescent="0.25">
      <c r="B1007"/>
      <c r="C1007"/>
      <c r="D1007"/>
      <c r="E1007"/>
      <c r="F1007"/>
      <c r="G1007"/>
      <c r="H1007"/>
      <c r="I1007"/>
      <c r="J1007"/>
      <c r="K1007"/>
      <c r="L1007"/>
      <c r="M1007"/>
      <c r="N1007"/>
    </row>
    <row r="1008" spans="2:14" ht="15" x14ac:dyDescent="0.25">
      <c r="B1008"/>
      <c r="C1008"/>
      <c r="D1008"/>
      <c r="E1008"/>
      <c r="F1008"/>
      <c r="G1008"/>
      <c r="H1008"/>
      <c r="I1008"/>
      <c r="J1008"/>
      <c r="K1008"/>
      <c r="L1008"/>
      <c r="M1008"/>
      <c r="N1008"/>
    </row>
    <row r="1009" spans="2:14" ht="15" x14ac:dyDescent="0.25">
      <c r="B1009"/>
      <c r="C1009"/>
      <c r="D1009"/>
      <c r="E1009"/>
      <c r="F1009"/>
      <c r="G1009"/>
      <c r="H1009"/>
      <c r="I1009"/>
      <c r="J1009"/>
      <c r="K1009"/>
      <c r="L1009"/>
      <c r="M1009"/>
      <c r="N1009"/>
    </row>
    <row r="1010" spans="2:14" ht="15" x14ac:dyDescent="0.25">
      <c r="B1010"/>
      <c r="C1010"/>
      <c r="D1010"/>
      <c r="E1010"/>
      <c r="F1010"/>
      <c r="G1010"/>
      <c r="H1010"/>
      <c r="I1010"/>
      <c r="J1010"/>
      <c r="K1010"/>
      <c r="L1010"/>
      <c r="M1010"/>
      <c r="N1010"/>
    </row>
    <row r="1011" spans="2:14" ht="15" x14ac:dyDescent="0.25">
      <c r="B1011"/>
      <c r="C1011"/>
      <c r="D1011"/>
      <c r="E1011"/>
      <c r="F1011"/>
      <c r="G1011"/>
      <c r="H1011"/>
      <c r="I1011"/>
      <c r="J1011"/>
      <c r="K1011"/>
      <c r="L1011"/>
      <c r="M1011"/>
      <c r="N1011"/>
    </row>
    <row r="1012" spans="2:14" ht="15" x14ac:dyDescent="0.25">
      <c r="B1012"/>
      <c r="C1012"/>
      <c r="D1012"/>
      <c r="E1012"/>
      <c r="F1012"/>
      <c r="G1012"/>
      <c r="H1012"/>
      <c r="I1012"/>
      <c r="J1012"/>
      <c r="K1012"/>
      <c r="L1012"/>
      <c r="M1012"/>
      <c r="N1012"/>
    </row>
    <row r="1013" spans="2:14" ht="15" x14ac:dyDescent="0.25">
      <c r="B1013"/>
      <c r="C1013"/>
      <c r="D1013"/>
      <c r="E1013"/>
      <c r="F1013"/>
      <c r="G1013"/>
      <c r="H1013"/>
      <c r="I1013"/>
      <c r="J1013"/>
      <c r="K1013"/>
      <c r="L1013"/>
      <c r="M1013"/>
      <c r="N1013"/>
    </row>
    <row r="1014" spans="2:14" ht="15" x14ac:dyDescent="0.25">
      <c r="B1014"/>
      <c r="C1014"/>
      <c r="D1014"/>
      <c r="E1014"/>
      <c r="F1014"/>
      <c r="G1014"/>
      <c r="H1014"/>
      <c r="I1014"/>
      <c r="J1014"/>
      <c r="K1014"/>
      <c r="L1014"/>
      <c r="M1014"/>
      <c r="N1014"/>
    </row>
    <row r="1015" spans="2:14" ht="15" x14ac:dyDescent="0.25">
      <c r="B1015"/>
      <c r="C1015"/>
      <c r="D1015"/>
      <c r="E1015"/>
      <c r="F1015"/>
      <c r="G1015"/>
      <c r="H1015"/>
      <c r="I1015"/>
      <c r="J1015"/>
      <c r="K1015"/>
      <c r="L1015"/>
      <c r="M1015"/>
      <c r="N1015"/>
    </row>
    <row r="1016" spans="2:14" ht="15" x14ac:dyDescent="0.25">
      <c r="B1016"/>
      <c r="C1016"/>
      <c r="D1016"/>
      <c r="E1016"/>
      <c r="F1016"/>
      <c r="G1016"/>
      <c r="H1016"/>
      <c r="I1016"/>
      <c r="J1016"/>
      <c r="K1016"/>
      <c r="L1016"/>
      <c r="M1016"/>
      <c r="N1016"/>
    </row>
    <row r="1017" spans="2:14" ht="15" x14ac:dyDescent="0.25">
      <c r="B1017"/>
      <c r="C1017"/>
      <c r="D1017"/>
      <c r="E1017"/>
      <c r="F1017"/>
      <c r="G1017"/>
      <c r="H1017"/>
      <c r="I1017"/>
      <c r="J1017"/>
      <c r="K1017"/>
      <c r="L1017"/>
      <c r="M1017"/>
      <c r="N1017"/>
    </row>
    <row r="1018" spans="2:14" ht="15" x14ac:dyDescent="0.25">
      <c r="B1018"/>
      <c r="C1018"/>
      <c r="D1018"/>
      <c r="E1018"/>
      <c r="F1018"/>
      <c r="G1018"/>
      <c r="H1018"/>
      <c r="I1018"/>
      <c r="J1018"/>
      <c r="K1018"/>
      <c r="L1018"/>
      <c r="M1018"/>
      <c r="N1018"/>
    </row>
    <row r="1019" spans="2:14" ht="15" x14ac:dyDescent="0.25">
      <c r="B1019"/>
      <c r="C1019"/>
      <c r="D1019"/>
      <c r="E1019"/>
      <c r="F1019"/>
      <c r="G1019"/>
      <c r="H1019"/>
      <c r="I1019"/>
      <c r="J1019"/>
      <c r="K1019"/>
      <c r="L1019"/>
      <c r="M1019"/>
      <c r="N1019"/>
    </row>
    <row r="1020" spans="2:14" ht="15" x14ac:dyDescent="0.25">
      <c r="B1020"/>
      <c r="C1020"/>
      <c r="D1020"/>
      <c r="E1020"/>
      <c r="F1020"/>
      <c r="G1020"/>
      <c r="H1020"/>
      <c r="I1020"/>
      <c r="J1020"/>
      <c r="K1020"/>
      <c r="L1020"/>
      <c r="M1020"/>
      <c r="N1020"/>
    </row>
    <row r="1021" spans="2:14" ht="15" x14ac:dyDescent="0.25">
      <c r="B1021"/>
      <c r="C1021"/>
      <c r="D1021"/>
      <c r="E1021"/>
      <c r="F1021"/>
      <c r="G1021"/>
      <c r="H1021"/>
      <c r="I1021"/>
      <c r="J1021"/>
      <c r="K1021"/>
      <c r="L1021"/>
      <c r="M1021"/>
      <c r="N1021"/>
    </row>
    <row r="1022" spans="2:14" ht="15" x14ac:dyDescent="0.25">
      <c r="B1022"/>
      <c r="C1022"/>
      <c r="D1022"/>
      <c r="E1022"/>
      <c r="F1022"/>
      <c r="G1022"/>
      <c r="H1022"/>
      <c r="I1022"/>
      <c r="J1022"/>
      <c r="K1022"/>
      <c r="L1022"/>
      <c r="M1022"/>
      <c r="N1022"/>
    </row>
    <row r="1023" spans="2:14" ht="15" x14ac:dyDescent="0.25">
      <c r="B1023"/>
      <c r="C1023"/>
      <c r="D1023"/>
      <c r="E1023"/>
      <c r="F1023"/>
      <c r="G1023"/>
      <c r="H1023"/>
      <c r="I1023"/>
      <c r="J1023"/>
      <c r="K1023"/>
      <c r="L1023"/>
      <c r="M1023"/>
      <c r="N1023"/>
    </row>
    <row r="1024" spans="2:14" ht="15" x14ac:dyDescent="0.25">
      <c r="B1024"/>
      <c r="C1024"/>
      <c r="D1024"/>
      <c r="E1024"/>
      <c r="F1024"/>
      <c r="G1024"/>
      <c r="H1024"/>
      <c r="I1024"/>
      <c r="J1024"/>
      <c r="K1024"/>
      <c r="L1024"/>
      <c r="M1024"/>
      <c r="N1024"/>
    </row>
    <row r="1025" spans="2:14" ht="15" x14ac:dyDescent="0.25">
      <c r="B1025"/>
      <c r="C1025"/>
      <c r="D1025"/>
      <c r="E1025"/>
      <c r="F1025"/>
      <c r="G1025"/>
      <c r="H1025"/>
      <c r="I1025"/>
      <c r="J1025"/>
      <c r="K1025"/>
      <c r="L1025"/>
      <c r="M1025"/>
      <c r="N1025"/>
    </row>
    <row r="1026" spans="2:14" ht="15" x14ac:dyDescent="0.25">
      <c r="B1026"/>
      <c r="C1026"/>
      <c r="D1026"/>
      <c r="E1026"/>
      <c r="F1026"/>
      <c r="G1026"/>
      <c r="H1026"/>
      <c r="I1026"/>
      <c r="J1026"/>
      <c r="K1026"/>
      <c r="L1026"/>
      <c r="M1026"/>
      <c r="N1026"/>
    </row>
    <row r="1027" spans="2:14" ht="15" x14ac:dyDescent="0.25">
      <c r="B1027"/>
      <c r="C1027"/>
      <c r="D1027"/>
      <c r="E1027"/>
      <c r="F1027"/>
      <c r="G1027"/>
      <c r="H1027"/>
      <c r="I1027"/>
      <c r="J1027"/>
      <c r="K1027"/>
      <c r="L1027"/>
      <c r="M1027"/>
      <c r="N1027"/>
    </row>
    <row r="1028" spans="2:14" ht="15" x14ac:dyDescent="0.25">
      <c r="B1028"/>
      <c r="C1028"/>
      <c r="D1028"/>
      <c r="E1028"/>
      <c r="F1028"/>
      <c r="G1028"/>
      <c r="H1028"/>
      <c r="I1028"/>
      <c r="J1028"/>
      <c r="K1028"/>
      <c r="L1028"/>
      <c r="M1028"/>
      <c r="N1028"/>
    </row>
    <row r="1029" spans="2:14" ht="15" x14ac:dyDescent="0.25">
      <c r="B1029"/>
      <c r="C1029"/>
      <c r="D1029"/>
      <c r="E1029"/>
      <c r="F1029"/>
      <c r="G1029"/>
      <c r="H1029"/>
      <c r="I1029"/>
      <c r="J1029"/>
      <c r="K1029"/>
      <c r="L1029"/>
      <c r="M1029"/>
      <c r="N1029"/>
    </row>
    <row r="1030" spans="2:14" ht="15" x14ac:dyDescent="0.25">
      <c r="B1030"/>
      <c r="C1030"/>
      <c r="D1030"/>
      <c r="E1030"/>
      <c r="F1030"/>
      <c r="G1030"/>
      <c r="H1030"/>
      <c r="I1030"/>
      <c r="J1030"/>
      <c r="K1030"/>
      <c r="L1030"/>
      <c r="M1030"/>
      <c r="N1030"/>
    </row>
    <row r="1031" spans="2:14" ht="15" x14ac:dyDescent="0.25">
      <c r="B1031"/>
      <c r="C1031"/>
      <c r="D1031"/>
      <c r="E1031"/>
      <c r="F1031"/>
      <c r="G1031"/>
      <c r="H1031"/>
      <c r="I1031"/>
      <c r="J1031"/>
      <c r="K1031"/>
      <c r="L1031"/>
      <c r="M1031"/>
      <c r="N1031"/>
    </row>
    <row r="1032" spans="2:14" ht="15" x14ac:dyDescent="0.25">
      <c r="B1032"/>
      <c r="C1032"/>
      <c r="D1032"/>
      <c r="E1032"/>
      <c r="F1032"/>
      <c r="G1032"/>
      <c r="H1032"/>
      <c r="I1032"/>
      <c r="J1032"/>
      <c r="K1032"/>
      <c r="L1032"/>
      <c r="M1032"/>
      <c r="N1032"/>
    </row>
    <row r="1033" spans="2:14" ht="15" x14ac:dyDescent="0.25">
      <c r="B1033"/>
      <c r="C1033"/>
      <c r="D1033"/>
      <c r="E1033"/>
      <c r="F1033"/>
      <c r="G1033"/>
      <c r="H1033"/>
      <c r="I1033"/>
      <c r="J1033"/>
      <c r="K1033"/>
      <c r="L1033"/>
      <c r="M1033"/>
      <c r="N1033"/>
    </row>
    <row r="1034" spans="2:14" ht="15" x14ac:dyDescent="0.25">
      <c r="B1034"/>
      <c r="C1034"/>
      <c r="D1034"/>
      <c r="E1034"/>
      <c r="F1034"/>
      <c r="G1034"/>
      <c r="H1034"/>
      <c r="I1034"/>
      <c r="J1034"/>
      <c r="K1034"/>
      <c r="L1034"/>
      <c r="M1034"/>
      <c r="N1034"/>
    </row>
    <row r="1035" spans="2:14" ht="15" x14ac:dyDescent="0.25">
      <c r="B1035"/>
      <c r="C1035"/>
      <c r="D1035"/>
      <c r="E1035"/>
      <c r="F1035"/>
      <c r="G1035"/>
      <c r="H1035"/>
      <c r="I1035"/>
      <c r="J1035"/>
      <c r="K1035"/>
      <c r="L1035"/>
      <c r="M1035"/>
      <c r="N1035"/>
    </row>
    <row r="1036" spans="2:14" ht="15" x14ac:dyDescent="0.25">
      <c r="B1036"/>
      <c r="C1036"/>
      <c r="D1036"/>
      <c r="E1036"/>
      <c r="F1036"/>
      <c r="G1036"/>
      <c r="H1036"/>
      <c r="I1036"/>
      <c r="J1036"/>
      <c r="K1036"/>
      <c r="L1036"/>
      <c r="M1036"/>
      <c r="N1036"/>
    </row>
    <row r="1037" spans="2:14" ht="15" x14ac:dyDescent="0.25">
      <c r="B1037"/>
      <c r="C1037"/>
      <c r="D1037"/>
      <c r="E1037"/>
      <c r="F1037"/>
      <c r="G1037"/>
      <c r="H1037"/>
      <c r="I1037"/>
      <c r="J1037"/>
      <c r="K1037"/>
      <c r="L1037"/>
      <c r="M1037"/>
      <c r="N1037"/>
    </row>
    <row r="1038" spans="2:14" ht="15" x14ac:dyDescent="0.25">
      <c r="B1038"/>
      <c r="C1038"/>
      <c r="D1038"/>
      <c r="E1038"/>
      <c r="F1038"/>
      <c r="G1038"/>
      <c r="H1038"/>
      <c r="I1038"/>
      <c r="J1038"/>
      <c r="K1038"/>
      <c r="L1038"/>
      <c r="M1038"/>
      <c r="N1038"/>
    </row>
    <row r="1039" spans="2:14" ht="15" x14ac:dyDescent="0.25">
      <c r="B1039"/>
      <c r="C1039"/>
      <c r="D1039"/>
      <c r="E1039"/>
      <c r="F1039"/>
      <c r="G1039"/>
      <c r="H1039"/>
      <c r="I1039"/>
      <c r="J1039"/>
      <c r="K1039"/>
      <c r="L1039"/>
      <c r="M1039"/>
      <c r="N1039"/>
    </row>
    <row r="1040" spans="2:14" ht="15" x14ac:dyDescent="0.25">
      <c r="B1040"/>
      <c r="C1040"/>
      <c r="D1040"/>
      <c r="E1040"/>
      <c r="F1040"/>
      <c r="G1040"/>
      <c r="H1040"/>
      <c r="I1040"/>
      <c r="J1040"/>
      <c r="K1040"/>
      <c r="L1040"/>
      <c r="M1040"/>
      <c r="N1040"/>
    </row>
    <row r="1041" spans="2:14" ht="15" x14ac:dyDescent="0.25">
      <c r="B1041"/>
      <c r="C1041"/>
      <c r="D1041"/>
      <c r="E1041"/>
      <c r="F1041"/>
      <c r="G1041"/>
      <c r="H1041"/>
      <c r="I1041"/>
      <c r="J1041"/>
      <c r="K1041"/>
      <c r="L1041"/>
      <c r="M1041"/>
      <c r="N1041"/>
    </row>
    <row r="1042" spans="2:14" ht="15" x14ac:dyDescent="0.25">
      <c r="B1042"/>
      <c r="C1042"/>
      <c r="D1042"/>
      <c r="E1042"/>
      <c r="F1042"/>
      <c r="G1042"/>
      <c r="H1042"/>
      <c r="I1042"/>
      <c r="J1042"/>
      <c r="K1042"/>
      <c r="L1042"/>
      <c r="M1042"/>
      <c r="N1042"/>
    </row>
    <row r="1043" spans="2:14" ht="15" x14ac:dyDescent="0.25">
      <c r="B1043"/>
      <c r="C1043"/>
      <c r="D1043"/>
      <c r="E1043"/>
      <c r="F1043"/>
      <c r="G1043"/>
      <c r="H1043"/>
      <c r="I1043"/>
      <c r="J1043"/>
      <c r="K1043"/>
      <c r="L1043"/>
      <c r="M1043"/>
      <c r="N1043"/>
    </row>
    <row r="1044" spans="2:14" ht="15" x14ac:dyDescent="0.25">
      <c r="B1044"/>
      <c r="C1044"/>
      <c r="D1044"/>
      <c r="E1044"/>
      <c r="F1044"/>
      <c r="G1044"/>
      <c r="H1044"/>
      <c r="I1044"/>
      <c r="J1044"/>
      <c r="K1044"/>
      <c r="L1044"/>
      <c r="M1044"/>
      <c r="N1044"/>
    </row>
    <row r="1045" spans="2:14" ht="15" x14ac:dyDescent="0.25">
      <c r="B1045"/>
      <c r="C1045"/>
      <c r="D1045"/>
      <c r="E1045"/>
      <c r="F1045"/>
      <c r="G1045"/>
      <c r="H1045"/>
      <c r="I1045"/>
      <c r="J1045"/>
      <c r="K1045"/>
      <c r="L1045"/>
      <c r="M1045"/>
      <c r="N1045"/>
    </row>
    <row r="1046" spans="2:14" ht="15" x14ac:dyDescent="0.25">
      <c r="B1046"/>
      <c r="C1046"/>
      <c r="D1046"/>
      <c r="E1046"/>
      <c r="F1046"/>
      <c r="G1046"/>
      <c r="H1046"/>
      <c r="I1046"/>
      <c r="J1046"/>
      <c r="K1046"/>
      <c r="L1046"/>
      <c r="M1046"/>
      <c r="N1046"/>
    </row>
    <row r="1047" spans="2:14" ht="15" x14ac:dyDescent="0.25">
      <c r="B1047"/>
      <c r="C1047"/>
      <c r="D1047"/>
      <c r="E1047"/>
      <c r="F1047"/>
      <c r="G1047"/>
      <c r="H1047"/>
      <c r="I1047"/>
      <c r="J1047"/>
      <c r="K1047"/>
      <c r="L1047"/>
      <c r="M1047"/>
      <c r="N1047"/>
    </row>
    <row r="1048" spans="2:14" ht="15" x14ac:dyDescent="0.25">
      <c r="B1048"/>
      <c r="C1048"/>
      <c r="D1048"/>
      <c r="E1048"/>
      <c r="F1048"/>
      <c r="G1048"/>
      <c r="H1048"/>
      <c r="I1048"/>
      <c r="J1048"/>
      <c r="K1048"/>
      <c r="L1048"/>
      <c r="M1048"/>
      <c r="N1048"/>
    </row>
    <row r="1049" spans="2:14" ht="15" x14ac:dyDescent="0.25">
      <c r="B1049"/>
      <c r="C1049"/>
      <c r="D1049"/>
      <c r="E1049"/>
      <c r="F1049"/>
      <c r="G1049"/>
      <c r="H1049"/>
      <c r="I1049"/>
      <c r="J1049"/>
      <c r="K1049"/>
      <c r="L1049"/>
      <c r="M1049"/>
      <c r="N1049"/>
    </row>
    <row r="1050" spans="2:14" ht="15" x14ac:dyDescent="0.25">
      <c r="B1050"/>
      <c r="C1050"/>
      <c r="D1050"/>
      <c r="E1050"/>
      <c r="F1050"/>
      <c r="G1050"/>
      <c r="H1050"/>
      <c r="I1050"/>
      <c r="J1050"/>
      <c r="K1050"/>
      <c r="L1050"/>
      <c r="M1050"/>
      <c r="N1050"/>
    </row>
    <row r="1051" spans="2:14" ht="15" x14ac:dyDescent="0.25">
      <c r="B1051"/>
      <c r="C1051"/>
      <c r="D1051"/>
      <c r="E1051"/>
      <c r="F1051"/>
      <c r="G1051"/>
      <c r="H1051"/>
      <c r="I1051"/>
      <c r="J1051"/>
      <c r="K1051"/>
      <c r="L1051"/>
      <c r="M1051"/>
      <c r="N1051"/>
    </row>
    <row r="1052" spans="2:14" ht="15" x14ac:dyDescent="0.25">
      <c r="B1052"/>
      <c r="C1052"/>
      <c r="D1052"/>
      <c r="E1052"/>
      <c r="F1052"/>
      <c r="G1052"/>
      <c r="H1052"/>
      <c r="I1052"/>
      <c r="J1052"/>
      <c r="K1052"/>
      <c r="L1052"/>
      <c r="M1052"/>
      <c r="N1052"/>
    </row>
    <row r="1053" spans="2:14" ht="15" x14ac:dyDescent="0.25">
      <c r="B1053"/>
      <c r="C1053"/>
      <c r="D1053"/>
      <c r="E1053"/>
      <c r="F1053"/>
      <c r="G1053"/>
      <c r="H1053"/>
      <c r="I1053"/>
      <c r="J1053"/>
      <c r="K1053"/>
      <c r="L1053"/>
      <c r="M1053"/>
      <c r="N1053"/>
    </row>
    <row r="1054" spans="2:14" ht="15" x14ac:dyDescent="0.25">
      <c r="B1054"/>
      <c r="C1054"/>
      <c r="D1054"/>
      <c r="E1054"/>
      <c r="F1054"/>
      <c r="G1054"/>
      <c r="H1054"/>
      <c r="I1054"/>
      <c r="J1054"/>
      <c r="K1054"/>
      <c r="L1054"/>
      <c r="M1054"/>
      <c r="N1054"/>
    </row>
    <row r="1055" spans="2:14" ht="15" x14ac:dyDescent="0.25">
      <c r="B1055"/>
      <c r="C1055"/>
      <c r="D1055"/>
      <c r="E1055"/>
      <c r="F1055"/>
      <c r="G1055"/>
      <c r="H1055"/>
      <c r="I1055"/>
      <c r="J1055"/>
      <c r="K1055"/>
      <c r="L1055"/>
      <c r="M1055"/>
      <c r="N1055"/>
    </row>
    <row r="1056" spans="2:14" ht="15" x14ac:dyDescent="0.25">
      <c r="B1056"/>
      <c r="C1056"/>
      <c r="D1056"/>
      <c r="E1056"/>
      <c r="F1056"/>
      <c r="G1056"/>
      <c r="H1056"/>
      <c r="I1056"/>
      <c r="J1056"/>
      <c r="K1056"/>
      <c r="L1056"/>
      <c r="M1056"/>
      <c r="N1056"/>
    </row>
    <row r="1057" spans="2:14" ht="15" x14ac:dyDescent="0.25">
      <c r="B1057"/>
      <c r="C1057"/>
      <c r="D1057"/>
      <c r="E1057"/>
      <c r="F1057"/>
      <c r="G1057"/>
      <c r="H1057"/>
      <c r="I1057"/>
      <c r="J1057"/>
      <c r="K1057"/>
      <c r="L1057"/>
      <c r="M1057"/>
      <c r="N1057"/>
    </row>
    <row r="1058" spans="2:14" ht="15" x14ac:dyDescent="0.25">
      <c r="B1058"/>
      <c r="C1058"/>
      <c r="D1058"/>
      <c r="E1058"/>
      <c r="F1058"/>
      <c r="G1058"/>
      <c r="H1058"/>
      <c r="I1058"/>
      <c r="J1058"/>
      <c r="K1058"/>
      <c r="L1058"/>
      <c r="M1058"/>
      <c r="N1058"/>
    </row>
    <row r="1059" spans="2:14" ht="15" x14ac:dyDescent="0.25">
      <c r="B1059"/>
      <c r="C1059"/>
      <c r="D1059"/>
      <c r="E1059"/>
      <c r="F1059"/>
      <c r="G1059"/>
      <c r="H1059"/>
      <c r="I1059"/>
      <c r="J1059"/>
      <c r="K1059"/>
      <c r="L1059"/>
      <c r="M1059"/>
      <c r="N1059"/>
    </row>
    <row r="1060" spans="2:14" ht="15" x14ac:dyDescent="0.25">
      <c r="B1060"/>
      <c r="C1060"/>
      <c r="D1060"/>
      <c r="E1060"/>
      <c r="F1060"/>
      <c r="G1060"/>
      <c r="H1060"/>
      <c r="I1060"/>
      <c r="J1060"/>
      <c r="K1060"/>
      <c r="L1060"/>
      <c r="M1060"/>
      <c r="N1060"/>
    </row>
    <row r="1061" spans="2:14" ht="15" x14ac:dyDescent="0.25">
      <c r="B1061"/>
      <c r="C1061"/>
      <c r="D1061"/>
      <c r="E1061"/>
      <c r="F1061"/>
      <c r="G1061"/>
      <c r="H1061"/>
      <c r="I1061"/>
      <c r="J1061"/>
      <c r="K1061"/>
      <c r="L1061"/>
      <c r="M1061"/>
      <c r="N1061"/>
    </row>
    <row r="1062" spans="2:14" ht="15" x14ac:dyDescent="0.25">
      <c r="B1062"/>
      <c r="C1062"/>
      <c r="D1062"/>
      <c r="E1062"/>
      <c r="F1062"/>
      <c r="G1062"/>
      <c r="H1062"/>
      <c r="I1062"/>
      <c r="J1062"/>
      <c r="K1062"/>
      <c r="L1062"/>
      <c r="M1062"/>
      <c r="N1062"/>
    </row>
    <row r="1063" spans="2:14" ht="15" x14ac:dyDescent="0.25">
      <c r="B1063"/>
      <c r="C1063"/>
      <c r="D1063"/>
      <c r="E1063"/>
      <c r="F1063"/>
      <c r="G1063"/>
      <c r="H1063"/>
      <c r="I1063"/>
      <c r="J1063"/>
      <c r="K1063"/>
      <c r="L1063"/>
      <c r="M1063"/>
      <c r="N1063"/>
    </row>
    <row r="1064" spans="2:14" ht="15" x14ac:dyDescent="0.25">
      <c r="B1064"/>
      <c r="C1064"/>
      <c r="D1064"/>
      <c r="E1064"/>
      <c r="F1064"/>
      <c r="G1064"/>
      <c r="H1064"/>
      <c r="I1064"/>
      <c r="J1064"/>
      <c r="K1064"/>
      <c r="L1064"/>
      <c r="M1064"/>
      <c r="N1064"/>
    </row>
    <row r="1065" spans="2:14" ht="15" x14ac:dyDescent="0.25">
      <c r="B1065"/>
      <c r="C1065"/>
      <c r="D1065"/>
      <c r="E1065"/>
      <c r="F1065"/>
      <c r="G1065"/>
      <c r="H1065"/>
      <c r="I1065"/>
      <c r="J1065"/>
      <c r="K1065"/>
      <c r="L1065"/>
      <c r="M1065"/>
      <c r="N1065"/>
    </row>
    <row r="1066" spans="2:14" ht="15" x14ac:dyDescent="0.25">
      <c r="B1066"/>
      <c r="C1066"/>
      <c r="D1066"/>
      <c r="E1066"/>
      <c r="F1066"/>
      <c r="G1066"/>
      <c r="H1066"/>
      <c r="I1066"/>
      <c r="J1066"/>
      <c r="K1066"/>
      <c r="L1066"/>
      <c r="M1066"/>
      <c r="N1066"/>
    </row>
    <row r="1067" spans="2:14" ht="15" x14ac:dyDescent="0.25">
      <c r="B1067"/>
      <c r="C1067"/>
      <c r="D1067"/>
      <c r="E1067"/>
      <c r="F1067"/>
      <c r="G1067"/>
      <c r="H1067"/>
      <c r="I1067"/>
      <c r="J1067"/>
      <c r="K1067"/>
      <c r="L1067"/>
      <c r="M1067"/>
      <c r="N1067"/>
    </row>
    <row r="1068" spans="2:14" ht="15" x14ac:dyDescent="0.25">
      <c r="B1068"/>
      <c r="C1068"/>
      <c r="D1068"/>
      <c r="E1068"/>
      <c r="F1068"/>
      <c r="G1068"/>
      <c r="H1068"/>
      <c r="I1068"/>
      <c r="J1068"/>
      <c r="K1068"/>
      <c r="L1068"/>
      <c r="M1068"/>
      <c r="N1068"/>
    </row>
    <row r="1069" spans="2:14" ht="15" x14ac:dyDescent="0.25">
      <c r="B1069"/>
      <c r="C1069"/>
      <c r="D1069"/>
      <c r="E1069"/>
      <c r="F1069"/>
      <c r="G1069"/>
      <c r="H1069"/>
      <c r="I1069"/>
      <c r="J1069"/>
      <c r="K1069"/>
      <c r="L1069"/>
      <c r="M1069"/>
      <c r="N1069"/>
    </row>
    <row r="1070" spans="2:14" ht="15" x14ac:dyDescent="0.25">
      <c r="B1070"/>
      <c r="C1070"/>
      <c r="D1070"/>
      <c r="E1070"/>
      <c r="F1070"/>
      <c r="G1070"/>
      <c r="H1070"/>
      <c r="I1070"/>
      <c r="J1070"/>
      <c r="K1070"/>
      <c r="L1070"/>
      <c r="M1070"/>
      <c r="N1070"/>
    </row>
    <row r="1071" spans="2:14" ht="15" x14ac:dyDescent="0.25">
      <c r="B1071"/>
      <c r="C1071"/>
      <c r="D1071"/>
      <c r="E1071"/>
      <c r="F1071"/>
      <c r="G1071"/>
      <c r="H1071"/>
      <c r="I1071"/>
      <c r="J1071"/>
      <c r="K1071"/>
      <c r="L1071"/>
      <c r="M1071"/>
      <c r="N1071"/>
    </row>
    <row r="1072" spans="2:14" ht="15" x14ac:dyDescent="0.25">
      <c r="B1072"/>
      <c r="C1072"/>
      <c r="D1072"/>
      <c r="E1072"/>
      <c r="F1072"/>
      <c r="G1072"/>
      <c r="H1072"/>
      <c r="I1072"/>
      <c r="J1072"/>
      <c r="K1072"/>
      <c r="L1072"/>
      <c r="M1072"/>
      <c r="N1072"/>
    </row>
    <row r="1073" spans="2:14" ht="15" x14ac:dyDescent="0.25">
      <c r="B1073"/>
      <c r="C1073"/>
      <c r="D1073"/>
      <c r="E1073"/>
      <c r="F1073"/>
      <c r="G1073"/>
      <c r="H1073"/>
      <c r="I1073"/>
      <c r="J1073"/>
      <c r="K1073"/>
      <c r="L1073"/>
      <c r="M1073"/>
      <c r="N1073"/>
    </row>
    <row r="1074" spans="2:14" ht="15" x14ac:dyDescent="0.25">
      <c r="B1074"/>
      <c r="C1074"/>
      <c r="D1074"/>
      <c r="E1074"/>
      <c r="F1074"/>
      <c r="G1074"/>
      <c r="H1074"/>
      <c r="I1074"/>
      <c r="J1074"/>
      <c r="K1074"/>
      <c r="L1074"/>
      <c r="M1074"/>
      <c r="N1074"/>
    </row>
    <row r="1075" spans="2:14" ht="15" x14ac:dyDescent="0.25">
      <c r="B1075"/>
      <c r="C1075"/>
      <c r="D1075"/>
      <c r="E1075"/>
      <c r="F1075"/>
      <c r="G1075"/>
      <c r="H1075"/>
      <c r="I1075"/>
      <c r="J1075"/>
      <c r="K1075"/>
      <c r="L1075"/>
      <c r="M1075"/>
      <c r="N1075"/>
    </row>
    <row r="1076" spans="2:14" ht="15" x14ac:dyDescent="0.25">
      <c r="B1076"/>
      <c r="C1076"/>
      <c r="D1076"/>
      <c r="E1076"/>
      <c r="F1076"/>
      <c r="G1076"/>
      <c r="H1076"/>
      <c r="I1076"/>
      <c r="J1076"/>
      <c r="K1076"/>
      <c r="L1076"/>
      <c r="M1076"/>
      <c r="N1076"/>
    </row>
    <row r="1077" spans="2:14" ht="15" x14ac:dyDescent="0.25">
      <c r="B1077"/>
      <c r="C1077"/>
      <c r="D1077"/>
      <c r="E1077"/>
      <c r="F1077"/>
      <c r="G1077"/>
      <c r="H1077"/>
      <c r="I1077"/>
      <c r="J1077"/>
      <c r="K1077"/>
      <c r="L1077"/>
      <c r="M1077"/>
      <c r="N1077"/>
    </row>
    <row r="1078" spans="2:14" ht="15" x14ac:dyDescent="0.25">
      <c r="B1078"/>
      <c r="C1078"/>
      <c r="D1078"/>
      <c r="E1078"/>
      <c r="F1078"/>
      <c r="G1078"/>
      <c r="H1078"/>
      <c r="I1078"/>
      <c r="J1078"/>
      <c r="K1078"/>
      <c r="L1078"/>
      <c r="M1078"/>
      <c r="N1078"/>
    </row>
    <row r="1079" spans="2:14" ht="15" x14ac:dyDescent="0.25">
      <c r="B1079"/>
      <c r="C1079"/>
      <c r="D1079"/>
      <c r="E1079"/>
      <c r="F1079"/>
      <c r="G1079"/>
      <c r="H1079"/>
      <c r="I1079"/>
      <c r="J1079"/>
      <c r="K1079"/>
      <c r="L1079"/>
      <c r="M1079"/>
      <c r="N1079"/>
    </row>
    <row r="1080" spans="2:14" ht="15" x14ac:dyDescent="0.25">
      <c r="B1080"/>
      <c r="C1080"/>
      <c r="D1080"/>
      <c r="E1080"/>
      <c r="F1080"/>
      <c r="G1080"/>
      <c r="H1080"/>
      <c r="I1080"/>
      <c r="J1080"/>
      <c r="K1080"/>
      <c r="L1080"/>
      <c r="M1080"/>
      <c r="N1080"/>
    </row>
    <row r="1081" spans="2:14" ht="15" x14ac:dyDescent="0.25">
      <c r="B1081"/>
      <c r="C1081"/>
      <c r="D1081"/>
      <c r="E1081"/>
      <c r="F1081"/>
      <c r="G1081"/>
      <c r="H1081"/>
      <c r="I1081"/>
      <c r="J1081"/>
      <c r="K1081"/>
      <c r="L1081"/>
      <c r="M1081"/>
      <c r="N1081"/>
    </row>
    <row r="1082" spans="2:14" ht="15" x14ac:dyDescent="0.25">
      <c r="B1082"/>
      <c r="C1082"/>
      <c r="D1082"/>
      <c r="E1082"/>
      <c r="F1082"/>
      <c r="G1082"/>
      <c r="H1082"/>
      <c r="I1082"/>
      <c r="J1082"/>
      <c r="K1082"/>
      <c r="L1082"/>
      <c r="M1082"/>
      <c r="N1082"/>
    </row>
    <row r="1083" spans="2:14" ht="15" x14ac:dyDescent="0.25">
      <c r="B1083"/>
      <c r="C1083"/>
      <c r="D1083"/>
      <c r="E1083"/>
      <c r="F1083"/>
      <c r="G1083"/>
      <c r="H1083"/>
      <c r="I1083"/>
      <c r="J1083"/>
      <c r="K1083"/>
      <c r="L1083"/>
      <c r="M1083"/>
      <c r="N1083"/>
    </row>
    <row r="1084" spans="2:14" ht="15" x14ac:dyDescent="0.25">
      <c r="B1084"/>
      <c r="C1084"/>
      <c r="D1084"/>
      <c r="E1084"/>
      <c r="F1084"/>
      <c r="G1084"/>
      <c r="H1084"/>
      <c r="I1084"/>
      <c r="J1084"/>
      <c r="K1084"/>
      <c r="L1084"/>
      <c r="M1084"/>
      <c r="N1084"/>
    </row>
    <row r="1085" spans="2:14" ht="15" x14ac:dyDescent="0.25">
      <c r="B1085"/>
      <c r="C1085"/>
      <c r="D1085"/>
      <c r="E1085"/>
      <c r="F1085"/>
      <c r="G1085"/>
      <c r="H1085"/>
      <c r="I1085"/>
      <c r="J1085"/>
      <c r="K1085"/>
      <c r="L1085"/>
      <c r="M1085"/>
      <c r="N1085"/>
    </row>
    <row r="1086" spans="2:14" ht="15" x14ac:dyDescent="0.25">
      <c r="B1086"/>
      <c r="C1086"/>
      <c r="D1086"/>
      <c r="E1086"/>
      <c r="F1086"/>
      <c r="G1086"/>
      <c r="H1086"/>
      <c r="I1086"/>
      <c r="J1086"/>
      <c r="K1086"/>
      <c r="L1086"/>
      <c r="M1086"/>
      <c r="N1086"/>
    </row>
    <row r="1087" spans="2:14" ht="15" x14ac:dyDescent="0.25">
      <c r="B1087"/>
      <c r="C1087"/>
      <c r="D1087"/>
      <c r="E1087"/>
      <c r="F1087"/>
      <c r="G1087"/>
      <c r="H1087"/>
      <c r="I1087"/>
      <c r="J1087"/>
      <c r="K1087"/>
      <c r="L1087"/>
      <c r="M1087"/>
      <c r="N1087"/>
    </row>
    <row r="1088" spans="2:14" ht="15" x14ac:dyDescent="0.25">
      <c r="B1088"/>
      <c r="C1088"/>
      <c r="D1088"/>
      <c r="E1088"/>
      <c r="F1088"/>
      <c r="G1088"/>
      <c r="H1088"/>
      <c r="I1088"/>
      <c r="J1088"/>
      <c r="K1088"/>
      <c r="L1088"/>
      <c r="M1088"/>
      <c r="N1088"/>
    </row>
    <row r="1089" spans="2:14" ht="15" x14ac:dyDescent="0.25">
      <c r="B1089"/>
      <c r="C1089"/>
      <c r="D1089"/>
      <c r="E1089"/>
      <c r="F1089"/>
      <c r="G1089"/>
      <c r="H1089"/>
      <c r="I1089"/>
      <c r="J1089"/>
      <c r="K1089"/>
      <c r="L1089"/>
      <c r="M1089"/>
      <c r="N1089"/>
    </row>
    <row r="1090" spans="2:14" ht="15" x14ac:dyDescent="0.25">
      <c r="B1090"/>
      <c r="C1090"/>
      <c r="D1090"/>
      <c r="E1090"/>
      <c r="F1090"/>
      <c r="G1090"/>
      <c r="H1090"/>
      <c r="I1090"/>
      <c r="J1090"/>
      <c r="K1090"/>
      <c r="L1090"/>
      <c r="M1090"/>
      <c r="N1090"/>
    </row>
    <row r="1091" spans="2:14" ht="15" x14ac:dyDescent="0.25">
      <c r="B1091"/>
      <c r="C1091"/>
      <c r="D1091"/>
      <c r="E1091"/>
      <c r="F1091"/>
      <c r="G1091"/>
      <c r="H1091"/>
      <c r="I1091"/>
      <c r="J1091"/>
      <c r="K1091"/>
      <c r="L1091"/>
      <c r="M1091"/>
      <c r="N1091"/>
    </row>
    <row r="1092" spans="2:14" ht="15" x14ac:dyDescent="0.25">
      <c r="B1092"/>
      <c r="C1092"/>
      <c r="D1092"/>
      <c r="E1092"/>
      <c r="F1092"/>
      <c r="G1092"/>
      <c r="H1092"/>
      <c r="I1092"/>
      <c r="J1092"/>
      <c r="K1092"/>
      <c r="L1092"/>
      <c r="M1092"/>
      <c r="N1092"/>
    </row>
    <row r="1093" spans="2:14" ht="15" x14ac:dyDescent="0.25">
      <c r="B1093"/>
      <c r="C1093"/>
      <c r="D1093"/>
      <c r="E1093"/>
      <c r="F1093"/>
      <c r="G1093"/>
      <c r="H1093"/>
      <c r="I1093"/>
      <c r="J1093"/>
      <c r="K1093"/>
      <c r="L1093"/>
      <c r="M1093"/>
      <c r="N1093"/>
    </row>
    <row r="1094" spans="2:14" ht="15" x14ac:dyDescent="0.25">
      <c r="B1094"/>
      <c r="C1094"/>
      <c r="D1094"/>
      <c r="E1094"/>
      <c r="F1094"/>
      <c r="G1094"/>
      <c r="H1094"/>
      <c r="I1094"/>
      <c r="J1094"/>
      <c r="K1094"/>
      <c r="L1094"/>
      <c r="M1094"/>
      <c r="N1094"/>
    </row>
    <row r="1095" spans="2:14" ht="15" x14ac:dyDescent="0.25">
      <c r="B1095"/>
      <c r="C1095"/>
      <c r="D1095"/>
      <c r="E1095"/>
      <c r="F1095"/>
      <c r="G1095"/>
      <c r="H1095"/>
      <c r="I1095"/>
      <c r="J1095"/>
      <c r="K1095"/>
      <c r="L1095"/>
      <c r="M1095"/>
      <c r="N1095"/>
    </row>
    <row r="1096" spans="2:14" ht="15" x14ac:dyDescent="0.25">
      <c r="B1096"/>
      <c r="C1096"/>
      <c r="D1096"/>
      <c r="E1096"/>
      <c r="F1096"/>
      <c r="G1096"/>
      <c r="H1096"/>
      <c r="I1096"/>
      <c r="J1096"/>
      <c r="K1096"/>
      <c r="L1096"/>
      <c r="M1096"/>
      <c r="N1096"/>
    </row>
    <row r="1097" spans="2:14" ht="15" x14ac:dyDescent="0.25">
      <c r="B1097"/>
      <c r="C1097"/>
      <c r="D1097"/>
      <c r="E1097"/>
      <c r="F1097"/>
      <c r="G1097"/>
      <c r="H1097"/>
      <c r="I1097"/>
      <c r="J1097"/>
      <c r="K1097"/>
      <c r="L1097"/>
      <c r="M1097"/>
      <c r="N1097"/>
    </row>
    <row r="1098" spans="2:14" ht="15" x14ac:dyDescent="0.25">
      <c r="B1098"/>
      <c r="C1098"/>
      <c r="D1098"/>
      <c r="E1098"/>
      <c r="F1098"/>
      <c r="G1098"/>
      <c r="H1098"/>
      <c r="I1098"/>
      <c r="J1098"/>
      <c r="K1098"/>
      <c r="L1098"/>
      <c r="M1098"/>
      <c r="N1098"/>
    </row>
    <row r="1099" spans="2:14" ht="15" x14ac:dyDescent="0.25">
      <c r="B1099"/>
      <c r="C1099"/>
      <c r="D1099"/>
      <c r="E1099"/>
      <c r="F1099"/>
      <c r="G1099"/>
      <c r="H1099"/>
      <c r="I1099"/>
      <c r="J1099"/>
      <c r="K1099"/>
      <c r="L1099"/>
      <c r="M1099"/>
      <c r="N1099"/>
    </row>
    <row r="1100" spans="2:14" ht="15" x14ac:dyDescent="0.25">
      <c r="B1100"/>
      <c r="C1100"/>
      <c r="D1100"/>
      <c r="E1100"/>
      <c r="F1100"/>
      <c r="G1100"/>
      <c r="H1100"/>
      <c r="I1100"/>
      <c r="J1100"/>
      <c r="K1100"/>
      <c r="L1100"/>
      <c r="M1100"/>
      <c r="N1100"/>
    </row>
    <row r="1101" spans="2:14" ht="15" x14ac:dyDescent="0.25">
      <c r="B1101"/>
      <c r="C1101"/>
      <c r="D1101"/>
      <c r="E1101"/>
      <c r="F1101"/>
      <c r="G1101"/>
      <c r="H1101"/>
      <c r="I1101"/>
      <c r="J1101"/>
      <c r="K1101"/>
      <c r="L1101"/>
      <c r="M1101"/>
      <c r="N1101"/>
    </row>
    <row r="1102" spans="2:14" ht="15" x14ac:dyDescent="0.25">
      <c r="B1102"/>
      <c r="C1102"/>
      <c r="D1102"/>
      <c r="E1102"/>
      <c r="F1102"/>
      <c r="G1102"/>
      <c r="H1102"/>
      <c r="I1102"/>
      <c r="J1102"/>
      <c r="K1102"/>
      <c r="L1102"/>
      <c r="M1102"/>
      <c r="N1102"/>
    </row>
    <row r="1103" spans="2:14" ht="15" x14ac:dyDescent="0.25">
      <c r="B1103"/>
      <c r="C1103"/>
      <c r="D1103"/>
      <c r="E1103"/>
      <c r="F1103"/>
      <c r="G1103"/>
      <c r="H1103"/>
      <c r="I1103"/>
      <c r="J1103"/>
      <c r="K1103"/>
      <c r="L1103"/>
      <c r="M1103"/>
      <c r="N1103"/>
    </row>
    <row r="1104" spans="2:14" ht="15" x14ac:dyDescent="0.25">
      <c r="B1104"/>
      <c r="C1104"/>
      <c r="D1104"/>
      <c r="E1104"/>
      <c r="F1104"/>
      <c r="G1104"/>
      <c r="H1104"/>
      <c r="I1104"/>
      <c r="J1104"/>
      <c r="K1104"/>
      <c r="L1104"/>
      <c r="M1104"/>
      <c r="N1104"/>
    </row>
    <row r="1105" spans="2:14" ht="15" x14ac:dyDescent="0.25">
      <c r="B1105"/>
      <c r="C1105"/>
      <c r="D1105"/>
      <c r="E1105"/>
      <c r="F1105"/>
      <c r="G1105"/>
      <c r="H1105"/>
      <c r="I1105"/>
      <c r="J1105"/>
      <c r="K1105"/>
      <c r="L1105"/>
      <c r="M1105"/>
      <c r="N1105"/>
    </row>
    <row r="1106" spans="2:14" ht="15" x14ac:dyDescent="0.25">
      <c r="B1106"/>
      <c r="C1106"/>
      <c r="D1106"/>
      <c r="E1106"/>
      <c r="F1106"/>
      <c r="G1106"/>
      <c r="H1106"/>
      <c r="I1106"/>
      <c r="J1106"/>
      <c r="K1106"/>
      <c r="L1106"/>
      <c r="M1106"/>
      <c r="N1106"/>
    </row>
    <row r="1107" spans="2:14" ht="15" x14ac:dyDescent="0.25">
      <c r="B1107"/>
      <c r="C1107"/>
      <c r="D1107"/>
      <c r="E1107"/>
      <c r="F1107"/>
      <c r="G1107"/>
      <c r="H1107"/>
      <c r="I1107"/>
      <c r="J1107"/>
      <c r="K1107"/>
      <c r="L1107"/>
      <c r="M1107"/>
      <c r="N1107"/>
    </row>
    <row r="1108" spans="2:14" ht="15" x14ac:dyDescent="0.25">
      <c r="B1108"/>
      <c r="C1108"/>
      <c r="D1108"/>
      <c r="E1108"/>
      <c r="F1108"/>
      <c r="G1108"/>
      <c r="H1108"/>
      <c r="I1108"/>
      <c r="J1108"/>
      <c r="K1108"/>
      <c r="L1108"/>
      <c r="M1108"/>
      <c r="N1108"/>
    </row>
    <row r="1109" spans="2:14" ht="15" x14ac:dyDescent="0.25">
      <c r="B1109"/>
      <c r="C1109"/>
      <c r="D1109"/>
      <c r="E1109"/>
      <c r="F1109"/>
      <c r="G1109"/>
      <c r="H1109"/>
      <c r="I1109"/>
      <c r="J1109"/>
      <c r="K1109"/>
      <c r="L1109"/>
      <c r="M1109"/>
      <c r="N1109"/>
    </row>
    <row r="1110" spans="2:14" ht="15" x14ac:dyDescent="0.25">
      <c r="B1110"/>
      <c r="C1110"/>
      <c r="D1110"/>
      <c r="E1110"/>
      <c r="F1110"/>
      <c r="G1110"/>
      <c r="H1110"/>
      <c r="I1110"/>
      <c r="J1110"/>
      <c r="K1110"/>
      <c r="L1110"/>
      <c r="M1110"/>
      <c r="N1110"/>
    </row>
    <row r="1111" spans="2:14" ht="15" x14ac:dyDescent="0.25">
      <c r="B1111"/>
      <c r="C1111"/>
      <c r="D1111"/>
      <c r="E1111"/>
      <c r="F1111"/>
      <c r="G1111"/>
      <c r="H1111"/>
      <c r="I1111"/>
      <c r="J1111"/>
      <c r="K1111"/>
      <c r="L1111"/>
      <c r="M1111"/>
      <c r="N1111"/>
    </row>
    <row r="1112" spans="2:14" ht="15" x14ac:dyDescent="0.25">
      <c r="B1112"/>
      <c r="C1112"/>
      <c r="D1112"/>
      <c r="E1112"/>
      <c r="F1112"/>
      <c r="G1112"/>
      <c r="H1112"/>
      <c r="I1112"/>
      <c r="J1112"/>
      <c r="K1112"/>
      <c r="L1112"/>
      <c r="M1112"/>
      <c r="N1112"/>
    </row>
    <row r="1113" spans="2:14" ht="15" x14ac:dyDescent="0.25">
      <c r="B1113"/>
      <c r="C1113"/>
      <c r="D1113"/>
      <c r="E1113"/>
      <c r="F1113"/>
      <c r="G1113"/>
      <c r="H1113"/>
      <c r="I1113"/>
      <c r="J1113"/>
      <c r="K1113"/>
      <c r="L1113"/>
      <c r="M1113"/>
      <c r="N1113"/>
    </row>
    <row r="1114" spans="2:14" ht="15" x14ac:dyDescent="0.25">
      <c r="B1114"/>
      <c r="C1114"/>
      <c r="D1114"/>
      <c r="E1114"/>
      <c r="F1114"/>
      <c r="G1114"/>
      <c r="H1114"/>
      <c r="I1114"/>
      <c r="J1114"/>
      <c r="K1114"/>
      <c r="L1114"/>
      <c r="M1114"/>
      <c r="N1114"/>
    </row>
    <row r="1115" spans="2:14" ht="15" x14ac:dyDescent="0.25">
      <c r="B1115"/>
      <c r="C1115"/>
      <c r="D1115"/>
      <c r="E1115"/>
      <c r="F1115"/>
      <c r="G1115"/>
      <c r="H1115"/>
      <c r="I1115"/>
      <c r="J1115"/>
      <c r="K1115"/>
      <c r="L1115"/>
      <c r="M1115"/>
      <c r="N1115"/>
    </row>
    <row r="1116" spans="2:14" ht="15" x14ac:dyDescent="0.25">
      <c r="B1116"/>
      <c r="C1116"/>
      <c r="D1116"/>
      <c r="E1116"/>
      <c r="F1116"/>
      <c r="G1116"/>
      <c r="H1116"/>
      <c r="I1116"/>
      <c r="J1116"/>
      <c r="K1116"/>
      <c r="L1116"/>
      <c r="M1116"/>
      <c r="N1116"/>
    </row>
    <row r="1117" spans="2:14" ht="15" x14ac:dyDescent="0.25">
      <c r="B1117"/>
      <c r="C1117"/>
      <c r="D1117"/>
      <c r="E1117"/>
      <c r="F1117"/>
      <c r="G1117"/>
      <c r="H1117"/>
      <c r="I1117"/>
      <c r="J1117"/>
      <c r="K1117"/>
      <c r="L1117"/>
      <c r="M1117"/>
      <c r="N1117"/>
    </row>
    <row r="1118" spans="2:14" ht="15" x14ac:dyDescent="0.25">
      <c r="B1118"/>
      <c r="C1118"/>
      <c r="D1118"/>
      <c r="E1118"/>
      <c r="F1118"/>
      <c r="G1118"/>
      <c r="H1118"/>
      <c r="I1118"/>
      <c r="J1118"/>
      <c r="K1118"/>
      <c r="L1118"/>
      <c r="M1118"/>
      <c r="N1118"/>
    </row>
    <row r="1119" spans="2:14" ht="15" x14ac:dyDescent="0.25">
      <c r="B1119"/>
      <c r="C1119"/>
      <c r="D1119"/>
      <c r="E1119"/>
      <c r="F1119"/>
      <c r="G1119"/>
      <c r="H1119"/>
      <c r="I1119"/>
      <c r="J1119"/>
      <c r="K1119"/>
      <c r="L1119"/>
      <c r="M1119"/>
      <c r="N1119"/>
    </row>
    <row r="1120" spans="2:14" ht="15" x14ac:dyDescent="0.25">
      <c r="B1120"/>
      <c r="C1120"/>
      <c r="D1120"/>
      <c r="E1120"/>
      <c r="F1120"/>
      <c r="G1120"/>
      <c r="H1120"/>
      <c r="I1120"/>
      <c r="J1120"/>
      <c r="K1120"/>
      <c r="L1120"/>
      <c r="M1120"/>
      <c r="N1120"/>
    </row>
    <row r="1121" spans="2:14" ht="15" x14ac:dyDescent="0.25">
      <c r="B1121"/>
      <c r="C1121"/>
      <c r="D1121"/>
      <c r="E1121"/>
      <c r="F1121"/>
      <c r="G1121"/>
      <c r="H1121"/>
      <c r="I1121"/>
      <c r="J1121"/>
      <c r="K1121"/>
      <c r="L1121"/>
      <c r="M1121"/>
      <c r="N1121"/>
    </row>
    <row r="1122" spans="2:14" ht="15" x14ac:dyDescent="0.25">
      <c r="B1122"/>
      <c r="C1122"/>
      <c r="D1122"/>
      <c r="E1122"/>
      <c r="F1122"/>
      <c r="G1122"/>
      <c r="H1122"/>
      <c r="I1122"/>
      <c r="J1122"/>
      <c r="K1122"/>
      <c r="L1122"/>
      <c r="M1122"/>
      <c r="N1122"/>
    </row>
    <row r="1123" spans="2:14" ht="15" x14ac:dyDescent="0.25">
      <c r="B1123"/>
      <c r="C1123"/>
      <c r="D1123"/>
      <c r="E1123"/>
      <c r="F1123"/>
      <c r="G1123"/>
      <c r="H1123"/>
      <c r="I1123"/>
      <c r="J1123"/>
      <c r="K1123"/>
      <c r="L1123"/>
      <c r="M1123"/>
      <c r="N1123"/>
    </row>
    <row r="1124" spans="2:14" ht="15" x14ac:dyDescent="0.25">
      <c r="B1124"/>
      <c r="C1124"/>
      <c r="D1124"/>
      <c r="E1124"/>
      <c r="F1124"/>
      <c r="G1124"/>
      <c r="H1124"/>
      <c r="I1124"/>
      <c r="J1124"/>
      <c r="K1124"/>
      <c r="L1124"/>
      <c r="M1124"/>
      <c r="N1124"/>
    </row>
    <row r="1125" spans="2:14" ht="15" x14ac:dyDescent="0.25">
      <c r="B1125"/>
      <c r="C1125"/>
      <c r="D1125"/>
      <c r="E1125"/>
      <c r="F1125"/>
      <c r="G1125"/>
      <c r="H1125"/>
      <c r="I1125"/>
      <c r="J1125"/>
      <c r="K1125"/>
      <c r="L1125"/>
      <c r="M1125"/>
      <c r="N1125"/>
    </row>
    <row r="1126" spans="2:14" ht="15" x14ac:dyDescent="0.25">
      <c r="B1126"/>
      <c r="C1126"/>
      <c r="D1126"/>
      <c r="E1126"/>
      <c r="F1126"/>
      <c r="G1126"/>
      <c r="H1126"/>
      <c r="I1126"/>
      <c r="J1126"/>
      <c r="K1126"/>
      <c r="L1126"/>
      <c r="M1126"/>
      <c r="N1126"/>
    </row>
    <row r="1127" spans="2:14" ht="15" x14ac:dyDescent="0.25">
      <c r="B1127"/>
      <c r="C1127"/>
      <c r="D1127"/>
      <c r="E1127"/>
      <c r="F1127"/>
      <c r="G1127"/>
      <c r="H1127"/>
      <c r="I1127"/>
      <c r="J1127"/>
      <c r="K1127"/>
      <c r="L1127"/>
      <c r="M1127"/>
      <c r="N1127"/>
    </row>
    <row r="1128" spans="2:14" ht="15" x14ac:dyDescent="0.25">
      <c r="B1128"/>
      <c r="C1128"/>
      <c r="D1128"/>
      <c r="E1128"/>
      <c r="F1128"/>
      <c r="G1128"/>
      <c r="H1128"/>
      <c r="I1128"/>
      <c r="J1128"/>
      <c r="K1128"/>
      <c r="L1128"/>
      <c r="M1128"/>
      <c r="N1128"/>
    </row>
    <row r="1129" spans="2:14" ht="15" x14ac:dyDescent="0.25">
      <c r="B1129"/>
      <c r="C1129"/>
      <c r="D1129"/>
      <c r="E1129"/>
      <c r="F1129"/>
      <c r="G1129"/>
      <c r="H1129"/>
      <c r="I1129"/>
      <c r="J1129"/>
      <c r="K1129"/>
      <c r="L1129"/>
      <c r="M1129"/>
      <c r="N1129"/>
    </row>
    <row r="1130" spans="2:14" ht="15" x14ac:dyDescent="0.25">
      <c r="B1130"/>
      <c r="C1130"/>
      <c r="D1130"/>
      <c r="E1130"/>
      <c r="F1130"/>
      <c r="G1130"/>
      <c r="H1130"/>
      <c r="I1130"/>
      <c r="J1130"/>
      <c r="K1130"/>
      <c r="L1130"/>
      <c r="M1130"/>
      <c r="N1130"/>
    </row>
    <row r="1131" spans="2:14" ht="15" x14ac:dyDescent="0.25">
      <c r="B1131"/>
      <c r="C1131"/>
      <c r="D1131"/>
      <c r="E1131"/>
      <c r="F1131"/>
      <c r="G1131"/>
      <c r="H1131"/>
      <c r="I1131"/>
      <c r="J1131"/>
      <c r="K1131"/>
      <c r="L1131"/>
      <c r="M1131"/>
      <c r="N1131"/>
    </row>
    <row r="1132" spans="2:14" ht="15" x14ac:dyDescent="0.25">
      <c r="B1132"/>
      <c r="C1132"/>
      <c r="D1132"/>
      <c r="E1132"/>
      <c r="F1132"/>
      <c r="G1132"/>
      <c r="H1132"/>
      <c r="I1132"/>
      <c r="J1132"/>
      <c r="K1132"/>
      <c r="L1132"/>
      <c r="M1132"/>
      <c r="N1132"/>
    </row>
    <row r="1133" spans="2:14" ht="15" x14ac:dyDescent="0.25">
      <c r="B1133"/>
      <c r="C1133"/>
      <c r="D1133"/>
      <c r="E1133"/>
      <c r="F1133"/>
      <c r="G1133"/>
      <c r="H1133"/>
      <c r="I1133"/>
      <c r="J1133"/>
      <c r="K1133"/>
      <c r="L1133"/>
      <c r="M1133"/>
      <c r="N1133"/>
    </row>
    <row r="1134" spans="2:14" ht="15" x14ac:dyDescent="0.25">
      <c r="B1134"/>
      <c r="C1134"/>
      <c r="D1134"/>
      <c r="E1134"/>
      <c r="F1134"/>
      <c r="G1134"/>
      <c r="H1134"/>
      <c r="I1134"/>
      <c r="J1134"/>
      <c r="K1134"/>
      <c r="L1134"/>
      <c r="M1134"/>
      <c r="N1134"/>
    </row>
    <row r="1135" spans="2:14" ht="15" x14ac:dyDescent="0.25">
      <c r="B1135"/>
      <c r="C1135"/>
      <c r="D1135"/>
      <c r="E1135"/>
      <c r="F1135"/>
      <c r="G1135"/>
      <c r="H1135"/>
      <c r="I1135"/>
      <c r="J1135"/>
      <c r="K1135"/>
      <c r="L1135"/>
      <c r="M1135"/>
      <c r="N1135"/>
    </row>
    <row r="1136" spans="2:14" ht="15" x14ac:dyDescent="0.25">
      <c r="B1136"/>
      <c r="C1136"/>
      <c r="D1136"/>
      <c r="E1136"/>
      <c r="F1136"/>
      <c r="G1136"/>
      <c r="H1136"/>
      <c r="I1136"/>
      <c r="J1136"/>
      <c r="K1136"/>
      <c r="L1136"/>
      <c r="M1136"/>
      <c r="N1136"/>
    </row>
    <row r="1137" spans="2:14" ht="15" x14ac:dyDescent="0.25">
      <c r="B1137"/>
      <c r="C1137"/>
      <c r="D1137"/>
      <c r="E1137"/>
      <c r="F1137"/>
      <c r="G1137"/>
      <c r="H1137"/>
      <c r="I1137"/>
      <c r="J1137"/>
      <c r="K1137"/>
      <c r="L1137"/>
      <c r="M1137"/>
      <c r="N1137"/>
    </row>
    <row r="1138" spans="2:14" ht="15" x14ac:dyDescent="0.25">
      <c r="B1138"/>
      <c r="C1138"/>
      <c r="D1138"/>
      <c r="E1138"/>
      <c r="F1138"/>
      <c r="G1138"/>
      <c r="H1138"/>
      <c r="I1138"/>
      <c r="J1138"/>
      <c r="K1138"/>
      <c r="L1138"/>
      <c r="M1138"/>
      <c r="N1138"/>
    </row>
    <row r="1139" spans="2:14" ht="15" x14ac:dyDescent="0.25">
      <c r="B1139"/>
      <c r="C1139"/>
      <c r="D1139"/>
      <c r="E1139"/>
      <c r="F1139"/>
      <c r="G1139"/>
      <c r="H1139"/>
      <c r="I1139"/>
      <c r="J1139"/>
      <c r="K1139"/>
      <c r="L1139"/>
      <c r="M1139"/>
      <c r="N1139"/>
    </row>
    <row r="1140" spans="2:14" ht="15" x14ac:dyDescent="0.25">
      <c r="B1140"/>
      <c r="C1140"/>
      <c r="D1140"/>
      <c r="E1140"/>
      <c r="F1140"/>
      <c r="G1140"/>
      <c r="H1140"/>
      <c r="I1140"/>
      <c r="J1140"/>
      <c r="K1140"/>
      <c r="L1140"/>
      <c r="M1140"/>
      <c r="N1140"/>
    </row>
    <row r="1141" spans="2:14" ht="15" x14ac:dyDescent="0.25">
      <c r="B1141"/>
      <c r="C1141"/>
      <c r="D1141"/>
      <c r="E1141"/>
      <c r="F1141"/>
      <c r="G1141"/>
      <c r="H1141"/>
      <c r="I1141"/>
      <c r="J1141"/>
      <c r="K1141"/>
      <c r="L1141"/>
      <c r="M1141"/>
      <c r="N1141"/>
    </row>
    <row r="1142" spans="2:14" ht="15" x14ac:dyDescent="0.25">
      <c r="B1142"/>
      <c r="C1142"/>
      <c r="D1142"/>
      <c r="E1142"/>
      <c r="F1142"/>
      <c r="G1142"/>
      <c r="H1142"/>
      <c r="I1142"/>
      <c r="J1142"/>
      <c r="K1142"/>
      <c r="L1142"/>
      <c r="M1142"/>
      <c r="N1142"/>
    </row>
    <row r="1143" spans="2:14" ht="15" x14ac:dyDescent="0.25">
      <c r="B1143"/>
      <c r="C1143"/>
      <c r="D1143"/>
      <c r="E1143"/>
      <c r="F1143"/>
      <c r="G1143"/>
      <c r="H1143"/>
      <c r="I1143"/>
      <c r="J1143"/>
      <c r="K1143"/>
      <c r="L1143"/>
      <c r="M1143"/>
      <c r="N1143"/>
    </row>
    <row r="1144" spans="2:14" ht="15" x14ac:dyDescent="0.25">
      <c r="B1144"/>
      <c r="C1144"/>
      <c r="D1144"/>
      <c r="E1144"/>
      <c r="F1144"/>
      <c r="G1144"/>
      <c r="H1144"/>
      <c r="I1144"/>
      <c r="J1144"/>
      <c r="K1144"/>
      <c r="L1144"/>
      <c r="M1144"/>
      <c r="N1144"/>
    </row>
    <row r="1145" spans="2:14" ht="15" x14ac:dyDescent="0.25">
      <c r="B1145"/>
      <c r="C1145"/>
      <c r="D1145"/>
      <c r="E1145"/>
      <c r="F1145"/>
      <c r="G1145"/>
      <c r="H1145"/>
      <c r="I1145"/>
      <c r="J1145"/>
      <c r="K1145"/>
      <c r="L1145"/>
      <c r="M1145"/>
      <c r="N1145"/>
    </row>
    <row r="1146" spans="2:14" ht="15" x14ac:dyDescent="0.25">
      <c r="B1146"/>
      <c r="C1146"/>
      <c r="D1146"/>
      <c r="E1146"/>
      <c r="F1146"/>
      <c r="G1146"/>
      <c r="H1146"/>
      <c r="I1146"/>
      <c r="J1146"/>
      <c r="K1146"/>
      <c r="L1146"/>
      <c r="M1146"/>
      <c r="N1146"/>
    </row>
    <row r="1147" spans="2:14" ht="15" x14ac:dyDescent="0.25">
      <c r="B1147"/>
      <c r="C1147"/>
      <c r="D1147"/>
      <c r="E1147"/>
      <c r="F1147"/>
      <c r="G1147"/>
      <c r="H1147"/>
      <c r="I1147"/>
      <c r="J1147"/>
      <c r="K1147"/>
      <c r="L1147"/>
      <c r="M1147"/>
      <c r="N1147"/>
    </row>
    <row r="1148" spans="2:14" ht="15" x14ac:dyDescent="0.25">
      <c r="B1148"/>
      <c r="C1148"/>
      <c r="D1148"/>
      <c r="E1148"/>
      <c r="F1148"/>
      <c r="G1148"/>
      <c r="H1148"/>
      <c r="I1148"/>
      <c r="J1148"/>
      <c r="K1148"/>
      <c r="L1148"/>
      <c r="M1148"/>
      <c r="N1148"/>
    </row>
    <row r="1149" spans="2:14" ht="15" x14ac:dyDescent="0.25">
      <c r="B1149"/>
      <c r="C1149"/>
      <c r="D1149"/>
      <c r="E1149"/>
      <c r="F1149"/>
      <c r="G1149"/>
      <c r="H1149"/>
      <c r="I1149"/>
      <c r="J1149"/>
      <c r="K1149"/>
      <c r="L1149"/>
      <c r="M1149"/>
      <c r="N1149"/>
    </row>
    <row r="1150" spans="2:14" ht="15" x14ac:dyDescent="0.25">
      <c r="B1150"/>
      <c r="C1150"/>
      <c r="D1150"/>
      <c r="E1150"/>
      <c r="F1150"/>
      <c r="G1150"/>
      <c r="H1150"/>
      <c r="I1150"/>
      <c r="J1150"/>
      <c r="K1150"/>
      <c r="L1150"/>
      <c r="M1150"/>
      <c r="N1150"/>
    </row>
    <row r="1151" spans="2:14" ht="15" x14ac:dyDescent="0.25">
      <c r="B1151"/>
      <c r="C1151"/>
      <c r="D1151"/>
      <c r="E1151"/>
      <c r="F1151"/>
      <c r="G1151"/>
      <c r="H1151"/>
      <c r="I1151"/>
      <c r="J1151"/>
      <c r="K1151"/>
      <c r="L1151"/>
      <c r="M1151"/>
      <c r="N1151"/>
    </row>
    <row r="1152" spans="2:14" ht="15" x14ac:dyDescent="0.25">
      <c r="B1152"/>
      <c r="C1152"/>
      <c r="D1152"/>
      <c r="E1152"/>
      <c r="F1152"/>
      <c r="G1152"/>
      <c r="H1152"/>
      <c r="I1152"/>
      <c r="J1152"/>
      <c r="K1152"/>
      <c r="L1152"/>
      <c r="M1152"/>
      <c r="N1152"/>
    </row>
    <row r="1153" spans="2:14" ht="15" x14ac:dyDescent="0.25">
      <c r="B1153"/>
      <c r="C1153"/>
      <c r="D1153"/>
      <c r="E1153"/>
      <c r="F1153"/>
      <c r="G1153"/>
      <c r="H1153"/>
      <c r="I1153"/>
      <c r="J1153"/>
      <c r="K1153"/>
      <c r="L1153"/>
      <c r="M1153"/>
      <c r="N1153"/>
    </row>
    <row r="1154" spans="2:14" ht="15" x14ac:dyDescent="0.25">
      <c r="B1154"/>
      <c r="C1154"/>
      <c r="D1154"/>
      <c r="E1154"/>
      <c r="F1154"/>
      <c r="G1154"/>
      <c r="H1154"/>
      <c r="I1154"/>
      <c r="J1154"/>
      <c r="K1154"/>
      <c r="L1154"/>
      <c r="M1154"/>
      <c r="N1154"/>
    </row>
    <row r="1155" spans="2:14" ht="15" x14ac:dyDescent="0.25">
      <c r="B1155"/>
      <c r="C1155"/>
      <c r="D1155"/>
      <c r="E1155"/>
      <c r="F1155"/>
      <c r="G1155"/>
      <c r="H1155"/>
      <c r="I1155"/>
      <c r="J1155"/>
      <c r="K1155"/>
      <c r="L1155"/>
      <c r="M1155"/>
      <c r="N1155"/>
    </row>
    <row r="1156" spans="2:14" ht="15" x14ac:dyDescent="0.25">
      <c r="B1156"/>
      <c r="C1156"/>
      <c r="D1156"/>
      <c r="E1156"/>
      <c r="F1156"/>
      <c r="G1156"/>
      <c r="H1156"/>
      <c r="I1156"/>
      <c r="J1156"/>
      <c r="K1156"/>
      <c r="L1156"/>
      <c r="M1156"/>
      <c r="N1156"/>
    </row>
    <row r="1157" spans="2:14" ht="15" x14ac:dyDescent="0.25">
      <c r="B1157"/>
      <c r="C1157"/>
      <c r="D1157"/>
      <c r="E1157"/>
      <c r="F1157"/>
      <c r="G1157"/>
      <c r="H1157"/>
      <c r="I1157"/>
      <c r="J1157"/>
      <c r="K1157"/>
      <c r="L1157"/>
      <c r="M1157"/>
      <c r="N1157"/>
    </row>
    <row r="1158" spans="2:14" ht="15" x14ac:dyDescent="0.25">
      <c r="B1158"/>
      <c r="C1158"/>
      <c r="D1158"/>
      <c r="E1158"/>
      <c r="F1158"/>
      <c r="G1158"/>
      <c r="H1158"/>
      <c r="I1158"/>
      <c r="J1158"/>
      <c r="K1158"/>
      <c r="L1158"/>
      <c r="M1158"/>
      <c r="N1158"/>
    </row>
    <row r="1159" spans="2:14" ht="15" x14ac:dyDescent="0.25">
      <c r="B1159"/>
      <c r="C1159"/>
      <c r="D1159"/>
      <c r="E1159"/>
      <c r="F1159"/>
      <c r="G1159"/>
      <c r="H1159"/>
      <c r="I1159"/>
      <c r="J1159"/>
      <c r="K1159"/>
      <c r="L1159"/>
      <c r="M1159"/>
      <c r="N1159"/>
    </row>
    <row r="1160" spans="2:14" ht="15" x14ac:dyDescent="0.25">
      <c r="B1160"/>
      <c r="C1160"/>
      <c r="D1160"/>
      <c r="E1160"/>
      <c r="F1160"/>
      <c r="G1160"/>
      <c r="H1160"/>
      <c r="I1160"/>
      <c r="J1160"/>
      <c r="K1160"/>
      <c r="L1160"/>
      <c r="M1160"/>
      <c r="N1160"/>
    </row>
    <row r="1161" spans="2:14" ht="15" x14ac:dyDescent="0.25">
      <c r="B1161"/>
      <c r="C1161"/>
      <c r="D1161"/>
      <c r="E1161"/>
      <c r="F1161"/>
      <c r="G1161"/>
      <c r="H1161"/>
      <c r="I1161"/>
      <c r="J1161"/>
      <c r="K1161"/>
      <c r="L1161"/>
      <c r="M1161"/>
      <c r="N1161"/>
    </row>
    <row r="1162" spans="2:14" ht="15" x14ac:dyDescent="0.25">
      <c r="B1162"/>
      <c r="C1162"/>
      <c r="D1162"/>
      <c r="E1162"/>
      <c r="F1162"/>
      <c r="G1162"/>
      <c r="H1162"/>
      <c r="I1162"/>
      <c r="J1162"/>
      <c r="K1162"/>
      <c r="L1162"/>
      <c r="M1162"/>
      <c r="N1162"/>
    </row>
    <row r="1163" spans="2:14" ht="15" x14ac:dyDescent="0.25">
      <c r="B1163"/>
      <c r="C1163"/>
      <c r="D1163"/>
      <c r="E1163"/>
      <c r="F1163"/>
      <c r="G1163"/>
      <c r="H1163"/>
      <c r="I1163"/>
      <c r="J1163"/>
      <c r="K1163"/>
      <c r="L1163"/>
      <c r="M1163"/>
      <c r="N1163"/>
    </row>
    <row r="1164" spans="2:14" ht="15" x14ac:dyDescent="0.25">
      <c r="B1164"/>
      <c r="C1164"/>
      <c r="D1164"/>
      <c r="E1164"/>
      <c r="F1164"/>
      <c r="G1164"/>
      <c r="H1164"/>
      <c r="I1164"/>
      <c r="J1164"/>
      <c r="K1164"/>
      <c r="L1164"/>
      <c r="M1164"/>
      <c r="N1164"/>
    </row>
    <row r="1165" spans="2:14" ht="15" x14ac:dyDescent="0.25">
      <c r="B1165"/>
      <c r="C1165"/>
      <c r="D1165"/>
      <c r="E1165"/>
      <c r="F1165"/>
      <c r="G1165"/>
      <c r="H1165"/>
      <c r="I1165"/>
      <c r="J1165"/>
      <c r="K1165"/>
      <c r="L1165"/>
      <c r="M1165"/>
      <c r="N1165"/>
    </row>
    <row r="1166" spans="2:14" ht="15" x14ac:dyDescent="0.25">
      <c r="B1166"/>
      <c r="C1166"/>
      <c r="D1166"/>
      <c r="E1166"/>
      <c r="F1166"/>
      <c r="G1166"/>
      <c r="H1166"/>
      <c r="I1166"/>
      <c r="J1166"/>
      <c r="K1166"/>
      <c r="L1166"/>
      <c r="M1166"/>
      <c r="N1166"/>
    </row>
    <row r="1167" spans="2:14" ht="15" x14ac:dyDescent="0.25">
      <c r="B1167"/>
      <c r="C1167"/>
      <c r="D1167"/>
      <c r="E1167"/>
      <c r="F1167"/>
      <c r="G1167"/>
      <c r="H1167"/>
      <c r="I1167"/>
      <c r="J1167"/>
      <c r="K1167"/>
      <c r="L1167"/>
      <c r="M1167"/>
      <c r="N1167"/>
    </row>
    <row r="1168" spans="2:14" ht="15" x14ac:dyDescent="0.25">
      <c r="B1168"/>
      <c r="C1168"/>
      <c r="D1168"/>
      <c r="E1168"/>
      <c r="F1168"/>
      <c r="G1168"/>
      <c r="H1168"/>
      <c r="I1168"/>
      <c r="J1168"/>
      <c r="K1168"/>
      <c r="L1168"/>
      <c r="M1168"/>
      <c r="N1168"/>
    </row>
    <row r="1169" spans="2:14" ht="15" x14ac:dyDescent="0.25">
      <c r="B1169"/>
      <c r="C1169"/>
      <c r="D1169"/>
      <c r="E1169"/>
      <c r="F1169"/>
      <c r="G1169"/>
      <c r="H1169"/>
      <c r="I1169"/>
      <c r="J1169"/>
      <c r="K1169"/>
      <c r="L1169"/>
      <c r="M1169"/>
      <c r="N1169"/>
    </row>
    <row r="1170" spans="2:14" ht="15" x14ac:dyDescent="0.25">
      <c r="B1170"/>
      <c r="C1170"/>
      <c r="D1170"/>
      <c r="E1170"/>
      <c r="F1170"/>
      <c r="G1170"/>
      <c r="H1170"/>
      <c r="I1170"/>
      <c r="J1170"/>
      <c r="K1170"/>
      <c r="L1170"/>
      <c r="M1170"/>
      <c r="N1170"/>
    </row>
    <row r="1171" spans="2:14" ht="15" x14ac:dyDescent="0.25">
      <c r="B1171"/>
      <c r="C1171"/>
      <c r="D1171"/>
      <c r="E1171"/>
      <c r="F1171"/>
      <c r="G1171"/>
      <c r="H1171"/>
      <c r="I1171"/>
      <c r="J1171"/>
      <c r="K1171"/>
      <c r="L1171"/>
      <c r="M1171"/>
      <c r="N1171"/>
    </row>
    <row r="1172" spans="2:14" ht="15" x14ac:dyDescent="0.25">
      <c r="B1172"/>
      <c r="C1172"/>
      <c r="D1172"/>
      <c r="E1172"/>
      <c r="F1172"/>
      <c r="G1172"/>
      <c r="H1172"/>
      <c r="I1172"/>
      <c r="J1172"/>
      <c r="K1172"/>
      <c r="L1172"/>
      <c r="M1172"/>
      <c r="N1172"/>
    </row>
    <row r="1173" spans="2:14" ht="15" x14ac:dyDescent="0.25">
      <c r="B1173"/>
      <c r="C1173"/>
      <c r="D1173"/>
      <c r="E1173"/>
      <c r="F1173"/>
      <c r="G1173"/>
      <c r="H1173"/>
      <c r="I1173"/>
      <c r="J1173"/>
      <c r="K1173"/>
      <c r="L1173"/>
      <c r="M1173"/>
      <c r="N1173"/>
    </row>
    <row r="1174" spans="2:14" ht="15" x14ac:dyDescent="0.25">
      <c r="B1174"/>
      <c r="C1174"/>
      <c r="D1174"/>
      <c r="E1174"/>
      <c r="F1174"/>
      <c r="G1174"/>
      <c r="H1174"/>
      <c r="I1174"/>
      <c r="J1174"/>
      <c r="K1174"/>
      <c r="L1174"/>
      <c r="M1174"/>
      <c r="N1174"/>
    </row>
    <row r="1175" spans="2:14" ht="15" x14ac:dyDescent="0.25">
      <c r="B1175"/>
      <c r="C1175"/>
      <c r="D1175"/>
      <c r="E1175"/>
      <c r="F1175"/>
      <c r="G1175"/>
      <c r="H1175"/>
      <c r="I1175"/>
      <c r="J1175"/>
      <c r="K1175"/>
      <c r="L1175"/>
      <c r="M1175"/>
      <c r="N1175"/>
    </row>
    <row r="1176" spans="2:14" ht="15" x14ac:dyDescent="0.25">
      <c r="B1176"/>
      <c r="C1176"/>
      <c r="D1176"/>
      <c r="E1176"/>
      <c r="F1176"/>
      <c r="G1176"/>
      <c r="H1176"/>
      <c r="I1176"/>
      <c r="J1176"/>
      <c r="K1176"/>
      <c r="L1176"/>
      <c r="M1176"/>
      <c r="N1176"/>
    </row>
    <row r="1177" spans="2:14" ht="15" x14ac:dyDescent="0.25">
      <c r="B1177"/>
      <c r="C1177"/>
      <c r="D1177"/>
      <c r="E1177"/>
      <c r="F1177"/>
      <c r="G1177"/>
      <c r="H1177"/>
      <c r="I1177"/>
      <c r="J1177"/>
      <c r="K1177"/>
      <c r="L1177"/>
      <c r="M1177"/>
      <c r="N1177"/>
    </row>
    <row r="1178" spans="2:14" ht="15" x14ac:dyDescent="0.25">
      <c r="B1178"/>
      <c r="C1178"/>
      <c r="D1178"/>
      <c r="E1178"/>
      <c r="F1178"/>
      <c r="G1178"/>
      <c r="H1178"/>
      <c r="I1178"/>
      <c r="J1178"/>
      <c r="K1178"/>
      <c r="L1178"/>
      <c r="M1178"/>
      <c r="N1178"/>
    </row>
    <row r="1179" spans="2:14" ht="15" x14ac:dyDescent="0.25">
      <c r="B1179"/>
      <c r="C1179"/>
      <c r="D1179"/>
      <c r="E1179"/>
      <c r="F1179"/>
      <c r="G1179"/>
      <c r="H1179"/>
      <c r="I1179"/>
      <c r="J1179"/>
      <c r="K1179"/>
      <c r="L1179"/>
      <c r="M1179"/>
      <c r="N1179"/>
    </row>
    <row r="1180" spans="2:14" ht="15" x14ac:dyDescent="0.25">
      <c r="B1180"/>
      <c r="C1180"/>
      <c r="D1180"/>
      <c r="E1180"/>
      <c r="F1180"/>
      <c r="G1180"/>
      <c r="H1180"/>
      <c r="I1180"/>
      <c r="J1180"/>
      <c r="K1180"/>
      <c r="L1180"/>
      <c r="M1180"/>
      <c r="N1180"/>
    </row>
    <row r="1181" spans="2:14" ht="15" x14ac:dyDescent="0.25">
      <c r="B1181"/>
      <c r="C1181"/>
      <c r="D1181"/>
      <c r="E1181"/>
      <c r="F1181"/>
      <c r="G1181"/>
      <c r="H1181"/>
      <c r="I1181"/>
      <c r="J1181"/>
      <c r="K1181"/>
      <c r="L1181"/>
      <c r="M1181"/>
      <c r="N1181"/>
    </row>
    <row r="1182" spans="2:14" ht="15" x14ac:dyDescent="0.25">
      <c r="B1182"/>
      <c r="C1182"/>
      <c r="D1182"/>
      <c r="E1182"/>
      <c r="F1182"/>
      <c r="G1182"/>
      <c r="H1182"/>
      <c r="I1182"/>
      <c r="J1182"/>
      <c r="K1182"/>
      <c r="L1182"/>
      <c r="M1182"/>
      <c r="N1182"/>
    </row>
    <row r="1183" spans="2:14" ht="15" x14ac:dyDescent="0.25">
      <c r="B1183"/>
      <c r="C1183"/>
      <c r="D1183"/>
      <c r="E1183"/>
      <c r="F1183"/>
      <c r="G1183"/>
      <c r="H1183"/>
      <c r="I1183"/>
      <c r="J1183"/>
      <c r="K1183"/>
      <c r="L1183"/>
      <c r="M1183"/>
      <c r="N1183"/>
    </row>
    <row r="1184" spans="2:14" ht="15" x14ac:dyDescent="0.25">
      <c r="B1184"/>
      <c r="C1184"/>
      <c r="D1184"/>
      <c r="E1184"/>
      <c r="F1184"/>
      <c r="G1184"/>
      <c r="H1184"/>
      <c r="I1184"/>
      <c r="J1184"/>
      <c r="K1184"/>
      <c r="L1184"/>
      <c r="M1184"/>
      <c r="N1184"/>
    </row>
    <row r="1185" spans="2:14" ht="15" x14ac:dyDescent="0.25">
      <c r="B1185"/>
      <c r="C1185"/>
      <c r="D1185"/>
      <c r="E1185"/>
      <c r="F1185"/>
      <c r="G1185"/>
      <c r="H1185"/>
      <c r="I1185"/>
      <c r="J1185"/>
      <c r="K1185"/>
      <c r="L1185"/>
      <c r="M1185"/>
      <c r="N1185"/>
    </row>
    <row r="1186" spans="2:14" ht="15" x14ac:dyDescent="0.25">
      <c r="B1186"/>
      <c r="C1186"/>
      <c r="D1186"/>
      <c r="E1186"/>
      <c r="F1186"/>
      <c r="G1186"/>
      <c r="H1186"/>
      <c r="I1186"/>
      <c r="J1186"/>
      <c r="K1186"/>
      <c r="L1186"/>
      <c r="M1186"/>
      <c r="N1186"/>
    </row>
    <row r="1187" spans="2:14" ht="15" x14ac:dyDescent="0.25">
      <c r="B1187"/>
      <c r="C1187"/>
      <c r="D1187"/>
      <c r="E1187"/>
      <c r="F1187"/>
      <c r="G1187"/>
      <c r="H1187"/>
      <c r="I1187"/>
      <c r="J1187"/>
      <c r="K1187"/>
      <c r="L1187"/>
      <c r="M1187"/>
      <c r="N1187"/>
    </row>
    <row r="1188" spans="2:14" ht="15" x14ac:dyDescent="0.25">
      <c r="B1188"/>
      <c r="C1188"/>
      <c r="D1188"/>
      <c r="E1188"/>
      <c r="F1188"/>
      <c r="G1188"/>
      <c r="H1188"/>
      <c r="I1188"/>
      <c r="J1188"/>
      <c r="K1188"/>
      <c r="L1188"/>
      <c r="M1188"/>
      <c r="N1188"/>
    </row>
    <row r="1189" spans="2:14" ht="15" x14ac:dyDescent="0.25">
      <c r="B1189"/>
      <c r="C1189"/>
      <c r="D1189"/>
      <c r="E1189"/>
      <c r="F1189"/>
      <c r="G1189"/>
      <c r="H1189"/>
      <c r="I1189"/>
      <c r="J1189"/>
      <c r="K1189"/>
      <c r="L1189"/>
      <c r="M1189"/>
      <c r="N1189"/>
    </row>
    <row r="1190" spans="2:14" ht="15" x14ac:dyDescent="0.25">
      <c r="B1190"/>
      <c r="C1190"/>
      <c r="D1190"/>
      <c r="E1190"/>
      <c r="F1190"/>
      <c r="G1190"/>
      <c r="H1190"/>
      <c r="I1190"/>
      <c r="J1190"/>
      <c r="K1190"/>
      <c r="L1190"/>
      <c r="M1190"/>
      <c r="N1190"/>
    </row>
    <row r="1191" spans="2:14" ht="15" x14ac:dyDescent="0.25">
      <c r="B1191"/>
      <c r="C1191"/>
      <c r="D1191"/>
      <c r="E1191"/>
      <c r="F1191"/>
      <c r="G1191"/>
      <c r="H1191"/>
      <c r="I1191"/>
      <c r="J1191"/>
      <c r="K1191"/>
      <c r="L1191"/>
      <c r="M1191"/>
      <c r="N1191"/>
    </row>
    <row r="1192" spans="2:14" ht="15" x14ac:dyDescent="0.25">
      <c r="B1192"/>
      <c r="C1192"/>
      <c r="D1192"/>
      <c r="E1192"/>
      <c r="F1192"/>
      <c r="G1192"/>
      <c r="H1192"/>
      <c r="I1192"/>
      <c r="J1192"/>
      <c r="K1192"/>
      <c r="L1192"/>
      <c r="M1192"/>
      <c r="N1192"/>
    </row>
    <row r="1193" spans="2:14" ht="15" x14ac:dyDescent="0.25">
      <c r="B1193"/>
      <c r="C1193"/>
      <c r="D1193"/>
      <c r="E1193"/>
      <c r="F1193"/>
      <c r="G1193"/>
      <c r="H1193"/>
      <c r="I1193"/>
      <c r="J1193"/>
      <c r="K1193"/>
      <c r="L1193"/>
      <c r="M1193"/>
      <c r="N1193"/>
    </row>
    <row r="1194" spans="2:14" ht="15" x14ac:dyDescent="0.25">
      <c r="B1194"/>
      <c r="C1194"/>
      <c r="D1194"/>
      <c r="E1194"/>
      <c r="F1194"/>
      <c r="G1194"/>
      <c r="H1194"/>
      <c r="I1194"/>
      <c r="J1194"/>
      <c r="K1194"/>
      <c r="L1194"/>
      <c r="M1194"/>
      <c r="N1194"/>
    </row>
    <row r="1195" spans="2:14" ht="15" x14ac:dyDescent="0.25">
      <c r="B1195"/>
      <c r="C1195"/>
      <c r="D1195"/>
      <c r="E1195"/>
      <c r="F1195"/>
      <c r="G1195"/>
      <c r="H1195"/>
      <c r="I1195"/>
      <c r="J1195"/>
      <c r="K1195"/>
      <c r="L1195"/>
      <c r="M1195"/>
      <c r="N1195"/>
    </row>
    <row r="1196" spans="2:14" ht="15" x14ac:dyDescent="0.25">
      <c r="B1196"/>
      <c r="C1196"/>
      <c r="D1196"/>
      <c r="E1196"/>
      <c r="F1196"/>
      <c r="G1196"/>
      <c r="H1196"/>
      <c r="I1196"/>
      <c r="J1196"/>
      <c r="K1196"/>
      <c r="L1196"/>
      <c r="M1196"/>
      <c r="N1196"/>
    </row>
    <row r="1197" spans="2:14" ht="15" x14ac:dyDescent="0.25">
      <c r="B1197"/>
      <c r="C1197"/>
      <c r="D1197"/>
      <c r="E1197"/>
      <c r="F1197"/>
      <c r="G1197"/>
      <c r="H1197"/>
      <c r="I1197"/>
      <c r="J1197"/>
      <c r="K1197"/>
      <c r="L1197"/>
      <c r="M1197"/>
      <c r="N1197"/>
    </row>
    <row r="1198" spans="2:14" ht="15" x14ac:dyDescent="0.25">
      <c r="B1198"/>
      <c r="C1198"/>
      <c r="D1198"/>
      <c r="E1198"/>
      <c r="F1198"/>
      <c r="G1198"/>
      <c r="H1198"/>
      <c r="I1198"/>
      <c r="J1198"/>
      <c r="K1198"/>
      <c r="L1198"/>
      <c r="M1198"/>
      <c r="N1198"/>
    </row>
    <row r="1199" spans="2:14" ht="15" x14ac:dyDescent="0.25">
      <c r="B1199"/>
      <c r="C1199"/>
      <c r="D1199"/>
      <c r="E1199"/>
      <c r="F1199"/>
      <c r="G1199"/>
      <c r="H1199"/>
      <c r="I1199"/>
      <c r="J1199"/>
      <c r="K1199"/>
      <c r="L1199"/>
      <c r="M1199"/>
      <c r="N1199"/>
    </row>
    <row r="1200" spans="2:14" ht="15" x14ac:dyDescent="0.25">
      <c r="B1200"/>
      <c r="C1200"/>
      <c r="D1200"/>
      <c r="E1200"/>
      <c r="F1200"/>
      <c r="G1200"/>
      <c r="H1200"/>
      <c r="I1200"/>
      <c r="J1200"/>
      <c r="K1200"/>
      <c r="L1200"/>
      <c r="M1200"/>
      <c r="N1200"/>
    </row>
    <row r="1201" spans="2:14" ht="15" x14ac:dyDescent="0.25">
      <c r="B1201"/>
      <c r="C1201"/>
      <c r="D1201"/>
      <c r="E1201"/>
      <c r="F1201"/>
      <c r="G1201"/>
      <c r="H1201"/>
      <c r="I1201"/>
      <c r="J1201"/>
      <c r="K1201"/>
      <c r="L1201"/>
      <c r="M1201"/>
      <c r="N1201"/>
    </row>
    <row r="1202" spans="2:14" ht="15" x14ac:dyDescent="0.25">
      <c r="B1202"/>
      <c r="C1202"/>
      <c r="D1202"/>
      <c r="E1202"/>
      <c r="F1202"/>
      <c r="G1202"/>
      <c r="H1202"/>
      <c r="I1202"/>
      <c r="J1202"/>
      <c r="K1202"/>
      <c r="L1202"/>
      <c r="M1202"/>
      <c r="N1202"/>
    </row>
    <row r="1203" spans="2:14" ht="15" x14ac:dyDescent="0.25">
      <c r="B1203"/>
      <c r="C1203"/>
      <c r="D1203"/>
      <c r="E1203"/>
      <c r="F1203"/>
      <c r="G1203"/>
      <c r="H1203"/>
      <c r="I1203"/>
      <c r="J1203"/>
      <c r="K1203"/>
      <c r="L1203"/>
      <c r="M1203"/>
      <c r="N1203"/>
    </row>
    <row r="1204" spans="2:14" ht="15" x14ac:dyDescent="0.25">
      <c r="B1204"/>
      <c r="C1204"/>
      <c r="D1204"/>
      <c r="E1204"/>
      <c r="F1204"/>
      <c r="G1204"/>
      <c r="H1204"/>
      <c r="I1204"/>
      <c r="J1204"/>
      <c r="K1204"/>
      <c r="L1204"/>
      <c r="M1204"/>
      <c r="N1204"/>
    </row>
    <row r="1205" spans="2:14" ht="15" x14ac:dyDescent="0.25">
      <c r="B1205"/>
      <c r="C1205"/>
      <c r="D1205"/>
      <c r="E1205"/>
      <c r="F1205"/>
      <c r="G1205"/>
      <c r="H1205"/>
      <c r="I1205"/>
      <c r="J1205"/>
      <c r="K1205"/>
      <c r="L1205"/>
      <c r="M1205"/>
      <c r="N1205"/>
    </row>
    <row r="1206" spans="2:14" ht="15" x14ac:dyDescent="0.25">
      <c r="B1206"/>
      <c r="C1206"/>
      <c r="D1206"/>
      <c r="E1206"/>
      <c r="F1206"/>
      <c r="G1206"/>
      <c r="H1206"/>
      <c r="I1206"/>
      <c r="J1206"/>
      <c r="K1206"/>
      <c r="L1206"/>
      <c r="M1206"/>
      <c r="N1206"/>
    </row>
    <row r="1207" spans="2:14" ht="15" x14ac:dyDescent="0.25">
      <c r="B1207"/>
      <c r="C1207"/>
      <c r="D1207"/>
      <c r="E1207"/>
      <c r="F1207"/>
      <c r="G1207"/>
      <c r="H1207"/>
      <c r="I1207"/>
      <c r="J1207"/>
      <c r="K1207"/>
      <c r="L1207"/>
      <c r="M1207"/>
      <c r="N1207"/>
    </row>
    <row r="1208" spans="2:14" ht="15" x14ac:dyDescent="0.25">
      <c r="B1208"/>
      <c r="C1208"/>
      <c r="D1208"/>
      <c r="E1208"/>
      <c r="F1208"/>
      <c r="G1208"/>
      <c r="H1208"/>
      <c r="I1208"/>
      <c r="J1208"/>
      <c r="K1208"/>
      <c r="L1208"/>
      <c r="M1208"/>
      <c r="N1208"/>
    </row>
    <row r="1209" spans="2:14" ht="15" x14ac:dyDescent="0.25">
      <c r="B1209"/>
      <c r="C1209"/>
      <c r="D1209"/>
      <c r="E1209"/>
      <c r="F1209"/>
      <c r="G1209"/>
      <c r="H1209"/>
      <c r="I1209"/>
      <c r="J1209"/>
      <c r="K1209"/>
      <c r="L1209"/>
      <c r="M1209"/>
      <c r="N1209"/>
    </row>
    <row r="1210" spans="2:14" ht="15" x14ac:dyDescent="0.25">
      <c r="B1210"/>
      <c r="C1210"/>
      <c r="D1210"/>
      <c r="E1210"/>
      <c r="F1210"/>
      <c r="G1210"/>
      <c r="H1210"/>
      <c r="I1210"/>
      <c r="J1210"/>
      <c r="K1210"/>
      <c r="L1210"/>
      <c r="M1210"/>
      <c r="N1210"/>
    </row>
    <row r="1211" spans="2:14" ht="15" x14ac:dyDescent="0.25">
      <c r="B1211"/>
      <c r="C1211"/>
      <c r="D1211"/>
      <c r="E1211"/>
      <c r="F1211"/>
      <c r="G1211"/>
      <c r="H1211"/>
      <c r="I1211"/>
      <c r="J1211"/>
      <c r="K1211"/>
      <c r="L1211"/>
      <c r="M1211"/>
      <c r="N1211"/>
    </row>
    <row r="1212" spans="2:14" ht="15" x14ac:dyDescent="0.25">
      <c r="B1212"/>
      <c r="C1212"/>
      <c r="D1212"/>
      <c r="E1212"/>
      <c r="F1212"/>
      <c r="G1212"/>
      <c r="H1212"/>
      <c r="I1212"/>
      <c r="J1212"/>
      <c r="K1212"/>
      <c r="L1212"/>
      <c r="M1212"/>
      <c r="N1212"/>
    </row>
    <row r="1213" spans="2:14" ht="15" x14ac:dyDescent="0.25">
      <c r="B1213"/>
      <c r="C1213"/>
      <c r="D1213"/>
      <c r="E1213"/>
      <c r="F1213"/>
      <c r="G1213"/>
      <c r="H1213"/>
      <c r="I1213"/>
      <c r="J1213"/>
      <c r="K1213"/>
      <c r="L1213"/>
      <c r="M1213"/>
      <c r="N1213"/>
    </row>
    <row r="1214" spans="2:14" ht="15" x14ac:dyDescent="0.25">
      <c r="B1214"/>
      <c r="C1214"/>
      <c r="D1214"/>
      <c r="E1214"/>
      <c r="F1214"/>
      <c r="G1214"/>
      <c r="H1214"/>
      <c r="I1214"/>
      <c r="J1214"/>
      <c r="K1214"/>
      <c r="L1214"/>
      <c r="M1214"/>
      <c r="N1214"/>
    </row>
    <row r="1215" spans="2:14" ht="15" x14ac:dyDescent="0.25">
      <c r="B1215"/>
      <c r="C1215"/>
      <c r="D1215"/>
      <c r="E1215"/>
      <c r="F1215"/>
      <c r="G1215"/>
      <c r="H1215"/>
      <c r="I1215"/>
      <c r="J1215"/>
      <c r="K1215"/>
      <c r="L1215"/>
      <c r="M1215"/>
      <c r="N1215"/>
    </row>
    <row r="1216" spans="2:14" ht="15" x14ac:dyDescent="0.25">
      <c r="B1216"/>
      <c r="C1216"/>
      <c r="D1216"/>
      <c r="E1216"/>
      <c r="F1216"/>
      <c r="G1216"/>
      <c r="H1216"/>
      <c r="I1216"/>
      <c r="J1216"/>
      <c r="K1216"/>
      <c r="L1216"/>
      <c r="M1216"/>
      <c r="N1216"/>
    </row>
    <row r="1217" spans="2:14" ht="15" x14ac:dyDescent="0.25">
      <c r="B1217"/>
      <c r="C1217"/>
      <c r="D1217"/>
      <c r="E1217"/>
      <c r="F1217"/>
      <c r="G1217"/>
      <c r="H1217"/>
      <c r="I1217"/>
      <c r="J1217"/>
      <c r="K1217"/>
      <c r="L1217"/>
      <c r="M1217"/>
      <c r="N1217"/>
    </row>
    <row r="1218" spans="2:14" ht="15" x14ac:dyDescent="0.25">
      <c r="B1218"/>
      <c r="C1218"/>
      <c r="D1218"/>
      <c r="E1218"/>
      <c r="F1218"/>
      <c r="G1218"/>
      <c r="H1218"/>
      <c r="I1218"/>
      <c r="J1218"/>
      <c r="K1218"/>
      <c r="L1218"/>
      <c r="M1218"/>
      <c r="N1218"/>
    </row>
    <row r="1219" spans="2:14" ht="15" x14ac:dyDescent="0.25">
      <c r="B1219"/>
      <c r="C1219"/>
      <c r="D1219"/>
      <c r="E1219"/>
      <c r="F1219"/>
      <c r="G1219"/>
      <c r="H1219"/>
      <c r="I1219"/>
      <c r="J1219"/>
      <c r="K1219"/>
      <c r="L1219"/>
      <c r="M1219"/>
      <c r="N1219"/>
    </row>
    <row r="1220" spans="2:14" ht="15" x14ac:dyDescent="0.25">
      <c r="B1220"/>
      <c r="C1220"/>
      <c r="D1220"/>
      <c r="E1220"/>
      <c r="F1220"/>
      <c r="G1220"/>
      <c r="H1220"/>
      <c r="I1220"/>
      <c r="J1220"/>
      <c r="K1220"/>
      <c r="L1220"/>
      <c r="M1220"/>
      <c r="N1220"/>
    </row>
    <row r="1221" spans="2:14" ht="15" x14ac:dyDescent="0.25">
      <c r="B1221"/>
      <c r="C1221"/>
      <c r="D1221"/>
      <c r="E1221"/>
      <c r="F1221"/>
      <c r="G1221"/>
      <c r="H1221"/>
      <c r="I1221"/>
      <c r="J1221"/>
      <c r="K1221"/>
      <c r="L1221"/>
      <c r="M1221"/>
      <c r="N1221"/>
    </row>
    <row r="1222" spans="2:14" ht="15" x14ac:dyDescent="0.25">
      <c r="B1222"/>
      <c r="C1222"/>
      <c r="D1222"/>
      <c r="E1222"/>
      <c r="F1222"/>
      <c r="G1222"/>
      <c r="H1222"/>
      <c r="I1222"/>
      <c r="J1222"/>
      <c r="K1222"/>
      <c r="L1222"/>
      <c r="M1222"/>
      <c r="N1222"/>
    </row>
    <row r="1223" spans="2:14" ht="15" x14ac:dyDescent="0.25">
      <c r="B1223"/>
      <c r="C1223"/>
      <c r="D1223"/>
      <c r="E1223"/>
      <c r="F1223"/>
      <c r="G1223"/>
      <c r="H1223"/>
      <c r="I1223"/>
      <c r="J1223"/>
      <c r="K1223"/>
      <c r="L1223"/>
      <c r="M1223"/>
      <c r="N1223"/>
    </row>
    <row r="1224" spans="2:14" ht="15" x14ac:dyDescent="0.25">
      <c r="B1224"/>
      <c r="C1224"/>
      <c r="D1224"/>
      <c r="E1224"/>
      <c r="F1224"/>
      <c r="G1224"/>
      <c r="H1224"/>
      <c r="I1224"/>
      <c r="J1224"/>
      <c r="K1224"/>
      <c r="L1224"/>
      <c r="M1224"/>
      <c r="N1224"/>
    </row>
    <row r="1225" spans="2:14" ht="15" x14ac:dyDescent="0.25">
      <c r="B1225"/>
      <c r="C1225"/>
      <c r="D1225"/>
      <c r="E1225"/>
      <c r="F1225"/>
      <c r="G1225"/>
      <c r="H1225"/>
      <c r="I1225"/>
      <c r="J1225"/>
      <c r="K1225"/>
      <c r="L1225"/>
      <c r="M1225"/>
      <c r="N1225"/>
    </row>
    <row r="1226" spans="2:14" ht="15" x14ac:dyDescent="0.25">
      <c r="B1226"/>
      <c r="C1226"/>
      <c r="D1226"/>
      <c r="E1226"/>
      <c r="F1226"/>
      <c r="G1226"/>
      <c r="H1226"/>
      <c r="I1226"/>
      <c r="J1226"/>
      <c r="K1226"/>
      <c r="L1226"/>
      <c r="M1226"/>
      <c r="N1226"/>
    </row>
    <row r="1227" spans="2:14" ht="15" x14ac:dyDescent="0.25">
      <c r="B1227"/>
      <c r="C1227"/>
      <c r="D1227"/>
      <c r="E1227"/>
      <c r="F1227"/>
      <c r="G1227"/>
      <c r="H1227"/>
      <c r="I1227"/>
      <c r="J1227"/>
      <c r="K1227"/>
      <c r="L1227"/>
      <c r="M1227"/>
      <c r="N1227"/>
    </row>
    <row r="1228" spans="2:14" ht="15" x14ac:dyDescent="0.25">
      <c r="B1228"/>
      <c r="C1228"/>
      <c r="D1228"/>
      <c r="E1228"/>
      <c r="F1228"/>
      <c r="G1228"/>
      <c r="H1228"/>
      <c r="I1228"/>
      <c r="J1228"/>
      <c r="K1228"/>
      <c r="L1228"/>
      <c r="M1228"/>
      <c r="N1228"/>
    </row>
    <row r="1229" spans="2:14" ht="15" x14ac:dyDescent="0.25">
      <c r="B1229"/>
      <c r="C1229"/>
      <c r="D1229"/>
      <c r="E1229"/>
      <c r="F1229"/>
      <c r="G1229"/>
      <c r="H1229"/>
      <c r="I1229"/>
      <c r="J1229"/>
      <c r="K1229"/>
      <c r="L1229"/>
      <c r="M1229"/>
      <c r="N1229"/>
    </row>
    <row r="1230" spans="2:14" ht="15" x14ac:dyDescent="0.25">
      <c r="B1230"/>
      <c r="C1230"/>
      <c r="D1230"/>
      <c r="E1230"/>
      <c r="F1230"/>
      <c r="G1230"/>
      <c r="H1230"/>
      <c r="I1230"/>
      <c r="J1230"/>
      <c r="K1230"/>
      <c r="L1230"/>
      <c r="M1230"/>
      <c r="N1230"/>
    </row>
    <row r="1231" spans="2:14" ht="15" x14ac:dyDescent="0.25">
      <c r="B1231"/>
      <c r="C1231"/>
      <c r="D1231"/>
      <c r="E1231"/>
      <c r="F1231"/>
      <c r="G1231"/>
      <c r="H1231"/>
      <c r="I1231"/>
      <c r="J1231"/>
      <c r="K1231"/>
      <c r="L1231"/>
      <c r="M1231"/>
      <c r="N1231"/>
    </row>
    <row r="1232" spans="2:14" ht="15" x14ac:dyDescent="0.25">
      <c r="B1232"/>
      <c r="C1232"/>
      <c r="D1232"/>
      <c r="E1232"/>
      <c r="F1232"/>
      <c r="G1232"/>
      <c r="H1232"/>
      <c r="I1232"/>
      <c r="J1232"/>
      <c r="K1232"/>
      <c r="L1232"/>
      <c r="M1232"/>
      <c r="N1232"/>
    </row>
    <row r="1233" spans="2:14" ht="15" x14ac:dyDescent="0.25">
      <c r="B1233"/>
      <c r="C1233"/>
      <c r="D1233"/>
      <c r="E1233"/>
      <c r="F1233"/>
      <c r="G1233"/>
      <c r="H1233"/>
      <c r="I1233"/>
      <c r="J1233"/>
      <c r="K1233"/>
      <c r="L1233"/>
      <c r="M1233"/>
      <c r="N1233"/>
    </row>
    <row r="1234" spans="2:14" ht="15" x14ac:dyDescent="0.25">
      <c r="B1234"/>
      <c r="C1234"/>
      <c r="D1234"/>
      <c r="E1234"/>
      <c r="F1234"/>
      <c r="G1234"/>
      <c r="H1234"/>
      <c r="I1234"/>
      <c r="J1234"/>
      <c r="K1234"/>
      <c r="L1234"/>
      <c r="M1234"/>
      <c r="N1234"/>
    </row>
    <row r="1235" spans="2:14" ht="15" x14ac:dyDescent="0.25">
      <c r="B1235"/>
      <c r="C1235"/>
      <c r="D1235"/>
      <c r="E1235"/>
      <c r="F1235"/>
      <c r="G1235"/>
      <c r="H1235"/>
      <c r="I1235"/>
      <c r="J1235"/>
      <c r="K1235"/>
      <c r="L1235"/>
      <c r="M1235"/>
      <c r="N1235"/>
    </row>
    <row r="1236" spans="2:14" ht="15" x14ac:dyDescent="0.25">
      <c r="B1236"/>
      <c r="C1236"/>
      <c r="D1236"/>
      <c r="E1236"/>
      <c r="F1236"/>
      <c r="G1236"/>
      <c r="H1236"/>
      <c r="I1236"/>
      <c r="J1236"/>
      <c r="K1236"/>
      <c r="L1236"/>
      <c r="M1236"/>
      <c r="N1236"/>
    </row>
    <row r="1237" spans="2:14" ht="15" x14ac:dyDescent="0.25">
      <c r="B1237"/>
      <c r="C1237"/>
      <c r="D1237"/>
      <c r="E1237"/>
      <c r="F1237"/>
      <c r="G1237"/>
      <c r="H1237"/>
      <c r="I1237"/>
      <c r="J1237"/>
      <c r="K1237"/>
      <c r="L1237"/>
      <c r="M1237"/>
      <c r="N1237"/>
    </row>
    <row r="1238" spans="2:14" ht="15" x14ac:dyDescent="0.25">
      <c r="B1238"/>
      <c r="C1238"/>
      <c r="D1238"/>
      <c r="E1238"/>
      <c r="F1238"/>
      <c r="G1238"/>
      <c r="H1238"/>
      <c r="I1238"/>
      <c r="J1238"/>
      <c r="K1238"/>
      <c r="L1238"/>
      <c r="M1238"/>
      <c r="N1238"/>
    </row>
    <row r="1239" spans="2:14" ht="15" x14ac:dyDescent="0.25">
      <c r="B1239"/>
      <c r="C1239"/>
      <c r="D1239"/>
      <c r="E1239"/>
      <c r="F1239"/>
      <c r="G1239"/>
      <c r="H1239"/>
      <c r="I1239"/>
      <c r="J1239"/>
      <c r="K1239"/>
      <c r="L1239"/>
      <c r="M1239"/>
      <c r="N1239"/>
    </row>
    <row r="1240" spans="2:14" ht="15" x14ac:dyDescent="0.25">
      <c r="B1240"/>
      <c r="C1240"/>
      <c r="D1240"/>
      <c r="E1240"/>
      <c r="F1240"/>
      <c r="G1240"/>
      <c r="H1240"/>
      <c r="I1240"/>
      <c r="J1240"/>
      <c r="K1240"/>
      <c r="L1240"/>
      <c r="M1240"/>
      <c r="N1240"/>
    </row>
    <row r="1241" spans="2:14" ht="15" x14ac:dyDescent="0.25">
      <c r="B1241"/>
      <c r="C1241"/>
      <c r="D1241"/>
      <c r="E1241"/>
      <c r="F1241"/>
      <c r="G1241"/>
      <c r="H1241"/>
      <c r="I1241"/>
      <c r="J1241"/>
      <c r="K1241"/>
      <c r="L1241"/>
      <c r="M1241"/>
      <c r="N1241"/>
    </row>
    <row r="1242" spans="2:14" ht="15" x14ac:dyDescent="0.25">
      <c r="B1242"/>
      <c r="C1242"/>
      <c r="D1242"/>
      <c r="E1242"/>
      <c r="F1242"/>
      <c r="G1242"/>
      <c r="H1242"/>
      <c r="I1242"/>
      <c r="J1242"/>
      <c r="K1242"/>
      <c r="L1242"/>
      <c r="M1242"/>
      <c r="N1242"/>
    </row>
    <row r="1243" spans="2:14" ht="15" x14ac:dyDescent="0.25">
      <c r="B1243"/>
      <c r="C1243"/>
      <c r="D1243"/>
      <c r="E1243"/>
      <c r="F1243"/>
      <c r="G1243"/>
      <c r="H1243"/>
      <c r="I1243"/>
      <c r="J1243"/>
      <c r="K1243"/>
      <c r="L1243"/>
      <c r="M1243"/>
      <c r="N1243"/>
    </row>
    <row r="1244" spans="2:14" ht="15" x14ac:dyDescent="0.25">
      <c r="B1244"/>
      <c r="C1244"/>
      <c r="D1244"/>
      <c r="E1244"/>
      <c r="F1244"/>
      <c r="G1244"/>
      <c r="H1244"/>
      <c r="I1244"/>
      <c r="J1244"/>
      <c r="K1244"/>
      <c r="L1244"/>
      <c r="M1244"/>
      <c r="N1244"/>
    </row>
    <row r="1245" spans="2:14" ht="15" x14ac:dyDescent="0.25">
      <c r="B1245"/>
      <c r="C1245"/>
      <c r="D1245"/>
      <c r="E1245"/>
      <c r="F1245"/>
      <c r="G1245"/>
      <c r="H1245"/>
      <c r="I1245"/>
      <c r="J1245"/>
      <c r="K1245"/>
      <c r="L1245"/>
      <c r="M1245"/>
      <c r="N1245"/>
    </row>
    <row r="1246" spans="2:14" ht="15" x14ac:dyDescent="0.25">
      <c r="B1246"/>
      <c r="C1246"/>
      <c r="D1246"/>
      <c r="E1246"/>
      <c r="F1246"/>
      <c r="G1246"/>
      <c r="H1246"/>
      <c r="I1246"/>
      <c r="J1246"/>
      <c r="K1246"/>
      <c r="L1246"/>
      <c r="M1246"/>
      <c r="N1246"/>
    </row>
    <row r="1247" spans="2:14" ht="15" x14ac:dyDescent="0.25">
      <c r="B1247"/>
      <c r="C1247"/>
      <c r="D1247"/>
      <c r="E1247"/>
      <c r="F1247"/>
      <c r="G1247"/>
      <c r="H1247"/>
      <c r="I1247"/>
      <c r="J1247"/>
      <c r="K1247"/>
      <c r="L1247"/>
      <c r="M1247"/>
      <c r="N1247"/>
    </row>
    <row r="1248" spans="2:14" ht="15" x14ac:dyDescent="0.25">
      <c r="B1248"/>
      <c r="C1248"/>
      <c r="D1248"/>
      <c r="E1248"/>
      <c r="F1248"/>
      <c r="G1248"/>
      <c r="H1248"/>
      <c r="I1248"/>
      <c r="J1248"/>
      <c r="K1248"/>
      <c r="L1248"/>
      <c r="M1248"/>
      <c r="N1248"/>
    </row>
    <row r="1249" spans="2:14" ht="15" x14ac:dyDescent="0.25">
      <c r="B1249"/>
      <c r="C1249"/>
      <c r="D1249"/>
      <c r="E1249"/>
      <c r="F1249"/>
      <c r="G1249"/>
      <c r="H1249"/>
      <c r="I1249"/>
      <c r="J1249"/>
      <c r="K1249"/>
      <c r="L1249"/>
      <c r="M1249"/>
      <c r="N1249"/>
    </row>
    <row r="1250" spans="2:14" ht="15" x14ac:dyDescent="0.25">
      <c r="B1250"/>
      <c r="C1250"/>
      <c r="D1250"/>
      <c r="E1250"/>
      <c r="F1250"/>
      <c r="G1250"/>
      <c r="H1250"/>
      <c r="I1250"/>
      <c r="J1250"/>
      <c r="K1250"/>
      <c r="L1250"/>
      <c r="M1250"/>
      <c r="N1250"/>
    </row>
    <row r="1251" spans="2:14" ht="15" x14ac:dyDescent="0.25">
      <c r="B1251"/>
      <c r="C1251"/>
      <c r="D1251"/>
      <c r="E1251"/>
      <c r="F1251"/>
      <c r="G1251"/>
      <c r="H1251"/>
      <c r="I1251"/>
      <c r="J1251"/>
      <c r="K1251"/>
      <c r="L1251"/>
      <c r="M1251"/>
      <c r="N1251"/>
    </row>
    <row r="1252" spans="2:14" ht="15" x14ac:dyDescent="0.25">
      <c r="B1252"/>
      <c r="C1252"/>
      <c r="D1252"/>
      <c r="E1252"/>
      <c r="F1252"/>
      <c r="G1252"/>
      <c r="H1252"/>
      <c r="I1252"/>
      <c r="J1252"/>
      <c r="K1252"/>
      <c r="L1252"/>
      <c r="M1252"/>
      <c r="N1252"/>
    </row>
    <row r="1253" spans="2:14" ht="15" x14ac:dyDescent="0.25">
      <c r="B1253"/>
      <c r="C1253"/>
      <c r="D1253"/>
      <c r="E1253"/>
      <c r="F1253"/>
      <c r="G1253"/>
      <c r="H1253"/>
      <c r="I1253"/>
      <c r="J1253"/>
      <c r="K1253"/>
      <c r="L1253"/>
      <c r="M1253"/>
      <c r="N1253"/>
    </row>
    <row r="1254" spans="2:14" ht="15" x14ac:dyDescent="0.25">
      <c r="B1254"/>
      <c r="C1254"/>
      <c r="D1254"/>
      <c r="E1254"/>
      <c r="F1254"/>
      <c r="G1254"/>
      <c r="H1254"/>
      <c r="I1254"/>
      <c r="J1254"/>
      <c r="K1254"/>
      <c r="L1254"/>
      <c r="M1254"/>
      <c r="N1254"/>
    </row>
    <row r="1255" spans="2:14" ht="15" x14ac:dyDescent="0.25">
      <c r="B1255"/>
      <c r="C1255"/>
      <c r="D1255"/>
      <c r="E1255"/>
      <c r="F1255"/>
      <c r="G1255"/>
      <c r="H1255"/>
      <c r="I1255"/>
      <c r="J1255"/>
      <c r="K1255"/>
      <c r="L1255"/>
      <c r="M1255"/>
      <c r="N1255"/>
    </row>
    <row r="1256" spans="2:14" ht="15" x14ac:dyDescent="0.25">
      <c r="B1256"/>
      <c r="C1256"/>
      <c r="D1256"/>
      <c r="E1256"/>
      <c r="F1256"/>
      <c r="G1256"/>
      <c r="H1256"/>
      <c r="I1256"/>
      <c r="J1256"/>
      <c r="K1256"/>
      <c r="L1256"/>
      <c r="M1256"/>
      <c r="N1256"/>
    </row>
    <row r="1257" spans="2:14" ht="15" x14ac:dyDescent="0.25">
      <c r="B1257"/>
      <c r="C1257"/>
      <c r="D1257"/>
      <c r="E1257"/>
      <c r="F1257"/>
      <c r="G1257"/>
      <c r="H1257"/>
      <c r="I1257"/>
      <c r="J1257"/>
      <c r="K1257"/>
      <c r="L1257"/>
      <c r="M1257"/>
      <c r="N1257"/>
    </row>
    <row r="1258" spans="2:14" ht="15" x14ac:dyDescent="0.25">
      <c r="B1258"/>
      <c r="C1258"/>
      <c r="D1258"/>
      <c r="E1258"/>
      <c r="F1258"/>
      <c r="G1258"/>
      <c r="H1258"/>
      <c r="I1258"/>
      <c r="J1258"/>
      <c r="K1258"/>
      <c r="L1258"/>
      <c r="M1258"/>
      <c r="N1258"/>
    </row>
    <row r="1259" spans="2:14" ht="15" x14ac:dyDescent="0.25">
      <c r="B1259"/>
      <c r="C1259"/>
      <c r="D1259"/>
      <c r="E1259"/>
      <c r="F1259"/>
      <c r="G1259"/>
      <c r="H1259"/>
      <c r="I1259"/>
      <c r="J1259"/>
      <c r="K1259"/>
      <c r="L1259"/>
      <c r="M1259"/>
      <c r="N1259"/>
    </row>
    <row r="1260" spans="2:14" ht="15" x14ac:dyDescent="0.25">
      <c r="B1260"/>
      <c r="C1260"/>
      <c r="D1260"/>
      <c r="E1260"/>
      <c r="F1260"/>
      <c r="G1260"/>
      <c r="H1260"/>
      <c r="I1260"/>
      <c r="J1260"/>
      <c r="K1260"/>
      <c r="L1260"/>
      <c r="M1260"/>
      <c r="N1260"/>
    </row>
    <row r="1261" spans="2:14" ht="15" x14ac:dyDescent="0.25">
      <c r="B1261"/>
      <c r="C1261"/>
      <c r="D1261"/>
      <c r="E1261"/>
      <c r="F1261"/>
      <c r="G1261"/>
      <c r="H1261"/>
      <c r="I1261"/>
      <c r="J1261"/>
      <c r="K1261"/>
      <c r="L1261"/>
      <c r="M1261"/>
      <c r="N1261"/>
    </row>
    <row r="1262" spans="2:14" ht="15" x14ac:dyDescent="0.25">
      <c r="B1262"/>
      <c r="C1262"/>
      <c r="D1262"/>
      <c r="E1262"/>
      <c r="F1262"/>
      <c r="G1262"/>
      <c r="H1262"/>
      <c r="I1262"/>
      <c r="J1262"/>
      <c r="K1262"/>
      <c r="L1262"/>
      <c r="M1262"/>
      <c r="N1262"/>
    </row>
    <row r="1263" spans="2:14" ht="15" x14ac:dyDescent="0.25">
      <c r="B1263"/>
      <c r="C1263"/>
      <c r="D1263"/>
      <c r="E1263"/>
      <c r="F1263"/>
      <c r="G1263"/>
      <c r="H1263"/>
      <c r="I1263"/>
      <c r="J1263"/>
      <c r="K1263"/>
      <c r="L1263"/>
      <c r="M1263"/>
      <c r="N1263"/>
    </row>
    <row r="1264" spans="2:14" ht="15" x14ac:dyDescent="0.25">
      <c r="B1264"/>
      <c r="C1264"/>
      <c r="D1264"/>
      <c r="E1264"/>
      <c r="F1264"/>
      <c r="G1264"/>
      <c r="H1264"/>
      <c r="I1264"/>
      <c r="J1264"/>
      <c r="K1264"/>
      <c r="L1264"/>
      <c r="M1264"/>
      <c r="N1264"/>
    </row>
    <row r="1265" spans="2:14" ht="15" x14ac:dyDescent="0.25">
      <c r="B1265"/>
      <c r="C1265"/>
      <c r="D1265"/>
      <c r="E1265"/>
      <c r="F1265"/>
      <c r="G1265"/>
      <c r="H1265"/>
      <c r="I1265"/>
      <c r="J1265"/>
      <c r="K1265"/>
      <c r="L1265"/>
      <c r="M1265"/>
      <c r="N1265"/>
    </row>
    <row r="1266" spans="2:14" ht="15" x14ac:dyDescent="0.25">
      <c r="B1266"/>
      <c r="C1266"/>
      <c r="D1266"/>
      <c r="E1266"/>
      <c r="F1266"/>
      <c r="G1266"/>
      <c r="H1266"/>
      <c r="I1266"/>
      <c r="J1266"/>
      <c r="K1266"/>
      <c r="L1266"/>
      <c r="M1266"/>
      <c r="N1266"/>
    </row>
    <row r="1267" spans="2:14" ht="15" x14ac:dyDescent="0.25">
      <c r="B1267"/>
      <c r="C1267"/>
      <c r="D1267"/>
      <c r="E1267"/>
      <c r="F1267"/>
      <c r="G1267"/>
      <c r="H1267"/>
      <c r="I1267"/>
      <c r="J1267"/>
      <c r="K1267"/>
      <c r="L1267"/>
      <c r="M1267"/>
      <c r="N1267"/>
    </row>
    <row r="1268" spans="2:14" ht="15" x14ac:dyDescent="0.25">
      <c r="B1268"/>
      <c r="C1268"/>
      <c r="D1268"/>
      <c r="E1268"/>
      <c r="F1268"/>
      <c r="G1268"/>
      <c r="H1268"/>
      <c r="I1268"/>
      <c r="J1268"/>
      <c r="K1268"/>
      <c r="L1268"/>
      <c r="M1268"/>
      <c r="N1268"/>
    </row>
    <row r="1269" spans="2:14" ht="15" x14ac:dyDescent="0.25">
      <c r="B1269"/>
      <c r="C1269"/>
      <c r="D1269"/>
      <c r="E1269"/>
      <c r="F1269"/>
      <c r="G1269"/>
      <c r="H1269"/>
      <c r="I1269"/>
      <c r="J1269"/>
      <c r="K1269"/>
      <c r="L1269"/>
      <c r="M1269"/>
      <c r="N1269"/>
    </row>
    <row r="1270" spans="2:14" ht="15" x14ac:dyDescent="0.25">
      <c r="B1270"/>
      <c r="C1270"/>
      <c r="D1270"/>
      <c r="E1270"/>
      <c r="F1270"/>
      <c r="G1270"/>
      <c r="H1270"/>
      <c r="I1270"/>
      <c r="J1270"/>
      <c r="K1270"/>
      <c r="L1270"/>
      <c r="M1270"/>
      <c r="N1270"/>
    </row>
    <row r="1271" spans="2:14" ht="15" x14ac:dyDescent="0.25">
      <c r="B1271"/>
      <c r="C1271"/>
      <c r="D1271"/>
      <c r="E1271"/>
      <c r="F1271"/>
      <c r="G1271"/>
      <c r="H1271"/>
      <c r="I1271"/>
      <c r="J1271"/>
      <c r="K1271"/>
      <c r="L1271"/>
      <c r="M1271"/>
      <c r="N1271"/>
    </row>
    <row r="1272" spans="2:14" ht="15" x14ac:dyDescent="0.25">
      <c r="B1272"/>
      <c r="C1272"/>
      <c r="D1272"/>
      <c r="E1272"/>
      <c r="F1272"/>
      <c r="G1272"/>
      <c r="H1272"/>
      <c r="I1272"/>
      <c r="J1272"/>
      <c r="K1272"/>
      <c r="L1272"/>
      <c r="M1272"/>
      <c r="N1272"/>
    </row>
    <row r="1273" spans="2:14" ht="15" x14ac:dyDescent="0.25">
      <c r="B1273"/>
      <c r="C1273"/>
      <c r="D1273"/>
      <c r="E1273"/>
      <c r="F1273"/>
      <c r="G1273"/>
      <c r="H1273"/>
      <c r="I1273"/>
      <c r="J1273"/>
      <c r="K1273"/>
      <c r="L1273"/>
      <c r="M1273"/>
      <c r="N1273"/>
    </row>
    <row r="1274" spans="2:14" ht="15" x14ac:dyDescent="0.25">
      <c r="B1274"/>
      <c r="C1274"/>
      <c r="D1274"/>
      <c r="E1274"/>
      <c r="F1274"/>
      <c r="G1274"/>
      <c r="H1274"/>
      <c r="I1274"/>
      <c r="J1274"/>
      <c r="K1274"/>
      <c r="L1274"/>
      <c r="M1274"/>
      <c r="N1274"/>
    </row>
    <row r="1275" spans="2:14" ht="15" x14ac:dyDescent="0.25">
      <c r="B1275"/>
      <c r="C1275"/>
      <c r="D1275"/>
      <c r="E1275"/>
      <c r="F1275"/>
      <c r="G1275"/>
      <c r="H1275"/>
      <c r="I1275"/>
      <c r="J1275"/>
      <c r="K1275"/>
      <c r="L1275"/>
      <c r="M1275"/>
      <c r="N1275"/>
    </row>
    <row r="1276" spans="2:14" ht="15" x14ac:dyDescent="0.25">
      <c r="B1276"/>
      <c r="C1276"/>
      <c r="D1276"/>
      <c r="E1276"/>
      <c r="F1276"/>
      <c r="G1276"/>
      <c r="H1276"/>
      <c r="I1276"/>
      <c r="J1276"/>
      <c r="K1276"/>
      <c r="L1276"/>
      <c r="M1276"/>
      <c r="N1276"/>
    </row>
    <row r="1277" spans="2:14" ht="15" x14ac:dyDescent="0.25">
      <c r="B1277"/>
      <c r="C1277"/>
      <c r="D1277"/>
      <c r="E1277"/>
      <c r="F1277"/>
      <c r="G1277"/>
      <c r="H1277"/>
      <c r="I1277"/>
      <c r="J1277"/>
      <c r="K1277"/>
      <c r="L1277"/>
      <c r="M1277"/>
      <c r="N1277"/>
    </row>
    <row r="1278" spans="2:14" ht="15" x14ac:dyDescent="0.25">
      <c r="B1278"/>
      <c r="C1278"/>
      <c r="D1278"/>
      <c r="E1278"/>
      <c r="F1278"/>
      <c r="G1278"/>
      <c r="H1278"/>
      <c r="I1278"/>
      <c r="J1278"/>
      <c r="K1278"/>
      <c r="L1278"/>
      <c r="M1278"/>
      <c r="N1278"/>
    </row>
    <row r="1279" spans="2:14" ht="15" x14ac:dyDescent="0.25">
      <c r="B1279"/>
      <c r="C1279"/>
      <c r="D1279"/>
      <c r="E1279"/>
      <c r="F1279"/>
      <c r="G1279"/>
      <c r="H1279"/>
      <c r="I1279"/>
      <c r="J1279"/>
      <c r="K1279"/>
      <c r="L1279"/>
      <c r="M1279"/>
      <c r="N1279"/>
    </row>
    <row r="1280" spans="2:14" ht="15" x14ac:dyDescent="0.25">
      <c r="B1280"/>
      <c r="C1280"/>
      <c r="D1280"/>
      <c r="E1280"/>
      <c r="F1280"/>
      <c r="G1280"/>
      <c r="H1280"/>
      <c r="I1280"/>
      <c r="J1280"/>
      <c r="K1280"/>
      <c r="L1280"/>
      <c r="M1280"/>
      <c r="N1280"/>
    </row>
    <row r="1281" spans="2:14" ht="15" x14ac:dyDescent="0.25">
      <c r="B1281"/>
      <c r="C1281"/>
      <c r="D1281"/>
      <c r="E1281"/>
      <c r="F1281"/>
      <c r="G1281"/>
      <c r="H1281"/>
      <c r="I1281"/>
      <c r="J1281"/>
      <c r="K1281"/>
      <c r="L1281"/>
      <c r="M1281"/>
      <c r="N1281"/>
    </row>
    <row r="1282" spans="2:14" ht="15" x14ac:dyDescent="0.25">
      <c r="B1282"/>
      <c r="C1282"/>
      <c r="D1282"/>
      <c r="E1282"/>
      <c r="F1282"/>
      <c r="G1282"/>
      <c r="H1282"/>
      <c r="I1282"/>
      <c r="J1282"/>
      <c r="K1282"/>
      <c r="L1282"/>
      <c r="M1282"/>
      <c r="N1282"/>
    </row>
    <row r="1283" spans="2:14" ht="15" x14ac:dyDescent="0.25">
      <c r="B1283"/>
      <c r="C1283"/>
      <c r="D1283"/>
      <c r="E1283"/>
      <c r="F1283"/>
      <c r="G1283"/>
      <c r="H1283"/>
      <c r="I1283"/>
      <c r="J1283"/>
      <c r="K1283"/>
      <c r="L1283"/>
      <c r="M1283"/>
      <c r="N1283"/>
    </row>
    <row r="1284" spans="2:14" ht="15" x14ac:dyDescent="0.25">
      <c r="B1284"/>
      <c r="C1284"/>
      <c r="D1284"/>
      <c r="E1284"/>
      <c r="F1284"/>
      <c r="G1284"/>
      <c r="H1284"/>
      <c r="I1284"/>
      <c r="J1284"/>
      <c r="K1284"/>
      <c r="L1284"/>
      <c r="M1284"/>
      <c r="N1284"/>
    </row>
    <row r="1285" spans="2:14" ht="15" x14ac:dyDescent="0.25">
      <c r="B1285"/>
      <c r="C1285"/>
      <c r="D1285"/>
      <c r="E1285"/>
      <c r="F1285"/>
      <c r="G1285"/>
      <c r="H1285"/>
      <c r="I1285"/>
      <c r="J1285"/>
      <c r="K1285"/>
      <c r="L1285"/>
      <c r="M1285"/>
      <c r="N1285"/>
    </row>
    <row r="1286" spans="2:14" ht="15" x14ac:dyDescent="0.25">
      <c r="B1286"/>
      <c r="C1286"/>
      <c r="D1286"/>
      <c r="E1286"/>
      <c r="F1286"/>
      <c r="G1286"/>
      <c r="H1286"/>
      <c r="I1286"/>
      <c r="J1286"/>
      <c r="K1286"/>
      <c r="L1286"/>
      <c r="M1286"/>
      <c r="N1286"/>
    </row>
    <row r="1287" spans="2:14" ht="15" x14ac:dyDescent="0.25">
      <c r="B1287"/>
      <c r="C1287"/>
      <c r="D1287"/>
      <c r="E1287"/>
      <c r="F1287"/>
      <c r="G1287"/>
      <c r="H1287"/>
      <c r="I1287"/>
      <c r="J1287"/>
      <c r="K1287"/>
      <c r="L1287"/>
      <c r="M1287"/>
      <c r="N1287"/>
    </row>
    <row r="1288" spans="2:14" ht="15" x14ac:dyDescent="0.25">
      <c r="B1288"/>
      <c r="C1288"/>
      <c r="D1288"/>
      <c r="E1288"/>
      <c r="F1288"/>
      <c r="G1288"/>
      <c r="H1288"/>
      <c r="I1288"/>
      <c r="J1288"/>
      <c r="K1288"/>
      <c r="L1288"/>
      <c r="M1288"/>
      <c r="N1288"/>
    </row>
    <row r="1289" spans="2:14" ht="15" x14ac:dyDescent="0.25">
      <c r="B1289"/>
      <c r="C1289"/>
      <c r="D1289"/>
      <c r="E1289"/>
      <c r="F1289"/>
      <c r="G1289"/>
      <c r="H1289"/>
      <c r="I1289"/>
      <c r="J1289"/>
      <c r="K1289"/>
      <c r="L1289"/>
      <c r="M1289"/>
      <c r="N1289"/>
    </row>
    <row r="1290" spans="2:14" ht="15" x14ac:dyDescent="0.25">
      <c r="B1290"/>
      <c r="C1290"/>
      <c r="D1290"/>
      <c r="E1290"/>
      <c r="F1290"/>
      <c r="G1290"/>
      <c r="H1290"/>
      <c r="I1290"/>
      <c r="J1290"/>
      <c r="K1290"/>
      <c r="L1290"/>
      <c r="M1290"/>
      <c r="N1290"/>
    </row>
    <row r="1291" spans="2:14" ht="15" x14ac:dyDescent="0.25">
      <c r="B1291"/>
      <c r="C1291"/>
      <c r="D1291"/>
      <c r="E1291"/>
      <c r="F1291"/>
      <c r="G1291"/>
      <c r="H1291"/>
      <c r="I1291"/>
      <c r="J1291"/>
      <c r="K1291"/>
      <c r="L1291"/>
      <c r="M1291"/>
      <c r="N1291"/>
    </row>
    <row r="1292" spans="2:14" ht="15" x14ac:dyDescent="0.25">
      <c r="B1292"/>
      <c r="C1292"/>
      <c r="D1292"/>
      <c r="E1292"/>
      <c r="F1292"/>
      <c r="G1292"/>
      <c r="H1292"/>
      <c r="I1292"/>
      <c r="J1292"/>
      <c r="K1292"/>
      <c r="L1292"/>
      <c r="M1292"/>
      <c r="N1292"/>
    </row>
    <row r="1293" spans="2:14" ht="15" x14ac:dyDescent="0.25">
      <c r="B1293"/>
      <c r="C1293"/>
      <c r="D1293"/>
      <c r="E1293"/>
      <c r="F1293"/>
      <c r="G1293"/>
      <c r="H1293"/>
      <c r="I1293"/>
      <c r="J1293"/>
      <c r="K1293"/>
      <c r="L1293"/>
      <c r="M1293"/>
      <c r="N1293"/>
    </row>
    <row r="1294" spans="2:14" ht="15" x14ac:dyDescent="0.25">
      <c r="B1294"/>
      <c r="C1294"/>
      <c r="D1294"/>
      <c r="E1294"/>
      <c r="F1294"/>
      <c r="G1294"/>
      <c r="H1294"/>
      <c r="I1294"/>
      <c r="J1294"/>
      <c r="K1294"/>
      <c r="L1294"/>
      <c r="M1294"/>
      <c r="N1294"/>
    </row>
    <row r="1295" spans="2:14" ht="15" x14ac:dyDescent="0.25">
      <c r="B1295"/>
      <c r="C1295"/>
      <c r="D1295"/>
      <c r="E1295"/>
      <c r="F1295"/>
      <c r="G1295"/>
      <c r="H1295"/>
      <c r="I1295"/>
      <c r="J1295"/>
      <c r="K1295"/>
      <c r="L1295"/>
      <c r="M1295"/>
      <c r="N1295"/>
    </row>
    <row r="1296" spans="2:14" ht="15" x14ac:dyDescent="0.25">
      <c r="B1296"/>
      <c r="C1296"/>
      <c r="D1296"/>
      <c r="E1296"/>
      <c r="F1296"/>
      <c r="G1296"/>
      <c r="H1296"/>
      <c r="I1296"/>
      <c r="J1296"/>
      <c r="K1296"/>
      <c r="L1296"/>
      <c r="M1296"/>
      <c r="N1296"/>
    </row>
    <row r="1297" spans="2:14" ht="15" x14ac:dyDescent="0.25">
      <c r="B1297"/>
      <c r="C1297"/>
      <c r="D1297"/>
      <c r="E1297"/>
      <c r="F1297"/>
      <c r="G1297"/>
      <c r="H1297"/>
      <c r="I1297"/>
      <c r="J1297"/>
      <c r="K1297"/>
      <c r="L1297"/>
      <c r="M1297"/>
      <c r="N1297"/>
    </row>
    <row r="1298" spans="2:14" ht="15" x14ac:dyDescent="0.25">
      <c r="B1298"/>
      <c r="C1298"/>
      <c r="D1298"/>
      <c r="E1298"/>
      <c r="F1298"/>
      <c r="G1298"/>
      <c r="H1298"/>
      <c r="I1298"/>
      <c r="J1298"/>
      <c r="K1298"/>
      <c r="L1298"/>
      <c r="M1298"/>
      <c r="N1298"/>
    </row>
    <row r="1299" spans="2:14" ht="15" x14ac:dyDescent="0.25">
      <c r="B1299"/>
      <c r="C1299"/>
      <c r="D1299"/>
      <c r="E1299"/>
      <c r="F1299"/>
      <c r="G1299"/>
      <c r="H1299"/>
      <c r="I1299"/>
      <c r="J1299"/>
      <c r="K1299"/>
      <c r="L1299"/>
      <c r="M1299"/>
      <c r="N1299"/>
    </row>
    <row r="1300" spans="2:14" ht="15" x14ac:dyDescent="0.25">
      <c r="B1300"/>
      <c r="C1300"/>
      <c r="D1300"/>
      <c r="E1300"/>
      <c r="F1300"/>
      <c r="G1300"/>
      <c r="H1300"/>
      <c r="I1300"/>
      <c r="J1300"/>
      <c r="K1300"/>
      <c r="L1300"/>
      <c r="M1300"/>
      <c r="N1300"/>
    </row>
    <row r="1301" spans="2:14" ht="15" x14ac:dyDescent="0.25">
      <c r="B1301"/>
      <c r="C1301"/>
      <c r="D1301"/>
      <c r="E1301"/>
      <c r="F1301"/>
      <c r="G1301"/>
      <c r="H1301"/>
      <c r="I1301"/>
      <c r="J1301"/>
      <c r="K1301"/>
      <c r="L1301"/>
      <c r="M1301"/>
      <c r="N1301"/>
    </row>
    <row r="1302" spans="2:14" ht="15" x14ac:dyDescent="0.25">
      <c r="B1302"/>
      <c r="C1302"/>
      <c r="D1302"/>
      <c r="E1302"/>
      <c r="F1302"/>
      <c r="G1302"/>
      <c r="H1302"/>
      <c r="I1302"/>
      <c r="J1302"/>
      <c r="K1302"/>
      <c r="L1302"/>
      <c r="M1302"/>
      <c r="N1302"/>
    </row>
    <row r="1303" spans="2:14" ht="15" x14ac:dyDescent="0.25">
      <c r="B1303"/>
      <c r="C1303"/>
      <c r="D1303"/>
      <c r="E1303"/>
      <c r="F1303"/>
      <c r="G1303"/>
      <c r="H1303"/>
      <c r="I1303"/>
      <c r="J1303"/>
      <c r="K1303"/>
      <c r="L1303"/>
      <c r="M1303"/>
      <c r="N1303"/>
    </row>
    <row r="1304" spans="2:14" ht="15" x14ac:dyDescent="0.25">
      <c r="B1304"/>
      <c r="C1304"/>
      <c r="D1304"/>
      <c r="E1304"/>
      <c r="F1304"/>
      <c r="G1304"/>
      <c r="H1304"/>
      <c r="I1304"/>
      <c r="J1304"/>
      <c r="K1304"/>
      <c r="L1304"/>
      <c r="M1304"/>
      <c r="N1304"/>
    </row>
    <row r="1305" spans="2:14" ht="15" x14ac:dyDescent="0.25">
      <c r="B1305"/>
      <c r="C1305"/>
      <c r="D1305"/>
      <c r="E1305"/>
      <c r="F1305"/>
      <c r="G1305"/>
      <c r="H1305"/>
      <c r="I1305"/>
      <c r="J1305"/>
      <c r="K1305"/>
      <c r="L1305"/>
      <c r="M1305"/>
      <c r="N1305"/>
    </row>
    <row r="1306" spans="2:14" ht="15" x14ac:dyDescent="0.25">
      <c r="B1306"/>
      <c r="C1306"/>
      <c r="D1306"/>
      <c r="E1306"/>
      <c r="F1306"/>
      <c r="G1306"/>
      <c r="H1306"/>
      <c r="I1306"/>
      <c r="J1306"/>
      <c r="K1306"/>
      <c r="L1306"/>
      <c r="M1306"/>
      <c r="N1306"/>
    </row>
    <row r="1307" spans="2:14" ht="15" x14ac:dyDescent="0.25">
      <c r="B1307"/>
      <c r="C1307"/>
      <c r="D1307"/>
      <c r="E1307"/>
      <c r="F1307"/>
      <c r="G1307"/>
      <c r="H1307"/>
      <c r="I1307"/>
      <c r="J1307"/>
      <c r="K1307"/>
      <c r="L1307"/>
      <c r="M1307"/>
      <c r="N1307"/>
    </row>
    <row r="1308" spans="2:14" ht="15" x14ac:dyDescent="0.25">
      <c r="B1308"/>
      <c r="C1308"/>
      <c r="D1308"/>
      <c r="E1308"/>
      <c r="F1308"/>
      <c r="G1308"/>
      <c r="H1308"/>
      <c r="I1308"/>
      <c r="J1308"/>
      <c r="K1308"/>
      <c r="L1308"/>
      <c r="M1308"/>
      <c r="N1308"/>
    </row>
    <row r="1309" spans="2:14" ht="15" x14ac:dyDescent="0.25">
      <c r="B1309"/>
      <c r="C1309"/>
      <c r="D1309"/>
      <c r="E1309"/>
      <c r="F1309"/>
      <c r="G1309"/>
      <c r="H1309"/>
      <c r="I1309"/>
      <c r="J1309"/>
      <c r="K1309"/>
      <c r="L1309"/>
      <c r="M1309"/>
      <c r="N1309"/>
    </row>
    <row r="1310" spans="2:14" ht="15" x14ac:dyDescent="0.25">
      <c r="B1310"/>
      <c r="C1310"/>
      <c r="D1310"/>
      <c r="E1310"/>
      <c r="F1310"/>
      <c r="G1310"/>
      <c r="H1310"/>
      <c r="I1310"/>
      <c r="J1310"/>
      <c r="K1310"/>
      <c r="L1310"/>
      <c r="M1310"/>
      <c r="N1310"/>
    </row>
    <row r="1311" spans="2:14" ht="15" x14ac:dyDescent="0.25">
      <c r="B1311"/>
      <c r="C1311"/>
      <c r="D1311"/>
      <c r="E1311"/>
      <c r="F1311"/>
      <c r="G1311"/>
      <c r="H1311"/>
      <c r="I1311"/>
      <c r="J1311"/>
      <c r="K1311"/>
      <c r="L1311"/>
      <c r="M1311"/>
      <c r="N1311"/>
    </row>
    <row r="1312" spans="2:14" ht="15" x14ac:dyDescent="0.25">
      <c r="B1312"/>
      <c r="C1312"/>
      <c r="D1312"/>
      <c r="E1312"/>
      <c r="F1312"/>
      <c r="G1312"/>
      <c r="H1312"/>
      <c r="I1312"/>
      <c r="J1312"/>
      <c r="K1312"/>
      <c r="L1312"/>
      <c r="M1312"/>
      <c r="N1312"/>
    </row>
    <row r="1313" spans="2:14" ht="15" x14ac:dyDescent="0.25">
      <c r="B1313"/>
      <c r="C1313"/>
      <c r="D1313"/>
      <c r="E1313"/>
      <c r="F1313"/>
      <c r="G1313"/>
      <c r="H1313"/>
      <c r="I1313"/>
      <c r="J1313"/>
      <c r="K1313"/>
      <c r="L1313"/>
      <c r="M1313"/>
      <c r="N1313"/>
    </row>
    <row r="1314" spans="2:14" ht="15" x14ac:dyDescent="0.25">
      <c r="B1314"/>
      <c r="C1314"/>
      <c r="D1314"/>
      <c r="E1314"/>
      <c r="F1314"/>
      <c r="G1314"/>
      <c r="H1314"/>
      <c r="I1314"/>
      <c r="J1314"/>
      <c r="K1314"/>
      <c r="L1314"/>
      <c r="M1314"/>
      <c r="N1314"/>
    </row>
    <row r="1315" spans="2:14" ht="15" x14ac:dyDescent="0.25">
      <c r="B1315"/>
      <c r="C1315"/>
      <c r="D1315"/>
      <c r="E1315"/>
      <c r="F1315"/>
      <c r="G1315"/>
      <c r="H1315"/>
      <c r="I1315"/>
      <c r="J1315"/>
      <c r="K1315"/>
      <c r="L1315"/>
      <c r="M1315"/>
      <c r="N1315"/>
    </row>
    <row r="1316" spans="2:14" ht="15" x14ac:dyDescent="0.25">
      <c r="B1316"/>
      <c r="C1316"/>
      <c r="D1316"/>
      <c r="E1316"/>
      <c r="F1316"/>
      <c r="G1316"/>
      <c r="H1316"/>
      <c r="I1316"/>
      <c r="J1316"/>
      <c r="K1316"/>
      <c r="L1316"/>
      <c r="M1316"/>
      <c r="N1316"/>
    </row>
    <row r="1317" spans="2:14" ht="15" x14ac:dyDescent="0.25">
      <c r="B1317"/>
      <c r="C1317"/>
      <c r="D1317"/>
      <c r="E1317"/>
      <c r="F1317"/>
      <c r="G1317"/>
      <c r="H1317"/>
      <c r="I1317"/>
      <c r="J1317"/>
      <c r="K1317"/>
      <c r="L1317"/>
      <c r="M1317"/>
      <c r="N1317"/>
    </row>
    <row r="1318" spans="2:14" ht="15" x14ac:dyDescent="0.25">
      <c r="B1318"/>
      <c r="C1318"/>
      <c r="D1318"/>
      <c r="E1318"/>
      <c r="F1318"/>
      <c r="G1318"/>
      <c r="H1318"/>
      <c r="I1318"/>
      <c r="J1318"/>
      <c r="K1318"/>
      <c r="L1318"/>
      <c r="M1318"/>
      <c r="N1318"/>
    </row>
    <row r="1319" spans="2:14" ht="15" x14ac:dyDescent="0.25">
      <c r="B1319"/>
      <c r="C1319"/>
      <c r="D1319"/>
      <c r="E1319"/>
      <c r="F1319"/>
      <c r="G1319"/>
      <c r="H1319"/>
      <c r="I1319"/>
      <c r="J1319"/>
      <c r="K1319"/>
      <c r="L1319"/>
      <c r="M1319"/>
      <c r="N1319"/>
    </row>
    <row r="1320" spans="2:14" ht="15" x14ac:dyDescent="0.25">
      <c r="B1320"/>
      <c r="C1320"/>
      <c r="D1320"/>
      <c r="E1320"/>
      <c r="F1320"/>
      <c r="G1320"/>
      <c r="H1320"/>
      <c r="I1320"/>
      <c r="J1320"/>
      <c r="K1320"/>
      <c r="L1320"/>
      <c r="M1320"/>
      <c r="N1320"/>
    </row>
    <row r="1321" spans="2:14" ht="15" x14ac:dyDescent="0.25">
      <c r="B1321"/>
      <c r="C1321"/>
      <c r="D1321"/>
      <c r="E1321"/>
      <c r="F1321"/>
      <c r="G1321"/>
      <c r="H1321"/>
      <c r="I1321"/>
      <c r="J1321"/>
      <c r="K1321"/>
      <c r="L1321"/>
      <c r="M1321"/>
      <c r="N1321"/>
    </row>
    <row r="1322" spans="2:14" ht="15" x14ac:dyDescent="0.25">
      <c r="B1322"/>
      <c r="C1322"/>
      <c r="D1322"/>
      <c r="E1322"/>
      <c r="F1322"/>
      <c r="G1322"/>
      <c r="H1322"/>
      <c r="I1322"/>
      <c r="J1322"/>
      <c r="K1322"/>
      <c r="L1322"/>
      <c r="M1322"/>
      <c r="N1322"/>
    </row>
    <row r="1323" spans="2:14" ht="15" x14ac:dyDescent="0.25">
      <c r="B1323"/>
      <c r="C1323"/>
      <c r="D1323"/>
      <c r="E1323"/>
      <c r="F1323"/>
      <c r="G1323"/>
      <c r="H1323"/>
      <c r="I1323"/>
      <c r="J1323"/>
      <c r="K1323"/>
      <c r="L1323"/>
      <c r="M1323"/>
      <c r="N1323"/>
    </row>
    <row r="1324" spans="2:14" ht="15" x14ac:dyDescent="0.25">
      <c r="B1324"/>
      <c r="C1324"/>
      <c r="D1324"/>
      <c r="E1324"/>
      <c r="F1324"/>
      <c r="G1324"/>
      <c r="H1324"/>
      <c r="I1324"/>
      <c r="J1324"/>
      <c r="K1324"/>
      <c r="L1324"/>
      <c r="M1324"/>
      <c r="N1324"/>
    </row>
    <row r="1325" spans="2:14" ht="15" x14ac:dyDescent="0.25">
      <c r="B1325"/>
      <c r="C1325"/>
      <c r="D1325"/>
      <c r="E1325"/>
      <c r="F1325"/>
      <c r="G1325"/>
      <c r="H1325"/>
      <c r="I1325"/>
      <c r="J1325"/>
      <c r="K1325"/>
      <c r="L1325"/>
      <c r="M1325"/>
      <c r="N1325"/>
    </row>
    <row r="1326" spans="2:14" ht="15" x14ac:dyDescent="0.25">
      <c r="B1326"/>
      <c r="C1326"/>
      <c r="D1326"/>
      <c r="E1326"/>
      <c r="F1326"/>
      <c r="G1326"/>
      <c r="H1326"/>
      <c r="I1326"/>
      <c r="J1326"/>
      <c r="K1326"/>
      <c r="L1326"/>
      <c r="M1326"/>
      <c r="N1326"/>
    </row>
    <row r="1327" spans="2:14" ht="15" x14ac:dyDescent="0.25">
      <c r="B1327"/>
      <c r="C1327"/>
      <c r="D1327"/>
      <c r="E1327"/>
      <c r="F1327"/>
      <c r="G1327"/>
      <c r="H1327"/>
      <c r="I1327"/>
      <c r="J1327"/>
      <c r="K1327"/>
      <c r="L1327"/>
      <c r="M1327"/>
      <c r="N1327"/>
    </row>
    <row r="1328" spans="2:14" ht="15" x14ac:dyDescent="0.25">
      <c r="B1328"/>
      <c r="C1328"/>
      <c r="D1328"/>
      <c r="E1328"/>
      <c r="F1328"/>
      <c r="G1328"/>
      <c r="H1328"/>
      <c r="I1328"/>
      <c r="J1328"/>
      <c r="K1328"/>
      <c r="L1328"/>
      <c r="M1328"/>
      <c r="N1328"/>
    </row>
    <row r="1329" spans="2:14" ht="15" x14ac:dyDescent="0.25">
      <c r="B1329"/>
      <c r="C1329"/>
      <c r="D1329"/>
      <c r="E1329"/>
      <c r="F1329"/>
      <c r="G1329"/>
      <c r="H1329"/>
      <c r="I1329"/>
      <c r="J1329"/>
      <c r="K1329"/>
      <c r="L1329"/>
      <c r="M1329"/>
      <c r="N1329"/>
    </row>
    <row r="1330" spans="2:14" ht="15" x14ac:dyDescent="0.25">
      <c r="B1330"/>
      <c r="C1330"/>
      <c r="D1330"/>
      <c r="E1330"/>
      <c r="F1330"/>
      <c r="G1330"/>
      <c r="H1330"/>
      <c r="I1330"/>
      <c r="J1330"/>
      <c r="K1330"/>
      <c r="L1330"/>
      <c r="M1330"/>
      <c r="N1330"/>
    </row>
    <row r="1331" spans="2:14" ht="15" x14ac:dyDescent="0.25">
      <c r="B1331"/>
      <c r="C1331"/>
      <c r="D1331"/>
      <c r="E1331"/>
      <c r="F1331"/>
      <c r="G1331"/>
      <c r="H1331"/>
      <c r="I1331"/>
      <c r="J1331"/>
      <c r="K1331"/>
      <c r="L1331"/>
      <c r="M1331"/>
      <c r="N1331"/>
    </row>
    <row r="1332" spans="2:14" ht="15" x14ac:dyDescent="0.25">
      <c r="B1332"/>
      <c r="C1332"/>
      <c r="D1332"/>
      <c r="E1332"/>
      <c r="F1332"/>
      <c r="G1332"/>
      <c r="H1332"/>
      <c r="I1332"/>
      <c r="J1332"/>
      <c r="K1332"/>
      <c r="L1332"/>
      <c r="M1332"/>
      <c r="N1332"/>
    </row>
    <row r="1333" spans="2:14" ht="15" x14ac:dyDescent="0.25">
      <c r="B1333"/>
      <c r="C1333"/>
      <c r="D1333"/>
      <c r="E1333"/>
      <c r="F1333"/>
      <c r="G1333"/>
      <c r="H1333"/>
      <c r="I1333"/>
      <c r="J1333"/>
      <c r="K1333"/>
      <c r="L1333"/>
      <c r="M1333"/>
      <c r="N1333"/>
    </row>
    <row r="1334" spans="2:14" ht="15" x14ac:dyDescent="0.25">
      <c r="B1334"/>
      <c r="C1334"/>
      <c r="D1334"/>
      <c r="E1334"/>
      <c r="F1334"/>
      <c r="G1334"/>
      <c r="H1334"/>
      <c r="I1334"/>
      <c r="J1334"/>
      <c r="K1334"/>
      <c r="L1334"/>
      <c r="M1334"/>
      <c r="N1334"/>
    </row>
    <row r="1335" spans="2:14" ht="15" x14ac:dyDescent="0.25">
      <c r="B1335"/>
      <c r="C1335"/>
      <c r="D1335"/>
      <c r="E1335"/>
      <c r="F1335"/>
      <c r="G1335"/>
      <c r="H1335"/>
      <c r="I1335"/>
      <c r="J1335"/>
      <c r="K1335"/>
      <c r="L1335"/>
      <c r="M1335"/>
      <c r="N1335"/>
    </row>
    <row r="1336" spans="2:14" ht="15" x14ac:dyDescent="0.25">
      <c r="B1336"/>
      <c r="C1336"/>
      <c r="D1336"/>
      <c r="E1336"/>
      <c r="F1336"/>
      <c r="G1336"/>
      <c r="H1336"/>
      <c r="I1336"/>
      <c r="J1336"/>
      <c r="K1336"/>
      <c r="L1336"/>
      <c r="M1336"/>
      <c r="N1336"/>
    </row>
    <row r="1337" spans="2:14" ht="15" x14ac:dyDescent="0.25">
      <c r="B1337"/>
      <c r="C1337"/>
      <c r="D1337"/>
      <c r="E1337"/>
      <c r="F1337"/>
      <c r="G1337"/>
      <c r="H1337"/>
      <c r="I1337"/>
      <c r="J1337"/>
      <c r="K1337"/>
      <c r="L1337"/>
      <c r="M1337"/>
      <c r="N1337"/>
    </row>
    <row r="1338" spans="2:14" ht="15" x14ac:dyDescent="0.25">
      <c r="B1338"/>
      <c r="C1338"/>
      <c r="D1338"/>
      <c r="E1338"/>
      <c r="F1338"/>
      <c r="G1338"/>
      <c r="H1338"/>
      <c r="I1338"/>
      <c r="J1338"/>
      <c r="K1338"/>
      <c r="L1338"/>
      <c r="M1338"/>
      <c r="N1338"/>
    </row>
    <row r="1339" spans="2:14" ht="15" x14ac:dyDescent="0.25">
      <c r="B1339"/>
      <c r="C1339"/>
      <c r="D1339"/>
      <c r="E1339"/>
      <c r="F1339"/>
      <c r="G1339"/>
      <c r="H1339"/>
      <c r="I1339"/>
      <c r="J1339"/>
      <c r="K1339"/>
      <c r="L1339"/>
      <c r="M1339"/>
      <c r="N1339"/>
    </row>
    <row r="1340" spans="2:14" ht="15" x14ac:dyDescent="0.25">
      <c r="B1340"/>
      <c r="C1340"/>
      <c r="D1340"/>
      <c r="E1340"/>
      <c r="F1340"/>
      <c r="G1340"/>
      <c r="H1340"/>
      <c r="I1340"/>
      <c r="J1340"/>
      <c r="K1340"/>
      <c r="L1340"/>
      <c r="M1340"/>
      <c r="N1340"/>
    </row>
    <row r="1341" spans="2:14" ht="15" x14ac:dyDescent="0.25">
      <c r="B1341"/>
      <c r="C1341"/>
      <c r="D1341"/>
      <c r="E1341"/>
      <c r="F1341"/>
      <c r="G1341"/>
      <c r="H1341"/>
      <c r="I1341"/>
      <c r="J1341"/>
      <c r="K1341"/>
      <c r="L1341"/>
      <c r="M1341"/>
      <c r="N1341"/>
    </row>
    <row r="1342" spans="2:14" ht="15" x14ac:dyDescent="0.25">
      <c r="B1342"/>
      <c r="C1342"/>
      <c r="D1342"/>
      <c r="E1342"/>
      <c r="F1342"/>
      <c r="G1342"/>
      <c r="H1342"/>
      <c r="I1342"/>
      <c r="J1342"/>
      <c r="K1342"/>
      <c r="L1342"/>
      <c r="M1342"/>
      <c r="N1342"/>
    </row>
    <row r="1343" spans="2:14" ht="15" x14ac:dyDescent="0.25">
      <c r="B1343"/>
      <c r="C1343"/>
      <c r="D1343"/>
      <c r="E1343"/>
      <c r="F1343"/>
      <c r="G1343"/>
      <c r="H1343"/>
      <c r="I1343"/>
      <c r="J1343"/>
      <c r="K1343"/>
      <c r="L1343"/>
      <c r="M1343"/>
      <c r="N1343"/>
    </row>
    <row r="1344" spans="2:14" ht="15" x14ac:dyDescent="0.25">
      <c r="B1344"/>
      <c r="C1344"/>
      <c r="D1344"/>
      <c r="E1344"/>
      <c r="F1344"/>
      <c r="G1344"/>
      <c r="H1344"/>
      <c r="I1344"/>
      <c r="J1344"/>
      <c r="K1344"/>
      <c r="L1344"/>
      <c r="M1344"/>
      <c r="N1344"/>
    </row>
    <row r="1345" spans="2:14" ht="15" x14ac:dyDescent="0.25">
      <c r="B1345"/>
      <c r="C1345"/>
      <c r="D1345"/>
      <c r="E1345"/>
      <c r="F1345"/>
      <c r="G1345"/>
      <c r="H1345"/>
      <c r="I1345"/>
      <c r="J1345"/>
      <c r="K1345"/>
      <c r="L1345"/>
      <c r="M1345"/>
      <c r="N1345"/>
    </row>
    <row r="1346" spans="2:14" ht="15" x14ac:dyDescent="0.25">
      <c r="B1346"/>
      <c r="C1346"/>
      <c r="D1346"/>
      <c r="E1346"/>
      <c r="F1346"/>
      <c r="G1346"/>
      <c r="H1346"/>
      <c r="I1346"/>
      <c r="J1346"/>
      <c r="K1346"/>
      <c r="L1346"/>
      <c r="M1346"/>
      <c r="N1346"/>
    </row>
    <row r="1347" spans="2:14" ht="15" x14ac:dyDescent="0.25">
      <c r="B1347"/>
      <c r="C1347"/>
      <c r="D1347"/>
      <c r="E1347"/>
      <c r="F1347"/>
      <c r="G1347"/>
      <c r="H1347"/>
      <c r="I1347"/>
      <c r="J1347"/>
      <c r="K1347"/>
      <c r="L1347"/>
      <c r="M1347"/>
      <c r="N1347"/>
    </row>
    <row r="1348" spans="2:14" ht="15" x14ac:dyDescent="0.25">
      <c r="B1348"/>
      <c r="C1348"/>
      <c r="D1348"/>
      <c r="E1348"/>
      <c r="F1348"/>
      <c r="G1348"/>
      <c r="H1348"/>
      <c r="I1348"/>
      <c r="J1348"/>
      <c r="K1348"/>
      <c r="L1348"/>
      <c r="M1348"/>
      <c r="N1348"/>
    </row>
    <row r="1349" spans="2:14" ht="15" x14ac:dyDescent="0.25">
      <c r="B1349"/>
      <c r="C1349"/>
      <c r="D1349"/>
      <c r="E1349"/>
      <c r="F1349"/>
      <c r="G1349"/>
      <c r="H1349"/>
      <c r="I1349"/>
      <c r="J1349"/>
      <c r="K1349"/>
      <c r="L1349"/>
      <c r="M1349"/>
      <c r="N1349"/>
    </row>
    <row r="1350" spans="2:14" ht="15" x14ac:dyDescent="0.25">
      <c r="B1350"/>
      <c r="C1350"/>
      <c r="D1350"/>
      <c r="E1350"/>
      <c r="F1350"/>
      <c r="G1350"/>
      <c r="H1350"/>
      <c r="I1350"/>
      <c r="J1350"/>
      <c r="K1350"/>
      <c r="L1350"/>
      <c r="M1350"/>
      <c r="N1350"/>
    </row>
    <row r="1351" spans="2:14" ht="15" x14ac:dyDescent="0.25">
      <c r="B1351"/>
      <c r="C1351"/>
      <c r="D1351"/>
      <c r="E1351"/>
      <c r="F1351"/>
      <c r="G1351"/>
      <c r="H1351"/>
      <c r="I1351"/>
      <c r="J1351"/>
      <c r="K1351"/>
      <c r="L1351"/>
      <c r="M1351"/>
      <c r="N1351"/>
    </row>
    <row r="1352" spans="2:14" ht="15" x14ac:dyDescent="0.25">
      <c r="B1352"/>
      <c r="C1352"/>
      <c r="D1352"/>
      <c r="E1352"/>
      <c r="F1352"/>
      <c r="G1352"/>
      <c r="H1352"/>
      <c r="I1352"/>
      <c r="J1352"/>
      <c r="K1352"/>
      <c r="L1352"/>
      <c r="M1352"/>
      <c r="N1352"/>
    </row>
    <row r="1353" spans="2:14" ht="15" x14ac:dyDescent="0.25">
      <c r="B1353"/>
      <c r="C1353"/>
      <c r="D1353"/>
      <c r="E1353"/>
      <c r="F1353"/>
      <c r="G1353"/>
      <c r="H1353"/>
      <c r="I1353"/>
      <c r="J1353"/>
      <c r="K1353"/>
      <c r="L1353"/>
      <c r="M1353"/>
      <c r="N1353"/>
    </row>
    <row r="1354" spans="2:14" ht="15" x14ac:dyDescent="0.25">
      <c r="B1354"/>
      <c r="C1354"/>
      <c r="D1354"/>
      <c r="E1354"/>
      <c r="F1354"/>
      <c r="G1354"/>
      <c r="H1354"/>
      <c r="I1354"/>
      <c r="J1354"/>
      <c r="K1354"/>
      <c r="L1354"/>
      <c r="M1354"/>
      <c r="N1354"/>
    </row>
    <row r="1355" spans="2:14" ht="15" x14ac:dyDescent="0.25">
      <c r="B1355"/>
      <c r="C1355"/>
      <c r="D1355"/>
      <c r="E1355"/>
      <c r="F1355"/>
      <c r="G1355"/>
      <c r="H1355"/>
      <c r="I1355"/>
      <c r="J1355"/>
      <c r="K1355"/>
      <c r="L1355"/>
      <c r="M1355"/>
      <c r="N1355"/>
    </row>
    <row r="1356" spans="2:14" ht="15" x14ac:dyDescent="0.25">
      <c r="B1356"/>
      <c r="C1356"/>
      <c r="D1356"/>
      <c r="E1356"/>
      <c r="F1356"/>
      <c r="G1356"/>
      <c r="H1356"/>
      <c r="I1356"/>
      <c r="J1356"/>
      <c r="K1356"/>
      <c r="L1356"/>
      <c r="M1356"/>
      <c r="N1356"/>
    </row>
    <row r="1357" spans="2:14" ht="15" x14ac:dyDescent="0.25">
      <c r="B1357"/>
      <c r="C1357"/>
      <c r="D1357"/>
      <c r="E1357"/>
      <c r="F1357"/>
      <c r="G1357"/>
      <c r="H1357"/>
      <c r="I1357"/>
      <c r="J1357"/>
      <c r="K1357"/>
      <c r="L1357"/>
      <c r="M1357"/>
      <c r="N1357"/>
    </row>
    <row r="1358" spans="2:14" ht="15" x14ac:dyDescent="0.25">
      <c r="B1358"/>
      <c r="C1358"/>
      <c r="D1358"/>
      <c r="E1358"/>
      <c r="F1358"/>
      <c r="G1358"/>
      <c r="H1358"/>
      <c r="I1358"/>
      <c r="J1358"/>
      <c r="K1358"/>
      <c r="L1358"/>
      <c r="M1358"/>
      <c r="N1358"/>
    </row>
    <row r="1359" spans="2:14" ht="15" x14ac:dyDescent="0.25">
      <c r="B1359"/>
      <c r="C1359"/>
      <c r="D1359"/>
      <c r="E1359"/>
      <c r="F1359"/>
      <c r="G1359"/>
      <c r="H1359"/>
      <c r="I1359"/>
      <c r="J1359"/>
      <c r="K1359"/>
      <c r="L1359"/>
      <c r="M1359"/>
      <c r="N1359"/>
    </row>
    <row r="1360" spans="2:14" ht="15" x14ac:dyDescent="0.25">
      <c r="B1360"/>
      <c r="C1360"/>
      <c r="D1360"/>
      <c r="E1360"/>
      <c r="F1360"/>
      <c r="G1360"/>
      <c r="H1360"/>
      <c r="I1360"/>
      <c r="J1360"/>
      <c r="K1360"/>
      <c r="L1360"/>
      <c r="M1360"/>
      <c r="N1360"/>
    </row>
    <row r="1361" spans="2:14" ht="15" x14ac:dyDescent="0.25">
      <c r="B1361"/>
      <c r="C1361"/>
      <c r="D1361"/>
      <c r="E1361"/>
      <c r="F1361"/>
      <c r="G1361"/>
      <c r="H1361"/>
      <c r="I1361"/>
      <c r="J1361"/>
      <c r="K1361"/>
      <c r="L1361"/>
      <c r="M1361"/>
      <c r="N1361"/>
    </row>
    <row r="1362" spans="2:14" ht="15" x14ac:dyDescent="0.25">
      <c r="B1362"/>
      <c r="C1362"/>
      <c r="D1362"/>
      <c r="E1362"/>
      <c r="F1362"/>
      <c r="G1362"/>
      <c r="H1362"/>
      <c r="I1362"/>
      <c r="J1362"/>
      <c r="K1362"/>
      <c r="L1362"/>
      <c r="M1362"/>
      <c r="N1362"/>
    </row>
    <row r="1363" spans="2:14" ht="15" x14ac:dyDescent="0.25">
      <c r="B1363"/>
      <c r="C1363"/>
      <c r="D1363"/>
      <c r="E1363"/>
      <c r="F1363"/>
      <c r="G1363"/>
      <c r="H1363"/>
      <c r="I1363"/>
      <c r="J1363"/>
      <c r="K1363"/>
      <c r="L1363"/>
      <c r="M1363"/>
      <c r="N1363"/>
    </row>
    <row r="1364" spans="2:14" ht="15" x14ac:dyDescent="0.25">
      <c r="B1364"/>
      <c r="C1364"/>
      <c r="D1364"/>
      <c r="E1364"/>
      <c r="F1364"/>
      <c r="G1364"/>
      <c r="H1364"/>
      <c r="I1364"/>
      <c r="J1364"/>
      <c r="K1364"/>
      <c r="L1364"/>
      <c r="M1364"/>
      <c r="N1364"/>
    </row>
    <row r="1365" spans="2:14" ht="15" x14ac:dyDescent="0.25">
      <c r="B1365"/>
      <c r="C1365"/>
      <c r="D1365"/>
      <c r="E1365"/>
      <c r="F1365"/>
      <c r="G1365"/>
      <c r="H1365"/>
      <c r="I1365"/>
      <c r="J1365"/>
      <c r="K1365"/>
      <c r="L1365"/>
      <c r="M1365"/>
      <c r="N1365"/>
    </row>
    <row r="1366" spans="2:14" ht="15" x14ac:dyDescent="0.25">
      <c r="B1366"/>
      <c r="C1366"/>
      <c r="D1366"/>
      <c r="E1366"/>
      <c r="F1366"/>
      <c r="G1366"/>
      <c r="H1366"/>
      <c r="I1366"/>
      <c r="J1366"/>
      <c r="K1366"/>
      <c r="L1366"/>
      <c r="M1366"/>
      <c r="N1366"/>
    </row>
    <row r="1367" spans="2:14" ht="15" x14ac:dyDescent="0.25">
      <c r="B1367"/>
      <c r="C1367"/>
      <c r="D1367"/>
      <c r="E1367"/>
      <c r="F1367"/>
      <c r="G1367"/>
      <c r="H1367"/>
      <c r="I1367"/>
      <c r="J1367"/>
      <c r="K1367"/>
      <c r="L1367"/>
      <c r="M1367"/>
      <c r="N1367"/>
    </row>
    <row r="1368" spans="2:14" ht="15" x14ac:dyDescent="0.25">
      <c r="B1368"/>
      <c r="C1368"/>
      <c r="D1368"/>
      <c r="E1368"/>
      <c r="F1368"/>
      <c r="G1368"/>
      <c r="H1368"/>
      <c r="I1368"/>
      <c r="J1368"/>
      <c r="K1368"/>
      <c r="L1368"/>
      <c r="M1368"/>
      <c r="N1368"/>
    </row>
    <row r="1369" spans="2:14" ht="15" x14ac:dyDescent="0.25">
      <c r="B1369"/>
      <c r="C1369"/>
      <c r="D1369"/>
      <c r="E1369"/>
      <c r="F1369"/>
      <c r="G1369"/>
      <c r="H1369"/>
      <c r="I1369"/>
      <c r="J1369"/>
      <c r="K1369"/>
      <c r="L1369"/>
      <c r="M1369"/>
      <c r="N1369"/>
    </row>
    <row r="1370" spans="2:14" ht="15" x14ac:dyDescent="0.25">
      <c r="B1370"/>
      <c r="C1370"/>
      <c r="D1370"/>
      <c r="E1370"/>
      <c r="F1370"/>
      <c r="G1370"/>
      <c r="H1370"/>
      <c r="I1370"/>
      <c r="J1370"/>
      <c r="K1370"/>
      <c r="L1370"/>
      <c r="M1370"/>
      <c r="N1370"/>
    </row>
    <row r="1371" spans="2:14" ht="15" x14ac:dyDescent="0.25">
      <c r="B1371"/>
      <c r="C1371"/>
      <c r="D1371"/>
      <c r="E1371"/>
      <c r="F1371"/>
      <c r="G1371"/>
      <c r="H1371"/>
      <c r="I1371"/>
      <c r="J1371"/>
      <c r="K1371"/>
      <c r="L1371"/>
      <c r="M1371"/>
      <c r="N1371"/>
    </row>
    <row r="1372" spans="2:14" ht="15" x14ac:dyDescent="0.25">
      <c r="B1372"/>
      <c r="C1372"/>
      <c r="D1372"/>
      <c r="E1372"/>
      <c r="F1372"/>
      <c r="G1372"/>
      <c r="H1372"/>
      <c r="I1372"/>
      <c r="J1372"/>
      <c r="K1372"/>
      <c r="L1372"/>
      <c r="M1372"/>
      <c r="N1372"/>
    </row>
    <row r="1373" spans="2:14" ht="15" x14ac:dyDescent="0.25">
      <c r="B1373"/>
      <c r="C1373"/>
      <c r="D1373"/>
      <c r="E1373"/>
      <c r="F1373"/>
      <c r="G1373"/>
      <c r="H1373"/>
      <c r="I1373"/>
      <c r="J1373"/>
      <c r="K1373"/>
      <c r="L1373"/>
      <c r="M1373"/>
      <c r="N1373"/>
    </row>
    <row r="1374" spans="2:14" ht="15" x14ac:dyDescent="0.25">
      <c r="B1374"/>
      <c r="C1374"/>
      <c r="D1374"/>
      <c r="E1374"/>
      <c r="F1374"/>
      <c r="G1374"/>
      <c r="H1374"/>
      <c r="I1374"/>
      <c r="J1374"/>
      <c r="K1374"/>
      <c r="L1374"/>
      <c r="M1374"/>
      <c r="N1374"/>
    </row>
    <row r="1375" spans="2:14" ht="15" x14ac:dyDescent="0.25">
      <c r="B1375"/>
      <c r="C1375"/>
      <c r="D1375"/>
      <c r="E1375"/>
      <c r="F1375"/>
      <c r="G1375"/>
      <c r="H1375"/>
      <c r="I1375"/>
      <c r="J1375"/>
      <c r="K1375"/>
      <c r="L1375"/>
      <c r="M1375"/>
      <c r="N1375"/>
    </row>
    <row r="1376" spans="2:14" ht="15" x14ac:dyDescent="0.25">
      <c r="B1376"/>
      <c r="C1376"/>
      <c r="D1376"/>
      <c r="E1376"/>
      <c r="F1376"/>
      <c r="G1376"/>
      <c r="H1376"/>
      <c r="I1376"/>
      <c r="J1376"/>
      <c r="K1376"/>
      <c r="L1376"/>
      <c r="M1376"/>
      <c r="N1376"/>
    </row>
    <row r="1377" spans="2:14" ht="15" x14ac:dyDescent="0.25">
      <c r="B1377"/>
      <c r="C1377"/>
      <c r="D1377"/>
      <c r="E1377"/>
      <c r="F1377"/>
      <c r="G1377"/>
      <c r="H1377"/>
      <c r="I1377"/>
      <c r="J1377"/>
      <c r="K1377"/>
      <c r="L1377"/>
      <c r="M1377"/>
      <c r="N1377"/>
    </row>
    <row r="1378" spans="2:14" ht="15" x14ac:dyDescent="0.25">
      <c r="B1378"/>
      <c r="C1378"/>
      <c r="D1378"/>
      <c r="E1378"/>
      <c r="F1378"/>
      <c r="G1378"/>
      <c r="H1378"/>
      <c r="I1378"/>
      <c r="J1378"/>
      <c r="K1378"/>
      <c r="L1378"/>
      <c r="M1378"/>
      <c r="N1378"/>
    </row>
    <row r="1379" spans="2:14" ht="15" x14ac:dyDescent="0.25">
      <c r="B1379"/>
      <c r="C1379"/>
      <c r="D1379"/>
      <c r="E1379"/>
      <c r="F1379"/>
      <c r="G1379"/>
      <c r="H1379"/>
      <c r="I1379"/>
      <c r="J1379"/>
      <c r="K1379"/>
      <c r="L1379"/>
      <c r="M1379"/>
      <c r="N1379"/>
    </row>
    <row r="1380" spans="2:14" ht="15" x14ac:dyDescent="0.25">
      <c r="B1380"/>
      <c r="C1380"/>
      <c r="D1380"/>
      <c r="E1380"/>
      <c r="F1380"/>
      <c r="G1380"/>
      <c r="H1380"/>
      <c r="I1380"/>
      <c r="J1380"/>
      <c r="K1380"/>
      <c r="L1380"/>
      <c r="M1380"/>
      <c r="N1380"/>
    </row>
    <row r="1381" spans="2:14" ht="15" x14ac:dyDescent="0.25">
      <c r="B1381"/>
      <c r="C1381"/>
      <c r="D1381"/>
      <c r="E1381"/>
      <c r="F1381"/>
      <c r="G1381"/>
      <c r="H1381"/>
      <c r="I1381"/>
      <c r="J1381"/>
      <c r="K1381"/>
      <c r="L1381"/>
      <c r="M1381"/>
      <c r="N1381"/>
    </row>
    <row r="1382" spans="2:14" ht="15" x14ac:dyDescent="0.25">
      <c r="B1382"/>
      <c r="C1382"/>
      <c r="D1382"/>
      <c r="E1382"/>
      <c r="F1382"/>
      <c r="G1382"/>
      <c r="H1382"/>
      <c r="I1382"/>
      <c r="J1382"/>
      <c r="K1382"/>
      <c r="L1382"/>
      <c r="M1382"/>
      <c r="N1382"/>
    </row>
    <row r="1383" spans="2:14" ht="15" x14ac:dyDescent="0.25">
      <c r="B1383"/>
      <c r="C1383"/>
      <c r="D1383"/>
      <c r="E1383"/>
      <c r="F1383"/>
      <c r="G1383"/>
      <c r="H1383"/>
      <c r="I1383"/>
      <c r="J1383"/>
      <c r="K1383"/>
      <c r="L1383"/>
      <c r="M1383"/>
      <c r="N1383"/>
    </row>
    <row r="1384" spans="2:14" ht="15" x14ac:dyDescent="0.25">
      <c r="B1384"/>
      <c r="C1384"/>
      <c r="D1384"/>
      <c r="E1384"/>
      <c r="F1384"/>
      <c r="G1384"/>
      <c r="H1384"/>
      <c r="I1384"/>
      <c r="J1384"/>
      <c r="K1384"/>
      <c r="L1384"/>
      <c r="M1384"/>
      <c r="N1384"/>
    </row>
    <row r="1385" spans="2:14" ht="15" x14ac:dyDescent="0.25">
      <c r="B1385"/>
      <c r="C1385"/>
      <c r="D1385"/>
      <c r="E1385"/>
      <c r="F1385"/>
      <c r="G1385"/>
      <c r="H1385"/>
      <c r="I1385"/>
      <c r="J1385"/>
      <c r="K1385"/>
      <c r="L1385"/>
      <c r="M1385"/>
      <c r="N1385"/>
    </row>
    <row r="1386" spans="2:14" ht="15" x14ac:dyDescent="0.25">
      <c r="B1386"/>
      <c r="C1386"/>
      <c r="D1386"/>
      <c r="E1386"/>
      <c r="F1386"/>
      <c r="G1386"/>
      <c r="H1386"/>
      <c r="I1386"/>
      <c r="J1386"/>
      <c r="K1386"/>
      <c r="L1386"/>
      <c r="M1386"/>
      <c r="N1386"/>
    </row>
    <row r="1387" spans="2:14" ht="15" x14ac:dyDescent="0.25">
      <c r="B1387"/>
      <c r="C1387"/>
      <c r="D1387"/>
      <c r="E1387"/>
      <c r="F1387"/>
      <c r="G1387"/>
      <c r="H1387"/>
      <c r="I1387"/>
      <c r="J1387"/>
      <c r="K1387"/>
      <c r="L1387"/>
      <c r="M1387"/>
      <c r="N1387"/>
    </row>
    <row r="1388" spans="2:14" ht="15" x14ac:dyDescent="0.25">
      <c r="B1388"/>
      <c r="C1388"/>
      <c r="D1388"/>
      <c r="E1388"/>
      <c r="F1388"/>
      <c r="G1388"/>
      <c r="H1388"/>
      <c r="I1388"/>
      <c r="J1388"/>
      <c r="K1388"/>
      <c r="L1388"/>
      <c r="M1388"/>
      <c r="N1388"/>
    </row>
    <row r="1389" spans="2:14" ht="15" x14ac:dyDescent="0.25">
      <c r="B1389"/>
      <c r="C1389"/>
      <c r="D1389"/>
      <c r="E1389"/>
      <c r="F1389"/>
      <c r="G1389"/>
      <c r="H1389"/>
      <c r="I1389"/>
      <c r="J1389"/>
      <c r="K1389"/>
      <c r="L1389"/>
      <c r="M1389"/>
      <c r="N1389"/>
    </row>
    <row r="1390" spans="2:14" ht="15" x14ac:dyDescent="0.25">
      <c r="B1390"/>
      <c r="C1390"/>
      <c r="D1390"/>
      <c r="E1390"/>
      <c r="F1390"/>
      <c r="G1390"/>
      <c r="H1390"/>
      <c r="I1390"/>
      <c r="J1390"/>
      <c r="K1390"/>
      <c r="L1390"/>
      <c r="M1390"/>
      <c r="N1390"/>
    </row>
    <row r="1391" spans="2:14" ht="15" x14ac:dyDescent="0.25">
      <c r="B1391"/>
      <c r="C1391"/>
      <c r="D1391"/>
      <c r="E1391"/>
      <c r="F1391"/>
      <c r="G1391"/>
      <c r="H1391"/>
      <c r="I1391"/>
      <c r="J1391"/>
      <c r="K1391"/>
      <c r="L1391"/>
      <c r="M1391"/>
      <c r="N1391"/>
    </row>
    <row r="1392" spans="2:14" ht="15" x14ac:dyDescent="0.25">
      <c r="B1392"/>
      <c r="C1392"/>
      <c r="D1392"/>
      <c r="E1392"/>
      <c r="F1392"/>
      <c r="G1392"/>
      <c r="H1392"/>
      <c r="I1392"/>
      <c r="J1392"/>
      <c r="K1392"/>
      <c r="L1392"/>
      <c r="M1392"/>
      <c r="N1392"/>
    </row>
    <row r="1393" spans="2:14" ht="15" x14ac:dyDescent="0.25">
      <c r="B1393"/>
      <c r="C1393"/>
      <c r="D1393"/>
      <c r="E1393"/>
      <c r="F1393"/>
      <c r="G1393"/>
      <c r="H1393"/>
      <c r="I1393"/>
      <c r="J1393"/>
      <c r="K1393"/>
      <c r="L1393"/>
      <c r="M1393"/>
      <c r="N1393"/>
    </row>
    <row r="1394" spans="2:14" ht="15" x14ac:dyDescent="0.25">
      <c r="B1394"/>
      <c r="C1394"/>
      <c r="D1394"/>
      <c r="E1394"/>
      <c r="F1394"/>
      <c r="G1394"/>
      <c r="H1394"/>
      <c r="I1394"/>
      <c r="J1394"/>
      <c r="K1394"/>
      <c r="L1394"/>
      <c r="M1394"/>
      <c r="N1394"/>
    </row>
    <row r="1395" spans="2:14" ht="15" x14ac:dyDescent="0.25">
      <c r="B1395"/>
      <c r="C1395"/>
      <c r="D1395"/>
      <c r="E1395"/>
      <c r="F1395"/>
      <c r="G1395"/>
      <c r="H1395"/>
      <c r="I1395"/>
      <c r="J1395"/>
      <c r="K1395"/>
      <c r="L1395"/>
      <c r="M1395"/>
      <c r="N1395"/>
    </row>
    <row r="1396" spans="2:14" ht="15" x14ac:dyDescent="0.25">
      <c r="B1396"/>
      <c r="C1396"/>
      <c r="D1396"/>
      <c r="E1396"/>
      <c r="F1396"/>
      <c r="G1396"/>
      <c r="H1396"/>
      <c r="I1396"/>
      <c r="J1396"/>
      <c r="K1396"/>
      <c r="L1396"/>
      <c r="M1396"/>
      <c r="N1396"/>
    </row>
    <row r="1397" spans="2:14" ht="15" x14ac:dyDescent="0.25">
      <c r="B1397"/>
      <c r="C1397"/>
      <c r="D1397"/>
      <c r="E1397"/>
      <c r="F1397"/>
      <c r="G1397"/>
      <c r="H1397"/>
      <c r="I1397"/>
      <c r="J1397"/>
      <c r="K1397"/>
      <c r="L1397"/>
      <c r="M1397"/>
      <c r="N1397"/>
    </row>
    <row r="1398" spans="2:14" ht="15" x14ac:dyDescent="0.25">
      <c r="B1398"/>
      <c r="C1398"/>
      <c r="D1398"/>
      <c r="E1398"/>
      <c r="F1398"/>
      <c r="G1398"/>
      <c r="H1398"/>
      <c r="I1398"/>
      <c r="J1398"/>
      <c r="K1398"/>
      <c r="L1398"/>
      <c r="M1398"/>
      <c r="N1398"/>
    </row>
    <row r="1399" spans="2:14" ht="15" x14ac:dyDescent="0.25">
      <c r="B1399"/>
      <c r="C1399"/>
      <c r="D1399"/>
      <c r="E1399"/>
      <c r="F1399"/>
      <c r="G1399"/>
      <c r="H1399"/>
      <c r="I1399"/>
      <c r="J1399"/>
      <c r="K1399"/>
      <c r="L1399"/>
      <c r="M1399"/>
      <c r="N1399"/>
    </row>
    <row r="1400" spans="2:14" ht="15" x14ac:dyDescent="0.25">
      <c r="B1400"/>
      <c r="C1400"/>
      <c r="D1400"/>
      <c r="E1400"/>
      <c r="F1400"/>
      <c r="G1400"/>
      <c r="H1400"/>
      <c r="I1400"/>
      <c r="J1400"/>
      <c r="K1400"/>
      <c r="L1400"/>
      <c r="M1400"/>
      <c r="N1400"/>
    </row>
    <row r="1401" spans="2:14" ht="15" x14ac:dyDescent="0.25">
      <c r="B1401"/>
      <c r="C1401"/>
      <c r="D1401"/>
      <c r="E1401"/>
      <c r="F1401"/>
      <c r="G1401"/>
      <c r="H1401"/>
      <c r="I1401"/>
      <c r="J1401"/>
      <c r="K1401"/>
      <c r="L1401"/>
      <c r="M1401"/>
      <c r="N1401"/>
    </row>
    <row r="1402" spans="2:14" ht="15" x14ac:dyDescent="0.25">
      <c r="B1402"/>
      <c r="C1402"/>
      <c r="D1402"/>
      <c r="E1402"/>
      <c r="F1402"/>
      <c r="G1402"/>
      <c r="H1402"/>
      <c r="I1402"/>
      <c r="J1402"/>
      <c r="K1402"/>
      <c r="L1402"/>
      <c r="M1402"/>
      <c r="N1402"/>
    </row>
    <row r="1403" spans="2:14" ht="15" x14ac:dyDescent="0.25">
      <c r="B1403"/>
      <c r="C1403"/>
      <c r="D1403"/>
      <c r="E1403"/>
      <c r="F1403"/>
      <c r="G1403"/>
      <c r="H1403"/>
      <c r="I1403"/>
      <c r="J1403"/>
      <c r="K1403"/>
      <c r="L1403"/>
      <c r="M1403"/>
      <c r="N1403"/>
    </row>
    <row r="1404" spans="2:14" ht="15" x14ac:dyDescent="0.25">
      <c r="B1404"/>
      <c r="C1404"/>
      <c r="D1404"/>
      <c r="E1404"/>
      <c r="F1404"/>
      <c r="G1404"/>
      <c r="H1404"/>
      <c r="I1404"/>
      <c r="J1404"/>
      <c r="K1404"/>
      <c r="L1404"/>
      <c r="M1404"/>
      <c r="N1404"/>
    </row>
    <row r="1405" spans="2:14" ht="15" x14ac:dyDescent="0.25">
      <c r="B1405"/>
      <c r="C1405"/>
      <c r="D1405"/>
      <c r="E1405"/>
      <c r="F1405"/>
      <c r="G1405"/>
      <c r="H1405"/>
      <c r="I1405"/>
      <c r="J1405"/>
      <c r="K1405"/>
      <c r="L1405"/>
      <c r="M1405"/>
      <c r="N1405"/>
    </row>
    <row r="1406" spans="2:14" ht="15" x14ac:dyDescent="0.25">
      <c r="B1406"/>
      <c r="C1406"/>
      <c r="D1406"/>
      <c r="E1406"/>
      <c r="F1406"/>
      <c r="G1406"/>
      <c r="H1406"/>
      <c r="I1406"/>
      <c r="J1406"/>
      <c r="K1406"/>
      <c r="L1406"/>
      <c r="M1406"/>
      <c r="N1406"/>
    </row>
    <row r="1407" spans="2:14" ht="15" x14ac:dyDescent="0.25">
      <c r="B1407"/>
      <c r="C1407"/>
      <c r="D1407"/>
      <c r="E1407"/>
      <c r="F1407"/>
      <c r="G1407"/>
      <c r="H1407"/>
      <c r="I1407"/>
      <c r="J1407"/>
      <c r="K1407"/>
      <c r="L1407"/>
      <c r="M1407"/>
      <c r="N1407"/>
    </row>
    <row r="1408" spans="2:14" ht="15" x14ac:dyDescent="0.25">
      <c r="B1408"/>
      <c r="C1408"/>
      <c r="D1408"/>
      <c r="E1408"/>
      <c r="F1408"/>
      <c r="G1408"/>
      <c r="H1408"/>
      <c r="I1408"/>
      <c r="J1408"/>
      <c r="K1408"/>
      <c r="L1408"/>
      <c r="M1408"/>
      <c r="N1408"/>
    </row>
    <row r="1409" spans="2:14" ht="15" x14ac:dyDescent="0.25">
      <c r="B1409"/>
      <c r="C1409"/>
      <c r="D1409"/>
      <c r="E1409"/>
      <c r="F1409"/>
      <c r="G1409"/>
      <c r="H1409"/>
      <c r="I1409"/>
      <c r="J1409"/>
      <c r="K1409"/>
      <c r="L1409"/>
      <c r="M1409"/>
      <c r="N1409"/>
    </row>
    <row r="1410" spans="2:14" ht="15" x14ac:dyDescent="0.25">
      <c r="B1410"/>
      <c r="C1410"/>
      <c r="D1410"/>
      <c r="E1410"/>
      <c r="F1410"/>
      <c r="G1410"/>
      <c r="H1410"/>
      <c r="I1410"/>
      <c r="J1410"/>
      <c r="K1410"/>
      <c r="L1410"/>
      <c r="M1410"/>
      <c r="N1410"/>
    </row>
    <row r="1411" spans="2:14" ht="15" x14ac:dyDescent="0.25">
      <c r="B1411"/>
      <c r="C1411"/>
      <c r="D1411"/>
      <c r="E1411"/>
      <c r="F1411"/>
      <c r="G1411"/>
      <c r="H1411"/>
      <c r="I1411"/>
      <c r="J1411"/>
      <c r="K1411"/>
      <c r="L1411"/>
      <c r="M1411"/>
      <c r="N1411"/>
    </row>
    <row r="1412" spans="2:14" ht="15" x14ac:dyDescent="0.25">
      <c r="B1412"/>
      <c r="C1412"/>
      <c r="D1412"/>
      <c r="E1412"/>
      <c r="F1412"/>
      <c r="G1412"/>
      <c r="H1412"/>
      <c r="I1412"/>
      <c r="J1412"/>
      <c r="K1412"/>
      <c r="L1412"/>
      <c r="M1412"/>
      <c r="N1412"/>
    </row>
    <row r="1413" spans="2:14" ht="15" x14ac:dyDescent="0.25">
      <c r="B1413"/>
      <c r="C1413"/>
      <c r="D1413"/>
      <c r="E1413"/>
      <c r="F1413"/>
      <c r="G1413"/>
      <c r="H1413"/>
      <c r="I1413"/>
      <c r="J1413"/>
      <c r="K1413"/>
      <c r="L1413"/>
      <c r="M1413"/>
      <c r="N1413"/>
    </row>
    <row r="1414" spans="2:14" ht="15" x14ac:dyDescent="0.25">
      <c r="B1414"/>
      <c r="C1414"/>
      <c r="D1414"/>
      <c r="E1414"/>
      <c r="F1414"/>
      <c r="G1414"/>
      <c r="H1414"/>
      <c r="I1414"/>
      <c r="J1414"/>
      <c r="K1414"/>
      <c r="L1414"/>
      <c r="M1414"/>
      <c r="N1414"/>
    </row>
    <row r="1415" spans="2:14" ht="15" x14ac:dyDescent="0.25">
      <c r="B1415"/>
      <c r="C1415"/>
      <c r="D1415"/>
      <c r="E1415"/>
      <c r="F1415"/>
      <c r="G1415"/>
      <c r="H1415"/>
      <c r="I1415"/>
      <c r="J1415"/>
      <c r="K1415"/>
      <c r="L1415"/>
      <c r="M1415"/>
      <c r="N1415"/>
    </row>
    <row r="1416" spans="2:14" ht="15" x14ac:dyDescent="0.25">
      <c r="B1416"/>
      <c r="C1416"/>
      <c r="D1416"/>
      <c r="E1416"/>
      <c r="F1416"/>
      <c r="G1416"/>
      <c r="H1416"/>
      <c r="I1416"/>
      <c r="J1416"/>
      <c r="K1416"/>
      <c r="L1416"/>
      <c r="M1416"/>
      <c r="N1416"/>
    </row>
    <row r="1417" spans="2:14" ht="15" x14ac:dyDescent="0.25">
      <c r="B1417"/>
      <c r="C1417"/>
      <c r="D1417"/>
      <c r="E1417"/>
      <c r="F1417"/>
      <c r="G1417"/>
      <c r="H1417"/>
      <c r="I1417"/>
      <c r="J1417"/>
      <c r="K1417"/>
      <c r="L1417"/>
      <c r="M1417"/>
      <c r="N1417"/>
    </row>
    <row r="1418" spans="2:14" ht="15" x14ac:dyDescent="0.25">
      <c r="B1418"/>
      <c r="C1418"/>
      <c r="D1418"/>
      <c r="E1418"/>
      <c r="F1418"/>
      <c r="G1418"/>
      <c r="H1418"/>
      <c r="I1418"/>
      <c r="J1418"/>
      <c r="K1418"/>
      <c r="L1418"/>
      <c r="M1418"/>
      <c r="N1418"/>
    </row>
    <row r="1419" spans="2:14" ht="15" x14ac:dyDescent="0.25">
      <c r="B1419"/>
      <c r="C1419"/>
      <c r="D1419"/>
      <c r="E1419"/>
      <c r="F1419"/>
      <c r="G1419"/>
      <c r="H1419"/>
      <c r="I1419"/>
      <c r="J1419"/>
      <c r="K1419"/>
      <c r="L1419"/>
      <c r="M1419"/>
      <c r="N1419"/>
    </row>
    <row r="1420" spans="2:14" ht="15" x14ac:dyDescent="0.25">
      <c r="B1420"/>
      <c r="C1420"/>
      <c r="D1420"/>
      <c r="E1420"/>
      <c r="F1420"/>
      <c r="G1420"/>
      <c r="H1420"/>
      <c r="I1420"/>
      <c r="J1420"/>
      <c r="K1420"/>
      <c r="L1420"/>
      <c r="M1420"/>
      <c r="N1420"/>
    </row>
    <row r="1421" spans="2:14" ht="15" x14ac:dyDescent="0.25">
      <c r="B1421"/>
      <c r="C1421"/>
      <c r="D1421"/>
      <c r="E1421"/>
      <c r="F1421"/>
      <c r="G1421"/>
      <c r="H1421"/>
      <c r="I1421"/>
      <c r="J1421"/>
      <c r="K1421"/>
      <c r="L1421"/>
      <c r="M1421"/>
      <c r="N1421"/>
    </row>
    <row r="1422" spans="2:14" ht="15" x14ac:dyDescent="0.25">
      <c r="B1422"/>
      <c r="C1422"/>
      <c r="D1422"/>
      <c r="E1422"/>
      <c r="F1422"/>
      <c r="G1422"/>
      <c r="H1422"/>
      <c r="I1422"/>
      <c r="J1422"/>
      <c r="K1422"/>
      <c r="L1422"/>
      <c r="M1422"/>
      <c r="N1422"/>
    </row>
    <row r="1423" spans="2:14" ht="15" x14ac:dyDescent="0.25">
      <c r="B1423"/>
      <c r="C1423"/>
      <c r="D1423"/>
      <c r="E1423"/>
      <c r="F1423"/>
      <c r="G1423"/>
      <c r="H1423"/>
      <c r="I1423"/>
      <c r="J1423"/>
      <c r="K1423"/>
      <c r="L1423"/>
      <c r="M1423"/>
      <c r="N1423"/>
    </row>
    <row r="1424" spans="2:14" ht="15" x14ac:dyDescent="0.25">
      <c r="B1424"/>
      <c r="C1424"/>
      <c r="D1424"/>
      <c r="E1424"/>
      <c r="F1424"/>
      <c r="G1424"/>
      <c r="H1424"/>
      <c r="I1424"/>
      <c r="J1424"/>
      <c r="K1424"/>
      <c r="L1424"/>
      <c r="M1424"/>
      <c r="N1424"/>
    </row>
    <row r="1425" spans="2:14" ht="15" x14ac:dyDescent="0.25">
      <c r="B1425"/>
      <c r="C1425"/>
      <c r="D1425"/>
      <c r="E1425"/>
      <c r="F1425"/>
      <c r="G1425"/>
      <c r="H1425"/>
      <c r="I1425"/>
      <c r="J1425"/>
      <c r="K1425"/>
      <c r="L1425"/>
      <c r="M1425"/>
      <c r="N1425"/>
    </row>
    <row r="1426" spans="2:14" ht="15" x14ac:dyDescent="0.25">
      <c r="B1426"/>
      <c r="C1426"/>
      <c r="D1426"/>
      <c r="E1426"/>
      <c r="F1426"/>
      <c r="G1426"/>
      <c r="H1426"/>
      <c r="I1426"/>
      <c r="J1426"/>
      <c r="K1426"/>
      <c r="L1426"/>
      <c r="M1426"/>
      <c r="N1426"/>
    </row>
    <row r="1427" spans="2:14" ht="15" x14ac:dyDescent="0.25">
      <c r="B1427"/>
      <c r="C1427"/>
      <c r="D1427"/>
      <c r="E1427"/>
      <c r="F1427"/>
      <c r="G1427"/>
      <c r="H1427"/>
      <c r="I1427"/>
      <c r="J1427"/>
      <c r="K1427"/>
      <c r="L1427"/>
      <c r="M1427"/>
      <c r="N1427"/>
    </row>
    <row r="1428" spans="2:14" ht="15" x14ac:dyDescent="0.25">
      <c r="B1428"/>
      <c r="C1428"/>
      <c r="D1428"/>
      <c r="E1428"/>
      <c r="F1428"/>
      <c r="G1428"/>
      <c r="H1428"/>
      <c r="I1428"/>
      <c r="J1428"/>
      <c r="K1428"/>
      <c r="L1428"/>
      <c r="M1428"/>
      <c r="N1428"/>
    </row>
    <row r="1429" spans="2:14" ht="15" x14ac:dyDescent="0.25">
      <c r="B1429"/>
      <c r="C1429"/>
      <c r="D1429"/>
      <c r="E1429"/>
      <c r="F1429"/>
      <c r="G1429"/>
      <c r="H1429"/>
      <c r="I1429"/>
      <c r="J1429"/>
      <c r="K1429"/>
      <c r="L1429"/>
      <c r="M1429"/>
      <c r="N1429"/>
    </row>
    <row r="1430" spans="2:14" ht="15" x14ac:dyDescent="0.25">
      <c r="B1430"/>
      <c r="C1430"/>
      <c r="D1430"/>
      <c r="E1430"/>
      <c r="F1430"/>
      <c r="G1430"/>
      <c r="H1430"/>
      <c r="I1430"/>
      <c r="J1430"/>
      <c r="K1430"/>
      <c r="L1430"/>
      <c r="M1430"/>
      <c r="N1430"/>
    </row>
    <row r="1431" spans="2:14" ht="15" x14ac:dyDescent="0.25">
      <c r="B1431"/>
      <c r="C1431"/>
      <c r="D1431"/>
      <c r="E1431"/>
      <c r="F1431"/>
      <c r="G1431"/>
      <c r="H1431"/>
      <c r="I1431"/>
      <c r="J1431"/>
      <c r="K1431"/>
      <c r="L1431"/>
      <c r="M1431"/>
      <c r="N1431"/>
    </row>
    <row r="1432" spans="2:14" ht="15" x14ac:dyDescent="0.25">
      <c r="B1432"/>
      <c r="C1432"/>
      <c r="D1432"/>
      <c r="E1432"/>
      <c r="F1432"/>
      <c r="G1432"/>
      <c r="H1432"/>
      <c r="I1432"/>
      <c r="J1432"/>
      <c r="K1432"/>
      <c r="L1432"/>
      <c r="M1432"/>
      <c r="N1432"/>
    </row>
    <row r="1433" spans="2:14" ht="15" x14ac:dyDescent="0.25">
      <c r="B1433"/>
      <c r="C1433"/>
      <c r="D1433"/>
      <c r="E1433"/>
      <c r="F1433"/>
      <c r="G1433"/>
      <c r="H1433"/>
      <c r="I1433"/>
      <c r="J1433"/>
      <c r="K1433"/>
      <c r="L1433"/>
      <c r="M1433"/>
      <c r="N1433"/>
    </row>
    <row r="1434" spans="2:14" ht="15" x14ac:dyDescent="0.25">
      <c r="B1434"/>
      <c r="C1434"/>
      <c r="D1434"/>
      <c r="E1434"/>
      <c r="F1434"/>
      <c r="G1434"/>
      <c r="H1434"/>
      <c r="I1434"/>
      <c r="J1434"/>
      <c r="K1434"/>
      <c r="L1434"/>
      <c r="M1434"/>
      <c r="N1434"/>
    </row>
    <row r="1435" spans="2:14" ht="15" x14ac:dyDescent="0.25">
      <c r="B1435"/>
      <c r="C1435"/>
      <c r="D1435"/>
      <c r="E1435"/>
      <c r="F1435"/>
      <c r="G1435"/>
      <c r="H1435"/>
      <c r="I1435"/>
      <c r="J1435"/>
      <c r="K1435"/>
      <c r="L1435"/>
      <c r="M1435"/>
      <c r="N1435"/>
    </row>
    <row r="1436" spans="2:14" ht="15" x14ac:dyDescent="0.25">
      <c r="B1436"/>
      <c r="C1436"/>
      <c r="D1436"/>
      <c r="E1436"/>
      <c r="F1436"/>
      <c r="G1436"/>
      <c r="H1436"/>
      <c r="I1436"/>
      <c r="J1436"/>
      <c r="K1436"/>
      <c r="L1436"/>
      <c r="M1436"/>
      <c r="N1436"/>
    </row>
    <row r="1437" spans="2:14" ht="15" x14ac:dyDescent="0.25">
      <c r="B1437"/>
      <c r="C1437"/>
      <c r="D1437"/>
      <c r="E1437"/>
      <c r="F1437"/>
      <c r="G1437"/>
      <c r="H1437"/>
      <c r="I1437"/>
      <c r="J1437"/>
      <c r="K1437"/>
      <c r="L1437"/>
      <c r="M1437"/>
      <c r="N1437"/>
    </row>
    <row r="1438" spans="2:14" ht="15" x14ac:dyDescent="0.25">
      <c r="B1438"/>
      <c r="C1438"/>
      <c r="D1438"/>
      <c r="E1438"/>
      <c r="F1438"/>
      <c r="G1438"/>
      <c r="H1438"/>
      <c r="I1438"/>
      <c r="J1438"/>
      <c r="K1438"/>
      <c r="L1438"/>
      <c r="M1438"/>
      <c r="N1438"/>
    </row>
    <row r="1439" spans="2:14" ht="15" x14ac:dyDescent="0.25">
      <c r="B1439"/>
      <c r="C1439"/>
      <c r="D1439"/>
      <c r="E1439"/>
      <c r="F1439"/>
      <c r="G1439"/>
      <c r="H1439"/>
      <c r="I1439"/>
      <c r="J1439"/>
      <c r="K1439"/>
      <c r="L1439"/>
      <c r="M1439"/>
      <c r="N1439"/>
    </row>
    <row r="1440" spans="2:14" ht="15" x14ac:dyDescent="0.25">
      <c r="B1440"/>
      <c r="C1440"/>
      <c r="D1440"/>
      <c r="E1440"/>
      <c r="F1440"/>
      <c r="G1440"/>
      <c r="H1440"/>
      <c r="I1440"/>
      <c r="J1440"/>
      <c r="K1440"/>
      <c r="L1440"/>
      <c r="M1440"/>
      <c r="N1440"/>
    </row>
    <row r="1441" spans="2:14" ht="15" x14ac:dyDescent="0.25">
      <c r="B1441"/>
      <c r="C1441"/>
      <c r="D1441"/>
      <c r="E1441"/>
      <c r="F1441"/>
      <c r="G1441"/>
      <c r="H1441"/>
      <c r="I1441"/>
      <c r="J1441"/>
      <c r="K1441"/>
      <c r="L1441"/>
      <c r="M1441"/>
      <c r="N1441"/>
    </row>
    <row r="1442" spans="2:14" ht="15" x14ac:dyDescent="0.25">
      <c r="B1442"/>
      <c r="C1442"/>
      <c r="D1442"/>
      <c r="E1442"/>
      <c r="F1442"/>
      <c r="G1442"/>
      <c r="H1442"/>
      <c r="I1442"/>
      <c r="J1442"/>
      <c r="K1442"/>
      <c r="L1442"/>
      <c r="M1442"/>
      <c r="N1442"/>
    </row>
    <row r="1443" spans="2:14" ht="15" x14ac:dyDescent="0.25">
      <c r="B1443"/>
      <c r="C1443"/>
      <c r="D1443"/>
      <c r="E1443"/>
      <c r="F1443"/>
      <c r="G1443"/>
      <c r="H1443"/>
      <c r="I1443"/>
      <c r="J1443"/>
      <c r="K1443"/>
      <c r="L1443"/>
      <c r="M1443"/>
      <c r="N1443"/>
    </row>
    <row r="1444" spans="2:14" ht="15" x14ac:dyDescent="0.25">
      <c r="B1444"/>
      <c r="C1444"/>
      <c r="D1444"/>
      <c r="E1444"/>
      <c r="F1444"/>
      <c r="G1444"/>
      <c r="H1444"/>
      <c r="I1444"/>
      <c r="J1444"/>
      <c r="K1444"/>
      <c r="L1444"/>
      <c r="M1444"/>
      <c r="N1444"/>
    </row>
    <row r="1445" spans="2:14" ht="15" x14ac:dyDescent="0.25">
      <c r="B1445"/>
      <c r="C1445"/>
      <c r="D1445"/>
      <c r="E1445"/>
      <c r="F1445"/>
      <c r="G1445"/>
      <c r="H1445"/>
      <c r="I1445"/>
      <c r="J1445"/>
      <c r="K1445"/>
      <c r="L1445"/>
      <c r="M1445"/>
      <c r="N1445"/>
    </row>
    <row r="1446" spans="2:14" ht="15" x14ac:dyDescent="0.25">
      <c r="B1446"/>
      <c r="C1446"/>
      <c r="D1446"/>
      <c r="E1446"/>
      <c r="F1446"/>
      <c r="G1446"/>
      <c r="H1446"/>
      <c r="I1446"/>
      <c r="J1446"/>
      <c r="K1446"/>
      <c r="L1446"/>
      <c r="M1446"/>
      <c r="N1446"/>
    </row>
    <row r="1447" spans="2:14" ht="15" x14ac:dyDescent="0.25">
      <c r="B1447"/>
      <c r="C1447"/>
      <c r="D1447"/>
      <c r="E1447"/>
      <c r="F1447"/>
      <c r="G1447"/>
      <c r="H1447"/>
      <c r="I1447"/>
      <c r="J1447"/>
      <c r="K1447"/>
      <c r="L1447"/>
      <c r="M1447"/>
      <c r="N1447"/>
    </row>
    <row r="1448" spans="2:14" ht="15" x14ac:dyDescent="0.25">
      <c r="B1448"/>
      <c r="C1448"/>
      <c r="D1448"/>
      <c r="E1448"/>
      <c r="F1448"/>
      <c r="G1448"/>
      <c r="H1448"/>
      <c r="I1448"/>
      <c r="J1448"/>
      <c r="K1448"/>
      <c r="L1448"/>
      <c r="M1448"/>
      <c r="N1448"/>
    </row>
    <row r="1449" spans="2:14" ht="15" x14ac:dyDescent="0.25">
      <c r="B1449"/>
      <c r="C1449"/>
      <c r="D1449"/>
      <c r="E1449"/>
      <c r="F1449"/>
      <c r="G1449"/>
      <c r="H1449"/>
      <c r="I1449"/>
      <c r="J1449"/>
      <c r="K1449"/>
      <c r="L1449"/>
      <c r="M1449"/>
      <c r="N1449"/>
    </row>
    <row r="1450" spans="2:14" ht="15" x14ac:dyDescent="0.25">
      <c r="B1450"/>
      <c r="C1450"/>
      <c r="D1450"/>
      <c r="E1450"/>
      <c r="F1450"/>
      <c r="G1450"/>
      <c r="H1450"/>
      <c r="I1450"/>
      <c r="J1450"/>
      <c r="K1450"/>
      <c r="L1450"/>
      <c r="M1450"/>
      <c r="N1450"/>
    </row>
    <row r="1451" spans="2:14" ht="15" x14ac:dyDescent="0.25">
      <c r="B1451"/>
      <c r="C1451"/>
      <c r="D1451"/>
      <c r="E1451"/>
      <c r="F1451"/>
      <c r="G1451"/>
      <c r="H1451"/>
      <c r="I1451"/>
      <c r="J1451"/>
      <c r="K1451"/>
      <c r="L1451"/>
      <c r="M1451"/>
      <c r="N1451"/>
    </row>
    <row r="1452" spans="2:14" ht="15" x14ac:dyDescent="0.25">
      <c r="B1452"/>
      <c r="C1452"/>
      <c r="D1452"/>
      <c r="E1452"/>
      <c r="F1452"/>
      <c r="G1452"/>
      <c r="H1452"/>
      <c r="I1452"/>
      <c r="J1452"/>
      <c r="K1452"/>
      <c r="L1452"/>
      <c r="M1452"/>
      <c r="N1452"/>
    </row>
    <row r="1453" spans="2:14" ht="15" x14ac:dyDescent="0.25">
      <c r="B1453"/>
      <c r="C1453"/>
      <c r="D1453"/>
      <c r="E1453"/>
      <c r="F1453"/>
      <c r="G1453"/>
      <c r="H1453"/>
      <c r="I1453"/>
      <c r="J1453"/>
      <c r="K1453"/>
      <c r="L1453"/>
      <c r="M1453"/>
      <c r="N1453"/>
    </row>
    <row r="1454" spans="2:14" ht="15" x14ac:dyDescent="0.25">
      <c r="B1454"/>
      <c r="C1454"/>
      <c r="D1454"/>
      <c r="E1454"/>
      <c r="F1454"/>
      <c r="G1454"/>
      <c r="H1454"/>
      <c r="I1454"/>
      <c r="J1454"/>
      <c r="K1454"/>
      <c r="L1454"/>
      <c r="M1454"/>
      <c r="N1454"/>
    </row>
    <row r="1455" spans="2:14" ht="15" x14ac:dyDescent="0.25">
      <c r="B1455"/>
      <c r="C1455"/>
      <c r="D1455"/>
      <c r="E1455"/>
      <c r="F1455"/>
      <c r="G1455"/>
      <c r="H1455"/>
      <c r="I1455"/>
      <c r="J1455"/>
      <c r="K1455"/>
      <c r="L1455"/>
      <c r="M1455"/>
      <c r="N1455"/>
    </row>
    <row r="1456" spans="2:14" ht="15" x14ac:dyDescent="0.25">
      <c r="B1456"/>
      <c r="C1456"/>
      <c r="D1456"/>
      <c r="E1456"/>
      <c r="F1456"/>
      <c r="G1456"/>
      <c r="H1456"/>
      <c r="I1456"/>
      <c r="J1456"/>
      <c r="K1456"/>
      <c r="L1456"/>
      <c r="M1456"/>
      <c r="N1456"/>
    </row>
    <row r="1457" spans="2:14" ht="15" x14ac:dyDescent="0.25">
      <c r="B1457"/>
      <c r="C1457"/>
      <c r="D1457"/>
      <c r="E1457"/>
      <c r="F1457"/>
      <c r="G1457"/>
      <c r="H1457"/>
      <c r="I1457"/>
      <c r="J1457"/>
      <c r="K1457"/>
      <c r="L1457"/>
      <c r="M1457"/>
      <c r="N1457"/>
    </row>
    <row r="1458" spans="2:14" ht="15" x14ac:dyDescent="0.25">
      <c r="B1458"/>
      <c r="C1458"/>
      <c r="D1458"/>
      <c r="E1458"/>
      <c r="F1458"/>
      <c r="G1458"/>
      <c r="H1458"/>
      <c r="I1458"/>
      <c r="J1458"/>
      <c r="K1458"/>
      <c r="L1458"/>
      <c r="M1458"/>
      <c r="N1458"/>
    </row>
    <row r="1459" spans="2:14" ht="15" x14ac:dyDescent="0.25">
      <c r="B1459"/>
      <c r="C1459"/>
      <c r="D1459"/>
      <c r="E1459"/>
      <c r="F1459"/>
      <c r="G1459"/>
      <c r="H1459"/>
      <c r="I1459"/>
      <c r="J1459"/>
      <c r="K1459"/>
      <c r="L1459"/>
      <c r="M1459"/>
      <c r="N1459"/>
    </row>
    <row r="1460" spans="2:14" ht="15" x14ac:dyDescent="0.25">
      <c r="B1460"/>
      <c r="C1460"/>
      <c r="D1460"/>
      <c r="E1460"/>
      <c r="F1460"/>
      <c r="G1460"/>
      <c r="H1460"/>
      <c r="I1460"/>
      <c r="J1460"/>
      <c r="K1460"/>
      <c r="L1460"/>
      <c r="M1460"/>
      <c r="N1460"/>
    </row>
    <row r="1461" spans="2:14" ht="15" x14ac:dyDescent="0.25">
      <c r="B1461"/>
      <c r="C1461"/>
      <c r="D1461"/>
      <c r="E1461"/>
      <c r="F1461"/>
      <c r="G1461"/>
      <c r="H1461"/>
      <c r="I1461"/>
      <c r="J1461"/>
      <c r="K1461"/>
      <c r="L1461"/>
      <c r="M1461"/>
      <c r="N1461"/>
    </row>
    <row r="1462" spans="2:14" ht="15" x14ac:dyDescent="0.25">
      <c r="B1462"/>
      <c r="C1462"/>
      <c r="D1462"/>
      <c r="E1462"/>
      <c r="F1462"/>
      <c r="G1462"/>
      <c r="H1462"/>
      <c r="I1462"/>
      <c r="J1462"/>
      <c r="K1462"/>
      <c r="L1462"/>
      <c r="M1462"/>
      <c r="N1462"/>
    </row>
    <row r="1463" spans="2:14" ht="15" x14ac:dyDescent="0.25">
      <c r="B1463"/>
      <c r="C1463"/>
      <c r="D1463"/>
      <c r="E1463"/>
      <c r="F1463"/>
      <c r="G1463"/>
      <c r="H1463"/>
      <c r="I1463"/>
      <c r="J1463"/>
      <c r="K1463"/>
      <c r="L1463"/>
      <c r="M1463"/>
      <c r="N1463"/>
    </row>
    <row r="1464" spans="2:14" ht="15" x14ac:dyDescent="0.25">
      <c r="B1464"/>
      <c r="C1464"/>
      <c r="D1464"/>
      <c r="E1464"/>
      <c r="F1464"/>
      <c r="G1464"/>
      <c r="H1464"/>
      <c r="I1464"/>
      <c r="J1464"/>
      <c r="K1464"/>
      <c r="L1464"/>
      <c r="M1464"/>
      <c r="N1464"/>
    </row>
    <row r="1465" spans="2:14" ht="15" x14ac:dyDescent="0.25">
      <c r="B1465"/>
      <c r="C1465"/>
      <c r="D1465"/>
      <c r="E1465"/>
      <c r="F1465"/>
      <c r="G1465"/>
      <c r="H1465"/>
      <c r="I1465"/>
      <c r="J1465"/>
      <c r="K1465"/>
      <c r="L1465"/>
      <c r="M1465"/>
      <c r="N1465"/>
    </row>
    <row r="1466" spans="2:14" ht="15" x14ac:dyDescent="0.25">
      <c r="B1466"/>
      <c r="C1466"/>
      <c r="D1466"/>
      <c r="E1466"/>
      <c r="F1466"/>
      <c r="G1466"/>
      <c r="H1466"/>
      <c r="I1466"/>
      <c r="J1466"/>
      <c r="K1466"/>
      <c r="L1466"/>
      <c r="M1466"/>
      <c r="N1466"/>
    </row>
    <row r="1467" spans="2:14" ht="15" x14ac:dyDescent="0.25">
      <c r="B1467"/>
      <c r="C1467"/>
      <c r="D1467"/>
      <c r="E1467"/>
      <c r="F1467"/>
      <c r="G1467"/>
      <c r="H1467"/>
      <c r="I1467"/>
      <c r="J1467"/>
      <c r="K1467"/>
      <c r="L1467"/>
      <c r="M1467"/>
      <c r="N1467"/>
    </row>
    <row r="1468" spans="2:14" ht="15" x14ac:dyDescent="0.25">
      <c r="B1468"/>
      <c r="C1468"/>
      <c r="D1468"/>
      <c r="E1468"/>
      <c r="F1468"/>
      <c r="G1468"/>
      <c r="H1468"/>
      <c r="I1468"/>
      <c r="J1468"/>
      <c r="K1468"/>
      <c r="L1468"/>
      <c r="M1468"/>
      <c r="N1468"/>
    </row>
    <row r="1469" spans="2:14" ht="15" x14ac:dyDescent="0.25">
      <c r="B1469"/>
      <c r="C1469"/>
      <c r="D1469"/>
      <c r="E1469"/>
      <c r="F1469"/>
      <c r="G1469"/>
      <c r="H1469"/>
      <c r="I1469"/>
      <c r="J1469"/>
      <c r="K1469"/>
      <c r="L1469"/>
      <c r="M1469"/>
      <c r="N1469"/>
    </row>
    <row r="1470" spans="2:14" ht="15" x14ac:dyDescent="0.25">
      <c r="B1470"/>
      <c r="C1470"/>
      <c r="D1470"/>
      <c r="E1470"/>
      <c r="F1470"/>
      <c r="G1470"/>
      <c r="H1470"/>
      <c r="I1470"/>
      <c r="J1470"/>
      <c r="K1470"/>
      <c r="L1470"/>
      <c r="M1470"/>
      <c r="N1470"/>
    </row>
    <row r="1471" spans="2:14" ht="15" x14ac:dyDescent="0.25">
      <c r="B1471"/>
      <c r="C1471"/>
      <c r="D1471"/>
      <c r="E1471"/>
      <c r="F1471"/>
      <c r="G1471"/>
      <c r="H1471"/>
      <c r="I1471"/>
      <c r="J1471"/>
      <c r="K1471"/>
      <c r="L1471"/>
      <c r="M1471"/>
      <c r="N1471"/>
    </row>
    <row r="1472" spans="2:14" ht="15" x14ac:dyDescent="0.25">
      <c r="B1472"/>
      <c r="C1472"/>
      <c r="D1472"/>
      <c r="E1472"/>
      <c r="F1472"/>
      <c r="G1472"/>
      <c r="H1472"/>
      <c r="I1472"/>
      <c r="J1472"/>
      <c r="K1472"/>
      <c r="L1472"/>
      <c r="M1472"/>
      <c r="N1472"/>
    </row>
    <row r="1473" spans="2:14" ht="15" x14ac:dyDescent="0.25">
      <c r="B1473"/>
      <c r="C1473"/>
      <c r="D1473"/>
      <c r="E1473"/>
      <c r="F1473"/>
      <c r="G1473"/>
      <c r="H1473"/>
      <c r="I1473"/>
      <c r="J1473"/>
      <c r="K1473"/>
      <c r="L1473"/>
      <c r="M1473"/>
      <c r="N1473"/>
    </row>
    <row r="1474" spans="2:14" ht="15" x14ac:dyDescent="0.25">
      <c r="B1474"/>
      <c r="C1474"/>
      <c r="D1474"/>
      <c r="E1474"/>
      <c r="F1474"/>
      <c r="G1474"/>
      <c r="H1474"/>
      <c r="I1474"/>
      <c r="J1474"/>
      <c r="K1474"/>
      <c r="L1474"/>
      <c r="M1474"/>
      <c r="N1474"/>
    </row>
    <row r="1475" spans="2:14" ht="15" x14ac:dyDescent="0.25">
      <c r="B1475"/>
      <c r="C1475"/>
      <c r="D1475"/>
      <c r="E1475"/>
      <c r="F1475"/>
      <c r="G1475"/>
      <c r="H1475"/>
      <c r="I1475"/>
      <c r="J1475"/>
      <c r="K1475"/>
      <c r="L1475"/>
      <c r="M1475"/>
      <c r="N1475"/>
    </row>
    <row r="1476" spans="2:14" ht="15" x14ac:dyDescent="0.25">
      <c r="B1476"/>
      <c r="C1476"/>
      <c r="D1476"/>
      <c r="E1476"/>
      <c r="F1476"/>
      <c r="G1476"/>
      <c r="H1476"/>
      <c r="I1476"/>
      <c r="J1476"/>
      <c r="K1476"/>
      <c r="L1476"/>
      <c r="M1476"/>
      <c r="N1476"/>
    </row>
    <row r="1477" spans="2:14" ht="15" x14ac:dyDescent="0.25">
      <c r="B1477"/>
      <c r="C1477"/>
      <c r="D1477"/>
      <c r="E1477"/>
      <c r="F1477"/>
      <c r="G1477"/>
      <c r="H1477"/>
      <c r="I1477"/>
      <c r="J1477"/>
      <c r="K1477"/>
      <c r="L1477"/>
      <c r="M1477"/>
      <c r="N1477"/>
    </row>
    <row r="1478" spans="2:14" ht="15" x14ac:dyDescent="0.25">
      <c r="B1478"/>
      <c r="C1478"/>
      <c r="D1478"/>
      <c r="E1478"/>
      <c r="F1478"/>
      <c r="G1478"/>
      <c r="H1478"/>
      <c r="I1478"/>
      <c r="J1478"/>
      <c r="K1478"/>
      <c r="L1478"/>
      <c r="M1478"/>
      <c r="N1478"/>
    </row>
    <row r="1479" spans="2:14" ht="15" x14ac:dyDescent="0.25">
      <c r="B1479"/>
      <c r="C1479"/>
      <c r="D1479"/>
      <c r="E1479"/>
      <c r="F1479"/>
      <c r="G1479"/>
      <c r="H1479"/>
      <c r="I1479"/>
      <c r="J1479"/>
      <c r="K1479"/>
      <c r="L1479"/>
      <c r="M1479"/>
      <c r="N1479"/>
    </row>
    <row r="1480" spans="2:14" ht="15" x14ac:dyDescent="0.25">
      <c r="B1480"/>
      <c r="C1480"/>
      <c r="D1480"/>
      <c r="E1480"/>
      <c r="F1480"/>
      <c r="G1480"/>
      <c r="H1480"/>
      <c r="I1480"/>
      <c r="J1480"/>
      <c r="K1480"/>
      <c r="L1480"/>
      <c r="M1480"/>
      <c r="N1480"/>
    </row>
    <row r="1481" spans="2:14" ht="15" x14ac:dyDescent="0.25">
      <c r="B1481"/>
      <c r="C1481"/>
      <c r="D1481"/>
      <c r="E1481"/>
      <c r="F1481"/>
      <c r="G1481"/>
      <c r="H1481"/>
      <c r="I1481"/>
      <c r="J1481"/>
      <c r="K1481"/>
      <c r="L1481"/>
      <c r="M1481"/>
      <c r="N1481"/>
    </row>
    <row r="1482" spans="2:14" ht="15" x14ac:dyDescent="0.25">
      <c r="B1482"/>
      <c r="C1482"/>
      <c r="D1482"/>
      <c r="E1482"/>
      <c r="F1482"/>
      <c r="G1482"/>
      <c r="H1482"/>
      <c r="I1482"/>
      <c r="J1482"/>
      <c r="K1482"/>
      <c r="L1482"/>
      <c r="M1482"/>
      <c r="N1482"/>
    </row>
    <row r="1483" spans="2:14" ht="15" x14ac:dyDescent="0.25">
      <c r="B1483"/>
      <c r="C1483"/>
      <c r="D1483"/>
      <c r="E1483"/>
      <c r="F1483"/>
      <c r="G1483"/>
      <c r="H1483"/>
      <c r="I1483"/>
      <c r="J1483"/>
      <c r="K1483"/>
      <c r="L1483"/>
      <c r="M1483"/>
      <c r="N1483"/>
    </row>
    <row r="1484" spans="2:14" ht="15" x14ac:dyDescent="0.25">
      <c r="B1484"/>
      <c r="C1484"/>
      <c r="D1484"/>
      <c r="E1484"/>
      <c r="F1484"/>
      <c r="G1484"/>
      <c r="H1484"/>
      <c r="I1484"/>
      <c r="J1484"/>
      <c r="K1484"/>
      <c r="L1484"/>
      <c r="M1484"/>
      <c r="N1484"/>
    </row>
    <row r="1485" spans="2:14" ht="15" x14ac:dyDescent="0.25">
      <c r="B1485"/>
      <c r="C1485"/>
      <c r="D1485"/>
      <c r="E1485"/>
      <c r="F1485"/>
      <c r="G1485"/>
      <c r="H1485"/>
      <c r="I1485"/>
      <c r="J1485"/>
      <c r="K1485"/>
      <c r="L1485"/>
      <c r="M1485"/>
      <c r="N1485"/>
    </row>
    <row r="1486" spans="2:14" ht="15" x14ac:dyDescent="0.25">
      <c r="B1486"/>
      <c r="C1486"/>
      <c r="D1486"/>
      <c r="E1486"/>
      <c r="F1486"/>
      <c r="G1486"/>
      <c r="H1486"/>
      <c r="I1486"/>
      <c r="J1486"/>
      <c r="K1486"/>
      <c r="L1486"/>
      <c r="M1486"/>
      <c r="N1486"/>
    </row>
    <row r="1487" spans="2:14" ht="15" x14ac:dyDescent="0.25">
      <c r="B1487"/>
      <c r="C1487"/>
      <c r="D1487"/>
      <c r="E1487"/>
      <c r="F1487"/>
      <c r="G1487"/>
      <c r="H1487"/>
      <c r="I1487"/>
      <c r="J1487"/>
      <c r="K1487"/>
      <c r="L1487"/>
      <c r="M1487"/>
      <c r="N1487"/>
    </row>
    <row r="1488" spans="2:14" ht="15" x14ac:dyDescent="0.25">
      <c r="B1488"/>
      <c r="C1488"/>
      <c r="D1488"/>
      <c r="E1488"/>
      <c r="F1488"/>
      <c r="G1488"/>
      <c r="H1488"/>
      <c r="I1488"/>
      <c r="J1488"/>
      <c r="K1488"/>
      <c r="L1488"/>
      <c r="M1488"/>
      <c r="N1488"/>
    </row>
    <row r="1489" spans="2:14" ht="15" x14ac:dyDescent="0.25">
      <c r="B1489"/>
      <c r="C1489"/>
      <c r="D1489"/>
      <c r="E1489"/>
      <c r="F1489"/>
      <c r="G1489"/>
      <c r="H1489"/>
      <c r="I1489"/>
      <c r="J1489"/>
      <c r="K1489"/>
      <c r="L1489"/>
      <c r="M1489"/>
      <c r="N1489"/>
    </row>
    <row r="1490" spans="2:14" ht="15" x14ac:dyDescent="0.25">
      <c r="B1490"/>
      <c r="C1490"/>
      <c r="D1490"/>
      <c r="E1490"/>
      <c r="F1490"/>
      <c r="G1490"/>
      <c r="H1490"/>
      <c r="I1490"/>
      <c r="J1490"/>
      <c r="K1490"/>
      <c r="L1490"/>
      <c r="M1490"/>
      <c r="N1490"/>
    </row>
    <row r="1491" spans="2:14" ht="15" x14ac:dyDescent="0.25">
      <c r="B1491"/>
      <c r="C1491"/>
      <c r="D1491"/>
      <c r="E1491"/>
      <c r="F1491"/>
      <c r="G1491"/>
      <c r="H1491"/>
      <c r="I1491"/>
      <c r="J1491"/>
      <c r="K1491"/>
      <c r="L1491"/>
      <c r="M1491"/>
      <c r="N1491"/>
    </row>
    <row r="1492" spans="2:14" ht="15" x14ac:dyDescent="0.25">
      <c r="B1492"/>
      <c r="C1492"/>
      <c r="D1492"/>
      <c r="E1492"/>
      <c r="F1492"/>
      <c r="G1492"/>
      <c r="H1492"/>
      <c r="I1492"/>
      <c r="J1492"/>
      <c r="K1492"/>
      <c r="L1492"/>
      <c r="M1492"/>
      <c r="N1492"/>
    </row>
    <row r="1493" spans="2:14" ht="15" x14ac:dyDescent="0.25">
      <c r="B1493"/>
      <c r="C1493"/>
      <c r="D1493"/>
      <c r="E1493"/>
      <c r="F1493"/>
      <c r="G1493"/>
      <c r="H1493"/>
      <c r="I1493"/>
      <c r="J1493"/>
      <c r="K1493"/>
      <c r="L1493"/>
      <c r="M1493"/>
      <c r="N1493"/>
    </row>
    <row r="1494" spans="2:14" ht="15" x14ac:dyDescent="0.25">
      <c r="B1494"/>
      <c r="C1494"/>
      <c r="D1494"/>
      <c r="E1494"/>
      <c r="F1494"/>
      <c r="G1494"/>
      <c r="H1494"/>
      <c r="I1494"/>
      <c r="J1494"/>
      <c r="K1494"/>
      <c r="L1494"/>
      <c r="M1494"/>
      <c r="N1494"/>
    </row>
    <row r="1495" spans="2:14" ht="15" x14ac:dyDescent="0.25">
      <c r="B1495"/>
      <c r="C1495"/>
      <c r="D1495"/>
      <c r="E1495"/>
      <c r="F1495"/>
      <c r="G1495"/>
      <c r="H1495"/>
      <c r="I1495"/>
      <c r="J1495"/>
      <c r="K1495"/>
      <c r="L1495"/>
      <c r="M1495"/>
      <c r="N1495"/>
    </row>
    <row r="1496" spans="2:14" ht="15" x14ac:dyDescent="0.25">
      <c r="B1496"/>
      <c r="C1496"/>
      <c r="D1496"/>
      <c r="E1496"/>
      <c r="F1496"/>
      <c r="G1496"/>
      <c r="H1496"/>
      <c r="I1496"/>
      <c r="J1496"/>
      <c r="K1496"/>
      <c r="L1496"/>
      <c r="M1496"/>
      <c r="N1496"/>
    </row>
    <row r="1497" spans="2:14" ht="15" x14ac:dyDescent="0.25">
      <c r="B1497"/>
      <c r="C1497"/>
      <c r="D1497"/>
      <c r="E1497"/>
      <c r="F1497"/>
      <c r="G1497"/>
      <c r="H1497"/>
      <c r="I1497"/>
      <c r="J1497"/>
      <c r="K1497"/>
      <c r="L1497"/>
      <c r="M1497"/>
      <c r="N1497"/>
    </row>
    <row r="1498" spans="2:14" ht="15" x14ac:dyDescent="0.25">
      <c r="B1498"/>
      <c r="C1498"/>
      <c r="D1498"/>
      <c r="E1498"/>
      <c r="F1498"/>
      <c r="G1498"/>
      <c r="H1498"/>
      <c r="I1498"/>
      <c r="J1498"/>
      <c r="K1498"/>
      <c r="L1498"/>
      <c r="M1498"/>
      <c r="N1498"/>
    </row>
    <row r="1499" spans="2:14" ht="15" x14ac:dyDescent="0.25">
      <c r="B1499"/>
      <c r="C1499"/>
      <c r="D1499"/>
      <c r="E1499"/>
      <c r="F1499"/>
      <c r="G1499"/>
      <c r="H1499"/>
      <c r="I1499"/>
      <c r="J1499"/>
      <c r="K1499"/>
      <c r="L1499"/>
      <c r="M1499"/>
      <c r="N1499"/>
    </row>
    <row r="1500" spans="2:14" ht="15" x14ac:dyDescent="0.25">
      <c r="B1500"/>
      <c r="C1500"/>
      <c r="D1500"/>
      <c r="E1500"/>
      <c r="F1500"/>
      <c r="G1500"/>
      <c r="H1500"/>
      <c r="I1500"/>
      <c r="J1500"/>
      <c r="K1500"/>
      <c r="L1500"/>
      <c r="M1500"/>
      <c r="N1500"/>
    </row>
    <row r="1501" spans="2:14" ht="15" x14ac:dyDescent="0.25">
      <c r="B1501"/>
      <c r="C1501"/>
      <c r="D1501"/>
      <c r="E1501"/>
      <c r="F1501"/>
      <c r="G1501"/>
      <c r="H1501"/>
      <c r="I1501"/>
      <c r="J1501"/>
      <c r="K1501"/>
      <c r="L1501"/>
      <c r="M1501"/>
      <c r="N1501"/>
    </row>
    <row r="1502" spans="2:14" ht="15" x14ac:dyDescent="0.25">
      <c r="B1502"/>
      <c r="C1502"/>
      <c r="D1502"/>
      <c r="E1502"/>
      <c r="F1502"/>
      <c r="G1502"/>
      <c r="H1502"/>
      <c r="I1502"/>
      <c r="J1502"/>
      <c r="K1502"/>
      <c r="L1502"/>
      <c r="M1502"/>
      <c r="N1502"/>
    </row>
    <row r="1503" spans="2:14" ht="15" x14ac:dyDescent="0.25">
      <c r="B1503"/>
      <c r="C1503"/>
      <c r="D1503"/>
      <c r="E1503"/>
      <c r="F1503"/>
      <c r="G1503"/>
      <c r="H1503"/>
      <c r="I1503"/>
      <c r="J1503"/>
      <c r="K1503"/>
      <c r="L1503"/>
      <c r="M1503"/>
      <c r="N1503"/>
    </row>
    <row r="1504" spans="2:14" ht="15" x14ac:dyDescent="0.25">
      <c r="B1504"/>
      <c r="C1504"/>
      <c r="D1504"/>
      <c r="E1504"/>
      <c r="F1504"/>
      <c r="G1504"/>
      <c r="H1504"/>
      <c r="I1504"/>
      <c r="J1504"/>
      <c r="K1504"/>
      <c r="L1504"/>
      <c r="M1504"/>
      <c r="N1504"/>
    </row>
    <row r="1505" spans="2:14" ht="15" x14ac:dyDescent="0.25">
      <c r="B1505"/>
      <c r="C1505"/>
      <c r="D1505"/>
      <c r="E1505"/>
      <c r="F1505"/>
      <c r="G1505"/>
      <c r="H1505"/>
      <c r="I1505"/>
      <c r="J1505"/>
      <c r="K1505"/>
      <c r="L1505"/>
      <c r="M1505"/>
      <c r="N1505"/>
    </row>
    <row r="1506" spans="2:14" ht="15" x14ac:dyDescent="0.25">
      <c r="B1506"/>
      <c r="C1506"/>
      <c r="D1506"/>
      <c r="E1506"/>
      <c r="F1506"/>
      <c r="G1506"/>
      <c r="H1506"/>
      <c r="I1506"/>
      <c r="J1506"/>
      <c r="K1506"/>
      <c r="L1506"/>
      <c r="M1506"/>
      <c r="N1506"/>
    </row>
    <row r="1507" spans="2:14" ht="15" x14ac:dyDescent="0.25">
      <c r="B1507"/>
      <c r="C1507"/>
      <c r="D1507"/>
      <c r="E1507"/>
      <c r="F1507"/>
      <c r="G1507"/>
      <c r="H1507"/>
      <c r="I1507"/>
      <c r="J1507"/>
      <c r="K1507"/>
      <c r="L1507"/>
      <c r="M1507"/>
      <c r="N1507"/>
    </row>
    <row r="1508" spans="2:14" ht="15" x14ac:dyDescent="0.25">
      <c r="B1508"/>
      <c r="C1508"/>
      <c r="D1508"/>
      <c r="E1508"/>
      <c r="F1508"/>
      <c r="G1508"/>
      <c r="H1508"/>
      <c r="I1508"/>
      <c r="J1508"/>
      <c r="K1508"/>
      <c r="L1508"/>
      <c r="M1508"/>
      <c r="N1508"/>
    </row>
  </sheetData>
  <sheetProtection selectLockedCells="1"/>
  <mergeCells count="3">
    <mergeCell ref="E4:E5"/>
    <mergeCell ref="B11:C11"/>
    <mergeCell ref="D11:E11"/>
  </mergeCells>
  <pageMargins left="0.25" right="0.25" top="0.75" bottom="0.75" header="0.3" footer="0.3"/>
  <pageSetup paperSize="9" scale="53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locked="0" defaultSize="0" print="0" autoFill="0" autoPict="0" macro="[0]!FormularAufruf">
                <anchor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0</xdr:col>
                    <xdr:colOff>2181225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locked="0" defaultSize="0" print="0" autoFill="0" autoPict="0" macro="[0]!Actualiser">
                <anchor moveWithCells="1" sizeWithCells="1">
                  <from>
                    <xdr:col>0</xdr:col>
                    <xdr:colOff>371475</xdr:colOff>
                    <xdr:row>5</xdr:row>
                    <xdr:rowOff>104775</xdr:rowOff>
                  </from>
                  <to>
                    <xdr:col>0</xdr:col>
                    <xdr:colOff>2066925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>
    <tabColor rgb="FFFFC000"/>
  </sheetPr>
  <dimension ref="A1:H71"/>
  <sheetViews>
    <sheetView workbookViewId="0">
      <pane ySplit="1" topLeftCell="A30" activePane="bottomLeft" state="frozen"/>
      <selection pane="bottomLeft" activeCell="H43" sqref="H43"/>
    </sheetView>
  </sheetViews>
  <sheetFormatPr baseColWidth="10" defaultColWidth="11.42578125" defaultRowHeight="12.75" x14ac:dyDescent="0.2"/>
  <cols>
    <col min="1" max="4" width="20.7109375" style="3" customWidth="1"/>
    <col min="5" max="5" width="25.140625" style="3" customWidth="1"/>
    <col min="6" max="6" width="20.7109375" style="9" customWidth="1"/>
    <col min="7" max="7" width="11.42578125" style="5"/>
    <col min="8" max="8" width="64.85546875" style="1" bestFit="1" customWidth="1"/>
    <col min="9" max="16384" width="11.42578125" style="1"/>
  </cols>
  <sheetData>
    <row r="1" spans="1:7" x14ac:dyDescent="0.2">
      <c r="A1" s="2" t="s">
        <v>6</v>
      </c>
      <c r="B1" s="2" t="s">
        <v>7</v>
      </c>
      <c r="C1" s="2" t="s">
        <v>8</v>
      </c>
      <c r="D1" s="2" t="s">
        <v>2</v>
      </c>
      <c r="E1" s="2" t="s">
        <v>3</v>
      </c>
      <c r="F1" s="70" t="s">
        <v>10</v>
      </c>
    </row>
    <row r="2" spans="1:7" x14ac:dyDescent="0.2">
      <c r="C2" s="3" t="s">
        <v>16</v>
      </c>
      <c r="D2" s="3">
        <v>1</v>
      </c>
      <c r="E2" s="3" t="s">
        <v>21</v>
      </c>
      <c r="F2" s="9" t="s">
        <v>522</v>
      </c>
      <c r="G2" s="6"/>
    </row>
    <row r="3" spans="1:7" x14ac:dyDescent="0.2">
      <c r="C3" s="3" t="s">
        <v>3</v>
      </c>
      <c r="D3" s="3">
        <v>1</v>
      </c>
      <c r="E3" s="3" t="s">
        <v>30</v>
      </c>
      <c r="F3" s="9" t="s">
        <v>323</v>
      </c>
      <c r="G3" s="6"/>
    </row>
    <row r="4" spans="1:7" x14ac:dyDescent="0.2">
      <c r="C4" s="3" t="s">
        <v>27</v>
      </c>
      <c r="D4" s="3">
        <v>1</v>
      </c>
      <c r="E4" s="3" t="s">
        <v>22</v>
      </c>
      <c r="F4" s="9" t="s">
        <v>324</v>
      </c>
      <c r="G4" s="6"/>
    </row>
    <row r="5" spans="1:7" x14ac:dyDescent="0.2">
      <c r="C5" s="3" t="s">
        <v>5</v>
      </c>
      <c r="D5" s="3">
        <v>1</v>
      </c>
      <c r="E5" s="3" t="s">
        <v>23</v>
      </c>
      <c r="F5" s="9" t="s">
        <v>363</v>
      </c>
      <c r="G5" s="6"/>
    </row>
    <row r="6" spans="1:7" x14ac:dyDescent="0.2">
      <c r="C6" s="3" t="s">
        <v>19</v>
      </c>
      <c r="D6" s="3">
        <v>1</v>
      </c>
      <c r="E6" s="3" t="s">
        <v>24</v>
      </c>
      <c r="F6" s="9" t="s">
        <v>1624</v>
      </c>
      <c r="G6" s="69"/>
    </row>
    <row r="7" spans="1:7" x14ac:dyDescent="0.2">
      <c r="C7" s="3" t="s">
        <v>18</v>
      </c>
      <c r="D7" s="3">
        <v>1</v>
      </c>
      <c r="E7" s="3" t="s">
        <v>25</v>
      </c>
      <c r="F7" s="9" t="s">
        <v>372</v>
      </c>
      <c r="G7" s="69"/>
    </row>
    <row r="8" spans="1:7" x14ac:dyDescent="0.2">
      <c r="C8" s="3" t="s">
        <v>31</v>
      </c>
      <c r="D8" s="3">
        <v>1</v>
      </c>
      <c r="E8" s="3" t="s">
        <v>26</v>
      </c>
      <c r="F8" s="9" t="s">
        <v>330</v>
      </c>
      <c r="G8" s="69"/>
    </row>
    <row r="9" spans="1:7" x14ac:dyDescent="0.2">
      <c r="C9" s="3" t="s">
        <v>20</v>
      </c>
      <c r="D9" s="3">
        <v>1</v>
      </c>
      <c r="E9" s="3" t="s">
        <v>28</v>
      </c>
      <c r="F9" s="9" t="s">
        <v>403</v>
      </c>
      <c r="G9" s="69"/>
    </row>
    <row r="10" spans="1:7" x14ac:dyDescent="0.2">
      <c r="C10" s="3" t="s">
        <v>17</v>
      </c>
      <c r="D10" s="3">
        <v>2</v>
      </c>
      <c r="E10" s="22" t="s">
        <v>251</v>
      </c>
      <c r="F10" s="9" t="s">
        <v>643</v>
      </c>
      <c r="G10" s="69"/>
    </row>
    <row r="11" spans="1:7" x14ac:dyDescent="0.2">
      <c r="C11" s="3" t="s">
        <v>784</v>
      </c>
      <c r="D11" s="3">
        <v>1</v>
      </c>
      <c r="E11" s="3" t="s">
        <v>252</v>
      </c>
      <c r="F11" s="9" t="s">
        <v>639</v>
      </c>
      <c r="G11" s="6"/>
    </row>
    <row r="12" spans="1:7" x14ac:dyDescent="0.2">
      <c r="C12" s="3" t="s">
        <v>785</v>
      </c>
      <c r="D12" s="3">
        <v>1</v>
      </c>
      <c r="E12" s="3" t="s">
        <v>29</v>
      </c>
      <c r="F12" s="9" t="s">
        <v>1359</v>
      </c>
      <c r="G12" s="6"/>
    </row>
    <row r="13" spans="1:7" x14ac:dyDescent="0.2">
      <c r="C13" s="3" t="s">
        <v>912</v>
      </c>
      <c r="D13" s="3">
        <v>1</v>
      </c>
      <c r="E13" s="3" t="s">
        <v>20</v>
      </c>
      <c r="F13" s="9" t="s">
        <v>1369</v>
      </c>
      <c r="G13" s="6"/>
    </row>
    <row r="14" spans="1:7" x14ac:dyDescent="0.2">
      <c r="C14" s="3" t="s">
        <v>1592</v>
      </c>
      <c r="D14" s="22">
        <v>1</v>
      </c>
      <c r="E14" s="3" t="s">
        <v>27</v>
      </c>
      <c r="F14" s="9" t="s">
        <v>1370</v>
      </c>
      <c r="G14" s="6"/>
    </row>
    <row r="15" spans="1:7" x14ac:dyDescent="0.2">
      <c r="D15" s="22"/>
      <c r="E15" s="3" t="s">
        <v>1315</v>
      </c>
      <c r="F15" s="9" t="s">
        <v>1371</v>
      </c>
      <c r="G15" s="6"/>
    </row>
    <row r="16" spans="1:7" x14ac:dyDescent="0.2">
      <c r="D16" s="22"/>
      <c r="E16" s="3" t="s">
        <v>1304</v>
      </c>
      <c r="F16" s="9" t="s">
        <v>1372</v>
      </c>
      <c r="G16" s="6"/>
    </row>
    <row r="17" spans="1:8" x14ac:dyDescent="0.2">
      <c r="D17" s="22"/>
      <c r="E17" s="3" t="s">
        <v>1080</v>
      </c>
      <c r="F17" s="9" t="s">
        <v>1373</v>
      </c>
      <c r="G17" s="6"/>
    </row>
    <row r="18" spans="1:8" x14ac:dyDescent="0.2">
      <c r="E18" s="3" t="s">
        <v>1466</v>
      </c>
      <c r="F18" s="9" t="s">
        <v>440</v>
      </c>
      <c r="G18" s="6"/>
    </row>
    <row r="19" spans="1:8" x14ac:dyDescent="0.2">
      <c r="E19" s="22" t="s">
        <v>1592</v>
      </c>
      <c r="F19" s="9" t="s">
        <v>448</v>
      </c>
      <c r="G19" s="6"/>
    </row>
    <row r="20" spans="1:8" x14ac:dyDescent="0.2">
      <c r="E20" s="3" t="s">
        <v>1058</v>
      </c>
      <c r="F20" s="9" t="s">
        <v>484</v>
      </c>
      <c r="G20" s="6"/>
    </row>
    <row r="21" spans="1:8" x14ac:dyDescent="0.2">
      <c r="F21" s="9" t="s">
        <v>368</v>
      </c>
      <c r="G21" s="6"/>
    </row>
    <row r="22" spans="1:8" x14ac:dyDescent="0.2">
      <c r="F22" s="9" t="s">
        <v>752</v>
      </c>
      <c r="G22" s="6"/>
    </row>
    <row r="23" spans="1:8" x14ac:dyDescent="0.2">
      <c r="F23" s="9" t="s">
        <v>392</v>
      </c>
      <c r="G23" s="6"/>
    </row>
    <row r="24" spans="1:8" x14ac:dyDescent="0.2">
      <c r="F24" s="9" t="s">
        <v>1614</v>
      </c>
      <c r="G24" s="6"/>
    </row>
    <row r="25" spans="1:8" x14ac:dyDescent="0.2">
      <c r="A25" s="22"/>
      <c r="B25" s="22"/>
      <c r="C25" s="22"/>
      <c r="D25" s="22"/>
      <c r="E25" s="22"/>
      <c r="F25" s="9" t="s">
        <v>371</v>
      </c>
      <c r="G25" s="6"/>
    </row>
    <row r="26" spans="1:8" x14ac:dyDescent="0.2">
      <c r="F26" s="9" t="s">
        <v>590</v>
      </c>
      <c r="G26" s="6"/>
      <c r="H26" s="4"/>
    </row>
    <row r="27" spans="1:8" x14ac:dyDescent="0.2">
      <c r="F27" s="9" t="s">
        <v>778</v>
      </c>
      <c r="G27" s="6"/>
    </row>
    <row r="28" spans="1:8" x14ac:dyDescent="0.2">
      <c r="F28" s="9" t="s">
        <v>328</v>
      </c>
      <c r="G28" s="6"/>
    </row>
    <row r="29" spans="1:8" x14ac:dyDescent="0.2">
      <c r="A29" s="22"/>
      <c r="B29" s="22"/>
      <c r="C29" s="22"/>
      <c r="D29" s="22"/>
      <c r="E29" s="22"/>
      <c r="F29" s="9" t="s">
        <v>515</v>
      </c>
      <c r="G29" s="6"/>
    </row>
    <row r="30" spans="1:8" x14ac:dyDescent="0.2">
      <c r="F30" s="9" t="s">
        <v>325</v>
      </c>
      <c r="G30" s="6"/>
    </row>
    <row r="31" spans="1:8" x14ac:dyDescent="0.2">
      <c r="F31" s="9" t="s">
        <v>1718</v>
      </c>
      <c r="G31" s="6"/>
    </row>
    <row r="32" spans="1:8" x14ac:dyDescent="0.2">
      <c r="F32" s="9" t="s">
        <v>1263</v>
      </c>
      <c r="G32" s="6"/>
    </row>
    <row r="33" spans="6:7" x14ac:dyDescent="0.2">
      <c r="F33" s="9" t="s">
        <v>619</v>
      </c>
      <c r="G33" s="6"/>
    </row>
    <row r="34" spans="6:7" x14ac:dyDescent="0.2">
      <c r="F34" s="9" t="s">
        <v>1120</v>
      </c>
      <c r="G34" s="6"/>
    </row>
    <row r="35" spans="6:7" x14ac:dyDescent="0.2">
      <c r="F35" s="9" t="s">
        <v>672</v>
      </c>
      <c r="G35" s="6"/>
    </row>
    <row r="36" spans="6:7" x14ac:dyDescent="0.2">
      <c r="F36" s="9" t="s">
        <v>535</v>
      </c>
      <c r="G36" s="6"/>
    </row>
    <row r="37" spans="6:7" x14ac:dyDescent="0.2">
      <c r="F37" s="9" t="s">
        <v>357</v>
      </c>
      <c r="G37" s="6"/>
    </row>
    <row r="38" spans="6:7" x14ac:dyDescent="0.2">
      <c r="F38" s="9" t="s">
        <v>1133</v>
      </c>
      <c r="G38" s="6"/>
    </row>
    <row r="39" spans="6:7" x14ac:dyDescent="0.2">
      <c r="F39" s="9" t="s">
        <v>321</v>
      </c>
      <c r="G39" s="6"/>
    </row>
    <row r="40" spans="6:7" x14ac:dyDescent="0.2">
      <c r="F40" s="9" t="s">
        <v>352</v>
      </c>
    </row>
    <row r="41" spans="6:7" x14ac:dyDescent="0.2">
      <c r="F41" s="9" t="s">
        <v>1497</v>
      </c>
    </row>
    <row r="42" spans="6:7" x14ac:dyDescent="0.2">
      <c r="F42" s="9" t="s">
        <v>733</v>
      </c>
    </row>
    <row r="43" spans="6:7" x14ac:dyDescent="0.2">
      <c r="F43" s="9" t="s">
        <v>712</v>
      </c>
    </row>
    <row r="44" spans="6:7" x14ac:dyDescent="0.2">
      <c r="F44" s="9" t="s">
        <v>1031</v>
      </c>
    </row>
    <row r="45" spans="6:7" x14ac:dyDescent="0.2">
      <c r="F45" s="9" t="s">
        <v>318</v>
      </c>
    </row>
    <row r="46" spans="6:7" x14ac:dyDescent="0.2">
      <c r="F46" s="9" t="s">
        <v>391</v>
      </c>
    </row>
    <row r="47" spans="6:7" x14ac:dyDescent="0.2">
      <c r="F47" s="9" t="s">
        <v>1795</v>
      </c>
    </row>
    <row r="48" spans="6:7" x14ac:dyDescent="0.2">
      <c r="F48" s="9" t="s">
        <v>361</v>
      </c>
    </row>
    <row r="49" spans="6:6" x14ac:dyDescent="0.2">
      <c r="F49" s="9" t="s">
        <v>746</v>
      </c>
    </row>
    <row r="50" spans="6:6" x14ac:dyDescent="0.2">
      <c r="F50" s="9" t="s">
        <v>369</v>
      </c>
    </row>
    <row r="51" spans="6:6" x14ac:dyDescent="0.2">
      <c r="F51" s="9" t="s">
        <v>370</v>
      </c>
    </row>
    <row r="52" spans="6:6" x14ac:dyDescent="0.2">
      <c r="F52" s="9" t="s">
        <v>329</v>
      </c>
    </row>
    <row r="53" spans="6:6" x14ac:dyDescent="0.2">
      <c r="F53" s="9" t="s">
        <v>695</v>
      </c>
    </row>
    <row r="54" spans="6:6" x14ac:dyDescent="0.2">
      <c r="F54" s="9" t="s">
        <v>890</v>
      </c>
    </row>
    <row r="55" spans="6:6" x14ac:dyDescent="0.2">
      <c r="F55" s="9" t="s">
        <v>1450</v>
      </c>
    </row>
    <row r="56" spans="6:6" x14ac:dyDescent="0.2">
      <c r="F56" s="9" t="s">
        <v>1706</v>
      </c>
    </row>
    <row r="57" spans="6:6" x14ac:dyDescent="0.2">
      <c r="F57" s="9" t="s">
        <v>322</v>
      </c>
    </row>
    <row r="58" spans="6:6" x14ac:dyDescent="0.2">
      <c r="F58" s="9" t="s">
        <v>326</v>
      </c>
    </row>
    <row r="59" spans="6:6" x14ac:dyDescent="0.2">
      <c r="F59" s="9" t="s">
        <v>327</v>
      </c>
    </row>
    <row r="60" spans="6:6" x14ac:dyDescent="0.2">
      <c r="F60" s="9" t="s">
        <v>319</v>
      </c>
    </row>
    <row r="61" spans="6:6" x14ac:dyDescent="0.2">
      <c r="F61" s="9" t="s">
        <v>365</v>
      </c>
    </row>
    <row r="62" spans="6:6" x14ac:dyDescent="0.2">
      <c r="F62" s="9" t="s">
        <v>350</v>
      </c>
    </row>
    <row r="63" spans="6:6" x14ac:dyDescent="0.2">
      <c r="F63" s="9" t="s">
        <v>317</v>
      </c>
    </row>
    <row r="64" spans="6:6" x14ac:dyDescent="0.2">
      <c r="F64" s="9" t="s">
        <v>364</v>
      </c>
    </row>
    <row r="65" spans="6:6" x14ac:dyDescent="0.2">
      <c r="F65" s="9" t="s">
        <v>487</v>
      </c>
    </row>
    <row r="66" spans="6:6" x14ac:dyDescent="0.2">
      <c r="F66" s="9" t="s">
        <v>819</v>
      </c>
    </row>
    <row r="67" spans="6:6" x14ac:dyDescent="0.2">
      <c r="F67" s="9" t="s">
        <v>768</v>
      </c>
    </row>
    <row r="68" spans="6:6" x14ac:dyDescent="0.2">
      <c r="F68" s="9" t="s">
        <v>351</v>
      </c>
    </row>
    <row r="69" spans="6:6" x14ac:dyDescent="0.2">
      <c r="F69" s="9" t="s">
        <v>628</v>
      </c>
    </row>
    <row r="70" spans="6:6" x14ac:dyDescent="0.2">
      <c r="F70" s="9" t="s">
        <v>320</v>
      </c>
    </row>
    <row r="71" spans="6:6" x14ac:dyDescent="0.2">
      <c r="F71" s="9" t="s">
        <v>489</v>
      </c>
    </row>
  </sheetData>
  <sheetProtection selectLockedCells="1"/>
  <sortState ref="F2:F54">
    <sortCondition ref="F2:F54"/>
  </sortState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>
    <tabColor theme="2" tint="-9.9978637043366805E-2"/>
  </sheetPr>
  <dimension ref="B1:V45"/>
  <sheetViews>
    <sheetView workbookViewId="0">
      <selection activeCell="Q30" sqref="Q30"/>
    </sheetView>
  </sheetViews>
  <sheetFormatPr baseColWidth="10" defaultColWidth="11.42578125" defaultRowHeight="15" x14ac:dyDescent="0.25"/>
  <cols>
    <col min="1" max="1" width="11.42578125" style="7"/>
    <col min="2" max="2" width="25.5703125" style="8" customWidth="1"/>
    <col min="3" max="4" width="15.42578125" style="7" bestFit="1" customWidth="1"/>
    <col min="5" max="5" width="15.42578125" style="7" customWidth="1"/>
    <col min="6" max="6" width="13.7109375" style="7" customWidth="1"/>
    <col min="7" max="7" width="12.85546875" style="7" customWidth="1"/>
    <col min="8" max="8" width="6.42578125" style="7" customWidth="1"/>
    <col min="9" max="9" width="7.42578125" style="7" customWidth="1"/>
    <col min="10" max="10" width="6.5703125" style="7" customWidth="1"/>
    <col min="11" max="11" width="8.5703125" style="7" customWidth="1"/>
    <col min="12" max="12" width="7.42578125" style="7" customWidth="1"/>
    <col min="13" max="13" width="10.140625" style="7" customWidth="1"/>
    <col min="14" max="14" width="6.5703125" style="7" customWidth="1"/>
    <col min="15" max="16" width="8.5703125" style="7" customWidth="1"/>
    <col min="17" max="18" width="15.42578125" style="7" customWidth="1"/>
    <col min="19" max="20" width="8.140625" style="7" customWidth="1"/>
    <col min="21" max="21" width="12.5703125" style="7" customWidth="1"/>
    <col min="22" max="22" width="12.5703125" style="7" bestFit="1" customWidth="1"/>
    <col min="23" max="16384" width="11.42578125" style="7"/>
  </cols>
  <sheetData>
    <row r="1" spans="2:22" x14ac:dyDescent="0.25">
      <c r="B1"/>
      <c r="C1"/>
    </row>
    <row r="2" spans="2:22" x14ac:dyDescent="0.25">
      <c r="B2"/>
      <c r="C2"/>
    </row>
    <row r="3" spans="2:22" x14ac:dyDescent="0.25">
      <c r="B3"/>
      <c r="C3"/>
    </row>
    <row r="4" spans="2:22" x14ac:dyDescent="0.25">
      <c r="B4"/>
      <c r="C4"/>
    </row>
    <row r="5" spans="2:22" x14ac:dyDescent="0.25">
      <c r="B5" s="23" t="s">
        <v>3</v>
      </c>
      <c r="C5" s="21" t="s">
        <v>1291</v>
      </c>
      <c r="M5"/>
      <c r="N5"/>
      <c r="O5"/>
      <c r="P5"/>
      <c r="Q5"/>
      <c r="R5"/>
    </row>
    <row r="6" spans="2:22" x14ac:dyDescent="0.25">
      <c r="B6"/>
      <c r="C6"/>
      <c r="M6"/>
      <c r="N6"/>
      <c r="O6"/>
      <c r="P6"/>
      <c r="Q6"/>
      <c r="R6"/>
    </row>
    <row r="7" spans="2:22" x14ac:dyDescent="0.25">
      <c r="B7" s="23" t="s">
        <v>32</v>
      </c>
      <c r="C7"/>
      <c r="D7"/>
      <c r="E7"/>
      <c r="F7" s="23" t="s">
        <v>14</v>
      </c>
      <c r="G7"/>
      <c r="H7"/>
      <c r="I7"/>
      <c r="J7"/>
      <c r="K7"/>
      <c r="L7"/>
      <c r="M7"/>
      <c r="N7"/>
      <c r="O7"/>
      <c r="P7"/>
      <c r="V7"/>
    </row>
    <row r="8" spans="2:22" x14ac:dyDescent="0.25">
      <c r="B8" s="23" t="s">
        <v>11</v>
      </c>
      <c r="C8" s="23" t="s">
        <v>12</v>
      </c>
      <c r="D8" s="23" t="s">
        <v>33</v>
      </c>
      <c r="E8" s="23" t="s">
        <v>1</v>
      </c>
      <c r="F8" s="21" t="s">
        <v>27</v>
      </c>
      <c r="G8" s="21" t="s">
        <v>17</v>
      </c>
      <c r="H8" s="21" t="s">
        <v>3</v>
      </c>
      <c r="I8" s="21" t="s">
        <v>31</v>
      </c>
      <c r="J8" s="21" t="s">
        <v>20</v>
      </c>
      <c r="K8" s="21" t="s">
        <v>912</v>
      </c>
      <c r="L8"/>
      <c r="M8"/>
      <c r="N8"/>
      <c r="O8"/>
      <c r="P8"/>
      <c r="V8"/>
    </row>
    <row r="9" spans="2:22" x14ac:dyDescent="0.25">
      <c r="B9" s="21">
        <v>2018</v>
      </c>
      <c r="C9" s="21">
        <v>7</v>
      </c>
      <c r="D9" s="21">
        <v>1</v>
      </c>
      <c r="E9" s="21" t="s">
        <v>47</v>
      </c>
      <c r="F9" s="24">
        <v>3.75</v>
      </c>
      <c r="G9" s="24"/>
      <c r="H9" s="24">
        <v>3.25</v>
      </c>
      <c r="I9" s="24">
        <v>16</v>
      </c>
      <c r="J9" s="24">
        <v>1.75</v>
      </c>
      <c r="K9" s="24">
        <v>2.1666666666666665</v>
      </c>
      <c r="L9"/>
      <c r="M9"/>
      <c r="N9"/>
      <c r="O9"/>
      <c r="P9"/>
      <c r="V9"/>
    </row>
    <row r="10" spans="2:22" x14ac:dyDescent="0.25">
      <c r="B10"/>
      <c r="C10"/>
      <c r="D10" s="21">
        <v>2</v>
      </c>
      <c r="E10" s="21" t="s">
        <v>47</v>
      </c>
      <c r="F10" s="24"/>
      <c r="G10" s="24">
        <v>1.6666666666666665</v>
      </c>
      <c r="H10" s="24"/>
      <c r="I10" s="24"/>
      <c r="J10" s="24"/>
      <c r="K10" s="24"/>
      <c r="L10"/>
      <c r="M10"/>
      <c r="N10"/>
      <c r="O10"/>
      <c r="P10"/>
      <c r="V10"/>
    </row>
    <row r="11" spans="2:22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V11"/>
    </row>
    <row r="12" spans="2:22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</row>
    <row r="13" spans="2:22" x14ac:dyDescent="0.2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</row>
    <row r="14" spans="2:22" x14ac:dyDescent="0.2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</row>
    <row r="15" spans="2:22" x14ac:dyDescent="0.25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</row>
    <row r="16" spans="2:22" x14ac:dyDescent="0.2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</row>
    <row r="17" spans="2:21" x14ac:dyDescent="0.25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</row>
    <row r="18" spans="2:21" x14ac:dyDescent="0.2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</row>
    <row r="19" spans="2:21" x14ac:dyDescent="0.2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2:21" x14ac:dyDescent="0.2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2:21" x14ac:dyDescent="0.2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</row>
    <row r="22" spans="2:21" x14ac:dyDescent="0.2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</row>
    <row r="23" spans="2:21" x14ac:dyDescent="0.25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</row>
    <row r="24" spans="2:21" x14ac:dyDescent="0.25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2:21" x14ac:dyDescent="0.2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2:21" x14ac:dyDescent="0.2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2:21" x14ac:dyDescent="0.25">
      <c r="B27"/>
      <c r="C27"/>
      <c r="O27"/>
      <c r="P27"/>
      <c r="Q27"/>
      <c r="R27"/>
      <c r="S27"/>
      <c r="T27"/>
      <c r="U27"/>
    </row>
    <row r="28" spans="2:21" x14ac:dyDescent="0.25"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2:21" x14ac:dyDescent="0.25"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2:21" x14ac:dyDescent="0.25"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2:21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2:21" x14ac:dyDescent="0.25">
      <c r="B32" s="7"/>
      <c r="O32"/>
      <c r="P32"/>
      <c r="Q32"/>
      <c r="R32"/>
      <c r="S32"/>
      <c r="T32"/>
      <c r="U32"/>
    </row>
    <row r="33" spans="2:21" x14ac:dyDescent="0.25">
      <c r="B33" s="7"/>
      <c r="O33"/>
      <c r="P33"/>
      <c r="Q33"/>
      <c r="R33"/>
      <c r="S33"/>
      <c r="T33"/>
      <c r="U33"/>
    </row>
    <row r="34" spans="2:21" x14ac:dyDescent="0.25">
      <c r="B34" s="7"/>
      <c r="O34"/>
      <c r="P34"/>
      <c r="Q34"/>
      <c r="R34"/>
      <c r="S34"/>
      <c r="T34"/>
      <c r="U34"/>
    </row>
    <row r="35" spans="2:21" x14ac:dyDescent="0.25">
      <c r="B35" s="7"/>
      <c r="O35"/>
      <c r="P35"/>
      <c r="Q35"/>
      <c r="R35"/>
      <c r="S35"/>
      <c r="T35"/>
      <c r="U35"/>
    </row>
    <row r="36" spans="2:21" x14ac:dyDescent="0.25">
      <c r="B36" s="7"/>
      <c r="O36"/>
      <c r="P36"/>
      <c r="Q36"/>
      <c r="R36"/>
      <c r="S36"/>
      <c r="T36"/>
      <c r="U36"/>
    </row>
    <row r="37" spans="2:21" x14ac:dyDescent="0.25">
      <c r="B37" s="7"/>
      <c r="O37"/>
      <c r="P37"/>
      <c r="Q37"/>
      <c r="R37"/>
      <c r="S37"/>
      <c r="T37"/>
      <c r="U37"/>
    </row>
    <row r="38" spans="2:21" x14ac:dyDescent="0.25">
      <c r="B38" s="7"/>
      <c r="O38"/>
      <c r="P38"/>
      <c r="Q38"/>
      <c r="R38"/>
      <c r="S38"/>
      <c r="T38"/>
      <c r="U38"/>
    </row>
    <row r="39" spans="2:21" x14ac:dyDescent="0.25">
      <c r="B39" s="7"/>
      <c r="O39"/>
      <c r="P39"/>
      <c r="Q39"/>
      <c r="R39"/>
      <c r="S39"/>
      <c r="T39"/>
      <c r="U39"/>
    </row>
    <row r="40" spans="2:21" x14ac:dyDescent="0.25">
      <c r="O40"/>
      <c r="P40"/>
      <c r="Q40"/>
      <c r="R40"/>
      <c r="S40"/>
      <c r="T40"/>
      <c r="U40"/>
    </row>
    <row r="41" spans="2:21" x14ac:dyDescent="0.25">
      <c r="O41"/>
      <c r="P41"/>
      <c r="Q41"/>
      <c r="R41"/>
      <c r="S41"/>
      <c r="T41"/>
      <c r="U41"/>
    </row>
    <row r="42" spans="2:21" x14ac:dyDescent="0.25">
      <c r="O42"/>
      <c r="P42"/>
      <c r="Q42"/>
      <c r="R42"/>
      <c r="S42"/>
      <c r="T42"/>
      <c r="U42"/>
    </row>
    <row r="43" spans="2:21" x14ac:dyDescent="0.25">
      <c r="O43"/>
      <c r="P43"/>
      <c r="Q43"/>
      <c r="R43"/>
      <c r="S43"/>
      <c r="T43"/>
      <c r="U43"/>
    </row>
    <row r="44" spans="2:21" x14ac:dyDescent="0.25">
      <c r="O44"/>
      <c r="P44"/>
      <c r="Q44"/>
      <c r="R44"/>
      <c r="S44"/>
      <c r="T44"/>
      <c r="U44"/>
    </row>
    <row r="45" spans="2:21" x14ac:dyDescent="0.25">
      <c r="O45"/>
      <c r="P45"/>
      <c r="Q45"/>
      <c r="R45"/>
      <c r="S45"/>
      <c r="T45"/>
      <c r="U45"/>
    </row>
  </sheetData>
  <sheetProtection pivotTables="0"/>
  <pageMargins left="0.7" right="0.7" top="0.78740157499999996" bottom="0.78740157499999996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 tint="-9.9978637043366805E-2"/>
  </sheetPr>
  <dimension ref="B5:H8"/>
  <sheetViews>
    <sheetView workbookViewId="0">
      <selection activeCell="K14" sqref="K14"/>
    </sheetView>
  </sheetViews>
  <sheetFormatPr baseColWidth="10" defaultRowHeight="15" x14ac:dyDescent="0.25"/>
  <cols>
    <col min="2" max="2" width="25.5703125" bestFit="1" customWidth="1"/>
    <col min="3" max="3" width="7.7109375" bestFit="1" customWidth="1"/>
    <col min="4" max="4" width="11" bestFit="1" customWidth="1"/>
    <col min="5" max="5" width="15.42578125" bestFit="1" customWidth="1"/>
    <col min="6" max="7" width="8.140625" customWidth="1"/>
    <col min="8" max="8" width="12.5703125" bestFit="1" customWidth="1"/>
  </cols>
  <sheetData>
    <row r="5" spans="2:8" x14ac:dyDescent="0.25">
      <c r="B5" s="23" t="s">
        <v>32</v>
      </c>
      <c r="F5" s="23" t="s">
        <v>33</v>
      </c>
    </row>
    <row r="6" spans="2:8" x14ac:dyDescent="0.25">
      <c r="B6" s="23" t="s">
        <v>11</v>
      </c>
      <c r="C6" s="23" t="s">
        <v>12</v>
      </c>
      <c r="D6" s="23" t="s">
        <v>13</v>
      </c>
      <c r="E6" s="23" t="s">
        <v>1</v>
      </c>
      <c r="F6" s="21">
        <v>1</v>
      </c>
      <c r="G6" s="21">
        <v>2</v>
      </c>
      <c r="H6" s="21" t="s">
        <v>34</v>
      </c>
    </row>
    <row r="7" spans="2:8" x14ac:dyDescent="0.25">
      <c r="B7" s="21">
        <v>2018</v>
      </c>
      <c r="C7" s="21">
        <v>7</v>
      </c>
      <c r="D7" s="21">
        <v>27</v>
      </c>
      <c r="E7" s="21" t="s">
        <v>47</v>
      </c>
      <c r="F7" s="24">
        <v>26.916666666666664</v>
      </c>
      <c r="G7" s="24">
        <v>1.6666666666666665</v>
      </c>
      <c r="H7" s="24">
        <v>28.583333333333332</v>
      </c>
    </row>
    <row r="8" spans="2:8" x14ac:dyDescent="0.25">
      <c r="B8" s="21" t="s">
        <v>34</v>
      </c>
      <c r="F8" s="24">
        <v>26.916666666666664</v>
      </c>
      <c r="G8" s="24">
        <v>1.6666666666666665</v>
      </c>
      <c r="H8" s="24">
        <v>28.583333333333332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"/>
  <sheetViews>
    <sheetView zoomScaleNormal="100" workbookViewId="0">
      <selection activeCell="A37" sqref="A37"/>
    </sheetView>
  </sheetViews>
  <sheetFormatPr baseColWidth="10" defaultRowHeight="15" x14ac:dyDescent="0.25"/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931"/>
  <sheetViews>
    <sheetView workbookViewId="0">
      <pane ySplit="1" topLeftCell="A1909" activePane="bottomLeft" state="frozenSplit"/>
      <selection pane="bottomLeft" activeCell="B1940" sqref="B1940"/>
    </sheetView>
  </sheetViews>
  <sheetFormatPr baseColWidth="10" defaultColWidth="51.5703125" defaultRowHeight="15" x14ac:dyDescent="0.25"/>
  <cols>
    <col min="1" max="1" width="10.140625" style="11" bestFit="1" customWidth="1"/>
    <col min="2" max="2" width="9.140625" style="12" bestFit="1" customWidth="1"/>
    <col min="3" max="3" width="7.7109375" style="12" bestFit="1" customWidth="1"/>
    <col min="4" max="4" width="11" style="12" bestFit="1" customWidth="1"/>
    <col min="5" max="5" width="14.42578125" style="12" bestFit="1" customWidth="1"/>
    <col min="6" max="6" width="13.7109375" style="12" bestFit="1" customWidth="1"/>
    <col min="7" max="7" width="21.7109375" style="12" bestFit="1" customWidth="1"/>
    <col min="8" max="8" width="100.7109375" style="12" customWidth="1"/>
    <col min="9" max="9" width="15.28515625" style="12" bestFit="1" customWidth="1"/>
    <col min="10" max="10" width="8.140625" style="12" bestFit="1" customWidth="1"/>
    <col min="11" max="11" width="20.140625" style="12" bestFit="1" customWidth="1"/>
    <col min="12" max="12" width="17.7109375" style="13" bestFit="1" customWidth="1"/>
    <col min="13" max="13" width="10.42578125" style="12" bestFit="1" customWidth="1"/>
  </cols>
  <sheetData>
    <row r="1" spans="1:13" x14ac:dyDescent="0.25">
      <c r="A1" s="11" t="s">
        <v>0</v>
      </c>
      <c r="B1" s="12" t="s">
        <v>11</v>
      </c>
      <c r="C1" s="12" t="s">
        <v>12</v>
      </c>
      <c r="D1" s="12" t="s">
        <v>13</v>
      </c>
      <c r="E1" s="12" t="s">
        <v>1</v>
      </c>
      <c r="F1" s="12" t="s">
        <v>14</v>
      </c>
      <c r="G1" s="12" t="s">
        <v>3</v>
      </c>
      <c r="H1" s="12" t="s">
        <v>15</v>
      </c>
      <c r="I1" s="12" t="s">
        <v>4</v>
      </c>
      <c r="J1" s="12" t="s">
        <v>33</v>
      </c>
      <c r="K1" s="12" t="s">
        <v>331</v>
      </c>
      <c r="L1" s="13" t="s">
        <v>9</v>
      </c>
      <c r="M1" s="12" t="s">
        <v>40</v>
      </c>
    </row>
    <row r="2" spans="1:13" x14ac:dyDescent="0.25">
      <c r="A2" s="14">
        <v>42979</v>
      </c>
      <c r="B2" s="10">
        <f>YEAR(Tableau3[[#This Row],[Date]])</f>
        <v>2017</v>
      </c>
      <c r="C2" s="12">
        <f>MONTH(Tableau3[[#This Row],[Date]])</f>
        <v>9</v>
      </c>
      <c r="D2" s="12">
        <f>WEEKNUM(Tableau3[[#This Row],[Date]])</f>
        <v>35</v>
      </c>
      <c r="E2" s="15" t="s">
        <v>47</v>
      </c>
      <c r="F2" s="10" t="s">
        <v>17</v>
      </c>
      <c r="G2" s="16" t="s">
        <v>23</v>
      </c>
      <c r="H2" s="20" t="s">
        <v>48</v>
      </c>
      <c r="I2" s="18">
        <v>1.0416666666666666E-2</v>
      </c>
      <c r="J2" s="10">
        <v>2</v>
      </c>
      <c r="K2" s="10"/>
      <c r="L2" s="13">
        <f t="shared" ref="L2:L22" si="0">I2*24</f>
        <v>0.25</v>
      </c>
      <c r="M2" s="12">
        <f>Tableau3[[#This Row],[CODE]]</f>
        <v>2</v>
      </c>
    </row>
    <row r="3" spans="1:13" x14ac:dyDescent="0.25">
      <c r="A3" s="14" t="s">
        <v>35</v>
      </c>
      <c r="B3" s="10">
        <f>YEAR(Tableau3[[#This Row],[Date]])</f>
        <v>2017</v>
      </c>
      <c r="C3" s="12">
        <f>MONTH(Tableau3[[#This Row],[Date]])</f>
        <v>9</v>
      </c>
      <c r="D3" s="12">
        <f>WEEKNUM(Tableau3[[#This Row],[Date]])</f>
        <v>35</v>
      </c>
      <c r="E3" s="15" t="s">
        <v>47</v>
      </c>
      <c r="F3" s="10" t="s">
        <v>17</v>
      </c>
      <c r="G3" s="16" t="s">
        <v>30</v>
      </c>
      <c r="H3" s="20" t="s">
        <v>49</v>
      </c>
      <c r="I3" s="18">
        <v>1.0416666666666666E-2</v>
      </c>
      <c r="J3" s="10">
        <v>2</v>
      </c>
      <c r="K3" s="10" t="s">
        <v>361</v>
      </c>
      <c r="L3" s="13">
        <f t="shared" si="0"/>
        <v>0.25</v>
      </c>
      <c r="M3" s="12">
        <f>Tableau3[[#This Row],[CODE]]</f>
        <v>2</v>
      </c>
    </row>
    <row r="4" spans="1:13" x14ac:dyDescent="0.25">
      <c r="A4" s="14" t="s">
        <v>35</v>
      </c>
      <c r="B4" s="10">
        <f>YEAR(Tableau3[[#This Row],[Date]])</f>
        <v>2017</v>
      </c>
      <c r="C4" s="12">
        <f>MONTH(Tableau3[[#This Row],[Date]])</f>
        <v>9</v>
      </c>
      <c r="D4" s="12">
        <f>WEEKNUM(Tableau3[[#This Row],[Date]])</f>
        <v>35</v>
      </c>
      <c r="E4" s="15" t="s">
        <v>47</v>
      </c>
      <c r="F4" s="10" t="s">
        <v>20</v>
      </c>
      <c r="G4" s="16" t="s">
        <v>23</v>
      </c>
      <c r="H4" s="20" t="s">
        <v>50</v>
      </c>
      <c r="I4" s="18">
        <v>1.0416666666666666E-2</v>
      </c>
      <c r="J4" s="10">
        <v>1</v>
      </c>
      <c r="K4" s="10" t="s">
        <v>362</v>
      </c>
      <c r="L4" s="13">
        <f t="shared" si="0"/>
        <v>0.25</v>
      </c>
      <c r="M4" s="12">
        <f>Tableau3[[#This Row],[CODE]]</f>
        <v>1</v>
      </c>
    </row>
    <row r="5" spans="1:13" x14ac:dyDescent="0.25">
      <c r="A5" s="14" t="s">
        <v>35</v>
      </c>
      <c r="B5" s="10">
        <f>YEAR(Tableau3[[#This Row],[Date]])</f>
        <v>2017</v>
      </c>
      <c r="C5" s="12">
        <f>MONTH(Tableau3[[#This Row],[Date]])</f>
        <v>9</v>
      </c>
      <c r="D5" s="12">
        <f>WEEKNUM(Tableau3[[#This Row],[Date]])</f>
        <v>35</v>
      </c>
      <c r="E5" s="15" t="s">
        <v>47</v>
      </c>
      <c r="F5" s="10" t="s">
        <v>3</v>
      </c>
      <c r="G5" s="16" t="s">
        <v>22</v>
      </c>
      <c r="H5" s="20" t="s">
        <v>51</v>
      </c>
      <c r="I5" s="18">
        <v>3.125E-2</v>
      </c>
      <c r="J5" s="10">
        <v>1</v>
      </c>
      <c r="K5" s="10"/>
      <c r="L5" s="13">
        <f t="shared" si="0"/>
        <v>0.75</v>
      </c>
      <c r="M5" s="12">
        <f>Tableau3[[#This Row],[CODE]]</f>
        <v>1</v>
      </c>
    </row>
    <row r="6" spans="1:13" x14ac:dyDescent="0.25">
      <c r="A6" s="14" t="s">
        <v>35</v>
      </c>
      <c r="B6" s="10">
        <f>YEAR(Tableau3[[#This Row],[Date]])</f>
        <v>2017</v>
      </c>
      <c r="C6" s="12">
        <f>MONTH(Tableau3[[#This Row],[Date]])</f>
        <v>9</v>
      </c>
      <c r="D6" s="12">
        <f>WEEKNUM(Tableau3[[#This Row],[Date]])</f>
        <v>35</v>
      </c>
      <c r="E6" s="15" t="s">
        <v>47</v>
      </c>
      <c r="F6" s="10" t="s">
        <v>20</v>
      </c>
      <c r="G6" s="16" t="s">
        <v>23</v>
      </c>
      <c r="H6" s="20" t="s">
        <v>52</v>
      </c>
      <c r="I6" s="18">
        <v>2.0833333333333332E-2</v>
      </c>
      <c r="J6" s="10">
        <v>1</v>
      </c>
      <c r="K6" s="10"/>
      <c r="L6" s="13">
        <f t="shared" si="0"/>
        <v>0.5</v>
      </c>
      <c r="M6" s="12">
        <f>Tableau3[[#This Row],[CODE]]</f>
        <v>1</v>
      </c>
    </row>
    <row r="7" spans="1:13" x14ac:dyDescent="0.25">
      <c r="A7" s="14" t="s">
        <v>35</v>
      </c>
      <c r="B7" s="10">
        <f>YEAR(Tableau3[[#This Row],[Date]])</f>
        <v>2017</v>
      </c>
      <c r="C7" s="12">
        <f>MONTH(Tableau3[[#This Row],[Date]])</f>
        <v>9</v>
      </c>
      <c r="D7" s="12">
        <f>WEEKNUM(Tableau3[[#This Row],[Date]])</f>
        <v>35</v>
      </c>
      <c r="E7" s="15" t="s">
        <v>47</v>
      </c>
      <c r="F7" s="10" t="s">
        <v>20</v>
      </c>
      <c r="G7" s="16" t="s">
        <v>22</v>
      </c>
      <c r="H7" s="20" t="s">
        <v>53</v>
      </c>
      <c r="I7" s="18">
        <v>2.0833333333333332E-2</v>
      </c>
      <c r="J7" s="10">
        <v>1</v>
      </c>
      <c r="K7" s="10"/>
      <c r="L7" s="13">
        <f t="shared" si="0"/>
        <v>0.5</v>
      </c>
      <c r="M7" s="12">
        <f>Tableau3[[#This Row],[CODE]]</f>
        <v>1</v>
      </c>
    </row>
    <row r="8" spans="1:13" x14ac:dyDescent="0.25">
      <c r="A8" s="14" t="s">
        <v>35</v>
      </c>
      <c r="B8" s="10">
        <f>YEAR(Tableau3[[#This Row],[Date]])</f>
        <v>2017</v>
      </c>
      <c r="C8" s="12">
        <f>MONTH(Tableau3[[#This Row],[Date]])</f>
        <v>9</v>
      </c>
      <c r="D8" s="12">
        <f>WEEKNUM(Tableau3[[#This Row],[Date]])</f>
        <v>35</v>
      </c>
      <c r="E8" s="15" t="s">
        <v>47</v>
      </c>
      <c r="F8" s="10" t="s">
        <v>17</v>
      </c>
      <c r="G8" s="16" t="s">
        <v>23</v>
      </c>
      <c r="H8" s="20" t="s">
        <v>54</v>
      </c>
      <c r="I8" s="18">
        <v>1.3888888888888888E-2</v>
      </c>
      <c r="J8" s="10">
        <v>2</v>
      </c>
      <c r="K8" s="10" t="s">
        <v>361</v>
      </c>
      <c r="L8" s="13">
        <f t="shared" si="0"/>
        <v>0.33333333333333331</v>
      </c>
      <c r="M8" s="12">
        <f>Tableau3[[#This Row],[CODE]]</f>
        <v>2</v>
      </c>
    </row>
    <row r="9" spans="1:13" ht="26.25" x14ac:dyDescent="0.25">
      <c r="A9" s="14" t="s">
        <v>35</v>
      </c>
      <c r="B9" s="10">
        <f>YEAR(Tableau3[[#This Row],[Date]])</f>
        <v>2017</v>
      </c>
      <c r="C9" s="12">
        <f>MONTH(Tableau3[[#This Row],[Date]])</f>
        <v>9</v>
      </c>
      <c r="D9" s="12">
        <f>WEEKNUM(Tableau3[[#This Row],[Date]])</f>
        <v>35</v>
      </c>
      <c r="E9" s="15" t="s">
        <v>47</v>
      </c>
      <c r="F9" s="10" t="s">
        <v>17</v>
      </c>
      <c r="G9" s="16" t="s">
        <v>23</v>
      </c>
      <c r="H9" s="20" t="s">
        <v>203</v>
      </c>
      <c r="I9" s="18">
        <v>6.25E-2</v>
      </c>
      <c r="J9" s="10">
        <v>2</v>
      </c>
      <c r="K9" s="10"/>
      <c r="L9" s="13">
        <f t="shared" si="0"/>
        <v>1.5</v>
      </c>
      <c r="M9" s="12">
        <f>Tableau3[[#This Row],[CODE]]</f>
        <v>2</v>
      </c>
    </row>
    <row r="10" spans="1:13" x14ac:dyDescent="0.25">
      <c r="A10" s="14" t="s">
        <v>35</v>
      </c>
      <c r="B10" s="10">
        <f>YEAR(Tableau3[[#This Row],[Date]])</f>
        <v>2017</v>
      </c>
      <c r="C10" s="12">
        <f>MONTH(Tableau3[[#This Row],[Date]])</f>
        <v>9</v>
      </c>
      <c r="D10" s="12">
        <f>WEEKNUM(Tableau3[[#This Row],[Date]])</f>
        <v>35</v>
      </c>
      <c r="E10" s="15" t="s">
        <v>47</v>
      </c>
      <c r="F10" s="10" t="s">
        <v>17</v>
      </c>
      <c r="G10" s="16" t="s">
        <v>23</v>
      </c>
      <c r="H10" s="20" t="s">
        <v>55</v>
      </c>
      <c r="I10" s="18">
        <v>3.125E-2</v>
      </c>
      <c r="J10" s="10">
        <v>2</v>
      </c>
      <c r="K10" s="10" t="s">
        <v>319</v>
      </c>
      <c r="L10" s="13">
        <f t="shared" si="0"/>
        <v>0.75</v>
      </c>
      <c r="M10" s="12">
        <f>Tableau3[[#This Row],[CODE]]</f>
        <v>2</v>
      </c>
    </row>
    <row r="11" spans="1:13" x14ac:dyDescent="0.25">
      <c r="A11" s="14" t="s">
        <v>35</v>
      </c>
      <c r="B11" s="10">
        <f>YEAR(Tableau3[[#This Row],[Date]])</f>
        <v>2017</v>
      </c>
      <c r="C11" s="12">
        <f>MONTH(Tableau3[[#This Row],[Date]])</f>
        <v>9</v>
      </c>
      <c r="D11" s="12">
        <f>WEEKNUM(Tableau3[[#This Row],[Date]])</f>
        <v>35</v>
      </c>
      <c r="E11" s="15" t="s">
        <v>47</v>
      </c>
      <c r="F11" s="10" t="s">
        <v>16</v>
      </c>
      <c r="G11" s="16" t="s">
        <v>22</v>
      </c>
      <c r="H11" s="20" t="s">
        <v>56</v>
      </c>
      <c r="I11" s="18">
        <v>4.1666666666666664E-2</v>
      </c>
      <c r="J11" s="10">
        <v>1</v>
      </c>
      <c r="K11" s="10" t="s">
        <v>363</v>
      </c>
      <c r="L11" s="13">
        <f t="shared" si="0"/>
        <v>1</v>
      </c>
      <c r="M11" s="12">
        <f>Tableau3[[#This Row],[CODE]]</f>
        <v>1</v>
      </c>
    </row>
    <row r="12" spans="1:13" x14ac:dyDescent="0.25">
      <c r="A12" s="14" t="s">
        <v>35</v>
      </c>
      <c r="B12" s="10">
        <f>YEAR(Tableau3[[#This Row],[Date]])</f>
        <v>2017</v>
      </c>
      <c r="C12" s="12">
        <f>MONTH(Tableau3[[#This Row],[Date]])</f>
        <v>9</v>
      </c>
      <c r="D12" s="12">
        <f>WEEKNUM(Tableau3[[#This Row],[Date]])</f>
        <v>35</v>
      </c>
      <c r="E12" s="15" t="s">
        <v>47</v>
      </c>
      <c r="F12" s="10" t="s">
        <v>5</v>
      </c>
      <c r="G12" s="16" t="s">
        <v>22</v>
      </c>
      <c r="H12" s="20" t="s">
        <v>57</v>
      </c>
      <c r="I12" s="18">
        <v>4.1666666666666664E-2</v>
      </c>
      <c r="J12" s="10">
        <v>1</v>
      </c>
      <c r="K12" s="10" t="s">
        <v>362</v>
      </c>
      <c r="L12" s="13">
        <f t="shared" si="0"/>
        <v>1</v>
      </c>
      <c r="M12" s="12">
        <f>Tableau3[[#This Row],[CODE]]</f>
        <v>1</v>
      </c>
    </row>
    <row r="13" spans="1:13" x14ac:dyDescent="0.25">
      <c r="A13" s="14" t="s">
        <v>35</v>
      </c>
      <c r="B13" s="10">
        <f>YEAR(Tableau3[[#This Row],[Date]])</f>
        <v>2017</v>
      </c>
      <c r="C13" s="12">
        <f>MONTH(Tableau3[[#This Row],[Date]])</f>
        <v>9</v>
      </c>
      <c r="D13" s="12">
        <f>WEEKNUM(Tableau3[[#This Row],[Date]])</f>
        <v>35</v>
      </c>
      <c r="E13" s="15" t="s">
        <v>47</v>
      </c>
      <c r="F13" s="10" t="s">
        <v>16</v>
      </c>
      <c r="G13" s="16" t="s">
        <v>21</v>
      </c>
      <c r="H13" s="20" t="s">
        <v>204</v>
      </c>
      <c r="I13" s="18">
        <v>2.4305555555555556E-2</v>
      </c>
      <c r="J13" s="10">
        <v>1</v>
      </c>
      <c r="K13" s="10"/>
      <c r="L13" s="13">
        <f t="shared" si="0"/>
        <v>0.58333333333333337</v>
      </c>
      <c r="M13" s="12">
        <f>Tableau3[[#This Row],[CODE]]</f>
        <v>1</v>
      </c>
    </row>
    <row r="14" spans="1:13" x14ac:dyDescent="0.25">
      <c r="A14" s="14" t="s">
        <v>35</v>
      </c>
      <c r="B14" s="10">
        <f>YEAR(Tableau3[[#This Row],[Date]])</f>
        <v>2017</v>
      </c>
      <c r="C14" s="12">
        <f>MONTH(Tableau3[[#This Row],[Date]])</f>
        <v>9</v>
      </c>
      <c r="D14" s="12">
        <f>WEEKNUM(Tableau3[[#This Row],[Date]])</f>
        <v>35</v>
      </c>
      <c r="E14" s="15" t="s">
        <v>47</v>
      </c>
      <c r="F14" s="10" t="s">
        <v>16</v>
      </c>
      <c r="G14" s="16" t="s">
        <v>24</v>
      </c>
      <c r="H14" s="20" t="s">
        <v>58</v>
      </c>
      <c r="I14" s="18">
        <v>1.0416666666666666E-2</v>
      </c>
      <c r="J14" s="10">
        <v>1</v>
      </c>
      <c r="K14" s="10"/>
      <c r="L14" s="13">
        <f t="shared" si="0"/>
        <v>0.25</v>
      </c>
      <c r="M14" s="12">
        <f>Tableau3[[#This Row],[CODE]]</f>
        <v>1</v>
      </c>
    </row>
    <row r="15" spans="1:13" x14ac:dyDescent="0.25">
      <c r="A15" s="14" t="s">
        <v>180</v>
      </c>
      <c r="B15" s="10">
        <f>YEAR(Tableau3[[#This Row],[Date]])</f>
        <v>2017</v>
      </c>
      <c r="C15" s="12">
        <f>MONTH(Tableau3[[#This Row],[Date]])</f>
        <v>10</v>
      </c>
      <c r="D15" s="12">
        <f>WEEKNUM(Tableau3[[#This Row],[Date]])</f>
        <v>40</v>
      </c>
      <c r="E15" s="15" t="s">
        <v>47</v>
      </c>
      <c r="F15" s="10" t="s">
        <v>31</v>
      </c>
      <c r="G15" s="16" t="s">
        <v>1279</v>
      </c>
      <c r="H15" s="16" t="s">
        <v>1385</v>
      </c>
      <c r="I15" s="18">
        <v>0.33333333333333331</v>
      </c>
      <c r="J15" s="10">
        <v>1</v>
      </c>
      <c r="K15" s="10"/>
      <c r="L15" s="13">
        <f t="shared" si="0"/>
        <v>8</v>
      </c>
      <c r="M15" s="12">
        <f>Tableau3[[#This Row],[CODE]]</f>
        <v>1</v>
      </c>
    </row>
    <row r="16" spans="1:13" x14ac:dyDescent="0.25">
      <c r="A16" s="14" t="s">
        <v>181</v>
      </c>
      <c r="B16" s="10">
        <f>YEAR(Tableau3[[#This Row],[Date]])</f>
        <v>2017</v>
      </c>
      <c r="C16" s="12">
        <f>MONTH(Tableau3[[#This Row],[Date]])</f>
        <v>10</v>
      </c>
      <c r="D16" s="12">
        <f>WEEKNUM(Tableau3[[#This Row],[Date]])</f>
        <v>40</v>
      </c>
      <c r="E16" s="15" t="s">
        <v>47</v>
      </c>
      <c r="F16" s="10" t="s">
        <v>5</v>
      </c>
      <c r="G16" s="16" t="s">
        <v>22</v>
      </c>
      <c r="H16" s="16" t="s">
        <v>1279</v>
      </c>
      <c r="I16" s="18">
        <v>1.7361111111111112E-2</v>
      </c>
      <c r="J16" s="10">
        <v>1</v>
      </c>
      <c r="K16" s="10" t="s">
        <v>318</v>
      </c>
      <c r="L16" s="13">
        <f t="shared" si="0"/>
        <v>0.41666666666666669</v>
      </c>
      <c r="M16" s="12">
        <f>Tableau3[[#This Row],[CODE]]</f>
        <v>1</v>
      </c>
    </row>
    <row r="17" spans="1:13" x14ac:dyDescent="0.25">
      <c r="A17" s="14" t="s">
        <v>181</v>
      </c>
      <c r="B17" s="10">
        <f>YEAR(Tableau3[[#This Row],[Date]])</f>
        <v>2017</v>
      </c>
      <c r="C17" s="12">
        <f>MONTH(Tableau3[[#This Row],[Date]])</f>
        <v>10</v>
      </c>
      <c r="D17" s="12">
        <f>WEEKNUM(Tableau3[[#This Row],[Date]])</f>
        <v>40</v>
      </c>
      <c r="E17" s="15" t="s">
        <v>47</v>
      </c>
      <c r="F17" s="10" t="s">
        <v>17</v>
      </c>
      <c r="G17" s="16" t="s">
        <v>22</v>
      </c>
      <c r="H17" s="16" t="s">
        <v>1279</v>
      </c>
      <c r="I17" s="18">
        <v>2.0833333333333332E-2</v>
      </c>
      <c r="J17" s="10">
        <v>2</v>
      </c>
      <c r="K17" s="10"/>
      <c r="L17" s="13">
        <f t="shared" si="0"/>
        <v>0.5</v>
      </c>
      <c r="M17" s="12">
        <f>Tableau3[[#This Row],[CODE]]</f>
        <v>2</v>
      </c>
    </row>
    <row r="18" spans="1:13" x14ac:dyDescent="0.25">
      <c r="A18" s="14" t="s">
        <v>181</v>
      </c>
      <c r="B18" s="10">
        <f>YEAR(Tableau3[[#This Row],[Date]])</f>
        <v>2017</v>
      </c>
      <c r="C18" s="12">
        <f>MONTH(Tableau3[[#This Row],[Date]])</f>
        <v>10</v>
      </c>
      <c r="D18" s="12">
        <f>WEEKNUM(Tableau3[[#This Row],[Date]])</f>
        <v>40</v>
      </c>
      <c r="E18" s="15" t="s">
        <v>47</v>
      </c>
      <c r="F18" s="10" t="s">
        <v>16</v>
      </c>
      <c r="G18" s="16" t="s">
        <v>30</v>
      </c>
      <c r="H18" s="16" t="s">
        <v>1279</v>
      </c>
      <c r="I18" s="18">
        <v>0.14097222222222222</v>
      </c>
      <c r="J18" s="10">
        <v>1</v>
      </c>
      <c r="K18" s="10"/>
      <c r="L18" s="13">
        <f t="shared" si="0"/>
        <v>3.3833333333333333</v>
      </c>
      <c r="M18" s="12">
        <f>Tableau3[[#This Row],[CODE]]</f>
        <v>1</v>
      </c>
    </row>
    <row r="19" spans="1:13" x14ac:dyDescent="0.25">
      <c r="A19" s="14" t="s">
        <v>181</v>
      </c>
      <c r="B19" s="10">
        <f>YEAR(Tableau3[[#This Row],[Date]])</f>
        <v>2017</v>
      </c>
      <c r="C19" s="12">
        <f>MONTH(Tableau3[[#This Row],[Date]])</f>
        <v>10</v>
      </c>
      <c r="D19" s="12">
        <f>WEEKNUM(Tableau3[[#This Row],[Date]])</f>
        <v>40</v>
      </c>
      <c r="E19" s="15" t="s">
        <v>47</v>
      </c>
      <c r="F19" s="10" t="s">
        <v>3</v>
      </c>
      <c r="G19" s="16" t="s">
        <v>22</v>
      </c>
      <c r="H19" s="20" t="s">
        <v>59</v>
      </c>
      <c r="I19" s="18">
        <v>2.0833333333333332E-2</v>
      </c>
      <c r="J19" s="10">
        <v>1</v>
      </c>
      <c r="K19" s="10"/>
      <c r="L19" s="13">
        <f t="shared" si="0"/>
        <v>0.5</v>
      </c>
      <c r="M19" s="12">
        <f>Tableau3[[#This Row],[CODE]]</f>
        <v>1</v>
      </c>
    </row>
    <row r="20" spans="1:13" x14ac:dyDescent="0.25">
      <c r="A20" s="14" t="s">
        <v>181</v>
      </c>
      <c r="B20" s="10">
        <f>YEAR(Tableau3[[#This Row],[Date]])</f>
        <v>2017</v>
      </c>
      <c r="C20" s="12">
        <f>MONTH(Tableau3[[#This Row],[Date]])</f>
        <v>10</v>
      </c>
      <c r="D20" s="12">
        <f>WEEKNUM(Tableau3[[#This Row],[Date]])</f>
        <v>40</v>
      </c>
      <c r="E20" s="15" t="s">
        <v>47</v>
      </c>
      <c r="F20" s="10" t="s">
        <v>18</v>
      </c>
      <c r="G20" s="16" t="s">
        <v>23</v>
      </c>
      <c r="H20" s="20" t="s">
        <v>60</v>
      </c>
      <c r="I20" s="18">
        <v>4.1666666666666664E-2</v>
      </c>
      <c r="J20" s="10">
        <v>1</v>
      </c>
      <c r="K20" s="10"/>
      <c r="L20" s="13">
        <f t="shared" si="0"/>
        <v>1</v>
      </c>
      <c r="M20" s="12">
        <f>Tableau3[[#This Row],[CODE]]</f>
        <v>1</v>
      </c>
    </row>
    <row r="21" spans="1:13" x14ac:dyDescent="0.25">
      <c r="A21" s="14" t="s">
        <v>181</v>
      </c>
      <c r="B21" s="10">
        <f>YEAR(Tableau3[[#This Row],[Date]])</f>
        <v>2017</v>
      </c>
      <c r="C21" s="12">
        <f>MONTH(Tableau3[[#This Row],[Date]])</f>
        <v>10</v>
      </c>
      <c r="D21" s="12">
        <f>WEEKNUM(Tableau3[[#This Row],[Date]])</f>
        <v>40</v>
      </c>
      <c r="E21" s="15" t="s">
        <v>47</v>
      </c>
      <c r="F21" s="10" t="s">
        <v>3</v>
      </c>
      <c r="G21" s="16" t="s">
        <v>22</v>
      </c>
      <c r="H21" s="20" t="s">
        <v>59</v>
      </c>
      <c r="I21" s="18">
        <v>6.9444444444444434E-2</v>
      </c>
      <c r="J21" s="10">
        <v>1</v>
      </c>
      <c r="K21" s="10"/>
      <c r="L21" s="13">
        <f t="shared" si="0"/>
        <v>1.6666666666666665</v>
      </c>
      <c r="M21" s="12">
        <f>Tableau3[[#This Row],[CODE]]</f>
        <v>1</v>
      </c>
    </row>
    <row r="22" spans="1:13" x14ac:dyDescent="0.25">
      <c r="A22" s="14" t="s">
        <v>181</v>
      </c>
      <c r="B22" s="10">
        <f>YEAR(Tableau3[[#This Row],[Date]])</f>
        <v>2017</v>
      </c>
      <c r="C22" s="12">
        <f>MONTH(Tableau3[[#This Row],[Date]])</f>
        <v>10</v>
      </c>
      <c r="D22" s="12">
        <f>WEEKNUM(Tableau3[[#This Row],[Date]])</f>
        <v>40</v>
      </c>
      <c r="E22" s="15" t="s">
        <v>47</v>
      </c>
      <c r="F22" s="10" t="s">
        <v>5</v>
      </c>
      <c r="G22" s="16" t="s">
        <v>22</v>
      </c>
      <c r="H22" s="20" t="s">
        <v>61</v>
      </c>
      <c r="I22" s="18">
        <v>1.3888888888888888E-2</v>
      </c>
      <c r="J22" s="10">
        <v>1</v>
      </c>
      <c r="K22" s="10"/>
      <c r="L22" s="13">
        <f t="shared" si="0"/>
        <v>0.33333333333333331</v>
      </c>
      <c r="M22" s="12">
        <f>Tableau3[[#This Row],[CODE]]</f>
        <v>1</v>
      </c>
    </row>
    <row r="23" spans="1:13" x14ac:dyDescent="0.25">
      <c r="A23" s="14" t="s">
        <v>181</v>
      </c>
      <c r="B23" s="10">
        <f>YEAR(Tableau3[[#This Row],[Date]])</f>
        <v>2017</v>
      </c>
      <c r="C23" s="12">
        <f>MONTH(Tableau3[[#This Row],[Date]])</f>
        <v>10</v>
      </c>
      <c r="D23" s="12">
        <f>WEEKNUM(Tableau3[[#This Row],[Date]])</f>
        <v>40</v>
      </c>
      <c r="E23" s="15" t="s">
        <v>47</v>
      </c>
      <c r="F23" s="10" t="s">
        <v>5</v>
      </c>
      <c r="G23" s="16" t="s">
        <v>22</v>
      </c>
      <c r="H23" s="20" t="s">
        <v>62</v>
      </c>
      <c r="I23" s="18">
        <v>1.0416666666666666E-2</v>
      </c>
      <c r="J23" s="10">
        <v>1</v>
      </c>
      <c r="K23" s="10"/>
      <c r="L23" s="13">
        <f t="shared" ref="L23:L54" si="1">I23*24</f>
        <v>0.25</v>
      </c>
      <c r="M23" s="12">
        <f>Tableau3[[#This Row],[CODE]]</f>
        <v>1</v>
      </c>
    </row>
    <row r="24" spans="1:13" x14ac:dyDescent="0.25">
      <c r="A24" s="14" t="s">
        <v>182</v>
      </c>
      <c r="B24" s="10">
        <f>YEAR(Tableau3[[#This Row],[Date]])</f>
        <v>2017</v>
      </c>
      <c r="C24" s="12">
        <f>MONTH(Tableau3[[#This Row],[Date]])</f>
        <v>9</v>
      </c>
      <c r="D24" s="12">
        <f>WEEKNUM(Tableau3[[#This Row],[Date]])</f>
        <v>36</v>
      </c>
      <c r="E24" s="15" t="s">
        <v>47</v>
      </c>
      <c r="F24" s="10" t="s">
        <v>17</v>
      </c>
      <c r="G24" s="16" t="s">
        <v>23</v>
      </c>
      <c r="H24" s="20" t="s">
        <v>48</v>
      </c>
      <c r="I24" s="18">
        <v>1.0416666666666666E-2</v>
      </c>
      <c r="J24" s="10">
        <v>2</v>
      </c>
      <c r="K24" s="10"/>
      <c r="L24" s="13">
        <f t="shared" si="1"/>
        <v>0.25</v>
      </c>
      <c r="M24" s="12">
        <f>Tableau3[[#This Row],[CODE]]</f>
        <v>2</v>
      </c>
    </row>
    <row r="25" spans="1:13" x14ac:dyDescent="0.25">
      <c r="A25" s="14" t="s">
        <v>182</v>
      </c>
      <c r="B25" s="10">
        <f>YEAR(Tableau3[[#This Row],[Date]])</f>
        <v>2017</v>
      </c>
      <c r="C25" s="12">
        <f>MONTH(Tableau3[[#This Row],[Date]])</f>
        <v>9</v>
      </c>
      <c r="D25" s="12">
        <f>WEEKNUM(Tableau3[[#This Row],[Date]])</f>
        <v>36</v>
      </c>
      <c r="E25" s="15" t="s">
        <v>47</v>
      </c>
      <c r="F25" s="10" t="s">
        <v>16</v>
      </c>
      <c r="G25" s="16" t="s">
        <v>30</v>
      </c>
      <c r="H25" s="20" t="s">
        <v>63</v>
      </c>
      <c r="I25" s="18">
        <v>2.7777777777777776E-2</v>
      </c>
      <c r="J25" s="10">
        <v>1</v>
      </c>
      <c r="K25" s="10"/>
      <c r="L25" s="13">
        <f t="shared" si="1"/>
        <v>0.66666666666666663</v>
      </c>
      <c r="M25" s="12">
        <f>Tableau3[[#This Row],[CODE]]</f>
        <v>1</v>
      </c>
    </row>
    <row r="26" spans="1:13" x14ac:dyDescent="0.25">
      <c r="A26" s="14" t="s">
        <v>182</v>
      </c>
      <c r="B26" s="10">
        <f>YEAR(Tableau3[[#This Row],[Date]])</f>
        <v>2017</v>
      </c>
      <c r="C26" s="12">
        <f>MONTH(Tableau3[[#This Row],[Date]])</f>
        <v>9</v>
      </c>
      <c r="D26" s="12">
        <f>WEEKNUM(Tableau3[[#This Row],[Date]])</f>
        <v>36</v>
      </c>
      <c r="E26" s="15" t="s">
        <v>47</v>
      </c>
      <c r="F26" s="10" t="s">
        <v>16</v>
      </c>
      <c r="G26" s="16" t="s">
        <v>30</v>
      </c>
      <c r="H26" s="20" t="s">
        <v>64</v>
      </c>
      <c r="I26" s="18">
        <v>3.125E-2</v>
      </c>
      <c r="J26" s="10">
        <v>1</v>
      </c>
      <c r="K26" s="10" t="s">
        <v>323</v>
      </c>
      <c r="L26" s="13">
        <f t="shared" si="1"/>
        <v>0.75</v>
      </c>
      <c r="M26" s="12">
        <f>Tableau3[[#This Row],[CODE]]</f>
        <v>1</v>
      </c>
    </row>
    <row r="27" spans="1:13" x14ac:dyDescent="0.25">
      <c r="A27" s="14" t="s">
        <v>182</v>
      </c>
      <c r="B27" s="10">
        <f>YEAR(Tableau3[[#This Row],[Date]])</f>
        <v>2017</v>
      </c>
      <c r="C27" s="12">
        <f>MONTH(Tableau3[[#This Row],[Date]])</f>
        <v>9</v>
      </c>
      <c r="D27" s="12">
        <f>WEEKNUM(Tableau3[[#This Row],[Date]])</f>
        <v>36</v>
      </c>
      <c r="E27" s="15" t="s">
        <v>47</v>
      </c>
      <c r="F27" s="10" t="s">
        <v>17</v>
      </c>
      <c r="G27" s="16" t="s">
        <v>23</v>
      </c>
      <c r="H27" s="20" t="s">
        <v>65</v>
      </c>
      <c r="I27" s="18">
        <v>9.375E-2</v>
      </c>
      <c r="J27" s="10">
        <v>2</v>
      </c>
      <c r="K27" s="10"/>
      <c r="L27" s="13">
        <f t="shared" si="1"/>
        <v>2.25</v>
      </c>
      <c r="M27" s="12">
        <f>Tableau3[[#This Row],[CODE]]</f>
        <v>2</v>
      </c>
    </row>
    <row r="28" spans="1:13" x14ac:dyDescent="0.25">
      <c r="A28" s="14" t="s">
        <v>182</v>
      </c>
      <c r="B28" s="10">
        <f>YEAR(Tableau3[[#This Row],[Date]])</f>
        <v>2017</v>
      </c>
      <c r="C28" s="12">
        <f>MONTH(Tableau3[[#This Row],[Date]])</f>
        <v>9</v>
      </c>
      <c r="D28" s="12">
        <f>WEEKNUM(Tableau3[[#This Row],[Date]])</f>
        <v>36</v>
      </c>
      <c r="E28" s="15" t="s">
        <v>47</v>
      </c>
      <c r="F28" s="10" t="s">
        <v>17</v>
      </c>
      <c r="G28" s="16" t="s">
        <v>23</v>
      </c>
      <c r="H28" s="20" t="s">
        <v>65</v>
      </c>
      <c r="I28" s="18">
        <v>4.1666666666666664E-2</v>
      </c>
      <c r="J28" s="10">
        <v>2</v>
      </c>
      <c r="K28" s="10"/>
      <c r="L28" s="13">
        <f t="shared" si="1"/>
        <v>1</v>
      </c>
      <c r="M28" s="12">
        <f>Tableau3[[#This Row],[CODE]]</f>
        <v>2</v>
      </c>
    </row>
    <row r="29" spans="1:13" x14ac:dyDescent="0.25">
      <c r="A29" s="14" t="s">
        <v>182</v>
      </c>
      <c r="B29" s="10">
        <f>YEAR(Tableau3[[#This Row],[Date]])</f>
        <v>2017</v>
      </c>
      <c r="C29" s="12">
        <f>MONTH(Tableau3[[#This Row],[Date]])</f>
        <v>9</v>
      </c>
      <c r="D29" s="12">
        <f>WEEKNUM(Tableau3[[#This Row],[Date]])</f>
        <v>36</v>
      </c>
      <c r="E29" s="15" t="s">
        <v>47</v>
      </c>
      <c r="F29" s="10" t="s">
        <v>17</v>
      </c>
      <c r="G29" s="16" t="s">
        <v>23</v>
      </c>
      <c r="H29" s="20" t="s">
        <v>66</v>
      </c>
      <c r="I29" s="18">
        <v>2.0833333333333332E-2</v>
      </c>
      <c r="J29" s="10">
        <v>2</v>
      </c>
      <c r="K29" s="10"/>
      <c r="L29" s="13">
        <f t="shared" si="1"/>
        <v>0.5</v>
      </c>
      <c r="M29" s="12">
        <f>Tableau3[[#This Row],[CODE]]</f>
        <v>2</v>
      </c>
    </row>
    <row r="30" spans="1:13" x14ac:dyDescent="0.25">
      <c r="A30" s="14" t="s">
        <v>182</v>
      </c>
      <c r="B30" s="10">
        <f>YEAR(Tableau3[[#This Row],[Date]])</f>
        <v>2017</v>
      </c>
      <c r="C30" s="12">
        <f>MONTH(Tableau3[[#This Row],[Date]])</f>
        <v>9</v>
      </c>
      <c r="D30" s="12">
        <f>WEEKNUM(Tableau3[[#This Row],[Date]])</f>
        <v>36</v>
      </c>
      <c r="E30" s="15" t="s">
        <v>47</v>
      </c>
      <c r="F30" s="10" t="s">
        <v>20</v>
      </c>
      <c r="G30" s="16" t="s">
        <v>23</v>
      </c>
      <c r="H30" s="20" t="s">
        <v>67</v>
      </c>
      <c r="I30" s="18">
        <v>3.125E-2</v>
      </c>
      <c r="J30" s="10">
        <v>1</v>
      </c>
      <c r="K30" s="10"/>
      <c r="L30" s="13">
        <f t="shared" si="1"/>
        <v>0.75</v>
      </c>
      <c r="M30" s="12">
        <f>Tableau3[[#This Row],[CODE]]</f>
        <v>1</v>
      </c>
    </row>
    <row r="31" spans="1:13" x14ac:dyDescent="0.25">
      <c r="A31" s="14" t="s">
        <v>182</v>
      </c>
      <c r="B31" s="10">
        <f>YEAR(Tableau3[[#This Row],[Date]])</f>
        <v>2017</v>
      </c>
      <c r="C31" s="12">
        <f>MONTH(Tableau3[[#This Row],[Date]])</f>
        <v>9</v>
      </c>
      <c r="D31" s="12">
        <f>WEEKNUM(Tableau3[[#This Row],[Date]])</f>
        <v>36</v>
      </c>
      <c r="E31" s="15" t="s">
        <v>47</v>
      </c>
      <c r="F31" s="10" t="s">
        <v>17</v>
      </c>
      <c r="G31" s="16" t="s">
        <v>23</v>
      </c>
      <c r="H31" s="20" t="s">
        <v>68</v>
      </c>
      <c r="I31" s="18">
        <v>6.25E-2</v>
      </c>
      <c r="J31" s="10">
        <v>2</v>
      </c>
      <c r="K31" s="10"/>
      <c r="L31" s="13">
        <f t="shared" si="1"/>
        <v>1.5</v>
      </c>
      <c r="M31" s="12">
        <f>Tableau3[[#This Row],[CODE]]</f>
        <v>2</v>
      </c>
    </row>
    <row r="32" spans="1:13" x14ac:dyDescent="0.25">
      <c r="A32" s="14" t="s">
        <v>182</v>
      </c>
      <c r="B32" s="10">
        <f>YEAR(Tableau3[[#This Row],[Date]])</f>
        <v>2017</v>
      </c>
      <c r="C32" s="12">
        <f>MONTH(Tableau3[[#This Row],[Date]])</f>
        <v>9</v>
      </c>
      <c r="D32" s="12">
        <f>WEEKNUM(Tableau3[[#This Row],[Date]])</f>
        <v>36</v>
      </c>
      <c r="E32" s="15" t="s">
        <v>47</v>
      </c>
      <c r="F32" s="10" t="s">
        <v>16</v>
      </c>
      <c r="G32" s="16" t="s">
        <v>25</v>
      </c>
      <c r="H32" s="20" t="s">
        <v>69</v>
      </c>
      <c r="I32" s="18">
        <v>1.0416666666666666E-2</v>
      </c>
      <c r="J32" s="10">
        <v>1</v>
      </c>
      <c r="K32" s="10"/>
      <c r="L32" s="13">
        <f t="shared" si="1"/>
        <v>0.25</v>
      </c>
      <c r="M32" s="12">
        <f>Tableau3[[#This Row],[CODE]]</f>
        <v>1</v>
      </c>
    </row>
    <row r="33" spans="1:13" x14ac:dyDescent="0.25">
      <c r="A33" s="14" t="s">
        <v>182</v>
      </c>
      <c r="B33" s="10">
        <f>YEAR(Tableau3[[#This Row],[Date]])</f>
        <v>2017</v>
      </c>
      <c r="C33" s="12">
        <f>MONTH(Tableau3[[#This Row],[Date]])</f>
        <v>9</v>
      </c>
      <c r="D33" s="12">
        <f>WEEKNUM(Tableau3[[#This Row],[Date]])</f>
        <v>36</v>
      </c>
      <c r="E33" s="15" t="s">
        <v>47</v>
      </c>
      <c r="F33" s="10" t="s">
        <v>16</v>
      </c>
      <c r="G33" s="16" t="s">
        <v>23</v>
      </c>
      <c r="H33" s="20" t="s">
        <v>70</v>
      </c>
      <c r="I33" s="18">
        <v>6.9444444444444441E-3</v>
      </c>
      <c r="J33" s="10">
        <v>1</v>
      </c>
      <c r="K33" s="10"/>
      <c r="L33" s="13">
        <f t="shared" si="1"/>
        <v>0.16666666666666666</v>
      </c>
      <c r="M33" s="12">
        <f>Tableau3[[#This Row],[CODE]]</f>
        <v>1</v>
      </c>
    </row>
    <row r="34" spans="1:13" x14ac:dyDescent="0.25">
      <c r="A34" s="14" t="s">
        <v>183</v>
      </c>
      <c r="B34" s="10">
        <f>YEAR(Tableau3[[#This Row],[Date]])</f>
        <v>2017</v>
      </c>
      <c r="C34" s="12">
        <f>MONTH(Tableau3[[#This Row],[Date]])</f>
        <v>10</v>
      </c>
      <c r="D34" s="12">
        <f>WEEKNUM(Tableau3[[#This Row],[Date]])</f>
        <v>40</v>
      </c>
      <c r="E34" s="15" t="s">
        <v>47</v>
      </c>
      <c r="F34" s="10" t="s">
        <v>20</v>
      </c>
      <c r="G34" s="16" t="s">
        <v>22</v>
      </c>
      <c r="H34" s="20" t="s">
        <v>71</v>
      </c>
      <c r="I34" s="18">
        <v>1.0416666666666666E-2</v>
      </c>
      <c r="J34" s="10">
        <v>1</v>
      </c>
      <c r="K34" s="10" t="s">
        <v>318</v>
      </c>
      <c r="L34" s="13">
        <f t="shared" si="1"/>
        <v>0.25</v>
      </c>
      <c r="M34" s="12">
        <f>Tableau3[[#This Row],[CODE]]</f>
        <v>1</v>
      </c>
    </row>
    <row r="35" spans="1:13" x14ac:dyDescent="0.25">
      <c r="A35" s="14" t="s">
        <v>183</v>
      </c>
      <c r="B35" s="10">
        <f>YEAR(Tableau3[[#This Row],[Date]])</f>
        <v>2017</v>
      </c>
      <c r="C35" s="12">
        <f>MONTH(Tableau3[[#This Row],[Date]])</f>
        <v>10</v>
      </c>
      <c r="D35" s="12">
        <f>WEEKNUM(Tableau3[[#This Row],[Date]])</f>
        <v>40</v>
      </c>
      <c r="E35" s="15" t="s">
        <v>47</v>
      </c>
      <c r="F35" s="10" t="s">
        <v>16</v>
      </c>
      <c r="G35" s="16" t="s">
        <v>25</v>
      </c>
      <c r="H35" s="20" t="s">
        <v>72</v>
      </c>
      <c r="I35" s="18">
        <v>5.2083333333333336E-2</v>
      </c>
      <c r="J35" s="10">
        <v>1</v>
      </c>
      <c r="K35" s="10"/>
      <c r="L35" s="13">
        <f t="shared" si="1"/>
        <v>1.25</v>
      </c>
      <c r="M35" s="12">
        <f>Tableau3[[#This Row],[CODE]]</f>
        <v>1</v>
      </c>
    </row>
    <row r="36" spans="1:13" x14ac:dyDescent="0.25">
      <c r="A36" s="14" t="s">
        <v>183</v>
      </c>
      <c r="B36" s="10">
        <f>YEAR(Tableau3[[#This Row],[Date]])</f>
        <v>2017</v>
      </c>
      <c r="C36" s="12">
        <f>MONTH(Tableau3[[#This Row],[Date]])</f>
        <v>10</v>
      </c>
      <c r="D36" s="12">
        <f>WEEKNUM(Tableau3[[#This Row],[Date]])</f>
        <v>40</v>
      </c>
      <c r="E36" s="15" t="s">
        <v>47</v>
      </c>
      <c r="F36" s="10" t="s">
        <v>5</v>
      </c>
      <c r="G36" s="16" t="s">
        <v>22</v>
      </c>
      <c r="H36" s="20" t="s">
        <v>73</v>
      </c>
      <c r="I36" s="18">
        <v>2.7777777777777776E-2</v>
      </c>
      <c r="J36" s="10">
        <v>1</v>
      </c>
      <c r="K36" s="10" t="s">
        <v>321</v>
      </c>
      <c r="L36" s="13">
        <f t="shared" si="1"/>
        <v>0.66666666666666663</v>
      </c>
      <c r="M36" s="12">
        <f>Tableau3[[#This Row],[CODE]]</f>
        <v>1</v>
      </c>
    </row>
    <row r="37" spans="1:13" ht="26.25" x14ac:dyDescent="0.25">
      <c r="A37" s="14" t="s">
        <v>183</v>
      </c>
      <c r="B37" s="10">
        <f>YEAR(Tableau3[[#This Row],[Date]])</f>
        <v>2017</v>
      </c>
      <c r="C37" s="12">
        <f>MONTH(Tableau3[[#This Row],[Date]])</f>
        <v>10</v>
      </c>
      <c r="D37" s="12">
        <f>WEEKNUM(Tableau3[[#This Row],[Date]])</f>
        <v>40</v>
      </c>
      <c r="E37" s="15" t="s">
        <v>47</v>
      </c>
      <c r="F37" s="10" t="s">
        <v>16</v>
      </c>
      <c r="G37" s="16" t="s">
        <v>25</v>
      </c>
      <c r="H37" s="20" t="s">
        <v>205</v>
      </c>
      <c r="I37" s="18">
        <v>4.5138888888888888E-2</v>
      </c>
      <c r="J37" s="10">
        <v>1</v>
      </c>
      <c r="K37" s="10" t="s">
        <v>364</v>
      </c>
      <c r="L37" s="13">
        <f t="shared" si="1"/>
        <v>1.0833333333333333</v>
      </c>
      <c r="M37" s="12">
        <f>Tableau3[[#This Row],[CODE]]</f>
        <v>1</v>
      </c>
    </row>
    <row r="38" spans="1:13" x14ac:dyDescent="0.25">
      <c r="A38" s="14" t="s">
        <v>183</v>
      </c>
      <c r="B38" s="10">
        <f>YEAR(Tableau3[[#This Row],[Date]])</f>
        <v>2017</v>
      </c>
      <c r="C38" s="12">
        <f>MONTH(Tableau3[[#This Row],[Date]])</f>
        <v>10</v>
      </c>
      <c r="D38" s="12">
        <f>WEEKNUM(Tableau3[[#This Row],[Date]])</f>
        <v>40</v>
      </c>
      <c r="E38" s="15" t="s">
        <v>47</v>
      </c>
      <c r="F38" s="10" t="s">
        <v>16</v>
      </c>
      <c r="G38" s="16" t="s">
        <v>30</v>
      </c>
      <c r="H38" s="20" t="s">
        <v>74</v>
      </c>
      <c r="I38" s="18">
        <v>2.9861111111111113E-2</v>
      </c>
      <c r="J38" s="10">
        <v>1</v>
      </c>
      <c r="K38" s="10"/>
      <c r="L38" s="13">
        <f t="shared" si="1"/>
        <v>0.71666666666666667</v>
      </c>
      <c r="M38" s="12">
        <f>Tableau3[[#This Row],[CODE]]</f>
        <v>1</v>
      </c>
    </row>
    <row r="39" spans="1:13" x14ac:dyDescent="0.25">
      <c r="A39" s="14" t="s">
        <v>183</v>
      </c>
      <c r="B39" s="10">
        <f>YEAR(Tableau3[[#This Row],[Date]])</f>
        <v>2017</v>
      </c>
      <c r="C39" s="12">
        <f>MONTH(Tableau3[[#This Row],[Date]])</f>
        <v>10</v>
      </c>
      <c r="D39" s="12">
        <f>WEEKNUM(Tableau3[[#This Row],[Date]])</f>
        <v>40</v>
      </c>
      <c r="E39" s="15" t="s">
        <v>47</v>
      </c>
      <c r="F39" s="10" t="s">
        <v>17</v>
      </c>
      <c r="G39" s="16" t="s">
        <v>23</v>
      </c>
      <c r="H39" s="20" t="s">
        <v>75</v>
      </c>
      <c r="I39" s="18">
        <v>5.5555555555555552E-2</v>
      </c>
      <c r="J39" s="10">
        <v>2</v>
      </c>
      <c r="K39" s="10"/>
      <c r="L39" s="13">
        <f t="shared" si="1"/>
        <v>1.3333333333333333</v>
      </c>
      <c r="M39" s="12">
        <f>Tableau3[[#This Row],[CODE]]</f>
        <v>2</v>
      </c>
    </row>
    <row r="40" spans="1:13" x14ac:dyDescent="0.25">
      <c r="A40" s="14" t="s">
        <v>183</v>
      </c>
      <c r="B40" s="10">
        <f>YEAR(Tableau3[[#This Row],[Date]])</f>
        <v>2017</v>
      </c>
      <c r="C40" s="12">
        <f>MONTH(Tableau3[[#This Row],[Date]])</f>
        <v>10</v>
      </c>
      <c r="D40" s="12">
        <f>WEEKNUM(Tableau3[[#This Row],[Date]])</f>
        <v>40</v>
      </c>
      <c r="E40" s="15" t="s">
        <v>47</v>
      </c>
      <c r="F40" s="10" t="s">
        <v>17</v>
      </c>
      <c r="G40" s="16" t="s">
        <v>23</v>
      </c>
      <c r="H40" s="20" t="s">
        <v>76</v>
      </c>
      <c r="I40" s="18">
        <v>3.125E-2</v>
      </c>
      <c r="J40" s="10">
        <v>2</v>
      </c>
      <c r="K40" s="10"/>
      <c r="L40" s="13">
        <f t="shared" si="1"/>
        <v>0.75</v>
      </c>
      <c r="M40" s="12">
        <f>Tableau3[[#This Row],[CODE]]</f>
        <v>2</v>
      </c>
    </row>
    <row r="41" spans="1:13" x14ac:dyDescent="0.25">
      <c r="A41" s="14" t="s">
        <v>183</v>
      </c>
      <c r="B41" s="10">
        <f>YEAR(Tableau3[[#This Row],[Date]])</f>
        <v>2017</v>
      </c>
      <c r="C41" s="12">
        <f>MONTH(Tableau3[[#This Row],[Date]])</f>
        <v>10</v>
      </c>
      <c r="D41" s="12">
        <f>WEEKNUM(Tableau3[[#This Row],[Date]])</f>
        <v>40</v>
      </c>
      <c r="E41" s="15" t="s">
        <v>47</v>
      </c>
      <c r="F41" s="10" t="s">
        <v>16</v>
      </c>
      <c r="G41" s="16" t="s">
        <v>30</v>
      </c>
      <c r="H41" s="20" t="s">
        <v>74</v>
      </c>
      <c r="I41" s="18">
        <v>6.25E-2</v>
      </c>
      <c r="J41" s="10">
        <v>1</v>
      </c>
      <c r="K41" s="10"/>
      <c r="L41" s="13">
        <f t="shared" si="1"/>
        <v>1.5</v>
      </c>
      <c r="M41" s="12">
        <f>Tableau3[[#This Row],[CODE]]</f>
        <v>1</v>
      </c>
    </row>
    <row r="42" spans="1:13" x14ac:dyDescent="0.25">
      <c r="A42" s="14" t="s">
        <v>39</v>
      </c>
      <c r="B42" s="10">
        <f>YEAR(Tableau3[[#This Row],[Date]])</f>
        <v>2017</v>
      </c>
      <c r="C42" s="12">
        <f>MONTH(Tableau3[[#This Row],[Date]])</f>
        <v>9</v>
      </c>
      <c r="D42" s="12">
        <f>WEEKNUM(Tableau3[[#This Row],[Date]])</f>
        <v>36</v>
      </c>
      <c r="E42" s="15" t="s">
        <v>47</v>
      </c>
      <c r="F42" s="10" t="s">
        <v>17</v>
      </c>
      <c r="G42" s="16" t="s">
        <v>23</v>
      </c>
      <c r="H42" s="20" t="s">
        <v>77</v>
      </c>
      <c r="I42" s="18">
        <v>1.1805555555555555E-2</v>
      </c>
      <c r="J42" s="10">
        <v>2</v>
      </c>
      <c r="K42" s="10"/>
      <c r="L42" s="13">
        <f t="shared" si="1"/>
        <v>0.28333333333333333</v>
      </c>
      <c r="M42" s="12">
        <f>Tableau3[[#This Row],[CODE]]</f>
        <v>2</v>
      </c>
    </row>
    <row r="43" spans="1:13" x14ac:dyDescent="0.25">
      <c r="A43" s="14" t="s">
        <v>39</v>
      </c>
      <c r="B43" s="10">
        <f>YEAR(Tableau3[[#This Row],[Date]])</f>
        <v>2017</v>
      </c>
      <c r="C43" s="12">
        <f>MONTH(Tableau3[[#This Row],[Date]])</f>
        <v>9</v>
      </c>
      <c r="D43" s="12">
        <f>WEEKNUM(Tableau3[[#This Row],[Date]])</f>
        <v>36</v>
      </c>
      <c r="E43" s="15" t="s">
        <v>47</v>
      </c>
      <c r="F43" s="10" t="s">
        <v>18</v>
      </c>
      <c r="G43" s="16" t="s">
        <v>24</v>
      </c>
      <c r="H43" s="20" t="s">
        <v>78</v>
      </c>
      <c r="I43" s="18">
        <v>4.1666666666666664E-2</v>
      </c>
      <c r="J43" s="10">
        <v>1</v>
      </c>
      <c r="K43" s="10"/>
      <c r="L43" s="13">
        <f t="shared" si="1"/>
        <v>1</v>
      </c>
      <c r="M43" s="12">
        <f>Tableau3[[#This Row],[CODE]]</f>
        <v>1</v>
      </c>
    </row>
    <row r="44" spans="1:13" x14ac:dyDescent="0.25">
      <c r="A44" s="14" t="s">
        <v>39</v>
      </c>
      <c r="B44" s="10">
        <f>YEAR(Tableau3[[#This Row],[Date]])</f>
        <v>2017</v>
      </c>
      <c r="C44" s="12">
        <f>MONTH(Tableau3[[#This Row],[Date]])</f>
        <v>9</v>
      </c>
      <c r="D44" s="12">
        <f>WEEKNUM(Tableau3[[#This Row],[Date]])</f>
        <v>36</v>
      </c>
      <c r="E44" s="15" t="s">
        <v>47</v>
      </c>
      <c r="F44" s="10" t="s">
        <v>17</v>
      </c>
      <c r="G44" s="16" t="s">
        <v>23</v>
      </c>
      <c r="H44" s="20" t="s">
        <v>48</v>
      </c>
      <c r="I44" s="18">
        <v>1.0416666666666666E-2</v>
      </c>
      <c r="J44" s="10">
        <v>2</v>
      </c>
      <c r="K44" s="10"/>
      <c r="L44" s="13">
        <f t="shared" si="1"/>
        <v>0.25</v>
      </c>
      <c r="M44" s="12">
        <f>Tableau3[[#This Row],[CODE]]</f>
        <v>2</v>
      </c>
    </row>
    <row r="45" spans="1:13" x14ac:dyDescent="0.25">
      <c r="A45" s="14" t="s">
        <v>39</v>
      </c>
      <c r="B45" s="10">
        <f>YEAR(Tableau3[[#This Row],[Date]])</f>
        <v>2017</v>
      </c>
      <c r="C45" s="12">
        <f>MONTH(Tableau3[[#This Row],[Date]])</f>
        <v>9</v>
      </c>
      <c r="D45" s="12">
        <f>WEEKNUM(Tableau3[[#This Row],[Date]])</f>
        <v>36</v>
      </c>
      <c r="E45" s="15" t="s">
        <v>47</v>
      </c>
      <c r="F45" s="10" t="s">
        <v>18</v>
      </c>
      <c r="G45" s="16" t="s">
        <v>24</v>
      </c>
      <c r="H45" s="20" t="s">
        <v>79</v>
      </c>
      <c r="I45" s="18">
        <v>1.3888888888888888E-2</v>
      </c>
      <c r="J45" s="10">
        <v>1</v>
      </c>
      <c r="K45" s="10" t="s">
        <v>321</v>
      </c>
      <c r="L45" s="13">
        <f t="shared" si="1"/>
        <v>0.33333333333333331</v>
      </c>
      <c r="M45" s="12">
        <f>Tableau3[[#This Row],[CODE]]</f>
        <v>1</v>
      </c>
    </row>
    <row r="46" spans="1:13" x14ac:dyDescent="0.25">
      <c r="A46" s="14" t="s">
        <v>39</v>
      </c>
      <c r="B46" s="10">
        <f>YEAR(Tableau3[[#This Row],[Date]])</f>
        <v>2017</v>
      </c>
      <c r="C46" s="12">
        <f>MONTH(Tableau3[[#This Row],[Date]])</f>
        <v>9</v>
      </c>
      <c r="D46" s="12">
        <f>WEEKNUM(Tableau3[[#This Row],[Date]])</f>
        <v>36</v>
      </c>
      <c r="E46" s="15" t="s">
        <v>47</v>
      </c>
      <c r="F46" s="10" t="s">
        <v>17</v>
      </c>
      <c r="G46" s="16" t="s">
        <v>23</v>
      </c>
      <c r="H46" s="20" t="s">
        <v>80</v>
      </c>
      <c r="I46" s="18">
        <v>2.0833333333333332E-2</v>
      </c>
      <c r="J46" s="10">
        <v>2</v>
      </c>
      <c r="K46" s="10" t="s">
        <v>365</v>
      </c>
      <c r="L46" s="13">
        <f t="shared" si="1"/>
        <v>0.5</v>
      </c>
      <c r="M46" s="12">
        <f>Tableau3[[#This Row],[CODE]]</f>
        <v>2</v>
      </c>
    </row>
    <row r="47" spans="1:13" x14ac:dyDescent="0.25">
      <c r="A47" s="14" t="s">
        <v>39</v>
      </c>
      <c r="B47" s="10">
        <f>YEAR(Tableau3[[#This Row],[Date]])</f>
        <v>2017</v>
      </c>
      <c r="C47" s="12">
        <f>MONTH(Tableau3[[#This Row],[Date]])</f>
        <v>9</v>
      </c>
      <c r="D47" s="12">
        <f>WEEKNUM(Tableau3[[#This Row],[Date]])</f>
        <v>36</v>
      </c>
      <c r="E47" s="15" t="s">
        <v>47</v>
      </c>
      <c r="F47" s="10" t="s">
        <v>17</v>
      </c>
      <c r="G47" s="16" t="s">
        <v>23</v>
      </c>
      <c r="H47" s="20" t="s">
        <v>81</v>
      </c>
      <c r="I47" s="18">
        <v>4.1666666666666664E-2</v>
      </c>
      <c r="J47" s="10">
        <v>2</v>
      </c>
      <c r="K47" s="10"/>
      <c r="L47" s="13">
        <f t="shared" si="1"/>
        <v>1</v>
      </c>
      <c r="M47" s="12">
        <f>Tableau3[[#This Row],[CODE]]</f>
        <v>2</v>
      </c>
    </row>
    <row r="48" spans="1:13" x14ac:dyDescent="0.25">
      <c r="A48" s="14" t="s">
        <v>39</v>
      </c>
      <c r="B48" s="10">
        <f>YEAR(Tableau3[[#This Row],[Date]])</f>
        <v>2017</v>
      </c>
      <c r="C48" s="12">
        <f>MONTH(Tableau3[[#This Row],[Date]])</f>
        <v>9</v>
      </c>
      <c r="D48" s="12">
        <f>WEEKNUM(Tableau3[[#This Row],[Date]])</f>
        <v>36</v>
      </c>
      <c r="E48" s="15" t="s">
        <v>47</v>
      </c>
      <c r="F48" s="10" t="s">
        <v>17</v>
      </c>
      <c r="G48" s="16" t="s">
        <v>23</v>
      </c>
      <c r="H48" s="20" t="s">
        <v>82</v>
      </c>
      <c r="I48" s="18">
        <v>1.3888888888888888E-2</v>
      </c>
      <c r="J48" s="10">
        <v>2</v>
      </c>
      <c r="K48" s="10"/>
      <c r="L48" s="13">
        <f t="shared" si="1"/>
        <v>0.33333333333333331</v>
      </c>
      <c r="M48" s="12">
        <f>Tableau3[[#This Row],[CODE]]</f>
        <v>2</v>
      </c>
    </row>
    <row r="49" spans="1:13" x14ac:dyDescent="0.25">
      <c r="A49" s="14" t="s">
        <v>39</v>
      </c>
      <c r="B49" s="10">
        <f>YEAR(Tableau3[[#This Row],[Date]])</f>
        <v>2017</v>
      </c>
      <c r="C49" s="12">
        <f>MONTH(Tableau3[[#This Row],[Date]])</f>
        <v>9</v>
      </c>
      <c r="D49" s="12">
        <f>WEEKNUM(Tableau3[[#This Row],[Date]])</f>
        <v>36</v>
      </c>
      <c r="E49" s="15" t="s">
        <v>47</v>
      </c>
      <c r="F49" s="10" t="s">
        <v>16</v>
      </c>
      <c r="G49" s="16" t="s">
        <v>25</v>
      </c>
      <c r="H49" s="20" t="s">
        <v>83</v>
      </c>
      <c r="I49" s="18">
        <v>4.1666666666666664E-2</v>
      </c>
      <c r="J49" s="10">
        <v>1</v>
      </c>
      <c r="K49" s="10"/>
      <c r="L49" s="13">
        <f t="shared" si="1"/>
        <v>1</v>
      </c>
      <c r="M49" s="12">
        <f>Tableau3[[#This Row],[CODE]]</f>
        <v>1</v>
      </c>
    </row>
    <row r="50" spans="1:13" x14ac:dyDescent="0.25">
      <c r="A50" s="14" t="s">
        <v>39</v>
      </c>
      <c r="B50" s="10">
        <f>YEAR(Tableau3[[#This Row],[Date]])</f>
        <v>2017</v>
      </c>
      <c r="C50" s="12">
        <f>MONTH(Tableau3[[#This Row],[Date]])</f>
        <v>9</v>
      </c>
      <c r="D50" s="12">
        <f>WEEKNUM(Tableau3[[#This Row],[Date]])</f>
        <v>36</v>
      </c>
      <c r="E50" s="15" t="s">
        <v>47</v>
      </c>
      <c r="F50" s="10" t="s">
        <v>16</v>
      </c>
      <c r="G50" s="16" t="s">
        <v>23</v>
      </c>
      <c r="H50" s="20" t="s">
        <v>84</v>
      </c>
      <c r="I50" s="18">
        <v>1.3888888888888888E-2</v>
      </c>
      <c r="J50" s="10">
        <v>1</v>
      </c>
      <c r="K50" s="10"/>
      <c r="L50" s="13">
        <f t="shared" si="1"/>
        <v>0.33333333333333331</v>
      </c>
      <c r="M50" s="12">
        <f>Tableau3[[#This Row],[CODE]]</f>
        <v>1</v>
      </c>
    </row>
    <row r="51" spans="1:13" x14ac:dyDescent="0.25">
      <c r="A51" s="14" t="s">
        <v>39</v>
      </c>
      <c r="B51" s="10">
        <f>YEAR(Tableau3[[#This Row],[Date]])</f>
        <v>2017</v>
      </c>
      <c r="C51" s="12">
        <f>MONTH(Tableau3[[#This Row],[Date]])</f>
        <v>9</v>
      </c>
      <c r="D51" s="12">
        <f>WEEKNUM(Tableau3[[#This Row],[Date]])</f>
        <v>36</v>
      </c>
      <c r="E51" s="15" t="s">
        <v>47</v>
      </c>
      <c r="F51" s="10" t="s">
        <v>18</v>
      </c>
      <c r="G51" s="16" t="s">
        <v>23</v>
      </c>
      <c r="H51" s="20" t="s">
        <v>85</v>
      </c>
      <c r="I51" s="18">
        <v>2.0833333333333332E-2</v>
      </c>
      <c r="J51" s="10">
        <v>1</v>
      </c>
      <c r="K51" s="10" t="s">
        <v>352</v>
      </c>
      <c r="L51" s="13">
        <f t="shared" si="1"/>
        <v>0.5</v>
      </c>
      <c r="M51" s="12">
        <f>Tableau3[[#This Row],[CODE]]</f>
        <v>1</v>
      </c>
    </row>
    <row r="52" spans="1:13" x14ac:dyDescent="0.25">
      <c r="A52" s="14" t="s">
        <v>39</v>
      </c>
      <c r="B52" s="10">
        <f>YEAR(Tableau3[[#This Row],[Date]])</f>
        <v>2017</v>
      </c>
      <c r="C52" s="12">
        <f>MONTH(Tableau3[[#This Row],[Date]])</f>
        <v>9</v>
      </c>
      <c r="D52" s="12">
        <f>WEEKNUM(Tableau3[[#This Row],[Date]])</f>
        <v>36</v>
      </c>
      <c r="E52" s="15" t="s">
        <v>47</v>
      </c>
      <c r="F52" s="10" t="s">
        <v>16</v>
      </c>
      <c r="G52" s="16" t="s">
        <v>30</v>
      </c>
      <c r="H52" s="20" t="s">
        <v>86</v>
      </c>
      <c r="I52" s="18">
        <v>2.7777777777777776E-2</v>
      </c>
      <c r="J52" s="10">
        <v>1</v>
      </c>
      <c r="K52" s="10"/>
      <c r="L52" s="13">
        <f t="shared" si="1"/>
        <v>0.66666666666666663</v>
      </c>
      <c r="M52" s="12">
        <f>Tableau3[[#This Row],[CODE]]</f>
        <v>1</v>
      </c>
    </row>
    <row r="53" spans="1:13" x14ac:dyDescent="0.25">
      <c r="A53" s="14" t="s">
        <v>39</v>
      </c>
      <c r="B53" s="10">
        <f>YEAR(Tableau3[[#This Row],[Date]])</f>
        <v>2017</v>
      </c>
      <c r="C53" s="12">
        <f>MONTH(Tableau3[[#This Row],[Date]])</f>
        <v>9</v>
      </c>
      <c r="D53" s="12">
        <f>WEEKNUM(Tableau3[[#This Row],[Date]])</f>
        <v>36</v>
      </c>
      <c r="E53" s="15" t="s">
        <v>47</v>
      </c>
      <c r="F53" s="10" t="s">
        <v>17</v>
      </c>
      <c r="G53" s="16" t="s">
        <v>23</v>
      </c>
      <c r="H53" s="20" t="s">
        <v>87</v>
      </c>
      <c r="I53" s="18">
        <v>4.8611111111111112E-2</v>
      </c>
      <c r="J53" s="10">
        <v>2</v>
      </c>
      <c r="K53" s="10"/>
      <c r="L53" s="13">
        <f t="shared" si="1"/>
        <v>1.1666666666666667</v>
      </c>
      <c r="M53" s="12">
        <f>Tableau3[[#This Row],[CODE]]</f>
        <v>2</v>
      </c>
    </row>
    <row r="54" spans="1:13" x14ac:dyDescent="0.25">
      <c r="A54" s="14" t="s">
        <v>39</v>
      </c>
      <c r="B54" s="10">
        <f>YEAR(Tableau3[[#This Row],[Date]])</f>
        <v>2017</v>
      </c>
      <c r="C54" s="12">
        <f>MONTH(Tableau3[[#This Row],[Date]])</f>
        <v>9</v>
      </c>
      <c r="D54" s="12">
        <f>WEEKNUM(Tableau3[[#This Row],[Date]])</f>
        <v>36</v>
      </c>
      <c r="E54" s="15" t="s">
        <v>47</v>
      </c>
      <c r="F54" s="10" t="s">
        <v>16</v>
      </c>
      <c r="G54" s="16" t="s">
        <v>30</v>
      </c>
      <c r="H54" s="20" t="s">
        <v>88</v>
      </c>
      <c r="I54" s="18">
        <v>4.1666666666666664E-2</v>
      </c>
      <c r="J54" s="10">
        <v>1</v>
      </c>
      <c r="K54" s="9" t="s">
        <v>366</v>
      </c>
      <c r="L54" s="13">
        <f t="shared" si="1"/>
        <v>1</v>
      </c>
      <c r="M54" s="12">
        <f>Tableau3[[#This Row],[CODE]]</f>
        <v>1</v>
      </c>
    </row>
    <row r="55" spans="1:13" x14ac:dyDescent="0.25">
      <c r="A55" s="14" t="s">
        <v>45</v>
      </c>
      <c r="B55" s="10">
        <f>YEAR(Tableau3[[#This Row],[Date]])</f>
        <v>2017</v>
      </c>
      <c r="C55" s="12">
        <f>MONTH(Tableau3[[#This Row],[Date]])</f>
        <v>10</v>
      </c>
      <c r="D55" s="12">
        <f>WEEKNUM(Tableau3[[#This Row],[Date]])</f>
        <v>40</v>
      </c>
      <c r="E55" s="15" t="s">
        <v>47</v>
      </c>
      <c r="F55" s="10" t="s">
        <v>16</v>
      </c>
      <c r="G55" s="16" t="s">
        <v>30</v>
      </c>
      <c r="H55" s="20" t="s">
        <v>89</v>
      </c>
      <c r="I55" s="18">
        <v>7.2916666666666671E-2</v>
      </c>
      <c r="J55" s="10">
        <v>1</v>
      </c>
      <c r="K55" s="10"/>
      <c r="L55" s="13">
        <f t="shared" ref="L55:L86" si="2">I55*24</f>
        <v>1.75</v>
      </c>
      <c r="M55" s="12">
        <f>Tableau3[[#This Row],[CODE]]</f>
        <v>1</v>
      </c>
    </row>
    <row r="56" spans="1:13" x14ac:dyDescent="0.25">
      <c r="A56" s="14" t="s">
        <v>45</v>
      </c>
      <c r="B56" s="10">
        <f>YEAR(Tableau3[[#This Row],[Date]])</f>
        <v>2017</v>
      </c>
      <c r="C56" s="12">
        <f>MONTH(Tableau3[[#This Row],[Date]])</f>
        <v>10</v>
      </c>
      <c r="D56" s="12">
        <f>WEEKNUM(Tableau3[[#This Row],[Date]])</f>
        <v>40</v>
      </c>
      <c r="E56" s="15" t="s">
        <v>47</v>
      </c>
      <c r="F56" s="10" t="s">
        <v>16</v>
      </c>
      <c r="G56" s="16" t="s">
        <v>30</v>
      </c>
      <c r="H56" s="20" t="s">
        <v>90</v>
      </c>
      <c r="I56" s="18">
        <v>3.4722222222222224E-2</v>
      </c>
      <c r="J56" s="10">
        <v>1</v>
      </c>
      <c r="K56" s="10"/>
      <c r="L56" s="13">
        <f t="shared" si="2"/>
        <v>0.83333333333333337</v>
      </c>
      <c r="M56" s="12">
        <f>Tableau3[[#This Row],[CODE]]</f>
        <v>1</v>
      </c>
    </row>
    <row r="57" spans="1:13" x14ac:dyDescent="0.25">
      <c r="A57" s="14" t="s">
        <v>45</v>
      </c>
      <c r="B57" s="10">
        <f>YEAR(Tableau3[[#This Row],[Date]])</f>
        <v>2017</v>
      </c>
      <c r="C57" s="12">
        <f>MONTH(Tableau3[[#This Row],[Date]])</f>
        <v>10</v>
      </c>
      <c r="D57" s="12">
        <f>WEEKNUM(Tableau3[[#This Row],[Date]])</f>
        <v>40</v>
      </c>
      <c r="E57" s="15" t="s">
        <v>47</v>
      </c>
      <c r="F57" s="10" t="s">
        <v>17</v>
      </c>
      <c r="G57" s="16" t="s">
        <v>25</v>
      </c>
      <c r="H57" s="20" t="s">
        <v>91</v>
      </c>
      <c r="I57" s="18">
        <v>6.25E-2</v>
      </c>
      <c r="J57" s="10">
        <v>2</v>
      </c>
      <c r="K57" s="10"/>
      <c r="L57" s="13">
        <f t="shared" si="2"/>
        <v>1.5</v>
      </c>
      <c r="M57" s="12">
        <f>Tableau3[[#This Row],[CODE]]</f>
        <v>2</v>
      </c>
    </row>
    <row r="58" spans="1:13" x14ac:dyDescent="0.25">
      <c r="A58" s="14" t="s">
        <v>45</v>
      </c>
      <c r="B58" s="10">
        <f>YEAR(Tableau3[[#This Row],[Date]])</f>
        <v>2017</v>
      </c>
      <c r="C58" s="12">
        <f>MONTH(Tableau3[[#This Row],[Date]])</f>
        <v>10</v>
      </c>
      <c r="D58" s="12">
        <f>WEEKNUM(Tableau3[[#This Row],[Date]])</f>
        <v>40</v>
      </c>
      <c r="E58" s="15" t="s">
        <v>47</v>
      </c>
      <c r="F58" s="10" t="s">
        <v>16</v>
      </c>
      <c r="G58" s="16" t="s">
        <v>30</v>
      </c>
      <c r="H58" s="20" t="s">
        <v>92</v>
      </c>
      <c r="I58" s="18">
        <v>6.25E-2</v>
      </c>
      <c r="J58" s="10">
        <v>1</v>
      </c>
      <c r="K58" s="10"/>
      <c r="L58" s="13">
        <f t="shared" si="2"/>
        <v>1.5</v>
      </c>
      <c r="M58" s="12">
        <f>Tableau3[[#This Row],[CODE]]</f>
        <v>1</v>
      </c>
    </row>
    <row r="59" spans="1:13" x14ac:dyDescent="0.25">
      <c r="A59" s="14" t="s">
        <v>45</v>
      </c>
      <c r="B59" s="10">
        <f>YEAR(Tableau3[[#This Row],[Date]])</f>
        <v>2017</v>
      </c>
      <c r="C59" s="12">
        <f>MONTH(Tableau3[[#This Row],[Date]])</f>
        <v>10</v>
      </c>
      <c r="D59" s="12">
        <f>WEEKNUM(Tableau3[[#This Row],[Date]])</f>
        <v>40</v>
      </c>
      <c r="E59" s="15" t="s">
        <v>47</v>
      </c>
      <c r="F59" s="10" t="s">
        <v>16</v>
      </c>
      <c r="G59" s="16" t="s">
        <v>30</v>
      </c>
      <c r="H59" s="20" t="s">
        <v>93</v>
      </c>
      <c r="I59" s="18">
        <v>5.5555555555555552E-2</v>
      </c>
      <c r="J59" s="10">
        <v>1</v>
      </c>
      <c r="K59" s="10"/>
      <c r="L59" s="13">
        <f t="shared" si="2"/>
        <v>1.3333333333333333</v>
      </c>
      <c r="M59" s="12">
        <f>Tableau3[[#This Row],[CODE]]</f>
        <v>1</v>
      </c>
    </row>
    <row r="60" spans="1:13" x14ac:dyDescent="0.25">
      <c r="A60" s="14" t="s">
        <v>45</v>
      </c>
      <c r="B60" s="10">
        <f>YEAR(Tableau3[[#This Row],[Date]])</f>
        <v>2017</v>
      </c>
      <c r="C60" s="12">
        <f>MONTH(Tableau3[[#This Row],[Date]])</f>
        <v>10</v>
      </c>
      <c r="D60" s="12">
        <f>WEEKNUM(Tableau3[[#This Row],[Date]])</f>
        <v>40</v>
      </c>
      <c r="E60" s="15" t="s">
        <v>47</v>
      </c>
      <c r="F60" s="10" t="s">
        <v>16</v>
      </c>
      <c r="G60" s="16" t="s">
        <v>30</v>
      </c>
      <c r="H60" s="20" t="s">
        <v>94</v>
      </c>
      <c r="I60" s="18">
        <v>4.5138888888888888E-2</v>
      </c>
      <c r="J60" s="10">
        <v>1</v>
      </c>
      <c r="K60" s="10"/>
      <c r="L60" s="13">
        <f t="shared" si="2"/>
        <v>1.0833333333333333</v>
      </c>
      <c r="M60" s="12">
        <f>Tableau3[[#This Row],[CODE]]</f>
        <v>1</v>
      </c>
    </row>
    <row r="61" spans="1:13" x14ac:dyDescent="0.25">
      <c r="A61" s="14" t="s">
        <v>43</v>
      </c>
      <c r="B61" s="10">
        <f>YEAR(Tableau3[[#This Row],[Date]])</f>
        <v>2017</v>
      </c>
      <c r="C61" s="12">
        <f>MONTH(Tableau3[[#This Row],[Date]])</f>
        <v>9</v>
      </c>
      <c r="D61" s="12">
        <f>WEEKNUM(Tableau3[[#This Row],[Date]])</f>
        <v>36</v>
      </c>
      <c r="E61" s="15" t="s">
        <v>47</v>
      </c>
      <c r="F61" s="10" t="s">
        <v>17</v>
      </c>
      <c r="G61" s="16" t="s">
        <v>95</v>
      </c>
      <c r="H61" s="20" t="s">
        <v>48</v>
      </c>
      <c r="I61" s="18">
        <v>1.0416666666666666E-2</v>
      </c>
      <c r="J61" s="10">
        <v>2</v>
      </c>
      <c r="K61" s="10"/>
      <c r="L61" s="13">
        <f t="shared" si="2"/>
        <v>0.25</v>
      </c>
      <c r="M61" s="12">
        <f>Tableau3[[#This Row],[CODE]]</f>
        <v>2</v>
      </c>
    </row>
    <row r="62" spans="1:13" x14ac:dyDescent="0.25">
      <c r="A62" s="14" t="s">
        <v>43</v>
      </c>
      <c r="B62" s="10">
        <f>YEAR(Tableau3[[#This Row],[Date]])</f>
        <v>2017</v>
      </c>
      <c r="C62" s="12">
        <f>MONTH(Tableau3[[#This Row],[Date]])</f>
        <v>9</v>
      </c>
      <c r="D62" s="12">
        <f>WEEKNUM(Tableau3[[#This Row],[Date]])</f>
        <v>36</v>
      </c>
      <c r="E62" s="15" t="s">
        <v>47</v>
      </c>
      <c r="F62" s="10" t="s">
        <v>17</v>
      </c>
      <c r="G62" s="16" t="s">
        <v>24</v>
      </c>
      <c r="H62" s="20" t="s">
        <v>96</v>
      </c>
      <c r="I62" s="18">
        <v>1.3888888888888888E-2</v>
      </c>
      <c r="J62" s="10">
        <v>2</v>
      </c>
      <c r="K62" s="10" t="s">
        <v>319</v>
      </c>
      <c r="L62" s="13">
        <f t="shared" si="2"/>
        <v>0.33333333333333331</v>
      </c>
      <c r="M62" s="12">
        <f>Tableau3[[#This Row],[CODE]]</f>
        <v>2</v>
      </c>
    </row>
    <row r="63" spans="1:13" x14ac:dyDescent="0.25">
      <c r="A63" s="14" t="s">
        <v>43</v>
      </c>
      <c r="B63" s="10">
        <f>YEAR(Tableau3[[#This Row],[Date]])</f>
        <v>2017</v>
      </c>
      <c r="C63" s="12">
        <f>MONTH(Tableau3[[#This Row],[Date]])</f>
        <v>9</v>
      </c>
      <c r="D63" s="12">
        <f>WEEKNUM(Tableau3[[#This Row],[Date]])</f>
        <v>36</v>
      </c>
      <c r="E63" s="15" t="s">
        <v>47</v>
      </c>
      <c r="F63" s="10" t="s">
        <v>17</v>
      </c>
      <c r="G63" s="16" t="s">
        <v>22</v>
      </c>
      <c r="H63" s="20" t="s">
        <v>97</v>
      </c>
      <c r="I63" s="18">
        <v>2.0833333333333332E-2</v>
      </c>
      <c r="J63" s="10">
        <v>2</v>
      </c>
      <c r="K63" s="10"/>
      <c r="L63" s="13">
        <f t="shared" si="2"/>
        <v>0.5</v>
      </c>
      <c r="M63" s="12">
        <f>Tableau3[[#This Row],[CODE]]</f>
        <v>2</v>
      </c>
    </row>
    <row r="64" spans="1:13" x14ac:dyDescent="0.25">
      <c r="A64" s="14" t="s">
        <v>43</v>
      </c>
      <c r="B64" s="10">
        <f>YEAR(Tableau3[[#This Row],[Date]])</f>
        <v>2017</v>
      </c>
      <c r="C64" s="12">
        <f>MONTH(Tableau3[[#This Row],[Date]])</f>
        <v>9</v>
      </c>
      <c r="D64" s="12">
        <f>WEEKNUM(Tableau3[[#This Row],[Date]])</f>
        <v>36</v>
      </c>
      <c r="E64" s="15" t="s">
        <v>47</v>
      </c>
      <c r="F64" s="10" t="s">
        <v>17</v>
      </c>
      <c r="G64" s="16" t="s">
        <v>25</v>
      </c>
      <c r="H64" s="20" t="s">
        <v>98</v>
      </c>
      <c r="I64" s="18">
        <v>0.18055555555555555</v>
      </c>
      <c r="J64" s="10">
        <v>2</v>
      </c>
      <c r="K64" s="10"/>
      <c r="L64" s="13">
        <f t="shared" si="2"/>
        <v>4.333333333333333</v>
      </c>
      <c r="M64" s="12">
        <f>Tableau3[[#This Row],[CODE]]</f>
        <v>2</v>
      </c>
    </row>
    <row r="65" spans="1:13" x14ac:dyDescent="0.25">
      <c r="A65" s="14" t="s">
        <v>43</v>
      </c>
      <c r="B65" s="10">
        <f>YEAR(Tableau3[[#This Row],[Date]])</f>
        <v>2017</v>
      </c>
      <c r="C65" s="12">
        <f>MONTH(Tableau3[[#This Row],[Date]])</f>
        <v>9</v>
      </c>
      <c r="D65" s="12">
        <f>WEEKNUM(Tableau3[[#This Row],[Date]])</f>
        <v>36</v>
      </c>
      <c r="E65" s="15" t="s">
        <v>47</v>
      </c>
      <c r="F65" s="10" t="s">
        <v>17</v>
      </c>
      <c r="G65" s="16" t="s">
        <v>25</v>
      </c>
      <c r="H65" s="20" t="s">
        <v>206</v>
      </c>
      <c r="I65" s="18">
        <v>2.0833333333333332E-2</v>
      </c>
      <c r="J65" s="10">
        <v>2</v>
      </c>
      <c r="K65" s="10"/>
      <c r="L65" s="13">
        <f t="shared" si="2"/>
        <v>0.5</v>
      </c>
      <c r="M65" s="12">
        <f>Tableau3[[#This Row],[CODE]]</f>
        <v>2</v>
      </c>
    </row>
    <row r="66" spans="1:13" x14ac:dyDescent="0.25">
      <c r="A66" s="14" t="s">
        <v>43</v>
      </c>
      <c r="B66" s="10">
        <f>YEAR(Tableau3[[#This Row],[Date]])</f>
        <v>2017</v>
      </c>
      <c r="C66" s="12">
        <f>MONTH(Tableau3[[#This Row],[Date]])</f>
        <v>9</v>
      </c>
      <c r="D66" s="12">
        <f>WEEKNUM(Tableau3[[#This Row],[Date]])</f>
        <v>36</v>
      </c>
      <c r="E66" s="15" t="s">
        <v>47</v>
      </c>
      <c r="F66" s="10" t="s">
        <v>17</v>
      </c>
      <c r="G66" s="16" t="s">
        <v>23</v>
      </c>
      <c r="H66" s="20" t="s">
        <v>207</v>
      </c>
      <c r="I66" s="18">
        <v>2.0833333333333332E-2</v>
      </c>
      <c r="J66" s="10">
        <v>2</v>
      </c>
      <c r="K66" s="10" t="s">
        <v>363</v>
      </c>
      <c r="L66" s="13">
        <f t="shared" si="2"/>
        <v>0.5</v>
      </c>
      <c r="M66" s="12">
        <f>Tableau3[[#This Row],[CODE]]</f>
        <v>2</v>
      </c>
    </row>
    <row r="67" spans="1:13" x14ac:dyDescent="0.25">
      <c r="A67" s="14" t="s">
        <v>43</v>
      </c>
      <c r="B67" s="10">
        <f>YEAR(Tableau3[[#This Row],[Date]])</f>
        <v>2017</v>
      </c>
      <c r="C67" s="12">
        <f>MONTH(Tableau3[[#This Row],[Date]])</f>
        <v>9</v>
      </c>
      <c r="D67" s="12">
        <f>WEEKNUM(Tableau3[[#This Row],[Date]])</f>
        <v>36</v>
      </c>
      <c r="E67" s="15" t="s">
        <v>47</v>
      </c>
      <c r="F67" s="10" t="s">
        <v>17</v>
      </c>
      <c r="G67" s="16" t="s">
        <v>25</v>
      </c>
      <c r="H67" s="20" t="s">
        <v>99</v>
      </c>
      <c r="I67" s="18">
        <v>1.3888888888888888E-2</v>
      </c>
      <c r="J67" s="10">
        <v>2</v>
      </c>
      <c r="K67" s="10" t="s">
        <v>365</v>
      </c>
      <c r="L67" s="13">
        <f t="shared" si="2"/>
        <v>0.33333333333333331</v>
      </c>
      <c r="M67" s="12">
        <f>Tableau3[[#This Row],[CODE]]</f>
        <v>2</v>
      </c>
    </row>
    <row r="68" spans="1:13" x14ac:dyDescent="0.25">
      <c r="A68" s="14" t="s">
        <v>184</v>
      </c>
      <c r="B68" s="10">
        <f>YEAR(Tableau3[[#This Row],[Date]])</f>
        <v>2017</v>
      </c>
      <c r="C68" s="12">
        <f>MONTH(Tableau3[[#This Row],[Date]])</f>
        <v>10</v>
      </c>
      <c r="D68" s="12">
        <f>WEEKNUM(Tableau3[[#This Row],[Date]])</f>
        <v>40</v>
      </c>
      <c r="E68" s="15" t="s">
        <v>47</v>
      </c>
      <c r="F68" s="10" t="s">
        <v>17</v>
      </c>
      <c r="G68" s="16" t="s">
        <v>25</v>
      </c>
      <c r="H68" s="20" t="s">
        <v>100</v>
      </c>
      <c r="I68" s="18">
        <v>1.7361111111111112E-2</v>
      </c>
      <c r="J68" s="10">
        <v>2</v>
      </c>
      <c r="K68" s="10"/>
      <c r="L68" s="13">
        <f t="shared" si="2"/>
        <v>0.41666666666666669</v>
      </c>
      <c r="M68" s="12">
        <f>Tableau3[[#This Row],[CODE]]</f>
        <v>2</v>
      </c>
    </row>
    <row r="69" spans="1:13" x14ac:dyDescent="0.25">
      <c r="A69" s="14" t="s">
        <v>184</v>
      </c>
      <c r="B69" s="10">
        <f>YEAR(Tableau3[[#This Row],[Date]])</f>
        <v>2017</v>
      </c>
      <c r="C69" s="12">
        <f>MONTH(Tableau3[[#This Row],[Date]])</f>
        <v>10</v>
      </c>
      <c r="D69" s="12">
        <f>WEEKNUM(Tableau3[[#This Row],[Date]])</f>
        <v>40</v>
      </c>
      <c r="E69" s="15" t="s">
        <v>47</v>
      </c>
      <c r="F69" s="10" t="s">
        <v>17</v>
      </c>
      <c r="G69" s="16" t="s">
        <v>24</v>
      </c>
      <c r="H69" s="20" t="s">
        <v>101</v>
      </c>
      <c r="I69" s="18">
        <v>2.4305555555555556E-2</v>
      </c>
      <c r="J69" s="10">
        <v>2</v>
      </c>
      <c r="K69" s="10"/>
      <c r="L69" s="13">
        <f t="shared" si="2"/>
        <v>0.58333333333333337</v>
      </c>
      <c r="M69" s="12">
        <f>Tableau3[[#This Row],[CODE]]</f>
        <v>2</v>
      </c>
    </row>
    <row r="70" spans="1:13" x14ac:dyDescent="0.25">
      <c r="A70" s="14" t="s">
        <v>184</v>
      </c>
      <c r="B70" s="10">
        <f>YEAR(Tableau3[[#This Row],[Date]])</f>
        <v>2017</v>
      </c>
      <c r="C70" s="12">
        <f>MONTH(Tableau3[[#This Row],[Date]])</f>
        <v>10</v>
      </c>
      <c r="D70" s="12">
        <f>WEEKNUM(Tableau3[[#This Row],[Date]])</f>
        <v>40</v>
      </c>
      <c r="E70" s="15" t="s">
        <v>47</v>
      </c>
      <c r="F70" s="10" t="s">
        <v>16</v>
      </c>
      <c r="G70" s="16" t="s">
        <v>30</v>
      </c>
      <c r="H70" s="20" t="s">
        <v>102</v>
      </c>
      <c r="I70" s="18">
        <v>5.5555555555555552E-2</v>
      </c>
      <c r="J70" s="10">
        <v>1</v>
      </c>
      <c r="K70" s="10"/>
      <c r="L70" s="13">
        <f t="shared" si="2"/>
        <v>1.3333333333333333</v>
      </c>
      <c r="M70" s="12">
        <f>Tableau3[[#This Row],[CODE]]</f>
        <v>1</v>
      </c>
    </row>
    <row r="71" spans="1:13" x14ac:dyDescent="0.25">
      <c r="A71" s="14" t="s">
        <v>184</v>
      </c>
      <c r="B71" s="10">
        <f>YEAR(Tableau3[[#This Row],[Date]])</f>
        <v>2017</v>
      </c>
      <c r="C71" s="12">
        <f>MONTH(Tableau3[[#This Row],[Date]])</f>
        <v>10</v>
      </c>
      <c r="D71" s="12">
        <f>WEEKNUM(Tableau3[[#This Row],[Date]])</f>
        <v>40</v>
      </c>
      <c r="E71" s="15" t="s">
        <v>47</v>
      </c>
      <c r="F71" s="10" t="s">
        <v>16</v>
      </c>
      <c r="G71" s="16" t="s">
        <v>30</v>
      </c>
      <c r="H71" s="20" t="s">
        <v>103</v>
      </c>
      <c r="I71" s="18">
        <v>1.7361111111111112E-2</v>
      </c>
      <c r="J71" s="10">
        <v>1</v>
      </c>
      <c r="K71" s="10"/>
      <c r="L71" s="13">
        <f t="shared" si="2"/>
        <v>0.41666666666666669</v>
      </c>
      <c r="M71" s="12">
        <f>Tableau3[[#This Row],[CODE]]</f>
        <v>1</v>
      </c>
    </row>
    <row r="72" spans="1:13" x14ac:dyDescent="0.25">
      <c r="A72" s="14" t="s">
        <v>184</v>
      </c>
      <c r="B72" s="10">
        <f>YEAR(Tableau3[[#This Row],[Date]])</f>
        <v>2017</v>
      </c>
      <c r="C72" s="12">
        <f>MONTH(Tableau3[[#This Row],[Date]])</f>
        <v>10</v>
      </c>
      <c r="D72" s="12">
        <f>WEEKNUM(Tableau3[[#This Row],[Date]])</f>
        <v>40</v>
      </c>
      <c r="E72" s="15" t="s">
        <v>47</v>
      </c>
      <c r="F72" s="10" t="s">
        <v>17</v>
      </c>
      <c r="G72" s="16" t="s">
        <v>25</v>
      </c>
      <c r="H72" s="20" t="s">
        <v>104</v>
      </c>
      <c r="I72" s="18">
        <v>4.5138888888888888E-2</v>
      </c>
      <c r="J72" s="10">
        <v>2</v>
      </c>
      <c r="K72" s="10"/>
      <c r="L72" s="13">
        <f t="shared" si="2"/>
        <v>1.0833333333333333</v>
      </c>
      <c r="M72" s="12">
        <f>Tableau3[[#This Row],[CODE]]</f>
        <v>2</v>
      </c>
    </row>
    <row r="73" spans="1:13" x14ac:dyDescent="0.25">
      <c r="A73" s="14" t="s">
        <v>184</v>
      </c>
      <c r="B73" s="10">
        <f>YEAR(Tableau3[[#This Row],[Date]])</f>
        <v>2017</v>
      </c>
      <c r="C73" s="12">
        <f>MONTH(Tableau3[[#This Row],[Date]])</f>
        <v>10</v>
      </c>
      <c r="D73" s="12">
        <f>WEEKNUM(Tableau3[[#This Row],[Date]])</f>
        <v>40</v>
      </c>
      <c r="E73" s="15" t="s">
        <v>47</v>
      </c>
      <c r="F73" s="10" t="s">
        <v>17</v>
      </c>
      <c r="G73" s="16" t="s">
        <v>25</v>
      </c>
      <c r="H73" s="20" t="s">
        <v>105</v>
      </c>
      <c r="I73" s="18">
        <v>0.10208333333333335</v>
      </c>
      <c r="J73" s="10">
        <v>2</v>
      </c>
      <c r="K73" s="10"/>
      <c r="L73" s="13">
        <f t="shared" si="2"/>
        <v>2.4500000000000002</v>
      </c>
      <c r="M73" s="12">
        <f>Tableau3[[#This Row],[CODE]]</f>
        <v>2</v>
      </c>
    </row>
    <row r="74" spans="1:13" x14ac:dyDescent="0.25">
      <c r="A74" s="14" t="s">
        <v>184</v>
      </c>
      <c r="B74" s="10">
        <f>YEAR(Tableau3[[#This Row],[Date]])</f>
        <v>2017</v>
      </c>
      <c r="C74" s="12">
        <f>MONTH(Tableau3[[#This Row],[Date]])</f>
        <v>10</v>
      </c>
      <c r="D74" s="12">
        <f>WEEKNUM(Tableau3[[#This Row],[Date]])</f>
        <v>40</v>
      </c>
      <c r="E74" s="15" t="s">
        <v>47</v>
      </c>
      <c r="F74" s="10" t="s">
        <v>16</v>
      </c>
      <c r="G74" s="16" t="s">
        <v>30</v>
      </c>
      <c r="H74" s="20" t="s">
        <v>106</v>
      </c>
      <c r="I74" s="18">
        <v>7.2916666666666671E-2</v>
      </c>
      <c r="J74" s="10">
        <v>1</v>
      </c>
      <c r="K74" s="10"/>
      <c r="L74" s="13">
        <f t="shared" si="2"/>
        <v>1.75</v>
      </c>
      <c r="M74" s="12">
        <f>Tableau3[[#This Row],[CODE]]</f>
        <v>1</v>
      </c>
    </row>
    <row r="75" spans="1:13" x14ac:dyDescent="0.25">
      <c r="A75" s="14" t="s">
        <v>185</v>
      </c>
      <c r="B75" s="10">
        <f>YEAR(Tableau3[[#This Row],[Date]])</f>
        <v>2017</v>
      </c>
      <c r="C75" s="12">
        <f>MONTH(Tableau3[[#This Row],[Date]])</f>
        <v>9</v>
      </c>
      <c r="D75" s="12">
        <f>WEEKNUM(Tableau3[[#This Row],[Date]])</f>
        <v>36</v>
      </c>
      <c r="E75" s="15" t="s">
        <v>47</v>
      </c>
      <c r="F75" s="10" t="s">
        <v>17</v>
      </c>
      <c r="G75" s="16" t="s">
        <v>23</v>
      </c>
      <c r="H75" s="20" t="s">
        <v>48</v>
      </c>
      <c r="I75" s="18">
        <v>1.0416666666666666E-2</v>
      </c>
      <c r="J75" s="10">
        <v>2</v>
      </c>
      <c r="K75" s="10"/>
      <c r="L75" s="13">
        <f t="shared" si="2"/>
        <v>0.25</v>
      </c>
      <c r="M75" s="12">
        <f>Tableau3[[#This Row],[CODE]]</f>
        <v>2</v>
      </c>
    </row>
    <row r="76" spans="1:13" x14ac:dyDescent="0.25">
      <c r="A76" s="14" t="s">
        <v>185</v>
      </c>
      <c r="B76" s="10">
        <f>YEAR(Tableau3[[#This Row],[Date]])</f>
        <v>2017</v>
      </c>
      <c r="C76" s="12">
        <f>MONTH(Tableau3[[#This Row],[Date]])</f>
        <v>9</v>
      </c>
      <c r="D76" s="12">
        <f>WEEKNUM(Tableau3[[#This Row],[Date]])</f>
        <v>36</v>
      </c>
      <c r="E76" s="15" t="s">
        <v>47</v>
      </c>
      <c r="F76" s="10" t="s">
        <v>17</v>
      </c>
      <c r="G76" s="16"/>
      <c r="H76" s="20" t="s">
        <v>208</v>
      </c>
      <c r="I76" s="18">
        <v>4.1666666666666664E-2</v>
      </c>
      <c r="J76" s="10">
        <v>2</v>
      </c>
      <c r="K76" s="10" t="s">
        <v>318</v>
      </c>
      <c r="L76" s="13">
        <f t="shared" si="2"/>
        <v>1</v>
      </c>
      <c r="M76" s="12">
        <f>Tableau3[[#This Row],[CODE]]</f>
        <v>2</v>
      </c>
    </row>
    <row r="77" spans="1:13" x14ac:dyDescent="0.25">
      <c r="A77" s="14" t="s">
        <v>185</v>
      </c>
      <c r="B77" s="10">
        <f>YEAR(Tableau3[[#This Row],[Date]])</f>
        <v>2017</v>
      </c>
      <c r="C77" s="12">
        <f>MONTH(Tableau3[[#This Row],[Date]])</f>
        <v>9</v>
      </c>
      <c r="D77" s="12">
        <f>WEEKNUM(Tableau3[[#This Row],[Date]])</f>
        <v>36</v>
      </c>
      <c r="E77" s="15" t="s">
        <v>47</v>
      </c>
      <c r="F77" s="10" t="s">
        <v>16</v>
      </c>
      <c r="G77" s="16" t="s">
        <v>23</v>
      </c>
      <c r="H77" s="20" t="s">
        <v>77</v>
      </c>
      <c r="I77" s="18">
        <v>1.3888888888888888E-2</v>
      </c>
      <c r="J77" s="10">
        <v>1</v>
      </c>
      <c r="K77" s="10"/>
      <c r="L77" s="13">
        <f t="shared" si="2"/>
        <v>0.33333333333333331</v>
      </c>
      <c r="M77" s="12">
        <f>Tableau3[[#This Row],[CODE]]</f>
        <v>1</v>
      </c>
    </row>
    <row r="78" spans="1:13" x14ac:dyDescent="0.25">
      <c r="A78" s="14" t="s">
        <v>185</v>
      </c>
      <c r="B78" s="10">
        <f>YEAR(Tableau3[[#This Row],[Date]])</f>
        <v>2017</v>
      </c>
      <c r="C78" s="12">
        <f>MONTH(Tableau3[[#This Row],[Date]])</f>
        <v>9</v>
      </c>
      <c r="D78" s="12">
        <f>WEEKNUM(Tableau3[[#This Row],[Date]])</f>
        <v>36</v>
      </c>
      <c r="E78" s="15" t="s">
        <v>47</v>
      </c>
      <c r="F78" s="10" t="s">
        <v>19</v>
      </c>
      <c r="G78" s="16" t="s">
        <v>23</v>
      </c>
      <c r="H78" s="20" t="s">
        <v>107</v>
      </c>
      <c r="I78" s="18">
        <v>3.4722222222222224E-2</v>
      </c>
      <c r="J78" s="10">
        <v>1</v>
      </c>
      <c r="K78" s="10"/>
      <c r="L78" s="13">
        <f t="shared" si="2"/>
        <v>0.83333333333333337</v>
      </c>
      <c r="M78" s="12">
        <f>Tableau3[[#This Row],[CODE]]</f>
        <v>1</v>
      </c>
    </row>
    <row r="79" spans="1:13" x14ac:dyDescent="0.25">
      <c r="A79" s="14" t="s">
        <v>185</v>
      </c>
      <c r="B79" s="10">
        <f>YEAR(Tableau3[[#This Row],[Date]])</f>
        <v>2017</v>
      </c>
      <c r="C79" s="12">
        <f>MONTH(Tableau3[[#This Row],[Date]])</f>
        <v>9</v>
      </c>
      <c r="D79" s="12">
        <f>WEEKNUM(Tableau3[[#This Row],[Date]])</f>
        <v>36</v>
      </c>
      <c r="E79" s="15" t="s">
        <v>47</v>
      </c>
      <c r="F79" s="10" t="s">
        <v>18</v>
      </c>
      <c r="G79" s="16" t="s">
        <v>30</v>
      </c>
      <c r="H79" s="20" t="s">
        <v>108</v>
      </c>
      <c r="I79" s="18">
        <v>7.6388888888888895E-2</v>
      </c>
      <c r="J79" s="10">
        <v>1</v>
      </c>
      <c r="K79" s="10"/>
      <c r="L79" s="13">
        <f t="shared" si="2"/>
        <v>1.8333333333333335</v>
      </c>
      <c r="M79" s="12">
        <f>Tableau3[[#This Row],[CODE]]</f>
        <v>1</v>
      </c>
    </row>
    <row r="80" spans="1:13" x14ac:dyDescent="0.25">
      <c r="A80" s="14" t="s">
        <v>185</v>
      </c>
      <c r="B80" s="10">
        <f>YEAR(Tableau3[[#This Row],[Date]])</f>
        <v>2017</v>
      </c>
      <c r="C80" s="12">
        <f>MONTH(Tableau3[[#This Row],[Date]])</f>
        <v>9</v>
      </c>
      <c r="D80" s="12">
        <f>WEEKNUM(Tableau3[[#This Row],[Date]])</f>
        <v>36</v>
      </c>
      <c r="E80" s="15" t="s">
        <v>47</v>
      </c>
      <c r="F80" s="10" t="s">
        <v>17</v>
      </c>
      <c r="G80" s="17" t="s">
        <v>23</v>
      </c>
      <c r="H80" s="20" t="s">
        <v>209</v>
      </c>
      <c r="I80" s="18">
        <v>4.8611111111111112E-2</v>
      </c>
      <c r="J80" s="10">
        <v>2</v>
      </c>
      <c r="K80" s="10"/>
      <c r="L80" s="13">
        <f t="shared" si="2"/>
        <v>1.1666666666666667</v>
      </c>
      <c r="M80" s="12">
        <f>Tableau3[[#This Row],[CODE]]</f>
        <v>2</v>
      </c>
    </row>
    <row r="81" spans="1:13" x14ac:dyDescent="0.25">
      <c r="A81" s="14" t="s">
        <v>185</v>
      </c>
      <c r="B81" s="10">
        <f>YEAR(Tableau3[[#This Row],[Date]])</f>
        <v>2017</v>
      </c>
      <c r="C81" s="12">
        <f>MONTH(Tableau3[[#This Row],[Date]])</f>
        <v>9</v>
      </c>
      <c r="D81" s="12">
        <f>WEEKNUM(Tableau3[[#This Row],[Date]])</f>
        <v>36</v>
      </c>
      <c r="E81" s="15" t="s">
        <v>47</v>
      </c>
      <c r="F81" s="10" t="s">
        <v>17</v>
      </c>
      <c r="G81" s="16" t="s">
        <v>23</v>
      </c>
      <c r="H81" s="20" t="s">
        <v>210</v>
      </c>
      <c r="I81" s="18">
        <v>2.0833333333333332E-2</v>
      </c>
      <c r="J81" s="10">
        <v>2</v>
      </c>
      <c r="K81" s="10"/>
      <c r="L81" s="13">
        <f t="shared" si="2"/>
        <v>0.5</v>
      </c>
      <c r="M81" s="12">
        <f>Tableau3[[#This Row],[CODE]]</f>
        <v>2</v>
      </c>
    </row>
    <row r="82" spans="1:13" x14ac:dyDescent="0.25">
      <c r="A82" s="14" t="s">
        <v>185</v>
      </c>
      <c r="B82" s="10">
        <f>YEAR(Tableau3[[#This Row],[Date]])</f>
        <v>2017</v>
      </c>
      <c r="C82" s="12">
        <f>MONTH(Tableau3[[#This Row],[Date]])</f>
        <v>9</v>
      </c>
      <c r="D82" s="12">
        <f>WEEKNUM(Tableau3[[#This Row],[Date]])</f>
        <v>36</v>
      </c>
      <c r="E82" s="15" t="s">
        <v>47</v>
      </c>
      <c r="F82" s="10" t="s">
        <v>16</v>
      </c>
      <c r="G82" s="16" t="s">
        <v>25</v>
      </c>
      <c r="H82" s="20" t="s">
        <v>109</v>
      </c>
      <c r="I82" s="18">
        <v>2.0833333333333332E-2</v>
      </c>
      <c r="J82" s="10">
        <v>1</v>
      </c>
      <c r="K82" s="10"/>
      <c r="L82" s="13">
        <f t="shared" si="2"/>
        <v>0.5</v>
      </c>
      <c r="M82" s="12">
        <f>Tableau3[[#This Row],[CODE]]</f>
        <v>1</v>
      </c>
    </row>
    <row r="83" spans="1:13" x14ac:dyDescent="0.25">
      <c r="A83" s="14" t="s">
        <v>185</v>
      </c>
      <c r="B83" s="10">
        <f>YEAR(Tableau3[[#This Row],[Date]])</f>
        <v>2017</v>
      </c>
      <c r="C83" s="12">
        <f>MONTH(Tableau3[[#This Row],[Date]])</f>
        <v>9</v>
      </c>
      <c r="D83" s="12">
        <f>WEEKNUM(Tableau3[[#This Row],[Date]])</f>
        <v>36</v>
      </c>
      <c r="E83" s="15" t="s">
        <v>47</v>
      </c>
      <c r="F83" s="10" t="s">
        <v>16</v>
      </c>
      <c r="G83" s="16" t="s">
        <v>211</v>
      </c>
      <c r="H83" s="20" t="s">
        <v>212</v>
      </c>
      <c r="I83" s="18">
        <v>1.3888888888888888E-2</v>
      </c>
      <c r="J83" s="10">
        <v>1</v>
      </c>
      <c r="K83" s="10"/>
      <c r="L83" s="13">
        <f t="shared" si="2"/>
        <v>0.33333333333333331</v>
      </c>
      <c r="M83" s="12">
        <f>Tableau3[[#This Row],[CODE]]</f>
        <v>1</v>
      </c>
    </row>
    <row r="84" spans="1:13" x14ac:dyDescent="0.25">
      <c r="A84" s="14" t="s">
        <v>185</v>
      </c>
      <c r="B84" s="10">
        <f>YEAR(Tableau3[[#This Row],[Date]])</f>
        <v>2017</v>
      </c>
      <c r="C84" s="12">
        <f>MONTH(Tableau3[[#This Row],[Date]])</f>
        <v>9</v>
      </c>
      <c r="D84" s="12">
        <f>WEEKNUM(Tableau3[[#This Row],[Date]])</f>
        <v>36</v>
      </c>
      <c r="E84" s="15" t="s">
        <v>47</v>
      </c>
      <c r="F84" s="10" t="s">
        <v>17</v>
      </c>
      <c r="G84" s="16" t="s">
        <v>25</v>
      </c>
      <c r="H84" s="20" t="s">
        <v>213</v>
      </c>
      <c r="I84" s="18">
        <v>0.1076388888888889</v>
      </c>
      <c r="J84" s="10">
        <v>2</v>
      </c>
      <c r="K84" s="10"/>
      <c r="L84" s="13">
        <f t="shared" si="2"/>
        <v>2.5833333333333335</v>
      </c>
      <c r="M84" s="12">
        <f>Tableau3[[#This Row],[CODE]]</f>
        <v>2</v>
      </c>
    </row>
    <row r="85" spans="1:13" x14ac:dyDescent="0.25">
      <c r="A85" s="14" t="s">
        <v>42</v>
      </c>
      <c r="B85" s="10">
        <f>YEAR(Tableau3[[#This Row],[Date]])</f>
        <v>2017</v>
      </c>
      <c r="C85" s="12">
        <f>MONTH(Tableau3[[#This Row],[Date]])</f>
        <v>9</v>
      </c>
      <c r="D85" s="12">
        <f>WEEKNUM(Tableau3[[#This Row],[Date]])</f>
        <v>36</v>
      </c>
      <c r="E85" s="15" t="s">
        <v>47</v>
      </c>
      <c r="F85" s="10" t="s">
        <v>17</v>
      </c>
      <c r="G85" s="16" t="s">
        <v>25</v>
      </c>
      <c r="H85" s="20" t="s">
        <v>214</v>
      </c>
      <c r="I85" s="18">
        <v>0.12152777777777778</v>
      </c>
      <c r="J85" s="10">
        <v>2</v>
      </c>
      <c r="K85" s="10"/>
      <c r="L85" s="13">
        <f t="shared" si="2"/>
        <v>2.9166666666666665</v>
      </c>
      <c r="M85" s="12">
        <f>Tableau3[[#This Row],[CODE]]</f>
        <v>2</v>
      </c>
    </row>
    <row r="86" spans="1:13" x14ac:dyDescent="0.25">
      <c r="A86" s="14" t="s">
        <v>42</v>
      </c>
      <c r="B86" s="10">
        <f>YEAR(Tableau3[[#This Row],[Date]])</f>
        <v>2017</v>
      </c>
      <c r="C86" s="12">
        <f>MONTH(Tableau3[[#This Row],[Date]])</f>
        <v>9</v>
      </c>
      <c r="D86" s="12">
        <f>WEEKNUM(Tableau3[[#This Row],[Date]])</f>
        <v>36</v>
      </c>
      <c r="E86" s="15" t="s">
        <v>47</v>
      </c>
      <c r="F86" s="10" t="s">
        <v>17</v>
      </c>
      <c r="G86" s="16" t="s">
        <v>25</v>
      </c>
      <c r="H86" s="20" t="s">
        <v>215</v>
      </c>
      <c r="I86" s="18">
        <v>2.0833333333333332E-2</v>
      </c>
      <c r="J86" s="10">
        <v>2</v>
      </c>
      <c r="K86" s="10"/>
      <c r="L86" s="13">
        <f t="shared" si="2"/>
        <v>0.5</v>
      </c>
      <c r="M86" s="12">
        <f>Tableau3[[#This Row],[CODE]]</f>
        <v>2</v>
      </c>
    </row>
    <row r="87" spans="1:13" x14ac:dyDescent="0.25">
      <c r="A87" s="14" t="s">
        <v>42</v>
      </c>
      <c r="B87" s="10">
        <f>YEAR(Tableau3[[#This Row],[Date]])</f>
        <v>2017</v>
      </c>
      <c r="C87" s="12">
        <f>MONTH(Tableau3[[#This Row],[Date]])</f>
        <v>9</v>
      </c>
      <c r="D87" s="12">
        <f>WEEKNUM(Tableau3[[#This Row],[Date]])</f>
        <v>36</v>
      </c>
      <c r="E87" s="15" t="s">
        <v>47</v>
      </c>
      <c r="F87" s="10" t="s">
        <v>17</v>
      </c>
      <c r="G87" s="16" t="s">
        <v>23</v>
      </c>
      <c r="H87" s="20" t="s">
        <v>48</v>
      </c>
      <c r="I87" s="18">
        <v>1.7361111111111112E-2</v>
      </c>
      <c r="J87" s="10">
        <v>2</v>
      </c>
      <c r="K87" s="10"/>
      <c r="L87" s="13">
        <f t="shared" ref="L87:L118" si="3">I87*24</f>
        <v>0.41666666666666669</v>
      </c>
      <c r="M87" s="12">
        <f>Tableau3[[#This Row],[CODE]]</f>
        <v>2</v>
      </c>
    </row>
    <row r="88" spans="1:13" ht="26.25" x14ac:dyDescent="0.25">
      <c r="A88" s="14" t="s">
        <v>42</v>
      </c>
      <c r="B88" s="10">
        <f>YEAR(Tableau3[[#This Row],[Date]])</f>
        <v>2017</v>
      </c>
      <c r="C88" s="12">
        <f>MONTH(Tableau3[[#This Row],[Date]])</f>
        <v>9</v>
      </c>
      <c r="D88" s="12">
        <f>WEEKNUM(Tableau3[[#This Row],[Date]])</f>
        <v>36</v>
      </c>
      <c r="E88" s="15" t="s">
        <v>47</v>
      </c>
      <c r="F88" s="10" t="s">
        <v>17</v>
      </c>
      <c r="G88" s="16" t="s">
        <v>25</v>
      </c>
      <c r="H88" s="20" t="s">
        <v>216</v>
      </c>
      <c r="I88" s="18">
        <v>0.10902777777777778</v>
      </c>
      <c r="J88" s="10">
        <v>2</v>
      </c>
      <c r="K88" s="10"/>
      <c r="L88" s="13">
        <f t="shared" si="3"/>
        <v>2.6166666666666667</v>
      </c>
      <c r="M88" s="12">
        <f>Tableau3[[#This Row],[CODE]]</f>
        <v>2</v>
      </c>
    </row>
    <row r="89" spans="1:13" x14ac:dyDescent="0.25">
      <c r="A89" s="14" t="s">
        <v>42</v>
      </c>
      <c r="B89" s="10">
        <f>YEAR(Tableau3[[#This Row],[Date]])</f>
        <v>2017</v>
      </c>
      <c r="C89" s="12">
        <f>MONTH(Tableau3[[#This Row],[Date]])</f>
        <v>9</v>
      </c>
      <c r="D89" s="12">
        <f>WEEKNUM(Tableau3[[#This Row],[Date]])</f>
        <v>36</v>
      </c>
      <c r="E89" s="15" t="s">
        <v>47</v>
      </c>
      <c r="F89" s="10" t="s">
        <v>17</v>
      </c>
      <c r="G89" s="16" t="s">
        <v>25</v>
      </c>
      <c r="H89" s="20" t="s">
        <v>217</v>
      </c>
      <c r="I89" s="18">
        <v>2.7777777777777776E-2</v>
      </c>
      <c r="J89" s="10">
        <v>2</v>
      </c>
      <c r="K89" s="10"/>
      <c r="L89" s="13">
        <f t="shared" si="3"/>
        <v>0.66666666666666663</v>
      </c>
      <c r="M89" s="12">
        <f>Tableau3[[#This Row],[CODE]]</f>
        <v>2</v>
      </c>
    </row>
    <row r="90" spans="1:13" x14ac:dyDescent="0.25">
      <c r="A90" s="14" t="s">
        <v>186</v>
      </c>
      <c r="B90" s="10">
        <f>YEAR(Tableau3[[#This Row],[Date]])</f>
        <v>2017</v>
      </c>
      <c r="C90" s="12">
        <f>MONTH(Tableau3[[#This Row],[Date]])</f>
        <v>10</v>
      </c>
      <c r="D90" s="12">
        <f>WEEKNUM(Tableau3[[#This Row],[Date]])</f>
        <v>41</v>
      </c>
      <c r="E90" s="15" t="s">
        <v>47</v>
      </c>
      <c r="F90" s="10" t="s">
        <v>16</v>
      </c>
      <c r="G90" s="16" t="s">
        <v>30</v>
      </c>
      <c r="H90" s="20" t="s">
        <v>110</v>
      </c>
      <c r="I90" s="18">
        <v>2.7777777777777776E-2</v>
      </c>
      <c r="J90" s="10">
        <v>1</v>
      </c>
      <c r="K90" s="10"/>
      <c r="L90" s="13">
        <f t="shared" si="3"/>
        <v>0.66666666666666663</v>
      </c>
      <c r="M90" s="12">
        <f>Tableau3[[#This Row],[CODE]]</f>
        <v>1</v>
      </c>
    </row>
    <row r="91" spans="1:13" x14ac:dyDescent="0.25">
      <c r="A91" s="14" t="s">
        <v>186</v>
      </c>
      <c r="B91" s="10">
        <f>YEAR(Tableau3[[#This Row],[Date]])</f>
        <v>2017</v>
      </c>
      <c r="C91" s="12">
        <f>MONTH(Tableau3[[#This Row],[Date]])</f>
        <v>10</v>
      </c>
      <c r="D91" s="12">
        <f>WEEKNUM(Tableau3[[#This Row],[Date]])</f>
        <v>41</v>
      </c>
      <c r="E91" s="15" t="s">
        <v>47</v>
      </c>
      <c r="F91" s="10" t="s">
        <v>17</v>
      </c>
      <c r="G91" s="16" t="s">
        <v>25</v>
      </c>
      <c r="H91" s="20" t="s">
        <v>111</v>
      </c>
      <c r="I91" s="18">
        <v>0.1423611111111111</v>
      </c>
      <c r="J91" s="10">
        <v>2</v>
      </c>
      <c r="K91" s="10" t="s">
        <v>367</v>
      </c>
      <c r="L91" s="13">
        <f t="shared" si="3"/>
        <v>3.4166666666666665</v>
      </c>
      <c r="M91" s="12">
        <f>Tableau3[[#This Row],[CODE]]</f>
        <v>2</v>
      </c>
    </row>
    <row r="92" spans="1:13" x14ac:dyDescent="0.25">
      <c r="A92" s="14" t="s">
        <v>186</v>
      </c>
      <c r="B92" s="10">
        <f>YEAR(Tableau3[[#This Row],[Date]])</f>
        <v>2017</v>
      </c>
      <c r="C92" s="12">
        <f>MONTH(Tableau3[[#This Row],[Date]])</f>
        <v>10</v>
      </c>
      <c r="D92" s="12">
        <f>WEEKNUM(Tableau3[[#This Row],[Date]])</f>
        <v>41</v>
      </c>
      <c r="E92" s="15" t="s">
        <v>47</v>
      </c>
      <c r="F92" s="10" t="s">
        <v>16</v>
      </c>
      <c r="G92" s="16" t="s">
        <v>30</v>
      </c>
      <c r="H92" s="20" t="s">
        <v>112</v>
      </c>
      <c r="I92" s="18">
        <v>1.0416666666666666E-2</v>
      </c>
      <c r="J92" s="10">
        <v>1</v>
      </c>
      <c r="K92" s="10"/>
      <c r="L92" s="13">
        <f t="shared" si="3"/>
        <v>0.25</v>
      </c>
      <c r="M92" s="12">
        <f>Tableau3[[#This Row],[CODE]]</f>
        <v>1</v>
      </c>
    </row>
    <row r="93" spans="1:13" x14ac:dyDescent="0.25">
      <c r="A93" s="14" t="s">
        <v>186</v>
      </c>
      <c r="B93" s="10">
        <f>YEAR(Tableau3[[#This Row],[Date]])</f>
        <v>2017</v>
      </c>
      <c r="C93" s="12">
        <f>MONTH(Tableau3[[#This Row],[Date]])</f>
        <v>10</v>
      </c>
      <c r="D93" s="12">
        <f>WEEKNUM(Tableau3[[#This Row],[Date]])</f>
        <v>41</v>
      </c>
      <c r="E93" s="15" t="s">
        <v>47</v>
      </c>
      <c r="F93" s="10" t="s">
        <v>16</v>
      </c>
      <c r="G93" s="16" t="s">
        <v>30</v>
      </c>
      <c r="H93" s="20" t="s">
        <v>113</v>
      </c>
      <c r="I93" s="18">
        <v>1.3888888888888888E-2</v>
      </c>
      <c r="J93" s="10">
        <v>1</v>
      </c>
      <c r="K93" s="10"/>
      <c r="L93" s="13">
        <f t="shared" si="3"/>
        <v>0.33333333333333331</v>
      </c>
      <c r="M93" s="12">
        <f>Tableau3[[#This Row],[CODE]]</f>
        <v>1</v>
      </c>
    </row>
    <row r="94" spans="1:13" x14ac:dyDescent="0.25">
      <c r="A94" s="14" t="s">
        <v>186</v>
      </c>
      <c r="B94" s="10">
        <f>YEAR(Tableau3[[#This Row],[Date]])</f>
        <v>2017</v>
      </c>
      <c r="C94" s="12">
        <f>MONTH(Tableau3[[#This Row],[Date]])</f>
        <v>10</v>
      </c>
      <c r="D94" s="12">
        <f>WEEKNUM(Tableau3[[#This Row],[Date]])</f>
        <v>41</v>
      </c>
      <c r="E94" s="15" t="s">
        <v>47</v>
      </c>
      <c r="F94" s="10" t="s">
        <v>16</v>
      </c>
      <c r="G94" s="16" t="s">
        <v>30</v>
      </c>
      <c r="H94" s="20" t="s">
        <v>114</v>
      </c>
      <c r="I94" s="18">
        <v>1.0416666666666666E-2</v>
      </c>
      <c r="J94" s="10">
        <v>1</v>
      </c>
      <c r="K94" s="10"/>
      <c r="L94" s="13">
        <f t="shared" si="3"/>
        <v>0.25</v>
      </c>
      <c r="M94" s="12">
        <f>Tableau3[[#This Row],[CODE]]</f>
        <v>1</v>
      </c>
    </row>
    <row r="95" spans="1:13" x14ac:dyDescent="0.25">
      <c r="A95" s="14" t="s">
        <v>186</v>
      </c>
      <c r="B95" s="10">
        <f>YEAR(Tableau3[[#This Row],[Date]])</f>
        <v>2017</v>
      </c>
      <c r="C95" s="12">
        <f>MONTH(Tableau3[[#This Row],[Date]])</f>
        <v>10</v>
      </c>
      <c r="D95" s="12">
        <f>WEEKNUM(Tableau3[[#This Row],[Date]])</f>
        <v>41</v>
      </c>
      <c r="E95" s="15" t="s">
        <v>47</v>
      </c>
      <c r="F95" s="10" t="s">
        <v>17</v>
      </c>
      <c r="G95" s="16" t="s">
        <v>25</v>
      </c>
      <c r="H95" s="20" t="s">
        <v>115</v>
      </c>
      <c r="I95" s="18">
        <v>4.5138888888888888E-2</v>
      </c>
      <c r="J95" s="10">
        <v>2</v>
      </c>
      <c r="K95" s="10" t="s">
        <v>367</v>
      </c>
      <c r="L95" s="13">
        <f t="shared" si="3"/>
        <v>1.0833333333333333</v>
      </c>
      <c r="M95" s="12">
        <f>Tableau3[[#This Row],[CODE]]</f>
        <v>2</v>
      </c>
    </row>
    <row r="96" spans="1:13" x14ac:dyDescent="0.25">
      <c r="A96" s="14" t="s">
        <v>186</v>
      </c>
      <c r="B96" s="10">
        <f>YEAR(Tableau3[[#This Row],[Date]])</f>
        <v>2017</v>
      </c>
      <c r="C96" s="12">
        <f>MONTH(Tableau3[[#This Row],[Date]])</f>
        <v>10</v>
      </c>
      <c r="D96" s="12">
        <f>WEEKNUM(Tableau3[[#This Row],[Date]])</f>
        <v>41</v>
      </c>
      <c r="E96" s="15" t="s">
        <v>47</v>
      </c>
      <c r="F96" s="10" t="s">
        <v>17</v>
      </c>
      <c r="G96" s="16" t="s">
        <v>25</v>
      </c>
      <c r="H96" s="20" t="s">
        <v>116</v>
      </c>
      <c r="I96" s="18">
        <v>9.0277777777777776E-2</v>
      </c>
      <c r="J96" s="10">
        <v>2</v>
      </c>
      <c r="K96" s="10" t="s">
        <v>367</v>
      </c>
      <c r="L96" s="13">
        <f t="shared" si="3"/>
        <v>2.1666666666666665</v>
      </c>
      <c r="M96" s="12">
        <f>Tableau3[[#This Row],[CODE]]</f>
        <v>2</v>
      </c>
    </row>
    <row r="97" spans="1:13" x14ac:dyDescent="0.25">
      <c r="A97" s="14" t="s">
        <v>186</v>
      </c>
      <c r="B97" s="10">
        <f>YEAR(Tableau3[[#This Row],[Date]])</f>
        <v>2017</v>
      </c>
      <c r="C97" s="12">
        <f>MONTH(Tableau3[[#This Row],[Date]])</f>
        <v>10</v>
      </c>
      <c r="D97" s="12">
        <f>WEEKNUM(Tableau3[[#This Row],[Date]])</f>
        <v>41</v>
      </c>
      <c r="E97" s="15" t="s">
        <v>47</v>
      </c>
      <c r="F97" s="10" t="s">
        <v>17</v>
      </c>
      <c r="G97" s="16" t="s">
        <v>25</v>
      </c>
      <c r="H97" s="20" t="s">
        <v>117</v>
      </c>
      <c r="I97" s="18">
        <v>2.7777777777777776E-2</v>
      </c>
      <c r="J97" s="10">
        <v>2</v>
      </c>
      <c r="K97" s="10" t="s">
        <v>367</v>
      </c>
      <c r="L97" s="13">
        <f t="shared" si="3"/>
        <v>0.66666666666666663</v>
      </c>
      <c r="M97" s="12">
        <f>Tableau3[[#This Row],[CODE]]</f>
        <v>2</v>
      </c>
    </row>
    <row r="98" spans="1:13" x14ac:dyDescent="0.25">
      <c r="A98" s="14" t="s">
        <v>187</v>
      </c>
      <c r="B98" s="10">
        <f>YEAR(Tableau3[[#This Row],[Date]])</f>
        <v>2017</v>
      </c>
      <c r="C98" s="12">
        <f>MONTH(Tableau3[[#This Row],[Date]])</f>
        <v>10</v>
      </c>
      <c r="D98" s="12">
        <f>WEEKNUM(Tableau3[[#This Row],[Date]])</f>
        <v>41</v>
      </c>
      <c r="E98" s="15" t="s">
        <v>47</v>
      </c>
      <c r="F98" s="10" t="s">
        <v>16</v>
      </c>
      <c r="G98" s="16" t="s">
        <v>30</v>
      </c>
      <c r="H98" s="20" t="s">
        <v>118</v>
      </c>
      <c r="I98" s="18">
        <v>3.8194444444444441E-2</v>
      </c>
      <c r="J98" s="10">
        <v>1</v>
      </c>
      <c r="K98" s="10"/>
      <c r="L98" s="13">
        <f t="shared" si="3"/>
        <v>0.91666666666666652</v>
      </c>
      <c r="M98" s="12">
        <f>Tableau3[[#This Row],[CODE]]</f>
        <v>1</v>
      </c>
    </row>
    <row r="99" spans="1:13" x14ac:dyDescent="0.25">
      <c r="A99" s="14" t="s">
        <v>187</v>
      </c>
      <c r="B99" s="10">
        <f>YEAR(Tableau3[[#This Row],[Date]])</f>
        <v>2017</v>
      </c>
      <c r="C99" s="12">
        <f>MONTH(Tableau3[[#This Row],[Date]])</f>
        <v>10</v>
      </c>
      <c r="D99" s="12">
        <f>WEEKNUM(Tableau3[[#This Row],[Date]])</f>
        <v>41</v>
      </c>
      <c r="E99" s="15" t="s">
        <v>47</v>
      </c>
      <c r="F99" s="10" t="s">
        <v>16</v>
      </c>
      <c r="G99" s="16" t="s">
        <v>30</v>
      </c>
      <c r="H99" s="20" t="s">
        <v>119</v>
      </c>
      <c r="I99" s="18">
        <v>2.4305555555555556E-2</v>
      </c>
      <c r="J99" s="10">
        <v>1</v>
      </c>
      <c r="K99" s="10"/>
      <c r="L99" s="13">
        <f t="shared" si="3"/>
        <v>0.58333333333333337</v>
      </c>
      <c r="M99" s="12">
        <f>Tableau3[[#This Row],[CODE]]</f>
        <v>1</v>
      </c>
    </row>
    <row r="100" spans="1:13" x14ac:dyDescent="0.25">
      <c r="A100" s="14" t="s">
        <v>187</v>
      </c>
      <c r="B100" s="10">
        <f>YEAR(Tableau3[[#This Row],[Date]])</f>
        <v>2017</v>
      </c>
      <c r="C100" s="12">
        <f>MONTH(Tableau3[[#This Row],[Date]])</f>
        <v>10</v>
      </c>
      <c r="D100" s="12">
        <f>WEEKNUM(Tableau3[[#This Row],[Date]])</f>
        <v>41</v>
      </c>
      <c r="E100" s="15" t="s">
        <v>47</v>
      </c>
      <c r="F100" s="10" t="s">
        <v>16</v>
      </c>
      <c r="G100" s="16" t="s">
        <v>22</v>
      </c>
      <c r="H100" s="20" t="s">
        <v>120</v>
      </c>
      <c r="I100" s="18">
        <v>0.1076388888888889</v>
      </c>
      <c r="J100" s="10">
        <v>1</v>
      </c>
      <c r="K100" s="10"/>
      <c r="L100" s="13">
        <f t="shared" si="3"/>
        <v>2.5833333333333335</v>
      </c>
      <c r="M100" s="12">
        <f>Tableau3[[#This Row],[CODE]]</f>
        <v>1</v>
      </c>
    </row>
    <row r="101" spans="1:13" x14ac:dyDescent="0.25">
      <c r="A101" s="14" t="s">
        <v>187</v>
      </c>
      <c r="B101" s="10">
        <f>YEAR(Tableau3[[#This Row],[Date]])</f>
        <v>2017</v>
      </c>
      <c r="C101" s="12">
        <f>MONTH(Tableau3[[#This Row],[Date]])</f>
        <v>10</v>
      </c>
      <c r="D101" s="12">
        <f>WEEKNUM(Tableau3[[#This Row],[Date]])</f>
        <v>41</v>
      </c>
      <c r="E101" s="15" t="s">
        <v>47</v>
      </c>
      <c r="F101" s="10" t="s">
        <v>16</v>
      </c>
      <c r="G101" s="16" t="s">
        <v>24</v>
      </c>
      <c r="H101" s="20" t="s">
        <v>121</v>
      </c>
      <c r="I101" s="18">
        <v>3.8194444444444441E-2</v>
      </c>
      <c r="J101" s="10">
        <v>1</v>
      </c>
      <c r="K101" s="10"/>
      <c r="L101" s="13">
        <f t="shared" si="3"/>
        <v>0.91666666666666652</v>
      </c>
      <c r="M101" s="12">
        <f>Tableau3[[#This Row],[CODE]]</f>
        <v>1</v>
      </c>
    </row>
    <row r="102" spans="1:13" x14ac:dyDescent="0.25">
      <c r="A102" s="14" t="s">
        <v>187</v>
      </c>
      <c r="B102" s="10">
        <f>YEAR(Tableau3[[#This Row],[Date]])</f>
        <v>2017</v>
      </c>
      <c r="C102" s="12">
        <f>MONTH(Tableau3[[#This Row],[Date]])</f>
        <v>10</v>
      </c>
      <c r="D102" s="12">
        <f>WEEKNUM(Tableau3[[#This Row],[Date]])</f>
        <v>41</v>
      </c>
      <c r="E102" s="15" t="s">
        <v>47</v>
      </c>
      <c r="F102" s="10" t="s">
        <v>16</v>
      </c>
      <c r="G102" s="16" t="s">
        <v>24</v>
      </c>
      <c r="H102" s="20" t="s">
        <v>122</v>
      </c>
      <c r="I102" s="18">
        <v>1.7361111111111112E-2</v>
      </c>
      <c r="J102" s="10">
        <v>1</v>
      </c>
      <c r="K102" s="10"/>
      <c r="L102" s="13">
        <f t="shared" si="3"/>
        <v>0.41666666666666669</v>
      </c>
      <c r="M102" s="12">
        <f>Tableau3[[#This Row],[CODE]]</f>
        <v>1</v>
      </c>
    </row>
    <row r="103" spans="1:13" x14ac:dyDescent="0.25">
      <c r="A103" s="14" t="s">
        <v>187</v>
      </c>
      <c r="B103" s="10">
        <f>YEAR(Tableau3[[#This Row],[Date]])</f>
        <v>2017</v>
      </c>
      <c r="C103" s="12">
        <f>MONTH(Tableau3[[#This Row],[Date]])</f>
        <v>10</v>
      </c>
      <c r="D103" s="12">
        <f>WEEKNUM(Tableau3[[#This Row],[Date]])</f>
        <v>41</v>
      </c>
      <c r="E103" s="15" t="s">
        <v>47</v>
      </c>
      <c r="F103" s="10" t="s">
        <v>16</v>
      </c>
      <c r="G103" s="16" t="s">
        <v>23</v>
      </c>
      <c r="H103" s="20" t="s">
        <v>123</v>
      </c>
      <c r="I103" s="18">
        <v>2.2916666666666669E-2</v>
      </c>
      <c r="J103" s="10">
        <v>1</v>
      </c>
      <c r="K103" s="10"/>
      <c r="L103" s="13">
        <f t="shared" si="3"/>
        <v>0.55000000000000004</v>
      </c>
      <c r="M103" s="12">
        <f>Tableau3[[#This Row],[CODE]]</f>
        <v>1</v>
      </c>
    </row>
    <row r="104" spans="1:13" x14ac:dyDescent="0.25">
      <c r="A104" s="14" t="s">
        <v>187</v>
      </c>
      <c r="B104" s="10">
        <f>YEAR(Tableau3[[#This Row],[Date]])</f>
        <v>2017</v>
      </c>
      <c r="C104" s="12">
        <f>MONTH(Tableau3[[#This Row],[Date]])</f>
        <v>10</v>
      </c>
      <c r="D104" s="12">
        <f>WEEKNUM(Tableau3[[#This Row],[Date]])</f>
        <v>41</v>
      </c>
      <c r="E104" s="15" t="s">
        <v>47</v>
      </c>
      <c r="F104" s="10" t="s">
        <v>17</v>
      </c>
      <c r="G104" s="16"/>
      <c r="H104" s="20" t="s">
        <v>124</v>
      </c>
      <c r="I104" s="18">
        <v>6.9444444444444441E-3</v>
      </c>
      <c r="J104" s="10">
        <v>2</v>
      </c>
      <c r="K104" s="10"/>
      <c r="L104" s="13">
        <f t="shared" si="3"/>
        <v>0.16666666666666666</v>
      </c>
      <c r="M104" s="12">
        <f>Tableau3[[#This Row],[CODE]]</f>
        <v>2</v>
      </c>
    </row>
    <row r="105" spans="1:13" x14ac:dyDescent="0.25">
      <c r="A105" s="14" t="s">
        <v>187</v>
      </c>
      <c r="B105" s="10">
        <f>YEAR(Tableau3[[#This Row],[Date]])</f>
        <v>2017</v>
      </c>
      <c r="C105" s="12">
        <f>MONTH(Tableau3[[#This Row],[Date]])</f>
        <v>10</v>
      </c>
      <c r="D105" s="12">
        <f>WEEKNUM(Tableau3[[#This Row],[Date]])</f>
        <v>41</v>
      </c>
      <c r="E105" s="15" t="s">
        <v>47</v>
      </c>
      <c r="F105" s="10" t="s">
        <v>16</v>
      </c>
      <c r="G105" s="16" t="s">
        <v>24</v>
      </c>
      <c r="H105" s="20" t="s">
        <v>125</v>
      </c>
      <c r="I105" s="18">
        <v>3.125E-2</v>
      </c>
      <c r="J105" s="10">
        <v>1</v>
      </c>
      <c r="K105" s="10"/>
      <c r="L105" s="13">
        <f t="shared" si="3"/>
        <v>0.75</v>
      </c>
      <c r="M105" s="12">
        <f>Tableau3[[#This Row],[CODE]]</f>
        <v>1</v>
      </c>
    </row>
    <row r="106" spans="1:13" x14ac:dyDescent="0.25">
      <c r="A106" s="14" t="s">
        <v>187</v>
      </c>
      <c r="B106" s="10">
        <f>YEAR(Tableau3[[#This Row],[Date]])</f>
        <v>2017</v>
      </c>
      <c r="C106" s="12">
        <f>MONTH(Tableau3[[#This Row],[Date]])</f>
        <v>10</v>
      </c>
      <c r="D106" s="12">
        <f>WEEKNUM(Tableau3[[#This Row],[Date]])</f>
        <v>41</v>
      </c>
      <c r="E106" s="15" t="s">
        <v>47</v>
      </c>
      <c r="F106" s="10" t="s">
        <v>16</v>
      </c>
      <c r="G106" s="16" t="s">
        <v>30</v>
      </c>
      <c r="H106" s="20" t="s">
        <v>126</v>
      </c>
      <c r="I106" s="18">
        <v>4.8611111111111112E-2</v>
      </c>
      <c r="J106" s="10">
        <v>1</v>
      </c>
      <c r="K106" s="10"/>
      <c r="L106" s="13">
        <f t="shared" si="3"/>
        <v>1.1666666666666667</v>
      </c>
      <c r="M106" s="12">
        <f>Tableau3[[#This Row],[CODE]]</f>
        <v>1</v>
      </c>
    </row>
    <row r="107" spans="1:13" x14ac:dyDescent="0.25">
      <c r="A107" s="14" t="s">
        <v>188</v>
      </c>
      <c r="B107" s="10">
        <f>YEAR(Tableau3[[#This Row],[Date]])</f>
        <v>2017</v>
      </c>
      <c r="C107" s="12">
        <f>MONTH(Tableau3[[#This Row],[Date]])</f>
        <v>9</v>
      </c>
      <c r="D107" s="12">
        <f>WEEKNUM(Tableau3[[#This Row],[Date]])</f>
        <v>37</v>
      </c>
      <c r="E107" s="15" t="s">
        <v>47</v>
      </c>
      <c r="F107" s="10" t="s">
        <v>17</v>
      </c>
      <c r="G107" s="16" t="s">
        <v>23</v>
      </c>
      <c r="H107" s="20" t="s">
        <v>127</v>
      </c>
      <c r="I107" s="18">
        <v>1.0416666666666666E-2</v>
      </c>
      <c r="J107" s="10">
        <v>2</v>
      </c>
      <c r="K107" s="10"/>
      <c r="L107" s="13">
        <f t="shared" si="3"/>
        <v>0.25</v>
      </c>
      <c r="M107" s="12">
        <f>Tableau3[[#This Row],[CODE]]</f>
        <v>2</v>
      </c>
    </row>
    <row r="108" spans="1:13" x14ac:dyDescent="0.25">
      <c r="A108" s="14" t="s">
        <v>188</v>
      </c>
      <c r="B108" s="10">
        <f>YEAR(Tableau3[[#This Row],[Date]])</f>
        <v>2017</v>
      </c>
      <c r="C108" s="12">
        <f>MONTH(Tableau3[[#This Row],[Date]])</f>
        <v>9</v>
      </c>
      <c r="D108" s="12">
        <f>WEEKNUM(Tableau3[[#This Row],[Date]])</f>
        <v>37</v>
      </c>
      <c r="E108" s="15" t="s">
        <v>47</v>
      </c>
      <c r="F108" s="10" t="s">
        <v>17</v>
      </c>
      <c r="G108" s="16" t="s">
        <v>25</v>
      </c>
      <c r="H108" s="20" t="s">
        <v>218</v>
      </c>
      <c r="I108" s="18">
        <v>0.15625</v>
      </c>
      <c r="J108" s="10">
        <v>2</v>
      </c>
      <c r="K108" s="10"/>
      <c r="L108" s="13">
        <f t="shared" si="3"/>
        <v>3.75</v>
      </c>
      <c r="M108" s="12">
        <f>Tableau3[[#This Row],[CODE]]</f>
        <v>2</v>
      </c>
    </row>
    <row r="109" spans="1:13" x14ac:dyDescent="0.25">
      <c r="A109" s="14" t="s">
        <v>188</v>
      </c>
      <c r="B109" s="10">
        <f>YEAR(Tableau3[[#This Row],[Date]])</f>
        <v>2017</v>
      </c>
      <c r="C109" s="12">
        <f>MONTH(Tableau3[[#This Row],[Date]])</f>
        <v>9</v>
      </c>
      <c r="D109" s="12">
        <f>WEEKNUM(Tableau3[[#This Row],[Date]])</f>
        <v>37</v>
      </c>
      <c r="E109" s="15" t="s">
        <v>47</v>
      </c>
      <c r="F109" s="10" t="s">
        <v>17</v>
      </c>
      <c r="G109" s="16" t="s">
        <v>23</v>
      </c>
      <c r="H109" s="20" t="s">
        <v>128</v>
      </c>
      <c r="I109" s="18">
        <v>4.1666666666666664E-2</v>
      </c>
      <c r="J109" s="10">
        <v>2</v>
      </c>
      <c r="K109" s="10"/>
      <c r="L109" s="13">
        <f t="shared" si="3"/>
        <v>1</v>
      </c>
      <c r="M109" s="12">
        <f>Tableau3[[#This Row],[CODE]]</f>
        <v>2</v>
      </c>
    </row>
    <row r="110" spans="1:13" x14ac:dyDescent="0.25">
      <c r="A110" s="14" t="s">
        <v>188</v>
      </c>
      <c r="B110" s="10">
        <f>YEAR(Tableau3[[#This Row],[Date]])</f>
        <v>2017</v>
      </c>
      <c r="C110" s="12">
        <f>MONTH(Tableau3[[#This Row],[Date]])</f>
        <v>9</v>
      </c>
      <c r="D110" s="12">
        <f>WEEKNUM(Tableau3[[#This Row],[Date]])</f>
        <v>37</v>
      </c>
      <c r="E110" s="15" t="s">
        <v>47</v>
      </c>
      <c r="F110" s="10" t="s">
        <v>5</v>
      </c>
      <c r="G110" s="16" t="s">
        <v>22</v>
      </c>
      <c r="H110" s="20" t="s">
        <v>129</v>
      </c>
      <c r="I110" s="18">
        <v>5.5555555555555552E-2</v>
      </c>
      <c r="J110" s="10">
        <v>1</v>
      </c>
      <c r="K110" s="10"/>
      <c r="L110" s="13">
        <f t="shared" si="3"/>
        <v>1.3333333333333333</v>
      </c>
      <c r="M110" s="12">
        <f>Tableau3[[#This Row],[CODE]]</f>
        <v>1</v>
      </c>
    </row>
    <row r="111" spans="1:13" x14ac:dyDescent="0.25">
      <c r="A111" s="14" t="s">
        <v>188</v>
      </c>
      <c r="B111" s="10">
        <f>YEAR(Tableau3[[#This Row],[Date]])</f>
        <v>2017</v>
      </c>
      <c r="C111" s="12">
        <f>MONTH(Tableau3[[#This Row],[Date]])</f>
        <v>9</v>
      </c>
      <c r="D111" s="12">
        <f>WEEKNUM(Tableau3[[#This Row],[Date]])</f>
        <v>37</v>
      </c>
      <c r="E111" s="15" t="s">
        <v>47</v>
      </c>
      <c r="F111" s="10" t="s">
        <v>16</v>
      </c>
      <c r="G111" s="16" t="s">
        <v>23</v>
      </c>
      <c r="H111" s="20" t="s">
        <v>130</v>
      </c>
      <c r="I111" s="18">
        <v>6.9444444444444434E-2</v>
      </c>
      <c r="J111" s="10">
        <v>1</v>
      </c>
      <c r="K111" s="10"/>
      <c r="L111" s="13">
        <f t="shared" si="3"/>
        <v>1.6666666666666665</v>
      </c>
      <c r="M111" s="12">
        <f>Tableau3[[#This Row],[CODE]]</f>
        <v>1</v>
      </c>
    </row>
    <row r="112" spans="1:13" x14ac:dyDescent="0.25">
      <c r="A112" s="14" t="s">
        <v>188</v>
      </c>
      <c r="B112" s="10">
        <f>YEAR(Tableau3[[#This Row],[Date]])</f>
        <v>2017</v>
      </c>
      <c r="C112" s="12">
        <f>MONTH(Tableau3[[#This Row],[Date]])</f>
        <v>9</v>
      </c>
      <c r="D112" s="12">
        <f>WEEKNUM(Tableau3[[#This Row],[Date]])</f>
        <v>37</v>
      </c>
      <c r="E112" s="15" t="s">
        <v>47</v>
      </c>
      <c r="F112" s="10" t="s">
        <v>16</v>
      </c>
      <c r="G112" s="16" t="s">
        <v>30</v>
      </c>
      <c r="H112" s="20" t="s">
        <v>131</v>
      </c>
      <c r="I112" s="18">
        <v>4.8611111111111112E-2</v>
      </c>
      <c r="J112" s="10">
        <v>1</v>
      </c>
      <c r="K112" s="10"/>
      <c r="L112" s="13">
        <f t="shared" si="3"/>
        <v>1.1666666666666667</v>
      </c>
      <c r="M112" s="12">
        <f>Tableau3[[#This Row],[CODE]]</f>
        <v>1</v>
      </c>
    </row>
    <row r="113" spans="1:13" x14ac:dyDescent="0.25">
      <c r="A113" s="14" t="s">
        <v>44</v>
      </c>
      <c r="B113" s="10">
        <f>YEAR(Tableau3[[#This Row],[Date]])</f>
        <v>2017</v>
      </c>
      <c r="C113" s="12">
        <f>MONTH(Tableau3[[#This Row],[Date]])</f>
        <v>10</v>
      </c>
      <c r="D113" s="12">
        <f>WEEKNUM(Tableau3[[#This Row],[Date]])</f>
        <v>41</v>
      </c>
      <c r="E113" s="15" t="s">
        <v>47</v>
      </c>
      <c r="F113" s="10" t="s">
        <v>20</v>
      </c>
      <c r="G113" s="16"/>
      <c r="H113" s="20" t="s">
        <v>132</v>
      </c>
      <c r="I113" s="18">
        <v>6.9444444444444441E-3</v>
      </c>
      <c r="J113" s="10">
        <v>1</v>
      </c>
      <c r="K113" s="10"/>
      <c r="L113" s="13">
        <f t="shared" si="3"/>
        <v>0.16666666666666666</v>
      </c>
      <c r="M113" s="12">
        <f>Tableau3[[#This Row],[CODE]]</f>
        <v>1</v>
      </c>
    </row>
    <row r="114" spans="1:13" x14ac:dyDescent="0.25">
      <c r="A114" s="14" t="s">
        <v>44</v>
      </c>
      <c r="B114" s="10">
        <f>YEAR(Tableau3[[#This Row],[Date]])</f>
        <v>2017</v>
      </c>
      <c r="C114" s="12">
        <f>MONTH(Tableau3[[#This Row],[Date]])</f>
        <v>10</v>
      </c>
      <c r="D114" s="12">
        <f>WEEKNUM(Tableau3[[#This Row],[Date]])</f>
        <v>41</v>
      </c>
      <c r="E114" s="15" t="s">
        <v>47</v>
      </c>
      <c r="F114" s="10" t="s">
        <v>16</v>
      </c>
      <c r="G114" s="16" t="s">
        <v>22</v>
      </c>
      <c r="H114" s="20" t="s">
        <v>133</v>
      </c>
      <c r="I114" s="18">
        <v>6.9444444444444441E-3</v>
      </c>
      <c r="J114" s="10">
        <v>1</v>
      </c>
      <c r="K114" s="10"/>
      <c r="L114" s="13">
        <f t="shared" si="3"/>
        <v>0.16666666666666666</v>
      </c>
      <c r="M114" s="12">
        <f>Tableau3[[#This Row],[CODE]]</f>
        <v>1</v>
      </c>
    </row>
    <row r="115" spans="1:13" x14ac:dyDescent="0.25">
      <c r="A115" s="14" t="s">
        <v>44</v>
      </c>
      <c r="B115" s="10">
        <f>YEAR(Tableau3[[#This Row],[Date]])</f>
        <v>2017</v>
      </c>
      <c r="C115" s="12">
        <f>MONTH(Tableau3[[#This Row],[Date]])</f>
        <v>10</v>
      </c>
      <c r="D115" s="12">
        <f>WEEKNUM(Tableau3[[#This Row],[Date]])</f>
        <v>41</v>
      </c>
      <c r="E115" s="15" t="s">
        <v>47</v>
      </c>
      <c r="F115" s="10" t="s">
        <v>16</v>
      </c>
      <c r="G115" s="16" t="s">
        <v>30</v>
      </c>
      <c r="H115" s="20" t="s">
        <v>134</v>
      </c>
      <c r="I115" s="18">
        <v>7.2916666666666671E-2</v>
      </c>
      <c r="J115" s="10">
        <v>1</v>
      </c>
      <c r="K115" s="10"/>
      <c r="L115" s="13">
        <f t="shared" si="3"/>
        <v>1.75</v>
      </c>
      <c r="M115" s="12">
        <f>Tableau3[[#This Row],[CODE]]</f>
        <v>1</v>
      </c>
    </row>
    <row r="116" spans="1:13" x14ac:dyDescent="0.25">
      <c r="A116" s="14" t="s">
        <v>44</v>
      </c>
      <c r="B116" s="10">
        <f>YEAR(Tableau3[[#This Row],[Date]])</f>
        <v>2017</v>
      </c>
      <c r="C116" s="12">
        <f>MONTH(Tableau3[[#This Row],[Date]])</f>
        <v>10</v>
      </c>
      <c r="D116" s="12">
        <f>WEEKNUM(Tableau3[[#This Row],[Date]])</f>
        <v>41</v>
      </c>
      <c r="E116" s="15" t="s">
        <v>47</v>
      </c>
      <c r="F116" s="10" t="s">
        <v>5</v>
      </c>
      <c r="G116" s="16" t="s">
        <v>24</v>
      </c>
      <c r="H116" s="20" t="s">
        <v>135</v>
      </c>
      <c r="I116" s="18">
        <v>2.0833333333333332E-2</v>
      </c>
      <c r="J116" s="10">
        <v>1</v>
      </c>
      <c r="K116" s="10"/>
      <c r="L116" s="13">
        <f t="shared" si="3"/>
        <v>0.5</v>
      </c>
      <c r="M116" s="12">
        <f>Tableau3[[#This Row],[CODE]]</f>
        <v>1</v>
      </c>
    </row>
    <row r="117" spans="1:13" x14ac:dyDescent="0.25">
      <c r="A117" s="14" t="s">
        <v>44</v>
      </c>
      <c r="B117" s="10">
        <f>YEAR(Tableau3[[#This Row],[Date]])</f>
        <v>2017</v>
      </c>
      <c r="C117" s="12">
        <f>MONTH(Tableau3[[#This Row],[Date]])</f>
        <v>10</v>
      </c>
      <c r="D117" s="12">
        <f>WEEKNUM(Tableau3[[#This Row],[Date]])</f>
        <v>41</v>
      </c>
      <c r="E117" s="15" t="s">
        <v>47</v>
      </c>
      <c r="F117" s="10" t="s">
        <v>18</v>
      </c>
      <c r="G117" s="16" t="s">
        <v>25</v>
      </c>
      <c r="H117" s="20" t="s">
        <v>136</v>
      </c>
      <c r="I117" s="18">
        <v>4.1666666666666664E-2</v>
      </c>
      <c r="J117" s="10">
        <v>1</v>
      </c>
      <c r="K117" s="10"/>
      <c r="L117" s="13">
        <f t="shared" si="3"/>
        <v>1</v>
      </c>
      <c r="M117" s="12">
        <f>Tableau3[[#This Row],[CODE]]</f>
        <v>1</v>
      </c>
    </row>
    <row r="118" spans="1:13" x14ac:dyDescent="0.25">
      <c r="A118" s="14" t="s">
        <v>44</v>
      </c>
      <c r="B118" s="10">
        <f>YEAR(Tableau3[[#This Row],[Date]])</f>
        <v>2017</v>
      </c>
      <c r="C118" s="12">
        <f>MONTH(Tableau3[[#This Row],[Date]])</f>
        <v>10</v>
      </c>
      <c r="D118" s="12">
        <f>WEEKNUM(Tableau3[[#This Row],[Date]])</f>
        <v>41</v>
      </c>
      <c r="E118" s="15" t="s">
        <v>47</v>
      </c>
      <c r="F118" s="10" t="s">
        <v>20</v>
      </c>
      <c r="G118" s="16" t="s">
        <v>23</v>
      </c>
      <c r="H118" s="20" t="s">
        <v>137</v>
      </c>
      <c r="I118" s="18">
        <v>3.472222222222222E-3</v>
      </c>
      <c r="J118" s="10">
        <v>1</v>
      </c>
      <c r="K118" s="10" t="s">
        <v>320</v>
      </c>
      <c r="L118" s="13">
        <f t="shared" si="3"/>
        <v>8.3333333333333329E-2</v>
      </c>
      <c r="M118" s="12">
        <f>Tableau3[[#This Row],[CODE]]</f>
        <v>1</v>
      </c>
    </row>
    <row r="119" spans="1:13" x14ac:dyDescent="0.25">
      <c r="A119" s="14" t="s">
        <v>44</v>
      </c>
      <c r="B119" s="10">
        <f>YEAR(Tableau3[[#This Row],[Date]])</f>
        <v>2017</v>
      </c>
      <c r="C119" s="12">
        <f>MONTH(Tableau3[[#This Row],[Date]])</f>
        <v>10</v>
      </c>
      <c r="D119" s="12">
        <f>WEEKNUM(Tableau3[[#This Row],[Date]])</f>
        <v>41</v>
      </c>
      <c r="E119" s="15" t="s">
        <v>47</v>
      </c>
      <c r="F119" s="10" t="s">
        <v>16</v>
      </c>
      <c r="G119" s="16" t="s">
        <v>30</v>
      </c>
      <c r="H119" s="20" t="s">
        <v>138</v>
      </c>
      <c r="I119" s="18">
        <v>4.5138888888888888E-2</v>
      </c>
      <c r="J119" s="10">
        <v>1</v>
      </c>
      <c r="K119" s="10"/>
      <c r="L119" s="13">
        <f t="shared" ref="L119:L150" si="4">I119*24</f>
        <v>1.0833333333333333</v>
      </c>
      <c r="M119" s="12">
        <f>Tableau3[[#This Row],[CODE]]</f>
        <v>1</v>
      </c>
    </row>
    <row r="120" spans="1:13" ht="26.25" x14ac:dyDescent="0.25">
      <c r="A120" s="14" t="s">
        <v>44</v>
      </c>
      <c r="B120" s="10">
        <f>YEAR(Tableau3[[#This Row],[Date]])</f>
        <v>2017</v>
      </c>
      <c r="C120" s="12">
        <f>MONTH(Tableau3[[#This Row],[Date]])</f>
        <v>10</v>
      </c>
      <c r="D120" s="12">
        <f>WEEKNUM(Tableau3[[#This Row],[Date]])</f>
        <v>41</v>
      </c>
      <c r="E120" s="15" t="s">
        <v>47</v>
      </c>
      <c r="F120" s="10" t="s">
        <v>16</v>
      </c>
      <c r="G120" s="16" t="s">
        <v>25</v>
      </c>
      <c r="H120" s="20" t="s">
        <v>139</v>
      </c>
      <c r="I120" s="18">
        <v>3.125E-2</v>
      </c>
      <c r="J120" s="10">
        <v>1</v>
      </c>
      <c r="K120" s="10" t="s">
        <v>370</v>
      </c>
      <c r="L120" s="13">
        <f t="shared" si="4"/>
        <v>0.75</v>
      </c>
      <c r="M120" s="12">
        <f>Tableau3[[#This Row],[CODE]]</f>
        <v>1</v>
      </c>
    </row>
    <row r="121" spans="1:13" x14ac:dyDescent="0.25">
      <c r="A121" s="14" t="s">
        <v>44</v>
      </c>
      <c r="B121" s="10">
        <f>YEAR(Tableau3[[#This Row],[Date]])</f>
        <v>2017</v>
      </c>
      <c r="C121" s="12">
        <f>MONTH(Tableau3[[#This Row],[Date]])</f>
        <v>10</v>
      </c>
      <c r="D121" s="12">
        <f>WEEKNUM(Tableau3[[#This Row],[Date]])</f>
        <v>41</v>
      </c>
      <c r="E121" s="15" t="s">
        <v>47</v>
      </c>
      <c r="F121" s="10" t="s">
        <v>16</v>
      </c>
      <c r="G121" s="16" t="s">
        <v>30</v>
      </c>
      <c r="H121" s="20" t="s">
        <v>140</v>
      </c>
      <c r="I121" s="18">
        <v>5.5555555555555552E-2</v>
      </c>
      <c r="J121" s="10">
        <v>1</v>
      </c>
      <c r="K121" s="10"/>
      <c r="L121" s="13">
        <f t="shared" si="4"/>
        <v>1.3333333333333333</v>
      </c>
      <c r="M121" s="12">
        <f>Tableau3[[#This Row],[CODE]]</f>
        <v>1</v>
      </c>
    </row>
    <row r="122" spans="1:13" x14ac:dyDescent="0.25">
      <c r="A122" s="14" t="s">
        <v>189</v>
      </c>
      <c r="B122" s="10">
        <f>YEAR(Tableau3[[#This Row],[Date]])</f>
        <v>2017</v>
      </c>
      <c r="C122" s="12">
        <f>MONTH(Tableau3[[#This Row],[Date]])</f>
        <v>9</v>
      </c>
      <c r="D122" s="12">
        <f>WEEKNUM(Tableau3[[#This Row],[Date]])</f>
        <v>37</v>
      </c>
      <c r="E122" s="15" t="s">
        <v>47</v>
      </c>
      <c r="F122" s="10" t="s">
        <v>31</v>
      </c>
      <c r="G122" s="16" t="s">
        <v>1279</v>
      </c>
      <c r="H122" s="20" t="s">
        <v>141</v>
      </c>
      <c r="I122" s="18">
        <v>0.33333333333333331</v>
      </c>
      <c r="J122" s="10">
        <v>1</v>
      </c>
      <c r="K122" s="10"/>
      <c r="L122" s="13">
        <f t="shared" si="4"/>
        <v>8</v>
      </c>
      <c r="M122" s="12">
        <f>Tableau3[[#This Row],[CODE]]</f>
        <v>1</v>
      </c>
    </row>
    <row r="123" spans="1:13" x14ac:dyDescent="0.25">
      <c r="A123" s="14" t="s">
        <v>190</v>
      </c>
      <c r="B123" s="10">
        <f>YEAR(Tableau3[[#This Row],[Date]])</f>
        <v>2017</v>
      </c>
      <c r="C123" s="12">
        <f>MONTH(Tableau3[[#This Row],[Date]])</f>
        <v>9</v>
      </c>
      <c r="D123" s="12">
        <f>WEEKNUM(Tableau3[[#This Row],[Date]])</f>
        <v>37</v>
      </c>
      <c r="E123" s="15" t="s">
        <v>47</v>
      </c>
      <c r="F123" s="10" t="s">
        <v>31</v>
      </c>
      <c r="G123" s="16" t="s">
        <v>1279</v>
      </c>
      <c r="H123" s="20" t="s">
        <v>141</v>
      </c>
      <c r="I123" s="18">
        <v>0.33333333333333331</v>
      </c>
      <c r="J123" s="10">
        <v>1</v>
      </c>
      <c r="K123" s="10"/>
      <c r="L123" s="13">
        <f t="shared" si="4"/>
        <v>8</v>
      </c>
      <c r="M123" s="12">
        <f>Tableau3[[#This Row],[CODE]]</f>
        <v>1</v>
      </c>
    </row>
    <row r="124" spans="1:13" x14ac:dyDescent="0.25">
      <c r="A124" s="14" t="s">
        <v>191</v>
      </c>
      <c r="B124" s="10">
        <f>YEAR(Tableau3[[#This Row],[Date]])</f>
        <v>2017</v>
      </c>
      <c r="C124" s="12">
        <f>MONTH(Tableau3[[#This Row],[Date]])</f>
        <v>9</v>
      </c>
      <c r="D124" s="12">
        <f>WEEKNUM(Tableau3[[#This Row],[Date]])</f>
        <v>37</v>
      </c>
      <c r="E124" s="15" t="s">
        <v>47</v>
      </c>
      <c r="F124" s="10" t="s">
        <v>17</v>
      </c>
      <c r="G124" s="16" t="s">
        <v>23</v>
      </c>
      <c r="H124" s="20" t="s">
        <v>219</v>
      </c>
      <c r="I124" s="18">
        <v>1.0416666666666666E-2</v>
      </c>
      <c r="J124" s="10">
        <v>2</v>
      </c>
      <c r="K124" s="10"/>
      <c r="L124" s="13">
        <f t="shared" si="4"/>
        <v>0.25</v>
      </c>
      <c r="M124" s="12">
        <f>Tableau3[[#This Row],[CODE]]</f>
        <v>2</v>
      </c>
    </row>
    <row r="125" spans="1:13" x14ac:dyDescent="0.25">
      <c r="A125" s="14" t="s">
        <v>191</v>
      </c>
      <c r="B125" s="10">
        <f>YEAR(Tableau3[[#This Row],[Date]])</f>
        <v>2017</v>
      </c>
      <c r="C125" s="12">
        <f>MONTH(Tableau3[[#This Row],[Date]])</f>
        <v>9</v>
      </c>
      <c r="D125" s="12">
        <f>WEEKNUM(Tableau3[[#This Row],[Date]])</f>
        <v>37</v>
      </c>
      <c r="E125" s="15" t="s">
        <v>47</v>
      </c>
      <c r="F125" s="10" t="s">
        <v>20</v>
      </c>
      <c r="G125" s="16"/>
      <c r="H125" s="20" t="s">
        <v>220</v>
      </c>
      <c r="I125" s="18">
        <v>2.4305555555555556E-2</v>
      </c>
      <c r="J125" s="10">
        <v>1</v>
      </c>
      <c r="K125" s="10"/>
      <c r="L125" s="13">
        <f t="shared" si="4"/>
        <v>0.58333333333333337</v>
      </c>
      <c r="M125" s="12">
        <f>Tableau3[[#This Row],[CODE]]</f>
        <v>1</v>
      </c>
    </row>
    <row r="126" spans="1:13" x14ac:dyDescent="0.25">
      <c r="A126" s="14" t="s">
        <v>191</v>
      </c>
      <c r="B126" s="10">
        <f>YEAR(Tableau3[[#This Row],[Date]])</f>
        <v>2017</v>
      </c>
      <c r="C126" s="12">
        <f>MONTH(Tableau3[[#This Row],[Date]])</f>
        <v>9</v>
      </c>
      <c r="D126" s="12">
        <f>WEEKNUM(Tableau3[[#This Row],[Date]])</f>
        <v>37</v>
      </c>
      <c r="E126" s="15" t="s">
        <v>47</v>
      </c>
      <c r="F126" s="10" t="s">
        <v>17</v>
      </c>
      <c r="G126" s="16" t="s">
        <v>25</v>
      </c>
      <c r="H126" s="20" t="s">
        <v>221</v>
      </c>
      <c r="I126" s="18">
        <v>9.0277777777777776E-2</v>
      </c>
      <c r="J126" s="10">
        <v>2</v>
      </c>
      <c r="K126" s="10"/>
      <c r="L126" s="13">
        <f t="shared" si="4"/>
        <v>2.1666666666666665</v>
      </c>
      <c r="M126" s="12">
        <f>Tableau3[[#This Row],[CODE]]</f>
        <v>2</v>
      </c>
    </row>
    <row r="127" spans="1:13" x14ac:dyDescent="0.25">
      <c r="A127" s="14" t="s">
        <v>191</v>
      </c>
      <c r="B127" s="10">
        <f>YEAR(Tableau3[[#This Row],[Date]])</f>
        <v>2017</v>
      </c>
      <c r="C127" s="12">
        <f>MONTH(Tableau3[[#This Row],[Date]])</f>
        <v>9</v>
      </c>
      <c r="D127" s="12">
        <f>WEEKNUM(Tableau3[[#This Row],[Date]])</f>
        <v>37</v>
      </c>
      <c r="E127" s="15" t="s">
        <v>47</v>
      </c>
      <c r="F127" s="10" t="s">
        <v>17</v>
      </c>
      <c r="G127" s="16" t="s">
        <v>25</v>
      </c>
      <c r="H127" s="20" t="s">
        <v>222</v>
      </c>
      <c r="I127" s="18">
        <v>4.8611111111111112E-2</v>
      </c>
      <c r="J127" s="10">
        <v>2</v>
      </c>
      <c r="K127" s="10"/>
      <c r="L127" s="13">
        <f t="shared" si="4"/>
        <v>1.1666666666666667</v>
      </c>
      <c r="M127" s="12">
        <f>Tableau3[[#This Row],[CODE]]</f>
        <v>2</v>
      </c>
    </row>
    <row r="128" spans="1:13" x14ac:dyDescent="0.25">
      <c r="A128" s="14" t="s">
        <v>191</v>
      </c>
      <c r="B128" s="10">
        <f>YEAR(Tableau3[[#This Row],[Date]])</f>
        <v>2017</v>
      </c>
      <c r="C128" s="12">
        <f>MONTH(Tableau3[[#This Row],[Date]])</f>
        <v>9</v>
      </c>
      <c r="D128" s="12">
        <f>WEEKNUM(Tableau3[[#This Row],[Date]])</f>
        <v>37</v>
      </c>
      <c r="E128" s="15" t="s">
        <v>47</v>
      </c>
      <c r="F128" s="10" t="s">
        <v>17</v>
      </c>
      <c r="G128" s="16" t="s">
        <v>25</v>
      </c>
      <c r="H128" s="20" t="s">
        <v>223</v>
      </c>
      <c r="I128" s="18">
        <v>4.1666666666666664E-2</v>
      </c>
      <c r="J128" s="10">
        <v>2</v>
      </c>
      <c r="K128" s="10"/>
      <c r="L128" s="13">
        <f t="shared" si="4"/>
        <v>1</v>
      </c>
      <c r="M128" s="12">
        <f>Tableau3[[#This Row],[CODE]]</f>
        <v>2</v>
      </c>
    </row>
    <row r="129" spans="1:13" x14ac:dyDescent="0.25">
      <c r="A129" s="14" t="s">
        <v>191</v>
      </c>
      <c r="B129" s="10">
        <f>YEAR(Tableau3[[#This Row],[Date]])</f>
        <v>2017</v>
      </c>
      <c r="C129" s="12">
        <f>MONTH(Tableau3[[#This Row],[Date]])</f>
        <v>9</v>
      </c>
      <c r="D129" s="12">
        <f>WEEKNUM(Tableau3[[#This Row],[Date]])</f>
        <v>37</v>
      </c>
      <c r="E129" s="15" t="s">
        <v>47</v>
      </c>
      <c r="F129" s="10" t="s">
        <v>17</v>
      </c>
      <c r="G129" s="16" t="s">
        <v>23</v>
      </c>
      <c r="H129" s="20" t="s">
        <v>143</v>
      </c>
      <c r="I129" s="18">
        <v>5.2083333333333336E-2</v>
      </c>
      <c r="J129" s="10">
        <v>2</v>
      </c>
      <c r="K129" s="10"/>
      <c r="L129" s="13">
        <f t="shared" si="4"/>
        <v>1.25</v>
      </c>
      <c r="M129" s="12">
        <f>Tableau3[[#This Row],[CODE]]</f>
        <v>2</v>
      </c>
    </row>
    <row r="130" spans="1:13" x14ac:dyDescent="0.25">
      <c r="A130" s="14" t="s">
        <v>192</v>
      </c>
      <c r="B130" s="10">
        <f>YEAR(Tableau3[[#This Row],[Date]])</f>
        <v>2017</v>
      </c>
      <c r="C130" s="12">
        <f>MONTH(Tableau3[[#This Row],[Date]])</f>
        <v>9</v>
      </c>
      <c r="D130" s="12">
        <f>WEEKNUM(Tableau3[[#This Row],[Date]])</f>
        <v>37</v>
      </c>
      <c r="E130" s="15" t="s">
        <v>47</v>
      </c>
      <c r="F130" s="10" t="s">
        <v>17</v>
      </c>
      <c r="G130" s="16" t="s">
        <v>23</v>
      </c>
      <c r="H130" s="20" t="s">
        <v>224</v>
      </c>
      <c r="I130" s="18">
        <v>3.472222222222222E-3</v>
      </c>
      <c r="J130" s="10">
        <v>2</v>
      </c>
      <c r="K130" s="10"/>
      <c r="L130" s="13">
        <f t="shared" si="4"/>
        <v>8.3333333333333329E-2</v>
      </c>
      <c r="M130" s="12">
        <f>Tableau3[[#This Row],[CODE]]</f>
        <v>2</v>
      </c>
    </row>
    <row r="131" spans="1:13" x14ac:dyDescent="0.25">
      <c r="A131" s="14" t="s">
        <v>192</v>
      </c>
      <c r="B131" s="10">
        <f>YEAR(Tableau3[[#This Row],[Date]])</f>
        <v>2017</v>
      </c>
      <c r="C131" s="12">
        <f>MONTH(Tableau3[[#This Row],[Date]])</f>
        <v>9</v>
      </c>
      <c r="D131" s="12">
        <f>WEEKNUM(Tableau3[[#This Row],[Date]])</f>
        <v>37</v>
      </c>
      <c r="E131" s="15" t="s">
        <v>47</v>
      </c>
      <c r="F131" s="10" t="s">
        <v>17</v>
      </c>
      <c r="G131" s="16"/>
      <c r="H131" s="20" t="s">
        <v>225</v>
      </c>
      <c r="I131" s="18">
        <v>1.2499999999999999E-2</v>
      </c>
      <c r="J131" s="10">
        <v>2</v>
      </c>
      <c r="K131" s="10"/>
      <c r="L131" s="13">
        <f t="shared" si="4"/>
        <v>0.3</v>
      </c>
      <c r="M131" s="12">
        <f>Tableau3[[#This Row],[CODE]]</f>
        <v>2</v>
      </c>
    </row>
    <row r="132" spans="1:13" x14ac:dyDescent="0.25">
      <c r="A132" s="14" t="s">
        <v>192</v>
      </c>
      <c r="B132" s="10">
        <f>YEAR(Tableau3[[#This Row],[Date]])</f>
        <v>2017</v>
      </c>
      <c r="C132" s="12">
        <f>MONTH(Tableau3[[#This Row],[Date]])</f>
        <v>9</v>
      </c>
      <c r="D132" s="12">
        <f>WEEKNUM(Tableau3[[#This Row],[Date]])</f>
        <v>37</v>
      </c>
      <c r="E132" s="15" t="s">
        <v>47</v>
      </c>
      <c r="F132" s="10" t="s">
        <v>18</v>
      </c>
      <c r="G132" s="16" t="s">
        <v>23</v>
      </c>
      <c r="H132" s="20" t="s">
        <v>219</v>
      </c>
      <c r="I132" s="18">
        <v>5.5555555555555558E-3</v>
      </c>
      <c r="J132" s="10">
        <v>1</v>
      </c>
      <c r="K132" s="10"/>
      <c r="L132" s="13">
        <f t="shared" si="4"/>
        <v>0.13333333333333333</v>
      </c>
      <c r="M132" s="12">
        <f>Tableau3[[#This Row],[CODE]]</f>
        <v>1</v>
      </c>
    </row>
    <row r="133" spans="1:13" x14ac:dyDescent="0.25">
      <c r="A133" s="14" t="s">
        <v>192</v>
      </c>
      <c r="B133" s="10">
        <f>YEAR(Tableau3[[#This Row],[Date]])</f>
        <v>2017</v>
      </c>
      <c r="C133" s="12">
        <f>MONTH(Tableau3[[#This Row],[Date]])</f>
        <v>9</v>
      </c>
      <c r="D133" s="12">
        <f>WEEKNUM(Tableau3[[#This Row],[Date]])</f>
        <v>37</v>
      </c>
      <c r="E133" s="15" t="s">
        <v>47</v>
      </c>
      <c r="F133" s="10" t="s">
        <v>20</v>
      </c>
      <c r="G133" s="16"/>
      <c r="H133" s="20" t="s">
        <v>226</v>
      </c>
      <c r="I133" s="18">
        <v>9.0277777777777787E-3</v>
      </c>
      <c r="J133" s="10">
        <v>1</v>
      </c>
      <c r="K133" s="10"/>
      <c r="L133" s="13">
        <f t="shared" si="4"/>
        <v>0.21666666666666667</v>
      </c>
      <c r="M133" s="12">
        <f>Tableau3[[#This Row],[CODE]]</f>
        <v>1</v>
      </c>
    </row>
    <row r="134" spans="1:13" x14ac:dyDescent="0.25">
      <c r="A134" s="14" t="s">
        <v>192</v>
      </c>
      <c r="B134" s="10">
        <f>YEAR(Tableau3[[#This Row],[Date]])</f>
        <v>2017</v>
      </c>
      <c r="C134" s="12">
        <f>MONTH(Tableau3[[#This Row],[Date]])</f>
        <v>9</v>
      </c>
      <c r="D134" s="12">
        <f>WEEKNUM(Tableau3[[#This Row],[Date]])</f>
        <v>37</v>
      </c>
      <c r="E134" s="15" t="s">
        <v>47</v>
      </c>
      <c r="F134" s="10" t="s">
        <v>17</v>
      </c>
      <c r="G134" s="16" t="s">
        <v>25</v>
      </c>
      <c r="H134" s="20" t="s">
        <v>221</v>
      </c>
      <c r="I134" s="18">
        <v>1.3888888888888888E-2</v>
      </c>
      <c r="J134" s="10">
        <v>2</v>
      </c>
      <c r="K134" s="10"/>
      <c r="L134" s="13">
        <f t="shared" si="4"/>
        <v>0.33333333333333331</v>
      </c>
      <c r="M134" s="12">
        <f>Tableau3[[#This Row],[CODE]]</f>
        <v>2</v>
      </c>
    </row>
    <row r="135" spans="1:13" x14ac:dyDescent="0.25">
      <c r="A135" s="14" t="s">
        <v>192</v>
      </c>
      <c r="B135" s="10">
        <f>YEAR(Tableau3[[#This Row],[Date]])</f>
        <v>2017</v>
      </c>
      <c r="C135" s="12">
        <f>MONTH(Tableau3[[#This Row],[Date]])</f>
        <v>9</v>
      </c>
      <c r="D135" s="12">
        <f>WEEKNUM(Tableau3[[#This Row],[Date]])</f>
        <v>37</v>
      </c>
      <c r="E135" s="15" t="s">
        <v>47</v>
      </c>
      <c r="F135" s="10" t="s">
        <v>17</v>
      </c>
      <c r="G135" s="16" t="s">
        <v>25</v>
      </c>
      <c r="H135" s="20" t="s">
        <v>144</v>
      </c>
      <c r="I135" s="18">
        <v>1.5277777777777777E-2</v>
      </c>
      <c r="J135" s="10">
        <v>2</v>
      </c>
      <c r="K135" s="10"/>
      <c r="L135" s="13">
        <f t="shared" si="4"/>
        <v>0.36666666666666664</v>
      </c>
      <c r="M135" s="12">
        <f>Tableau3[[#This Row],[CODE]]</f>
        <v>2</v>
      </c>
    </row>
    <row r="136" spans="1:13" x14ac:dyDescent="0.25">
      <c r="A136" s="14" t="s">
        <v>192</v>
      </c>
      <c r="B136" s="10">
        <f>YEAR(Tableau3[[#This Row],[Date]])</f>
        <v>2017</v>
      </c>
      <c r="C136" s="12">
        <f>MONTH(Tableau3[[#This Row],[Date]])</f>
        <v>9</v>
      </c>
      <c r="D136" s="12">
        <f>WEEKNUM(Tableau3[[#This Row],[Date]])</f>
        <v>37</v>
      </c>
      <c r="E136" s="15" t="s">
        <v>47</v>
      </c>
      <c r="F136" s="10" t="s">
        <v>16</v>
      </c>
      <c r="G136" s="16"/>
      <c r="H136" s="20" t="s">
        <v>227</v>
      </c>
      <c r="I136" s="18">
        <v>9.0277777777777787E-3</v>
      </c>
      <c r="J136" s="10">
        <v>1</v>
      </c>
      <c r="K136" s="10"/>
      <c r="L136" s="13">
        <f t="shared" si="4"/>
        <v>0.21666666666666667</v>
      </c>
      <c r="M136" s="12">
        <f>Tableau3[[#This Row],[CODE]]</f>
        <v>1</v>
      </c>
    </row>
    <row r="137" spans="1:13" x14ac:dyDescent="0.25">
      <c r="A137" s="14" t="s">
        <v>192</v>
      </c>
      <c r="B137" s="10">
        <f>YEAR(Tableau3[[#This Row],[Date]])</f>
        <v>2017</v>
      </c>
      <c r="C137" s="12">
        <f>MONTH(Tableau3[[#This Row],[Date]])</f>
        <v>9</v>
      </c>
      <c r="D137" s="12">
        <f>WEEKNUM(Tableau3[[#This Row],[Date]])</f>
        <v>37</v>
      </c>
      <c r="E137" s="15" t="s">
        <v>47</v>
      </c>
      <c r="F137" s="10" t="s">
        <v>17</v>
      </c>
      <c r="G137" s="16" t="s">
        <v>25</v>
      </c>
      <c r="H137" s="20" t="s">
        <v>228</v>
      </c>
      <c r="I137" s="18">
        <v>6.9444444444444447E-4</v>
      </c>
      <c r="J137" s="10">
        <v>2</v>
      </c>
      <c r="K137" s="10" t="s">
        <v>361</v>
      </c>
      <c r="L137" s="13">
        <f t="shared" si="4"/>
        <v>1.6666666666666666E-2</v>
      </c>
      <c r="M137" s="12">
        <f>Tableau3[[#This Row],[CODE]]</f>
        <v>2</v>
      </c>
    </row>
    <row r="138" spans="1:13" x14ac:dyDescent="0.25">
      <c r="A138" s="14" t="s">
        <v>192</v>
      </c>
      <c r="B138" s="10">
        <f>YEAR(Tableau3[[#This Row],[Date]])</f>
        <v>2017</v>
      </c>
      <c r="C138" s="12">
        <f>MONTH(Tableau3[[#This Row],[Date]])</f>
        <v>9</v>
      </c>
      <c r="D138" s="12">
        <f>WEEKNUM(Tableau3[[#This Row],[Date]])</f>
        <v>37</v>
      </c>
      <c r="E138" s="15" t="s">
        <v>47</v>
      </c>
      <c r="F138" s="10" t="s">
        <v>16</v>
      </c>
      <c r="G138" s="16" t="s">
        <v>30</v>
      </c>
      <c r="H138" s="20" t="s">
        <v>145</v>
      </c>
      <c r="I138" s="18">
        <v>1.3888888888888888E-2</v>
      </c>
      <c r="J138" s="10">
        <v>1</v>
      </c>
      <c r="K138" s="10" t="s">
        <v>323</v>
      </c>
      <c r="L138" s="13">
        <f t="shared" si="4"/>
        <v>0.33333333333333331</v>
      </c>
      <c r="M138" s="12">
        <f>Tableau3[[#This Row],[CODE]]</f>
        <v>1</v>
      </c>
    </row>
    <row r="139" spans="1:13" x14ac:dyDescent="0.25">
      <c r="A139" s="14" t="s">
        <v>192</v>
      </c>
      <c r="B139" s="10">
        <f>YEAR(Tableau3[[#This Row],[Date]])</f>
        <v>2017</v>
      </c>
      <c r="C139" s="12">
        <f>MONTH(Tableau3[[#This Row],[Date]])</f>
        <v>9</v>
      </c>
      <c r="D139" s="12">
        <f>WEEKNUM(Tableau3[[#This Row],[Date]])</f>
        <v>37</v>
      </c>
      <c r="E139" s="15" t="s">
        <v>47</v>
      </c>
      <c r="F139" s="10" t="s">
        <v>17</v>
      </c>
      <c r="G139" s="16" t="s">
        <v>25</v>
      </c>
      <c r="H139" s="20" t="s">
        <v>221</v>
      </c>
      <c r="I139" s="18">
        <v>3.8194444444444441E-2</v>
      </c>
      <c r="J139" s="10">
        <v>2</v>
      </c>
      <c r="K139" s="10"/>
      <c r="L139" s="13">
        <f t="shared" si="4"/>
        <v>0.91666666666666652</v>
      </c>
      <c r="M139" s="12">
        <f>Tableau3[[#This Row],[CODE]]</f>
        <v>2</v>
      </c>
    </row>
    <row r="140" spans="1:13" x14ac:dyDescent="0.25">
      <c r="A140" s="14" t="s">
        <v>192</v>
      </c>
      <c r="B140" s="10">
        <f>YEAR(Tableau3[[#This Row],[Date]])</f>
        <v>2017</v>
      </c>
      <c r="C140" s="12">
        <f>MONTH(Tableau3[[#This Row],[Date]])</f>
        <v>9</v>
      </c>
      <c r="D140" s="12">
        <f>WEEKNUM(Tableau3[[#This Row],[Date]])</f>
        <v>37</v>
      </c>
      <c r="E140" s="15" t="s">
        <v>47</v>
      </c>
      <c r="F140" s="10" t="s">
        <v>17</v>
      </c>
      <c r="G140" s="16" t="s">
        <v>25</v>
      </c>
      <c r="H140" s="19" t="s">
        <v>229</v>
      </c>
      <c r="I140" s="18">
        <v>2.0833333333333332E-2</v>
      </c>
      <c r="J140" s="10">
        <v>2</v>
      </c>
      <c r="K140" s="10"/>
      <c r="L140" s="13">
        <f t="shared" si="4"/>
        <v>0.5</v>
      </c>
      <c r="M140" s="12">
        <f>Tableau3[[#This Row],[CODE]]</f>
        <v>2</v>
      </c>
    </row>
    <row r="141" spans="1:13" x14ac:dyDescent="0.25">
      <c r="A141" s="14" t="s">
        <v>192</v>
      </c>
      <c r="B141" s="10">
        <f>YEAR(Tableau3[[#This Row],[Date]])</f>
        <v>2017</v>
      </c>
      <c r="C141" s="12">
        <f>MONTH(Tableau3[[#This Row],[Date]])</f>
        <v>9</v>
      </c>
      <c r="D141" s="12">
        <f>WEEKNUM(Tableau3[[#This Row],[Date]])</f>
        <v>37</v>
      </c>
      <c r="E141" s="15" t="s">
        <v>47</v>
      </c>
      <c r="F141" s="10" t="s">
        <v>20</v>
      </c>
      <c r="G141" s="16" t="s">
        <v>25</v>
      </c>
      <c r="H141" s="20" t="s">
        <v>146</v>
      </c>
      <c r="I141" s="18">
        <v>1.0416666666666666E-2</v>
      </c>
      <c r="J141" s="10">
        <v>1</v>
      </c>
      <c r="K141" s="10"/>
      <c r="L141" s="13">
        <f t="shared" si="4"/>
        <v>0.25</v>
      </c>
      <c r="M141" s="12">
        <f>Tableau3[[#This Row],[CODE]]</f>
        <v>1</v>
      </c>
    </row>
    <row r="142" spans="1:13" x14ac:dyDescent="0.25">
      <c r="A142" s="14" t="s">
        <v>192</v>
      </c>
      <c r="B142" s="10">
        <f>YEAR(Tableau3[[#This Row],[Date]])</f>
        <v>2017</v>
      </c>
      <c r="C142" s="12">
        <f>MONTH(Tableau3[[#This Row],[Date]])</f>
        <v>9</v>
      </c>
      <c r="D142" s="12">
        <f>WEEKNUM(Tableau3[[#This Row],[Date]])</f>
        <v>37</v>
      </c>
      <c r="E142" s="15" t="s">
        <v>47</v>
      </c>
      <c r="F142" s="10" t="s">
        <v>16</v>
      </c>
      <c r="G142" s="16" t="s">
        <v>23</v>
      </c>
      <c r="H142" s="20" t="s">
        <v>230</v>
      </c>
      <c r="I142" s="18">
        <v>1.0416666666666666E-2</v>
      </c>
      <c r="J142" s="10">
        <v>1</v>
      </c>
      <c r="K142" s="10"/>
      <c r="L142" s="13">
        <f t="shared" si="4"/>
        <v>0.25</v>
      </c>
      <c r="M142" s="12">
        <f>Tableau3[[#This Row],[CODE]]</f>
        <v>1</v>
      </c>
    </row>
    <row r="143" spans="1:13" x14ac:dyDescent="0.25">
      <c r="A143" s="14" t="s">
        <v>192</v>
      </c>
      <c r="B143" s="10">
        <f>YEAR(Tableau3[[#This Row],[Date]])</f>
        <v>2017</v>
      </c>
      <c r="C143" s="12">
        <f>MONTH(Tableau3[[#This Row],[Date]])</f>
        <v>9</v>
      </c>
      <c r="D143" s="12">
        <f>WEEKNUM(Tableau3[[#This Row],[Date]])</f>
        <v>37</v>
      </c>
      <c r="E143" s="15" t="s">
        <v>47</v>
      </c>
      <c r="F143" s="10" t="s">
        <v>17</v>
      </c>
      <c r="G143" s="16" t="s">
        <v>25</v>
      </c>
      <c r="H143" s="20" t="s">
        <v>231</v>
      </c>
      <c r="I143" s="18">
        <v>2.7777777777777776E-2</v>
      </c>
      <c r="J143" s="10">
        <v>2</v>
      </c>
      <c r="K143" s="10"/>
      <c r="L143" s="13">
        <f t="shared" si="4"/>
        <v>0.66666666666666663</v>
      </c>
      <c r="M143" s="12">
        <f>Tableau3[[#This Row],[CODE]]</f>
        <v>2</v>
      </c>
    </row>
    <row r="144" spans="1:13" ht="26.25" x14ac:dyDescent="0.25">
      <c r="A144" s="14" t="s">
        <v>192</v>
      </c>
      <c r="B144" s="10">
        <f>YEAR(Tableau3[[#This Row],[Date]])</f>
        <v>2017</v>
      </c>
      <c r="C144" s="12">
        <f>MONTH(Tableau3[[#This Row],[Date]])</f>
        <v>9</v>
      </c>
      <c r="D144" s="12">
        <f>WEEKNUM(Tableau3[[#This Row],[Date]])</f>
        <v>37</v>
      </c>
      <c r="E144" s="15" t="s">
        <v>47</v>
      </c>
      <c r="F144" s="10" t="s">
        <v>17</v>
      </c>
      <c r="G144" s="16" t="s">
        <v>23</v>
      </c>
      <c r="H144" s="20" t="s">
        <v>148</v>
      </c>
      <c r="I144" s="18">
        <v>4.5138888888888888E-2</v>
      </c>
      <c r="J144" s="10">
        <v>2</v>
      </c>
      <c r="K144" s="10"/>
      <c r="L144" s="13">
        <f t="shared" si="4"/>
        <v>1.0833333333333333</v>
      </c>
      <c r="M144" s="12">
        <f>Tableau3[[#This Row],[CODE]]</f>
        <v>2</v>
      </c>
    </row>
    <row r="145" spans="1:13" x14ac:dyDescent="0.25">
      <c r="A145" s="14" t="s">
        <v>192</v>
      </c>
      <c r="B145" s="10">
        <f>YEAR(Tableau3[[#This Row],[Date]])</f>
        <v>2017</v>
      </c>
      <c r="C145" s="12">
        <f>MONTH(Tableau3[[#This Row],[Date]])</f>
        <v>9</v>
      </c>
      <c r="D145" s="12">
        <f>WEEKNUM(Tableau3[[#This Row],[Date]])</f>
        <v>37</v>
      </c>
      <c r="E145" s="15" t="s">
        <v>47</v>
      </c>
      <c r="F145" s="10" t="s">
        <v>17</v>
      </c>
      <c r="G145" s="16" t="s">
        <v>23</v>
      </c>
      <c r="H145" s="20" t="s">
        <v>149</v>
      </c>
      <c r="I145" s="18">
        <v>2.7777777777777776E-2</v>
      </c>
      <c r="J145" s="10">
        <v>2</v>
      </c>
      <c r="K145" s="10"/>
      <c r="L145" s="13">
        <f t="shared" si="4"/>
        <v>0.66666666666666663</v>
      </c>
      <c r="M145" s="12">
        <f>Tableau3[[#This Row],[CODE]]</f>
        <v>2</v>
      </c>
    </row>
    <row r="146" spans="1:13" x14ac:dyDescent="0.25">
      <c r="A146" s="14" t="s">
        <v>192</v>
      </c>
      <c r="B146" s="10">
        <f>YEAR(Tableau3[[#This Row],[Date]])</f>
        <v>2017</v>
      </c>
      <c r="C146" s="12">
        <f>MONTH(Tableau3[[#This Row],[Date]])</f>
        <v>9</v>
      </c>
      <c r="D146" s="12">
        <f>WEEKNUM(Tableau3[[#This Row],[Date]])</f>
        <v>37</v>
      </c>
      <c r="E146" s="15" t="s">
        <v>47</v>
      </c>
      <c r="F146" s="10" t="s">
        <v>17</v>
      </c>
      <c r="G146" s="16" t="s">
        <v>23</v>
      </c>
      <c r="H146" s="20" t="s">
        <v>232</v>
      </c>
      <c r="I146" s="18">
        <v>6.9444444444444441E-3</v>
      </c>
      <c r="J146" s="10">
        <v>2</v>
      </c>
      <c r="K146" s="10"/>
      <c r="L146" s="13">
        <f t="shared" si="4"/>
        <v>0.16666666666666666</v>
      </c>
      <c r="M146" s="12">
        <f>Tableau3[[#This Row],[CODE]]</f>
        <v>2</v>
      </c>
    </row>
    <row r="147" spans="1:13" x14ac:dyDescent="0.25">
      <c r="A147" s="14" t="s">
        <v>192</v>
      </c>
      <c r="B147" s="10">
        <f>YEAR(Tableau3[[#This Row],[Date]])</f>
        <v>2017</v>
      </c>
      <c r="C147" s="12">
        <f>MONTH(Tableau3[[#This Row],[Date]])</f>
        <v>9</v>
      </c>
      <c r="D147" s="12">
        <f>WEEKNUM(Tableau3[[#This Row],[Date]])</f>
        <v>37</v>
      </c>
      <c r="E147" s="15" t="s">
        <v>47</v>
      </c>
      <c r="F147" s="10" t="s">
        <v>16</v>
      </c>
      <c r="G147" s="16" t="s">
        <v>30</v>
      </c>
      <c r="H147" s="20" t="s">
        <v>145</v>
      </c>
      <c r="I147" s="18">
        <v>6.25E-2</v>
      </c>
      <c r="J147" s="10">
        <v>1</v>
      </c>
      <c r="K147" s="10"/>
      <c r="L147" s="13">
        <f t="shared" si="4"/>
        <v>1.5</v>
      </c>
      <c r="M147" s="12">
        <f>Tableau3[[#This Row],[CODE]]</f>
        <v>1</v>
      </c>
    </row>
    <row r="148" spans="1:13" x14ac:dyDescent="0.25">
      <c r="A148" s="14" t="s">
        <v>193</v>
      </c>
      <c r="B148" s="10">
        <f>YEAR(Tableau3[[#This Row],[Date]])</f>
        <v>2017</v>
      </c>
      <c r="C148" s="12">
        <f>MONTH(Tableau3[[#This Row],[Date]])</f>
        <v>9</v>
      </c>
      <c r="D148" s="12">
        <f>WEEKNUM(Tableau3[[#This Row],[Date]])</f>
        <v>38</v>
      </c>
      <c r="E148" s="15" t="s">
        <v>47</v>
      </c>
      <c r="F148" s="10" t="s">
        <v>31</v>
      </c>
      <c r="G148" s="16" t="s">
        <v>1279</v>
      </c>
      <c r="H148" s="20" t="s">
        <v>150</v>
      </c>
      <c r="I148" s="18">
        <v>0.33333333333333331</v>
      </c>
      <c r="J148" s="10">
        <v>1</v>
      </c>
      <c r="K148" s="10"/>
      <c r="L148" s="13">
        <f t="shared" si="4"/>
        <v>8</v>
      </c>
      <c r="M148" s="12">
        <f>Tableau3[[#This Row],[CODE]]</f>
        <v>1</v>
      </c>
    </row>
    <row r="149" spans="1:13" x14ac:dyDescent="0.25">
      <c r="A149" s="14" t="s">
        <v>194</v>
      </c>
      <c r="B149" s="10">
        <f>YEAR(Tableau3[[#This Row],[Date]])</f>
        <v>2017</v>
      </c>
      <c r="C149" s="12">
        <f>MONTH(Tableau3[[#This Row],[Date]])</f>
        <v>9</v>
      </c>
      <c r="D149" s="12">
        <f>WEEKNUM(Tableau3[[#This Row],[Date]])</f>
        <v>38</v>
      </c>
      <c r="E149" s="15" t="s">
        <v>47</v>
      </c>
      <c r="F149" s="10" t="s">
        <v>18</v>
      </c>
      <c r="G149" s="16" t="s">
        <v>23</v>
      </c>
      <c r="H149" s="20" t="s">
        <v>219</v>
      </c>
      <c r="I149" s="18">
        <v>1.0416666666666666E-2</v>
      </c>
      <c r="J149" s="10">
        <v>1</v>
      </c>
      <c r="K149" s="10"/>
      <c r="L149" s="13">
        <f t="shared" si="4"/>
        <v>0.25</v>
      </c>
      <c r="M149" s="12">
        <f>Tableau3[[#This Row],[CODE]]</f>
        <v>1</v>
      </c>
    </row>
    <row r="150" spans="1:13" x14ac:dyDescent="0.25">
      <c r="A150" s="14" t="s">
        <v>194</v>
      </c>
      <c r="B150" s="10">
        <f>YEAR(Tableau3[[#This Row],[Date]])</f>
        <v>2017</v>
      </c>
      <c r="C150" s="12">
        <f>MONTH(Tableau3[[#This Row],[Date]])</f>
        <v>9</v>
      </c>
      <c r="D150" s="12">
        <f>WEEKNUM(Tableau3[[#This Row],[Date]])</f>
        <v>38</v>
      </c>
      <c r="E150" s="15" t="s">
        <v>47</v>
      </c>
      <c r="F150" s="10" t="s">
        <v>16</v>
      </c>
      <c r="G150" s="16" t="s">
        <v>30</v>
      </c>
      <c r="H150" s="20" t="s">
        <v>151</v>
      </c>
      <c r="I150" s="18">
        <v>2.7777777777777776E-2</v>
      </c>
      <c r="J150" s="10">
        <v>1</v>
      </c>
      <c r="K150" s="10"/>
      <c r="L150" s="13">
        <f t="shared" si="4"/>
        <v>0.66666666666666663</v>
      </c>
      <c r="M150" s="12">
        <f>Tableau3[[#This Row],[CODE]]</f>
        <v>1</v>
      </c>
    </row>
    <row r="151" spans="1:13" x14ac:dyDescent="0.25">
      <c r="A151" s="14" t="s">
        <v>194</v>
      </c>
      <c r="B151" s="10">
        <f>YEAR(Tableau3[[#This Row],[Date]])</f>
        <v>2017</v>
      </c>
      <c r="C151" s="12">
        <f>MONTH(Tableau3[[#This Row],[Date]])</f>
        <v>9</v>
      </c>
      <c r="D151" s="12">
        <f>WEEKNUM(Tableau3[[#This Row],[Date]])</f>
        <v>38</v>
      </c>
      <c r="E151" s="15" t="s">
        <v>47</v>
      </c>
      <c r="F151" s="10" t="s">
        <v>17</v>
      </c>
      <c r="G151" s="16" t="s">
        <v>25</v>
      </c>
      <c r="H151" s="20" t="s">
        <v>233</v>
      </c>
      <c r="I151" s="18">
        <v>3.125E-2</v>
      </c>
      <c r="J151" s="10">
        <v>2</v>
      </c>
      <c r="K151" s="10"/>
      <c r="L151" s="13">
        <f t="shared" ref="L151:L182" si="5">I151*24</f>
        <v>0.75</v>
      </c>
      <c r="M151" s="12">
        <f>Tableau3[[#This Row],[CODE]]</f>
        <v>2</v>
      </c>
    </row>
    <row r="152" spans="1:13" x14ac:dyDescent="0.25">
      <c r="A152" s="14" t="s">
        <v>194</v>
      </c>
      <c r="B152" s="10">
        <f>YEAR(Tableau3[[#This Row],[Date]])</f>
        <v>2017</v>
      </c>
      <c r="C152" s="12">
        <f>MONTH(Tableau3[[#This Row],[Date]])</f>
        <v>9</v>
      </c>
      <c r="D152" s="12">
        <f>WEEKNUM(Tableau3[[#This Row],[Date]])</f>
        <v>38</v>
      </c>
      <c r="E152" s="15" t="s">
        <v>47</v>
      </c>
      <c r="F152" s="10" t="s">
        <v>18</v>
      </c>
      <c r="G152" s="16" t="s">
        <v>25</v>
      </c>
      <c r="H152" s="20" t="s">
        <v>234</v>
      </c>
      <c r="I152" s="18">
        <v>1.7361111111111112E-2</v>
      </c>
      <c r="J152" s="10">
        <v>1</v>
      </c>
      <c r="K152" s="10" t="s">
        <v>318</v>
      </c>
      <c r="L152" s="13">
        <f t="shared" si="5"/>
        <v>0.41666666666666669</v>
      </c>
      <c r="M152" s="12">
        <f>Tableau3[[#This Row],[CODE]]</f>
        <v>1</v>
      </c>
    </row>
    <row r="153" spans="1:13" x14ac:dyDescent="0.25">
      <c r="A153" s="14" t="s">
        <v>194</v>
      </c>
      <c r="B153" s="10">
        <f>YEAR(Tableau3[[#This Row],[Date]])</f>
        <v>2017</v>
      </c>
      <c r="C153" s="12">
        <f>MONTH(Tableau3[[#This Row],[Date]])</f>
        <v>9</v>
      </c>
      <c r="D153" s="12">
        <f>WEEKNUM(Tableau3[[#This Row],[Date]])</f>
        <v>38</v>
      </c>
      <c r="E153" s="15" t="s">
        <v>47</v>
      </c>
      <c r="F153" s="10" t="s">
        <v>5</v>
      </c>
      <c r="G153" s="16" t="s">
        <v>25</v>
      </c>
      <c r="H153" s="20" t="s">
        <v>235</v>
      </c>
      <c r="I153" s="18">
        <v>5.9027777777777783E-2</v>
      </c>
      <c r="J153" s="10">
        <v>1</v>
      </c>
      <c r="K153" s="10"/>
      <c r="L153" s="13">
        <f t="shared" si="5"/>
        <v>1.4166666666666667</v>
      </c>
      <c r="M153" s="12">
        <f>Tableau3[[#This Row],[CODE]]</f>
        <v>1</v>
      </c>
    </row>
    <row r="154" spans="1:13" x14ac:dyDescent="0.25">
      <c r="A154" s="14" t="s">
        <v>194</v>
      </c>
      <c r="B154" s="10">
        <f>YEAR(Tableau3[[#This Row],[Date]])</f>
        <v>2017</v>
      </c>
      <c r="C154" s="12">
        <f>MONTH(Tableau3[[#This Row],[Date]])</f>
        <v>9</v>
      </c>
      <c r="D154" s="12">
        <f>WEEKNUM(Tableau3[[#This Row],[Date]])</f>
        <v>38</v>
      </c>
      <c r="E154" s="15" t="s">
        <v>47</v>
      </c>
      <c r="F154" s="10" t="s">
        <v>16</v>
      </c>
      <c r="G154" s="16" t="s">
        <v>30</v>
      </c>
      <c r="H154" s="20" t="s">
        <v>152</v>
      </c>
      <c r="I154" s="18">
        <v>2.4305555555555556E-2</v>
      </c>
      <c r="J154" s="10">
        <v>1</v>
      </c>
      <c r="K154" s="10"/>
      <c r="L154" s="13">
        <f t="shared" si="5"/>
        <v>0.58333333333333337</v>
      </c>
      <c r="M154" s="12">
        <f>Tableau3[[#This Row],[CODE]]</f>
        <v>1</v>
      </c>
    </row>
    <row r="155" spans="1:13" x14ac:dyDescent="0.25">
      <c r="A155" s="14" t="s">
        <v>194</v>
      </c>
      <c r="B155" s="10">
        <f>YEAR(Tableau3[[#This Row],[Date]])</f>
        <v>2017</v>
      </c>
      <c r="C155" s="12">
        <f>MONTH(Tableau3[[#This Row],[Date]])</f>
        <v>9</v>
      </c>
      <c r="D155" s="12">
        <f>WEEKNUM(Tableau3[[#This Row],[Date]])</f>
        <v>38</v>
      </c>
      <c r="E155" s="15" t="s">
        <v>47</v>
      </c>
      <c r="F155" s="10" t="s">
        <v>5</v>
      </c>
      <c r="G155" s="16" t="s">
        <v>25</v>
      </c>
      <c r="H155" s="20" t="s">
        <v>236</v>
      </c>
      <c r="I155" s="18">
        <v>1.7361111111111112E-2</v>
      </c>
      <c r="J155" s="10">
        <v>1</v>
      </c>
      <c r="K155" s="10" t="s">
        <v>318</v>
      </c>
      <c r="L155" s="13">
        <f t="shared" si="5"/>
        <v>0.41666666666666669</v>
      </c>
      <c r="M155" s="12">
        <f>Tableau3[[#This Row],[CODE]]</f>
        <v>1</v>
      </c>
    </row>
    <row r="156" spans="1:13" x14ac:dyDescent="0.25">
      <c r="A156" s="14" t="s">
        <v>194</v>
      </c>
      <c r="B156" s="10">
        <f>YEAR(Tableau3[[#This Row],[Date]])</f>
        <v>2017</v>
      </c>
      <c r="C156" s="12">
        <f>MONTH(Tableau3[[#This Row],[Date]])</f>
        <v>9</v>
      </c>
      <c r="D156" s="12">
        <f>WEEKNUM(Tableau3[[#This Row],[Date]])</f>
        <v>38</v>
      </c>
      <c r="E156" s="15" t="s">
        <v>47</v>
      </c>
      <c r="F156" s="10" t="s">
        <v>5</v>
      </c>
      <c r="G156" s="16" t="s">
        <v>25</v>
      </c>
      <c r="H156" s="20" t="s">
        <v>237</v>
      </c>
      <c r="I156" s="18">
        <v>2.4305555555555556E-2</v>
      </c>
      <c r="J156" s="10">
        <v>1</v>
      </c>
      <c r="K156" s="10"/>
      <c r="L156" s="13">
        <f t="shared" si="5"/>
        <v>0.58333333333333337</v>
      </c>
      <c r="M156" s="12">
        <f>Tableau3[[#This Row],[CODE]]</f>
        <v>1</v>
      </c>
    </row>
    <row r="157" spans="1:13" ht="26.25" x14ac:dyDescent="0.25">
      <c r="A157" s="14" t="s">
        <v>194</v>
      </c>
      <c r="B157" s="10">
        <f>YEAR(Tableau3[[#This Row],[Date]])</f>
        <v>2017</v>
      </c>
      <c r="C157" s="12">
        <f>MONTH(Tableau3[[#This Row],[Date]])</f>
        <v>9</v>
      </c>
      <c r="D157" s="12">
        <f>WEEKNUM(Tableau3[[#This Row],[Date]])</f>
        <v>38</v>
      </c>
      <c r="E157" s="15" t="s">
        <v>47</v>
      </c>
      <c r="F157" s="10" t="s">
        <v>5</v>
      </c>
      <c r="G157" s="16" t="s">
        <v>25</v>
      </c>
      <c r="H157" s="20" t="s">
        <v>238</v>
      </c>
      <c r="I157" s="18">
        <v>7.9861111111111105E-2</v>
      </c>
      <c r="J157" s="10">
        <v>1</v>
      </c>
      <c r="K157" s="10"/>
      <c r="L157" s="13">
        <f t="shared" si="5"/>
        <v>1.9166666666666665</v>
      </c>
      <c r="M157" s="12">
        <f>Tableau3[[#This Row],[CODE]]</f>
        <v>1</v>
      </c>
    </row>
    <row r="158" spans="1:13" x14ac:dyDescent="0.25">
      <c r="A158" s="14" t="s">
        <v>194</v>
      </c>
      <c r="B158" s="10">
        <f>YEAR(Tableau3[[#This Row],[Date]])</f>
        <v>2017</v>
      </c>
      <c r="C158" s="12">
        <f>MONTH(Tableau3[[#This Row],[Date]])</f>
        <v>9</v>
      </c>
      <c r="D158" s="12">
        <f>WEEKNUM(Tableau3[[#This Row],[Date]])</f>
        <v>38</v>
      </c>
      <c r="E158" s="15" t="s">
        <v>47</v>
      </c>
      <c r="F158" s="10" t="s">
        <v>5</v>
      </c>
      <c r="G158" s="16" t="s">
        <v>25</v>
      </c>
      <c r="H158" s="20" t="s">
        <v>239</v>
      </c>
      <c r="I158" s="18">
        <v>1.7361111111111112E-2</v>
      </c>
      <c r="J158" s="10">
        <v>1</v>
      </c>
      <c r="K158" s="10"/>
      <c r="L158" s="13">
        <f t="shared" si="5"/>
        <v>0.41666666666666669</v>
      </c>
      <c r="M158" s="12">
        <f>Tableau3[[#This Row],[CODE]]</f>
        <v>1</v>
      </c>
    </row>
    <row r="159" spans="1:13" x14ac:dyDescent="0.25">
      <c r="A159" s="14" t="s">
        <v>194</v>
      </c>
      <c r="B159" s="10">
        <f>YEAR(Tableau3[[#This Row],[Date]])</f>
        <v>2017</v>
      </c>
      <c r="C159" s="12">
        <f>MONTH(Tableau3[[#This Row],[Date]])</f>
        <v>9</v>
      </c>
      <c r="D159" s="12">
        <f>WEEKNUM(Tableau3[[#This Row],[Date]])</f>
        <v>38</v>
      </c>
      <c r="E159" s="15" t="s">
        <v>47</v>
      </c>
      <c r="F159" s="10" t="s">
        <v>16</v>
      </c>
      <c r="G159" s="16" t="s">
        <v>23</v>
      </c>
      <c r="H159" s="20" t="s">
        <v>240</v>
      </c>
      <c r="I159" s="18">
        <v>2.4305555555555556E-2</v>
      </c>
      <c r="J159" s="10">
        <v>1</v>
      </c>
      <c r="K159" s="10"/>
      <c r="L159" s="13">
        <f t="shared" si="5"/>
        <v>0.58333333333333337</v>
      </c>
      <c r="M159" s="12">
        <f>Tableau3[[#This Row],[CODE]]</f>
        <v>1</v>
      </c>
    </row>
    <row r="160" spans="1:13" x14ac:dyDescent="0.25">
      <c r="A160" s="14" t="s">
        <v>194</v>
      </c>
      <c r="B160" s="10">
        <f>YEAR(Tableau3[[#This Row],[Date]])</f>
        <v>2017</v>
      </c>
      <c r="C160" s="12">
        <f>MONTH(Tableau3[[#This Row],[Date]])</f>
        <v>9</v>
      </c>
      <c r="D160" s="12">
        <f>WEEKNUM(Tableau3[[#This Row],[Date]])</f>
        <v>38</v>
      </c>
      <c r="E160" s="15" t="s">
        <v>47</v>
      </c>
      <c r="F160" s="10" t="s">
        <v>18</v>
      </c>
      <c r="G160" s="16" t="s">
        <v>25</v>
      </c>
      <c r="H160" s="20" t="s">
        <v>241</v>
      </c>
      <c r="I160" s="18">
        <v>1.3888888888888888E-2</v>
      </c>
      <c r="J160" s="10">
        <v>1</v>
      </c>
      <c r="K160" s="10"/>
      <c r="L160" s="13">
        <f t="shared" si="5"/>
        <v>0.33333333333333331</v>
      </c>
      <c r="M160" s="12">
        <f>Tableau3[[#This Row],[CODE]]</f>
        <v>1</v>
      </c>
    </row>
    <row r="161" spans="1:13" x14ac:dyDescent="0.25">
      <c r="A161" s="14" t="s">
        <v>195</v>
      </c>
      <c r="B161" s="10">
        <f>YEAR(Tableau3[[#This Row],[Date]])</f>
        <v>2017</v>
      </c>
      <c r="C161" s="12">
        <f>MONTH(Tableau3[[#This Row],[Date]])</f>
        <v>9</v>
      </c>
      <c r="D161" s="12">
        <f>WEEKNUM(Tableau3[[#This Row],[Date]])</f>
        <v>38</v>
      </c>
      <c r="E161" s="15" t="s">
        <v>47</v>
      </c>
      <c r="F161" s="10" t="s">
        <v>20</v>
      </c>
      <c r="G161" s="16"/>
      <c r="H161" s="20" t="s">
        <v>242</v>
      </c>
      <c r="I161" s="18">
        <v>1.0416666666666666E-2</v>
      </c>
      <c r="J161" s="10">
        <v>1</v>
      </c>
      <c r="K161" s="10"/>
      <c r="L161" s="13">
        <f t="shared" si="5"/>
        <v>0.25</v>
      </c>
      <c r="M161" s="12">
        <f>Tableau3[[#This Row],[CODE]]</f>
        <v>1</v>
      </c>
    </row>
    <row r="162" spans="1:13" x14ac:dyDescent="0.25">
      <c r="A162" s="14" t="s">
        <v>195</v>
      </c>
      <c r="B162" s="10">
        <f>YEAR(Tableau3[[#This Row],[Date]])</f>
        <v>2017</v>
      </c>
      <c r="C162" s="12">
        <f>MONTH(Tableau3[[#This Row],[Date]])</f>
        <v>9</v>
      </c>
      <c r="D162" s="12">
        <f>WEEKNUM(Tableau3[[#This Row],[Date]])</f>
        <v>38</v>
      </c>
      <c r="E162" s="15" t="s">
        <v>47</v>
      </c>
      <c r="F162" s="10" t="s">
        <v>16</v>
      </c>
      <c r="G162" s="16" t="s">
        <v>21</v>
      </c>
      <c r="H162" s="20" t="s">
        <v>243</v>
      </c>
      <c r="I162" s="18">
        <v>2.0833333333333332E-2</v>
      </c>
      <c r="J162" s="10">
        <v>1</v>
      </c>
      <c r="K162" s="10"/>
      <c r="L162" s="13">
        <f t="shared" si="5"/>
        <v>0.5</v>
      </c>
      <c r="M162" s="12">
        <f>Tableau3[[#This Row],[CODE]]</f>
        <v>1</v>
      </c>
    </row>
    <row r="163" spans="1:13" x14ac:dyDescent="0.25">
      <c r="A163" s="14" t="s">
        <v>195</v>
      </c>
      <c r="B163" s="10">
        <f>YEAR(Tableau3[[#This Row],[Date]])</f>
        <v>2017</v>
      </c>
      <c r="C163" s="12">
        <f>MONTH(Tableau3[[#This Row],[Date]])</f>
        <v>9</v>
      </c>
      <c r="D163" s="12">
        <f>WEEKNUM(Tableau3[[#This Row],[Date]])</f>
        <v>38</v>
      </c>
      <c r="E163" s="15" t="s">
        <v>47</v>
      </c>
      <c r="F163" s="10" t="s">
        <v>18</v>
      </c>
      <c r="G163" s="16" t="s">
        <v>23</v>
      </c>
      <c r="H163" s="20" t="s">
        <v>142</v>
      </c>
      <c r="I163" s="18">
        <v>1.0416666666666666E-2</v>
      </c>
      <c r="J163" s="10">
        <v>1</v>
      </c>
      <c r="K163" s="10"/>
      <c r="L163" s="13">
        <f t="shared" si="5"/>
        <v>0.25</v>
      </c>
      <c r="M163" s="12">
        <f>Tableau3[[#This Row],[CODE]]</f>
        <v>1</v>
      </c>
    </row>
    <row r="164" spans="1:13" x14ac:dyDescent="0.25">
      <c r="A164" s="14" t="s">
        <v>195</v>
      </c>
      <c r="B164" s="10">
        <f>YEAR(Tableau3[[#This Row],[Date]])</f>
        <v>2017</v>
      </c>
      <c r="C164" s="12">
        <f>MONTH(Tableau3[[#This Row],[Date]])</f>
        <v>9</v>
      </c>
      <c r="D164" s="12">
        <f>WEEKNUM(Tableau3[[#This Row],[Date]])</f>
        <v>38</v>
      </c>
      <c r="E164" s="15" t="s">
        <v>47</v>
      </c>
      <c r="F164" s="10" t="s">
        <v>5</v>
      </c>
      <c r="G164" s="16" t="s">
        <v>25</v>
      </c>
      <c r="H164" s="20" t="s">
        <v>244</v>
      </c>
      <c r="I164" s="18">
        <v>4.8611111111111112E-2</v>
      </c>
      <c r="J164" s="10">
        <v>1</v>
      </c>
      <c r="K164" s="10"/>
      <c r="L164" s="13">
        <f t="shared" si="5"/>
        <v>1.1666666666666667</v>
      </c>
      <c r="M164" s="12">
        <f>Tableau3[[#This Row],[CODE]]</f>
        <v>1</v>
      </c>
    </row>
    <row r="165" spans="1:13" x14ac:dyDescent="0.25">
      <c r="A165" s="14" t="s">
        <v>195</v>
      </c>
      <c r="B165" s="10">
        <f>YEAR(Tableau3[[#This Row],[Date]])</f>
        <v>2017</v>
      </c>
      <c r="C165" s="12">
        <f>MONTH(Tableau3[[#This Row],[Date]])</f>
        <v>9</v>
      </c>
      <c r="D165" s="12">
        <f>WEEKNUM(Tableau3[[#This Row],[Date]])</f>
        <v>38</v>
      </c>
      <c r="E165" s="15" t="s">
        <v>47</v>
      </c>
      <c r="F165" s="10" t="s">
        <v>5</v>
      </c>
      <c r="G165" s="16" t="s">
        <v>25</v>
      </c>
      <c r="H165" s="20" t="s">
        <v>245</v>
      </c>
      <c r="I165" s="18">
        <v>1.7361111111111112E-2</v>
      </c>
      <c r="J165" s="10">
        <v>1</v>
      </c>
      <c r="K165" s="10"/>
      <c r="L165" s="13">
        <f t="shared" si="5"/>
        <v>0.41666666666666669</v>
      </c>
      <c r="M165" s="12">
        <f>Tableau3[[#This Row],[CODE]]</f>
        <v>1</v>
      </c>
    </row>
    <row r="166" spans="1:13" x14ac:dyDescent="0.25">
      <c r="A166" s="14" t="s">
        <v>195</v>
      </c>
      <c r="B166" s="10">
        <f>YEAR(Tableau3[[#This Row],[Date]])</f>
        <v>2017</v>
      </c>
      <c r="C166" s="12">
        <f>MONTH(Tableau3[[#This Row],[Date]])</f>
        <v>9</v>
      </c>
      <c r="D166" s="12">
        <f>WEEKNUM(Tableau3[[#This Row],[Date]])</f>
        <v>38</v>
      </c>
      <c r="E166" s="15" t="s">
        <v>47</v>
      </c>
      <c r="F166" s="10" t="s">
        <v>16</v>
      </c>
      <c r="G166" s="16" t="s">
        <v>28</v>
      </c>
      <c r="H166" s="20" t="s">
        <v>153</v>
      </c>
      <c r="I166" s="18">
        <v>3.5416666666666666E-2</v>
      </c>
      <c r="J166" s="10">
        <v>1</v>
      </c>
      <c r="K166" s="10"/>
      <c r="L166" s="13">
        <f t="shared" si="5"/>
        <v>0.85</v>
      </c>
      <c r="M166" s="12">
        <f>Tableau3[[#This Row],[CODE]]</f>
        <v>1</v>
      </c>
    </row>
    <row r="167" spans="1:13" x14ac:dyDescent="0.25">
      <c r="A167" s="14" t="s">
        <v>195</v>
      </c>
      <c r="B167" s="10">
        <f>YEAR(Tableau3[[#This Row],[Date]])</f>
        <v>2017</v>
      </c>
      <c r="C167" s="12">
        <f>MONTH(Tableau3[[#This Row],[Date]])</f>
        <v>9</v>
      </c>
      <c r="D167" s="12">
        <f>WEEKNUM(Tableau3[[#This Row],[Date]])</f>
        <v>38</v>
      </c>
      <c r="E167" s="15" t="s">
        <v>47</v>
      </c>
      <c r="F167" s="10" t="s">
        <v>16</v>
      </c>
      <c r="G167" s="16" t="s">
        <v>22</v>
      </c>
      <c r="H167" s="20" t="s">
        <v>154</v>
      </c>
      <c r="I167" s="18">
        <v>3.4722222222222224E-2</v>
      </c>
      <c r="J167" s="10">
        <v>1</v>
      </c>
      <c r="K167" s="10"/>
      <c r="L167" s="13">
        <f t="shared" si="5"/>
        <v>0.83333333333333337</v>
      </c>
      <c r="M167" s="12">
        <f>Tableau3[[#This Row],[CODE]]</f>
        <v>1</v>
      </c>
    </row>
    <row r="168" spans="1:13" ht="26.25" x14ac:dyDescent="0.25">
      <c r="A168" s="14" t="s">
        <v>195</v>
      </c>
      <c r="B168" s="10">
        <f>YEAR(Tableau3[[#This Row],[Date]])</f>
        <v>2017</v>
      </c>
      <c r="C168" s="12">
        <f>MONTH(Tableau3[[#This Row],[Date]])</f>
        <v>9</v>
      </c>
      <c r="D168" s="12">
        <f>WEEKNUM(Tableau3[[#This Row],[Date]])</f>
        <v>38</v>
      </c>
      <c r="E168" s="15" t="s">
        <v>47</v>
      </c>
      <c r="F168" s="10" t="s">
        <v>5</v>
      </c>
      <c r="G168" s="16" t="s">
        <v>25</v>
      </c>
      <c r="H168" s="20" t="s">
        <v>246</v>
      </c>
      <c r="I168" s="18">
        <v>0.12847222222222224</v>
      </c>
      <c r="J168" s="10">
        <v>1</v>
      </c>
      <c r="K168" s="10"/>
      <c r="L168" s="13">
        <f t="shared" si="5"/>
        <v>3.0833333333333339</v>
      </c>
      <c r="M168" s="12">
        <f>Tableau3[[#This Row],[CODE]]</f>
        <v>1</v>
      </c>
    </row>
    <row r="169" spans="1:13" x14ac:dyDescent="0.25">
      <c r="A169" s="14" t="s">
        <v>196</v>
      </c>
      <c r="B169" s="10">
        <f>YEAR(Tableau3[[#This Row],[Date]])</f>
        <v>2017</v>
      </c>
      <c r="C169" s="12">
        <f>MONTH(Tableau3[[#This Row],[Date]])</f>
        <v>9</v>
      </c>
      <c r="D169" s="12">
        <f>WEEKNUM(Tableau3[[#This Row],[Date]])</f>
        <v>38</v>
      </c>
      <c r="E169" s="15" t="s">
        <v>47</v>
      </c>
      <c r="F169" s="10" t="s">
        <v>18</v>
      </c>
      <c r="G169" s="16" t="s">
        <v>22</v>
      </c>
      <c r="H169" s="20" t="s">
        <v>155</v>
      </c>
      <c r="I169" s="18">
        <v>4.8611111111111112E-2</v>
      </c>
      <c r="J169" s="10">
        <v>1</v>
      </c>
      <c r="K169" s="10"/>
      <c r="L169" s="13">
        <f t="shared" si="5"/>
        <v>1.1666666666666667</v>
      </c>
      <c r="M169" s="12">
        <f>Tableau3[[#This Row],[CODE]]</f>
        <v>1</v>
      </c>
    </row>
    <row r="170" spans="1:13" x14ac:dyDescent="0.25">
      <c r="A170" s="14" t="s">
        <v>196</v>
      </c>
      <c r="B170" s="10">
        <f>YEAR(Tableau3[[#This Row],[Date]])</f>
        <v>2017</v>
      </c>
      <c r="C170" s="12">
        <f>MONTH(Tableau3[[#This Row],[Date]])</f>
        <v>9</v>
      </c>
      <c r="D170" s="12">
        <f>WEEKNUM(Tableau3[[#This Row],[Date]])</f>
        <v>38</v>
      </c>
      <c r="E170" s="15" t="s">
        <v>47</v>
      </c>
      <c r="F170" s="10" t="s">
        <v>16</v>
      </c>
      <c r="G170" s="16" t="s">
        <v>23</v>
      </c>
      <c r="H170" s="20" t="s">
        <v>156</v>
      </c>
      <c r="I170" s="18">
        <v>0.10555555555555556</v>
      </c>
      <c r="J170" s="10">
        <v>1</v>
      </c>
      <c r="K170" s="10"/>
      <c r="L170" s="13">
        <f t="shared" si="5"/>
        <v>2.5333333333333332</v>
      </c>
      <c r="M170" s="12">
        <f>Tableau3[[#This Row],[CODE]]</f>
        <v>1</v>
      </c>
    </row>
    <row r="171" spans="1:13" x14ac:dyDescent="0.25">
      <c r="A171" s="14" t="s">
        <v>196</v>
      </c>
      <c r="B171" s="10">
        <f>YEAR(Tableau3[[#This Row],[Date]])</f>
        <v>2017</v>
      </c>
      <c r="C171" s="12">
        <f>MONTH(Tableau3[[#This Row],[Date]])</f>
        <v>9</v>
      </c>
      <c r="D171" s="12">
        <f>WEEKNUM(Tableau3[[#This Row],[Date]])</f>
        <v>38</v>
      </c>
      <c r="E171" s="15" t="s">
        <v>47</v>
      </c>
      <c r="F171" s="10" t="s">
        <v>16</v>
      </c>
      <c r="G171" s="16" t="s">
        <v>23</v>
      </c>
      <c r="H171" s="20" t="s">
        <v>157</v>
      </c>
      <c r="I171" s="18">
        <v>2.0833333333333332E-2</v>
      </c>
      <c r="J171" s="10">
        <v>1</v>
      </c>
      <c r="K171" s="10"/>
      <c r="L171" s="13">
        <f t="shared" si="5"/>
        <v>0.5</v>
      </c>
      <c r="M171" s="12">
        <f>Tableau3[[#This Row],[CODE]]</f>
        <v>1</v>
      </c>
    </row>
    <row r="172" spans="1:13" x14ac:dyDescent="0.25">
      <c r="A172" s="14" t="s">
        <v>196</v>
      </c>
      <c r="B172" s="10">
        <f>YEAR(Tableau3[[#This Row],[Date]])</f>
        <v>2017</v>
      </c>
      <c r="C172" s="12">
        <f>MONTH(Tableau3[[#This Row],[Date]])</f>
        <v>9</v>
      </c>
      <c r="D172" s="12">
        <f>WEEKNUM(Tableau3[[#This Row],[Date]])</f>
        <v>38</v>
      </c>
      <c r="E172" s="15" t="s">
        <v>47</v>
      </c>
      <c r="F172" s="10" t="s">
        <v>19</v>
      </c>
      <c r="G172" s="16" t="s">
        <v>22</v>
      </c>
      <c r="H172" s="20" t="s">
        <v>158</v>
      </c>
      <c r="I172" s="18">
        <v>6.9444444444444434E-2</v>
      </c>
      <c r="J172" s="10">
        <v>1</v>
      </c>
      <c r="K172" s="10" t="s">
        <v>318</v>
      </c>
      <c r="L172" s="13">
        <f t="shared" si="5"/>
        <v>1.6666666666666665</v>
      </c>
      <c r="M172" s="12">
        <f>Tableau3[[#This Row],[CODE]]</f>
        <v>1</v>
      </c>
    </row>
    <row r="173" spans="1:13" x14ac:dyDescent="0.25">
      <c r="A173" s="14" t="s">
        <v>196</v>
      </c>
      <c r="B173" s="10">
        <f>YEAR(Tableau3[[#This Row],[Date]])</f>
        <v>2017</v>
      </c>
      <c r="C173" s="12">
        <f>MONTH(Tableau3[[#This Row],[Date]])</f>
        <v>9</v>
      </c>
      <c r="D173" s="12">
        <f>WEEKNUM(Tableau3[[#This Row],[Date]])</f>
        <v>38</v>
      </c>
      <c r="E173" s="15" t="s">
        <v>47</v>
      </c>
      <c r="F173" s="10" t="s">
        <v>17</v>
      </c>
      <c r="G173" s="16" t="s">
        <v>24</v>
      </c>
      <c r="H173" s="20" t="s">
        <v>159</v>
      </c>
      <c r="I173" s="18">
        <v>2.7777777777777776E-2</v>
      </c>
      <c r="J173" s="10">
        <v>2</v>
      </c>
      <c r="K173" s="10"/>
      <c r="L173" s="13">
        <f t="shared" si="5"/>
        <v>0.66666666666666663</v>
      </c>
      <c r="M173" s="12">
        <f>Tableau3[[#This Row],[CODE]]</f>
        <v>2</v>
      </c>
    </row>
    <row r="174" spans="1:13" x14ac:dyDescent="0.25">
      <c r="A174" s="14" t="s">
        <v>196</v>
      </c>
      <c r="B174" s="10">
        <f>YEAR(Tableau3[[#This Row],[Date]])</f>
        <v>2017</v>
      </c>
      <c r="C174" s="12">
        <f>MONTH(Tableau3[[#This Row],[Date]])</f>
        <v>9</v>
      </c>
      <c r="D174" s="12">
        <f>WEEKNUM(Tableau3[[#This Row],[Date]])</f>
        <v>38</v>
      </c>
      <c r="E174" s="15" t="s">
        <v>47</v>
      </c>
      <c r="F174" s="10" t="s">
        <v>17</v>
      </c>
      <c r="G174" s="16" t="s">
        <v>23</v>
      </c>
      <c r="H174" s="20" t="s">
        <v>147</v>
      </c>
      <c r="I174" s="18">
        <v>2.7777777777777776E-2</v>
      </c>
      <c r="J174" s="10">
        <v>2</v>
      </c>
      <c r="K174" s="10"/>
      <c r="L174" s="13">
        <f t="shared" si="5"/>
        <v>0.66666666666666663</v>
      </c>
      <c r="M174" s="12">
        <f>Tableau3[[#This Row],[CODE]]</f>
        <v>2</v>
      </c>
    </row>
    <row r="175" spans="1:13" x14ac:dyDescent="0.25">
      <c r="A175" s="14" t="s">
        <v>196</v>
      </c>
      <c r="B175" s="10">
        <f>YEAR(Tableau3[[#This Row],[Date]])</f>
        <v>2017</v>
      </c>
      <c r="C175" s="12">
        <f>MONTH(Tableau3[[#This Row],[Date]])</f>
        <v>9</v>
      </c>
      <c r="D175" s="12">
        <f>WEEKNUM(Tableau3[[#This Row],[Date]])</f>
        <v>38</v>
      </c>
      <c r="E175" s="15" t="s">
        <v>47</v>
      </c>
      <c r="F175" s="10" t="s">
        <v>16</v>
      </c>
      <c r="G175" s="16" t="s">
        <v>30</v>
      </c>
      <c r="H175" s="20" t="s">
        <v>160</v>
      </c>
      <c r="I175" s="18">
        <v>1.0416666666666666E-2</v>
      </c>
      <c r="J175" s="10">
        <v>1</v>
      </c>
      <c r="K175" s="10" t="s">
        <v>321</v>
      </c>
      <c r="L175" s="13">
        <f t="shared" si="5"/>
        <v>0.25</v>
      </c>
      <c r="M175" s="12">
        <f>Tableau3[[#This Row],[CODE]]</f>
        <v>1</v>
      </c>
    </row>
    <row r="176" spans="1:13" x14ac:dyDescent="0.25">
      <c r="A176" s="14" t="s">
        <v>197</v>
      </c>
      <c r="B176" s="10">
        <f>YEAR(Tableau3[[#This Row],[Date]])</f>
        <v>2017</v>
      </c>
      <c r="C176" s="12">
        <f>MONTH(Tableau3[[#This Row],[Date]])</f>
        <v>9</v>
      </c>
      <c r="D176" s="12">
        <f>WEEKNUM(Tableau3[[#This Row],[Date]])</f>
        <v>38</v>
      </c>
      <c r="E176" s="15" t="s">
        <v>47</v>
      </c>
      <c r="F176" s="10" t="s">
        <v>31</v>
      </c>
      <c r="G176" s="16" t="s">
        <v>1279</v>
      </c>
      <c r="H176" s="16" t="s">
        <v>1385</v>
      </c>
      <c r="I176" s="18">
        <v>0.33333333333333331</v>
      </c>
      <c r="J176" s="10">
        <v>1</v>
      </c>
      <c r="K176" s="10"/>
      <c r="L176" s="13">
        <f t="shared" si="5"/>
        <v>8</v>
      </c>
      <c r="M176" s="12">
        <f>Tableau3[[#This Row],[CODE]]</f>
        <v>1</v>
      </c>
    </row>
    <row r="177" spans="1:13" x14ac:dyDescent="0.25">
      <c r="A177" s="14" t="s">
        <v>198</v>
      </c>
      <c r="B177" s="10">
        <f>YEAR(Tableau3[[#This Row],[Date]])</f>
        <v>2017</v>
      </c>
      <c r="C177" s="12">
        <f>MONTH(Tableau3[[#This Row],[Date]])</f>
        <v>9</v>
      </c>
      <c r="D177" s="12">
        <f>WEEKNUM(Tableau3[[#This Row],[Date]])</f>
        <v>39</v>
      </c>
      <c r="E177" s="15" t="s">
        <v>47</v>
      </c>
      <c r="F177" s="10" t="s">
        <v>18</v>
      </c>
      <c r="G177" s="16" t="s">
        <v>23</v>
      </c>
      <c r="H177" s="16" t="s">
        <v>1279</v>
      </c>
      <c r="I177" s="18">
        <v>1.0416666666666666E-2</v>
      </c>
      <c r="J177" s="10">
        <v>1</v>
      </c>
      <c r="K177" s="10"/>
      <c r="L177" s="13">
        <f t="shared" si="5"/>
        <v>0.25</v>
      </c>
      <c r="M177" s="12">
        <f>Tableau3[[#This Row],[CODE]]</f>
        <v>1</v>
      </c>
    </row>
    <row r="178" spans="1:13" x14ac:dyDescent="0.25">
      <c r="A178" s="14" t="s">
        <v>198</v>
      </c>
      <c r="B178" s="10">
        <f>YEAR(Tableau3[[#This Row],[Date]])</f>
        <v>2017</v>
      </c>
      <c r="C178" s="12">
        <f>MONTH(Tableau3[[#This Row],[Date]])</f>
        <v>9</v>
      </c>
      <c r="D178" s="12">
        <f>WEEKNUM(Tableau3[[#This Row],[Date]])</f>
        <v>39</v>
      </c>
      <c r="E178" s="15" t="s">
        <v>47</v>
      </c>
      <c r="F178" s="10" t="s">
        <v>16</v>
      </c>
      <c r="G178" s="16" t="s">
        <v>30</v>
      </c>
      <c r="H178" s="16" t="s">
        <v>1279</v>
      </c>
      <c r="I178" s="18">
        <v>1.3888888888888888E-2</v>
      </c>
      <c r="J178" s="10">
        <v>1</v>
      </c>
      <c r="K178" s="10" t="s">
        <v>318</v>
      </c>
      <c r="L178" s="13">
        <f t="shared" si="5"/>
        <v>0.33333333333333331</v>
      </c>
      <c r="M178" s="12">
        <f>Tableau3[[#This Row],[CODE]]</f>
        <v>1</v>
      </c>
    </row>
    <row r="179" spans="1:13" x14ac:dyDescent="0.25">
      <c r="A179" s="14" t="s">
        <v>198</v>
      </c>
      <c r="B179" s="10">
        <f>YEAR(Tableau3[[#This Row],[Date]])</f>
        <v>2017</v>
      </c>
      <c r="C179" s="12">
        <f>MONTH(Tableau3[[#This Row],[Date]])</f>
        <v>9</v>
      </c>
      <c r="D179" s="12">
        <f>WEEKNUM(Tableau3[[#This Row],[Date]])</f>
        <v>39</v>
      </c>
      <c r="E179" s="15" t="s">
        <v>47</v>
      </c>
      <c r="F179" s="10" t="s">
        <v>16</v>
      </c>
      <c r="G179" s="16" t="s">
        <v>30</v>
      </c>
      <c r="H179" s="16" t="s">
        <v>1279</v>
      </c>
      <c r="I179" s="18">
        <v>1.3888888888888888E-2</v>
      </c>
      <c r="J179" s="10">
        <v>1</v>
      </c>
      <c r="K179" s="10"/>
      <c r="L179" s="13">
        <f t="shared" si="5"/>
        <v>0.33333333333333331</v>
      </c>
      <c r="M179" s="12">
        <f>Tableau3[[#This Row],[CODE]]</f>
        <v>1</v>
      </c>
    </row>
    <row r="180" spans="1:13" x14ac:dyDescent="0.25">
      <c r="A180" s="14" t="s">
        <v>198</v>
      </c>
      <c r="B180" s="10">
        <f>YEAR(Tableau3[[#This Row],[Date]])</f>
        <v>2017</v>
      </c>
      <c r="C180" s="12">
        <f>MONTH(Tableau3[[#This Row],[Date]])</f>
        <v>9</v>
      </c>
      <c r="D180" s="12">
        <f>WEEKNUM(Tableau3[[#This Row],[Date]])</f>
        <v>39</v>
      </c>
      <c r="E180" s="15" t="s">
        <v>47</v>
      </c>
      <c r="F180" s="10" t="s">
        <v>16</v>
      </c>
      <c r="G180" s="16" t="s">
        <v>30</v>
      </c>
      <c r="H180" s="20" t="s">
        <v>161</v>
      </c>
      <c r="I180" s="18">
        <v>4.8611111111111112E-2</v>
      </c>
      <c r="J180" s="10">
        <v>1</v>
      </c>
      <c r="K180" s="10"/>
      <c r="L180" s="13">
        <f t="shared" si="5"/>
        <v>1.1666666666666667</v>
      </c>
      <c r="M180" s="12">
        <f>Tableau3[[#This Row],[CODE]]</f>
        <v>1</v>
      </c>
    </row>
    <row r="181" spans="1:13" x14ac:dyDescent="0.25">
      <c r="A181" s="14" t="s">
        <v>198</v>
      </c>
      <c r="B181" s="10">
        <f>YEAR(Tableau3[[#This Row],[Date]])</f>
        <v>2017</v>
      </c>
      <c r="C181" s="12">
        <f>MONTH(Tableau3[[#This Row],[Date]])</f>
        <v>9</v>
      </c>
      <c r="D181" s="12">
        <f>WEEKNUM(Tableau3[[#This Row],[Date]])</f>
        <v>39</v>
      </c>
      <c r="E181" s="15" t="s">
        <v>47</v>
      </c>
      <c r="F181" s="10" t="s">
        <v>16</v>
      </c>
      <c r="G181" s="16" t="s">
        <v>30</v>
      </c>
      <c r="H181" s="20" t="s">
        <v>162</v>
      </c>
      <c r="I181" s="18">
        <v>7.2916666666666671E-2</v>
      </c>
      <c r="J181" s="10">
        <v>1</v>
      </c>
      <c r="K181" s="10"/>
      <c r="L181" s="13">
        <f t="shared" si="5"/>
        <v>1.75</v>
      </c>
      <c r="M181" s="12">
        <f>Tableau3[[#This Row],[CODE]]</f>
        <v>1</v>
      </c>
    </row>
    <row r="182" spans="1:13" x14ac:dyDescent="0.25">
      <c r="A182" s="14" t="s">
        <v>198</v>
      </c>
      <c r="B182" s="10">
        <f>YEAR(Tableau3[[#This Row],[Date]])</f>
        <v>2017</v>
      </c>
      <c r="C182" s="12">
        <f>MONTH(Tableau3[[#This Row],[Date]])</f>
        <v>9</v>
      </c>
      <c r="D182" s="12">
        <f>WEEKNUM(Tableau3[[#This Row],[Date]])</f>
        <v>39</v>
      </c>
      <c r="E182" s="15" t="s">
        <v>47</v>
      </c>
      <c r="F182" s="10" t="s">
        <v>16</v>
      </c>
      <c r="G182" s="16" t="s">
        <v>30</v>
      </c>
      <c r="H182" s="20" t="s">
        <v>163</v>
      </c>
      <c r="I182" s="18">
        <v>5.9027777777777783E-2</v>
      </c>
      <c r="J182" s="10">
        <v>1</v>
      </c>
      <c r="K182" s="10"/>
      <c r="L182" s="13">
        <f t="shared" si="5"/>
        <v>1.4166666666666667</v>
      </c>
      <c r="M182" s="12">
        <f>Tableau3[[#This Row],[CODE]]</f>
        <v>1</v>
      </c>
    </row>
    <row r="183" spans="1:13" x14ac:dyDescent="0.25">
      <c r="A183" s="14" t="s">
        <v>198</v>
      </c>
      <c r="B183" s="10">
        <f>YEAR(Tableau3[[#This Row],[Date]])</f>
        <v>2017</v>
      </c>
      <c r="C183" s="12">
        <f>MONTH(Tableau3[[#This Row],[Date]])</f>
        <v>9</v>
      </c>
      <c r="D183" s="12">
        <f>WEEKNUM(Tableau3[[#This Row],[Date]])</f>
        <v>39</v>
      </c>
      <c r="E183" s="15" t="s">
        <v>47</v>
      </c>
      <c r="F183" s="10" t="s">
        <v>17</v>
      </c>
      <c r="G183" s="16" t="s">
        <v>23</v>
      </c>
      <c r="H183" s="20" t="s">
        <v>164</v>
      </c>
      <c r="I183" s="18">
        <v>1.3888888888888888E-2</v>
      </c>
      <c r="J183" s="10">
        <v>2</v>
      </c>
      <c r="K183" s="10" t="s">
        <v>371</v>
      </c>
      <c r="L183" s="13">
        <f t="shared" ref="L183:L205" si="6">I183*24</f>
        <v>0.33333333333333331</v>
      </c>
      <c r="M183" s="12">
        <f>Tableau3[[#This Row],[CODE]]</f>
        <v>2</v>
      </c>
    </row>
    <row r="184" spans="1:13" x14ac:dyDescent="0.25">
      <c r="A184" s="14" t="s">
        <v>198</v>
      </c>
      <c r="B184" s="10">
        <f>YEAR(Tableau3[[#This Row],[Date]])</f>
        <v>2017</v>
      </c>
      <c r="C184" s="12">
        <f>MONTH(Tableau3[[#This Row],[Date]])</f>
        <v>9</v>
      </c>
      <c r="D184" s="12">
        <f>WEEKNUM(Tableau3[[#This Row],[Date]])</f>
        <v>39</v>
      </c>
      <c r="E184" s="15" t="s">
        <v>47</v>
      </c>
      <c r="F184" s="10" t="s">
        <v>17</v>
      </c>
      <c r="G184" s="16" t="s">
        <v>22</v>
      </c>
      <c r="H184" s="20" t="s">
        <v>165</v>
      </c>
      <c r="I184" s="18">
        <v>3.8194444444444441E-2</v>
      </c>
      <c r="J184" s="10">
        <v>2</v>
      </c>
      <c r="K184" s="10"/>
      <c r="L184" s="13">
        <f t="shared" si="6"/>
        <v>0.91666666666666652</v>
      </c>
      <c r="M184" s="12">
        <f>Tableau3[[#This Row],[CODE]]</f>
        <v>2</v>
      </c>
    </row>
    <row r="185" spans="1:13" x14ac:dyDescent="0.25">
      <c r="A185" s="14" t="s">
        <v>198</v>
      </c>
      <c r="B185" s="10">
        <f>YEAR(Tableau3[[#This Row],[Date]])</f>
        <v>2017</v>
      </c>
      <c r="C185" s="12">
        <f>MONTH(Tableau3[[#This Row],[Date]])</f>
        <v>9</v>
      </c>
      <c r="D185" s="12">
        <f>WEEKNUM(Tableau3[[#This Row],[Date]])</f>
        <v>39</v>
      </c>
      <c r="E185" s="15" t="s">
        <v>47</v>
      </c>
      <c r="F185" s="10" t="s">
        <v>5</v>
      </c>
      <c r="G185" s="16" t="s">
        <v>22</v>
      </c>
      <c r="H185" s="20" t="s">
        <v>166</v>
      </c>
      <c r="I185" s="18">
        <v>4.8611111111111112E-2</v>
      </c>
      <c r="J185" s="10">
        <v>1</v>
      </c>
      <c r="K185" s="10"/>
      <c r="L185" s="13">
        <f t="shared" si="6"/>
        <v>1.1666666666666667</v>
      </c>
      <c r="M185" s="12">
        <f>Tableau3[[#This Row],[CODE]]</f>
        <v>1</v>
      </c>
    </row>
    <row r="186" spans="1:13" x14ac:dyDescent="0.25">
      <c r="A186" s="14" t="s">
        <v>198</v>
      </c>
      <c r="B186" s="10">
        <f>YEAR(Tableau3[[#This Row],[Date]])</f>
        <v>2017</v>
      </c>
      <c r="C186" s="12">
        <f>MONTH(Tableau3[[#This Row],[Date]])</f>
        <v>9</v>
      </c>
      <c r="D186" s="12">
        <f>WEEKNUM(Tableau3[[#This Row],[Date]])</f>
        <v>39</v>
      </c>
      <c r="E186" s="15" t="s">
        <v>47</v>
      </c>
      <c r="F186" s="10" t="s">
        <v>17</v>
      </c>
      <c r="G186" s="16" t="s">
        <v>26</v>
      </c>
      <c r="H186" s="20" t="s">
        <v>167</v>
      </c>
      <c r="I186" s="18">
        <v>2.4305555555555556E-2</v>
      </c>
      <c r="J186" s="10">
        <v>2</v>
      </c>
      <c r="K186" s="10" t="s">
        <v>319</v>
      </c>
      <c r="L186" s="13">
        <f t="shared" si="6"/>
        <v>0.58333333333333337</v>
      </c>
      <c r="M186" s="12">
        <f>Tableau3[[#This Row],[CODE]]</f>
        <v>2</v>
      </c>
    </row>
    <row r="187" spans="1:13" x14ac:dyDescent="0.25">
      <c r="A187" s="14" t="s">
        <v>46</v>
      </c>
      <c r="B187" s="10">
        <f>YEAR(Tableau3[[#This Row],[Date]])</f>
        <v>2017</v>
      </c>
      <c r="C187" s="12">
        <f>MONTH(Tableau3[[#This Row],[Date]])</f>
        <v>9</v>
      </c>
      <c r="D187" s="12">
        <f>WEEKNUM(Tableau3[[#This Row],[Date]])</f>
        <v>39</v>
      </c>
      <c r="E187" s="15" t="s">
        <v>47</v>
      </c>
      <c r="F187" s="10" t="s">
        <v>19</v>
      </c>
      <c r="G187" s="16" t="s">
        <v>22</v>
      </c>
      <c r="H187" s="20" t="s">
        <v>168</v>
      </c>
      <c r="I187" s="18">
        <v>3.4722222222222224E-2</v>
      </c>
      <c r="J187" s="10">
        <v>1</v>
      </c>
      <c r="K187" s="10"/>
      <c r="L187" s="13">
        <f t="shared" si="6"/>
        <v>0.83333333333333337</v>
      </c>
      <c r="M187" s="12">
        <f>Tableau3[[#This Row],[CODE]]</f>
        <v>1</v>
      </c>
    </row>
    <row r="188" spans="1:13" x14ac:dyDescent="0.25">
      <c r="A188" s="14" t="s">
        <v>46</v>
      </c>
      <c r="B188" s="10">
        <f>YEAR(Tableau3[[#This Row],[Date]])</f>
        <v>2017</v>
      </c>
      <c r="C188" s="12">
        <f>MONTH(Tableau3[[#This Row],[Date]])</f>
        <v>9</v>
      </c>
      <c r="D188" s="12">
        <f>WEEKNUM(Tableau3[[#This Row],[Date]])</f>
        <v>39</v>
      </c>
      <c r="E188" s="15" t="s">
        <v>47</v>
      </c>
      <c r="F188" s="10" t="s">
        <v>5</v>
      </c>
      <c r="G188" s="16" t="s">
        <v>22</v>
      </c>
      <c r="H188" s="20" t="s">
        <v>169</v>
      </c>
      <c r="I188" s="18">
        <v>3.4722222222222224E-2</v>
      </c>
      <c r="J188" s="10">
        <v>1</v>
      </c>
      <c r="K188" s="10"/>
      <c r="L188" s="13">
        <f t="shared" si="6"/>
        <v>0.83333333333333337</v>
      </c>
      <c r="M188" s="12">
        <f>Tableau3[[#This Row],[CODE]]</f>
        <v>1</v>
      </c>
    </row>
    <row r="189" spans="1:13" x14ac:dyDescent="0.25">
      <c r="A189" s="14" t="s">
        <v>46</v>
      </c>
      <c r="B189" s="10">
        <f>YEAR(Tableau3[[#This Row],[Date]])</f>
        <v>2017</v>
      </c>
      <c r="C189" s="12">
        <f>MONTH(Tableau3[[#This Row],[Date]])</f>
        <v>9</v>
      </c>
      <c r="D189" s="12">
        <f>WEEKNUM(Tableau3[[#This Row],[Date]])</f>
        <v>39</v>
      </c>
      <c r="E189" s="15" t="s">
        <v>47</v>
      </c>
      <c r="F189" s="10" t="s">
        <v>5</v>
      </c>
      <c r="G189" s="16" t="s">
        <v>22</v>
      </c>
      <c r="H189" s="20" t="s">
        <v>170</v>
      </c>
      <c r="I189" s="18">
        <v>2.0833333333333332E-2</v>
      </c>
      <c r="J189" s="10">
        <v>1</v>
      </c>
      <c r="K189" s="10"/>
      <c r="L189" s="13">
        <f t="shared" si="6"/>
        <v>0.5</v>
      </c>
      <c r="M189" s="12">
        <f>Tableau3[[#This Row],[CODE]]</f>
        <v>1</v>
      </c>
    </row>
    <row r="190" spans="1:13" x14ac:dyDescent="0.25">
      <c r="A190" s="14" t="s">
        <v>46</v>
      </c>
      <c r="B190" s="10">
        <f>YEAR(Tableau3[[#This Row],[Date]])</f>
        <v>2017</v>
      </c>
      <c r="C190" s="12">
        <f>MONTH(Tableau3[[#This Row],[Date]])</f>
        <v>9</v>
      </c>
      <c r="D190" s="12">
        <f>WEEKNUM(Tableau3[[#This Row],[Date]])</f>
        <v>39</v>
      </c>
      <c r="E190" s="15" t="s">
        <v>47</v>
      </c>
      <c r="F190" s="10" t="s">
        <v>5</v>
      </c>
      <c r="G190" s="16" t="s">
        <v>22</v>
      </c>
      <c r="H190" s="20" t="s">
        <v>171</v>
      </c>
      <c r="I190" s="18">
        <v>4.1666666666666664E-2</v>
      </c>
      <c r="J190" s="10">
        <v>1</v>
      </c>
      <c r="K190" s="10"/>
      <c r="L190" s="13">
        <f t="shared" si="6"/>
        <v>1</v>
      </c>
      <c r="M190" s="12">
        <f>Tableau3[[#This Row],[CODE]]</f>
        <v>1</v>
      </c>
    </row>
    <row r="191" spans="1:13" x14ac:dyDescent="0.25">
      <c r="A191" s="14" t="s">
        <v>46</v>
      </c>
      <c r="B191" s="10">
        <f>YEAR(Tableau3[[#This Row],[Date]])</f>
        <v>2017</v>
      </c>
      <c r="C191" s="12">
        <f>MONTH(Tableau3[[#This Row],[Date]])</f>
        <v>9</v>
      </c>
      <c r="D191" s="12">
        <f>WEEKNUM(Tableau3[[#This Row],[Date]])</f>
        <v>39</v>
      </c>
      <c r="E191" s="15" t="s">
        <v>47</v>
      </c>
      <c r="F191" s="10" t="s">
        <v>5</v>
      </c>
      <c r="G191" s="16" t="s">
        <v>22</v>
      </c>
      <c r="H191" s="20" t="s">
        <v>172</v>
      </c>
      <c r="I191" s="18">
        <v>5.5555555555555552E-2</v>
      </c>
      <c r="J191" s="10">
        <v>1</v>
      </c>
      <c r="K191" s="10" t="s">
        <v>318</v>
      </c>
      <c r="L191" s="13">
        <f t="shared" si="6"/>
        <v>1.3333333333333333</v>
      </c>
      <c r="M191" s="12">
        <f>Tableau3[[#This Row],[CODE]]</f>
        <v>1</v>
      </c>
    </row>
    <row r="192" spans="1:13" x14ac:dyDescent="0.25">
      <c r="A192" s="14" t="s">
        <v>46</v>
      </c>
      <c r="B192" s="10">
        <f>YEAR(Tableau3[[#This Row],[Date]])</f>
        <v>2017</v>
      </c>
      <c r="C192" s="12">
        <f>MONTH(Tableau3[[#This Row],[Date]])</f>
        <v>9</v>
      </c>
      <c r="D192" s="12">
        <f>WEEKNUM(Tableau3[[#This Row],[Date]])</f>
        <v>39</v>
      </c>
      <c r="E192" s="15" t="s">
        <v>47</v>
      </c>
      <c r="F192" s="10" t="s">
        <v>16</v>
      </c>
      <c r="G192" s="16" t="s">
        <v>30</v>
      </c>
      <c r="H192" s="20" t="s">
        <v>173</v>
      </c>
      <c r="I192" s="18">
        <v>3.125E-2</v>
      </c>
      <c r="J192" s="10">
        <v>1</v>
      </c>
      <c r="K192" s="10" t="s">
        <v>368</v>
      </c>
      <c r="L192" s="13">
        <f t="shared" si="6"/>
        <v>0.75</v>
      </c>
      <c r="M192" s="12">
        <f>Tableau3[[#This Row],[CODE]]</f>
        <v>1</v>
      </c>
    </row>
    <row r="193" spans="1:13" x14ac:dyDescent="0.25">
      <c r="A193" s="14" t="s">
        <v>46</v>
      </c>
      <c r="B193" s="10">
        <f>YEAR(Tableau3[[#This Row],[Date]])</f>
        <v>2017</v>
      </c>
      <c r="C193" s="12">
        <f>MONTH(Tableau3[[#This Row],[Date]])</f>
        <v>9</v>
      </c>
      <c r="D193" s="12">
        <f>WEEKNUM(Tableau3[[#This Row],[Date]])</f>
        <v>39</v>
      </c>
      <c r="E193" s="15" t="s">
        <v>47</v>
      </c>
      <c r="F193" s="10" t="s">
        <v>16</v>
      </c>
      <c r="G193" s="16" t="s">
        <v>30</v>
      </c>
      <c r="H193" s="20" t="s">
        <v>174</v>
      </c>
      <c r="I193" s="18">
        <v>4.8611111111111112E-2</v>
      </c>
      <c r="J193" s="10">
        <v>1</v>
      </c>
      <c r="K193" s="10"/>
      <c r="L193" s="13">
        <f t="shared" si="6"/>
        <v>1.1666666666666667</v>
      </c>
      <c r="M193" s="12">
        <f>Tableau3[[#This Row],[CODE]]</f>
        <v>1</v>
      </c>
    </row>
    <row r="194" spans="1:13" x14ac:dyDescent="0.25">
      <c r="A194" s="14" t="s">
        <v>46</v>
      </c>
      <c r="B194" s="10">
        <f>YEAR(Tableau3[[#This Row],[Date]])</f>
        <v>2017</v>
      </c>
      <c r="C194" s="12">
        <f>MONTH(Tableau3[[#This Row],[Date]])</f>
        <v>9</v>
      </c>
      <c r="D194" s="12">
        <f>WEEKNUM(Tableau3[[#This Row],[Date]])</f>
        <v>39</v>
      </c>
      <c r="E194" s="15" t="s">
        <v>47</v>
      </c>
      <c r="F194" s="10" t="s">
        <v>16</v>
      </c>
      <c r="G194" s="16" t="s">
        <v>30</v>
      </c>
      <c r="H194" s="20" t="s">
        <v>175</v>
      </c>
      <c r="I194" s="18">
        <v>7.2916666666666671E-2</v>
      </c>
      <c r="J194" s="10">
        <v>1</v>
      </c>
      <c r="K194" s="10"/>
      <c r="L194" s="13">
        <f t="shared" si="6"/>
        <v>1.75</v>
      </c>
      <c r="M194" s="12">
        <f>Tableau3[[#This Row],[CODE]]</f>
        <v>1</v>
      </c>
    </row>
    <row r="195" spans="1:13" x14ac:dyDescent="0.25">
      <c r="A195" s="14" t="s">
        <v>199</v>
      </c>
      <c r="B195" s="10">
        <f>YEAR(Tableau3[[#This Row],[Date]])</f>
        <v>2017</v>
      </c>
      <c r="C195" s="12">
        <f>MONTH(Tableau3[[#This Row],[Date]])</f>
        <v>9</v>
      </c>
      <c r="D195" s="12">
        <f>WEEKNUM(Tableau3[[#This Row],[Date]])</f>
        <v>39</v>
      </c>
      <c r="E195" s="15" t="s">
        <v>47</v>
      </c>
      <c r="F195" s="10" t="s">
        <v>18</v>
      </c>
      <c r="G195" s="16" t="s">
        <v>23</v>
      </c>
      <c r="H195" s="20" t="s">
        <v>176</v>
      </c>
      <c r="I195" s="18">
        <v>2.7777777777777776E-2</v>
      </c>
      <c r="J195" s="10">
        <v>1</v>
      </c>
      <c r="K195" s="10" t="s">
        <v>352</v>
      </c>
      <c r="L195" s="13">
        <f t="shared" si="6"/>
        <v>0.66666666666666663</v>
      </c>
      <c r="M195" s="12">
        <f>Tableau3[[#This Row],[CODE]]</f>
        <v>1</v>
      </c>
    </row>
    <row r="196" spans="1:13" x14ac:dyDescent="0.25">
      <c r="A196" s="14" t="s">
        <v>199</v>
      </c>
      <c r="B196" s="10">
        <f>YEAR(Tableau3[[#This Row],[Date]])</f>
        <v>2017</v>
      </c>
      <c r="C196" s="12">
        <f>MONTH(Tableau3[[#This Row],[Date]])</f>
        <v>9</v>
      </c>
      <c r="D196" s="12">
        <f>WEEKNUM(Tableau3[[#This Row],[Date]])</f>
        <v>39</v>
      </c>
      <c r="E196" s="15" t="s">
        <v>47</v>
      </c>
      <c r="F196" s="10" t="s">
        <v>16</v>
      </c>
      <c r="G196" s="16" t="s">
        <v>30</v>
      </c>
      <c r="H196" s="20" t="s">
        <v>175</v>
      </c>
      <c r="I196" s="18">
        <v>4.8611111111111112E-2</v>
      </c>
      <c r="J196" s="10">
        <v>1</v>
      </c>
      <c r="K196" s="10"/>
      <c r="L196" s="13">
        <f t="shared" si="6"/>
        <v>1.1666666666666667</v>
      </c>
      <c r="M196" s="12">
        <f>Tableau3[[#This Row],[CODE]]</f>
        <v>1</v>
      </c>
    </row>
    <row r="197" spans="1:13" x14ac:dyDescent="0.25">
      <c r="A197" s="14" t="s">
        <v>199</v>
      </c>
      <c r="B197" s="10">
        <f>YEAR(Tableau3[[#This Row],[Date]])</f>
        <v>2017</v>
      </c>
      <c r="C197" s="12">
        <f>MONTH(Tableau3[[#This Row],[Date]])</f>
        <v>9</v>
      </c>
      <c r="D197" s="12">
        <f>WEEKNUM(Tableau3[[#This Row],[Date]])</f>
        <v>39</v>
      </c>
      <c r="E197" s="15" t="s">
        <v>47</v>
      </c>
      <c r="F197" s="10" t="s">
        <v>18</v>
      </c>
      <c r="G197" s="16" t="s">
        <v>22</v>
      </c>
      <c r="H197" s="20" t="s">
        <v>177</v>
      </c>
      <c r="I197" s="18">
        <v>6.25E-2</v>
      </c>
      <c r="J197" s="10">
        <v>1</v>
      </c>
      <c r="K197" s="10"/>
      <c r="L197" s="13">
        <f t="shared" si="6"/>
        <v>1.5</v>
      </c>
      <c r="M197" s="12">
        <f>Tableau3[[#This Row],[CODE]]</f>
        <v>1</v>
      </c>
    </row>
    <row r="198" spans="1:13" x14ac:dyDescent="0.25">
      <c r="A198" s="14" t="s">
        <v>199</v>
      </c>
      <c r="B198" s="10">
        <f>YEAR(Tableau3[[#This Row],[Date]])</f>
        <v>2017</v>
      </c>
      <c r="C198" s="12">
        <f>MONTH(Tableau3[[#This Row],[Date]])</f>
        <v>9</v>
      </c>
      <c r="D198" s="12">
        <f>WEEKNUM(Tableau3[[#This Row],[Date]])</f>
        <v>39</v>
      </c>
      <c r="E198" s="15" t="s">
        <v>47</v>
      </c>
      <c r="F198" s="10" t="s">
        <v>18</v>
      </c>
      <c r="G198" s="16"/>
      <c r="H198" s="20" t="s">
        <v>247</v>
      </c>
      <c r="I198" s="18">
        <v>2.0833333333333332E-2</v>
      </c>
      <c r="J198" s="10">
        <v>1</v>
      </c>
      <c r="K198" s="10" t="s">
        <v>352</v>
      </c>
      <c r="L198" s="13">
        <f t="shared" si="6"/>
        <v>0.5</v>
      </c>
      <c r="M198" s="12">
        <f>Tableau3[[#This Row],[CODE]]</f>
        <v>1</v>
      </c>
    </row>
    <row r="199" spans="1:13" x14ac:dyDescent="0.25">
      <c r="A199" s="14" t="s">
        <v>199</v>
      </c>
      <c r="B199" s="10">
        <f>YEAR(Tableau3[[#This Row],[Date]])</f>
        <v>2017</v>
      </c>
      <c r="C199" s="12">
        <f>MONTH(Tableau3[[#This Row],[Date]])</f>
        <v>9</v>
      </c>
      <c r="D199" s="12">
        <f>WEEKNUM(Tableau3[[#This Row],[Date]])</f>
        <v>39</v>
      </c>
      <c r="E199" s="15" t="s">
        <v>47</v>
      </c>
      <c r="F199" s="10" t="s">
        <v>5</v>
      </c>
      <c r="G199" s="16" t="s">
        <v>22</v>
      </c>
      <c r="H199" s="20" t="s">
        <v>178</v>
      </c>
      <c r="I199" s="18">
        <v>1.0416666666666666E-2</v>
      </c>
      <c r="J199" s="10">
        <v>1</v>
      </c>
      <c r="K199" s="10" t="s">
        <v>318</v>
      </c>
      <c r="L199" s="13">
        <f t="shared" si="6"/>
        <v>0.25</v>
      </c>
      <c r="M199" s="12">
        <f>Tableau3[[#This Row],[CODE]]</f>
        <v>1</v>
      </c>
    </row>
    <row r="200" spans="1:13" x14ac:dyDescent="0.25">
      <c r="A200" s="14" t="s">
        <v>199</v>
      </c>
      <c r="B200" s="10">
        <f>YEAR(Tableau3[[#This Row],[Date]])</f>
        <v>2017</v>
      </c>
      <c r="C200" s="12">
        <f>MONTH(Tableau3[[#This Row],[Date]])</f>
        <v>9</v>
      </c>
      <c r="D200" s="12">
        <f>WEEKNUM(Tableau3[[#This Row],[Date]])</f>
        <v>39</v>
      </c>
      <c r="E200" s="15" t="s">
        <v>47</v>
      </c>
      <c r="F200" s="10" t="s">
        <v>16</v>
      </c>
      <c r="G200" s="16" t="s">
        <v>30</v>
      </c>
      <c r="H200" s="20" t="s">
        <v>175</v>
      </c>
      <c r="I200" s="18">
        <v>0.12847222222222224</v>
      </c>
      <c r="J200" s="10">
        <v>1</v>
      </c>
      <c r="K200" s="10"/>
      <c r="L200" s="13">
        <f t="shared" si="6"/>
        <v>3.0833333333333339</v>
      </c>
      <c r="M200" s="12">
        <f>Tableau3[[#This Row],[CODE]]</f>
        <v>1</v>
      </c>
    </row>
    <row r="201" spans="1:13" x14ac:dyDescent="0.25">
      <c r="A201" s="14" t="s">
        <v>200</v>
      </c>
      <c r="B201" s="10">
        <f>YEAR(Tableau3[[#This Row],[Date]])</f>
        <v>2017</v>
      </c>
      <c r="C201" s="12">
        <f>MONTH(Tableau3[[#This Row],[Date]])</f>
        <v>9</v>
      </c>
      <c r="D201" s="12">
        <f>WEEKNUM(Tableau3[[#This Row],[Date]])</f>
        <v>39</v>
      </c>
      <c r="E201" s="15" t="s">
        <v>47</v>
      </c>
      <c r="F201" s="10" t="s">
        <v>31</v>
      </c>
      <c r="G201" s="16" t="s">
        <v>1279</v>
      </c>
      <c r="H201" s="20" t="s">
        <v>1385</v>
      </c>
      <c r="I201" s="18">
        <v>0.33333333333333331</v>
      </c>
      <c r="J201" s="10">
        <v>1</v>
      </c>
      <c r="K201" s="10"/>
      <c r="L201" s="13">
        <f t="shared" si="6"/>
        <v>8</v>
      </c>
      <c r="M201" s="12">
        <f>Tableau3[[#This Row],[CODE]]</f>
        <v>1</v>
      </c>
    </row>
    <row r="202" spans="1:13" x14ac:dyDescent="0.25">
      <c r="A202" s="14" t="s">
        <v>201</v>
      </c>
      <c r="B202" s="10">
        <f>YEAR(Tableau3[[#This Row],[Date]])</f>
        <v>2017</v>
      </c>
      <c r="C202" s="12">
        <f>MONTH(Tableau3[[#This Row],[Date]])</f>
        <v>9</v>
      </c>
      <c r="D202" s="12">
        <f>WEEKNUM(Tableau3[[#This Row],[Date]])</f>
        <v>39</v>
      </c>
      <c r="E202" s="15" t="s">
        <v>47</v>
      </c>
      <c r="F202" s="10" t="s">
        <v>31</v>
      </c>
      <c r="G202" s="16" t="s">
        <v>1279</v>
      </c>
      <c r="H202" s="20" t="s">
        <v>1385</v>
      </c>
      <c r="I202" s="18">
        <v>0.33333333333333331</v>
      </c>
      <c r="J202" s="10">
        <v>1</v>
      </c>
      <c r="K202" s="10"/>
      <c r="L202" s="13">
        <f t="shared" si="6"/>
        <v>8</v>
      </c>
      <c r="M202" s="12">
        <f>Tableau3[[#This Row],[CODE]]</f>
        <v>1</v>
      </c>
    </row>
    <row r="203" spans="1:13" x14ac:dyDescent="0.25">
      <c r="A203" s="14" t="s">
        <v>44</v>
      </c>
      <c r="B203" s="10">
        <f>YEAR(Tableau3[[#This Row],[Date]])</f>
        <v>2017</v>
      </c>
      <c r="C203" s="12">
        <f>MONTH(Tableau3[[#This Row],[Date]])</f>
        <v>10</v>
      </c>
      <c r="D203" s="12">
        <f>WEEKNUM(Tableau3[[#This Row],[Date]])</f>
        <v>41</v>
      </c>
      <c r="E203" s="15" t="s">
        <v>47</v>
      </c>
      <c r="F203" s="10" t="s">
        <v>17</v>
      </c>
      <c r="G203" s="16" t="s">
        <v>24</v>
      </c>
      <c r="H203" s="20" t="s">
        <v>179</v>
      </c>
      <c r="I203" s="18">
        <v>1.7361111111111112E-2</v>
      </c>
      <c r="J203" s="10">
        <v>2</v>
      </c>
      <c r="K203" s="10" t="s">
        <v>370</v>
      </c>
      <c r="L203" s="13">
        <f t="shared" si="6"/>
        <v>0.41666666666666669</v>
      </c>
      <c r="M203" s="12">
        <f>Tableau3[[#This Row],[CODE]]</f>
        <v>2</v>
      </c>
    </row>
    <row r="204" spans="1:13" x14ac:dyDescent="0.25">
      <c r="A204" s="14" t="s">
        <v>44</v>
      </c>
      <c r="B204" s="10">
        <f>YEAR(Tableau3[[#This Row],[Date]])</f>
        <v>2017</v>
      </c>
      <c r="C204" s="12">
        <f>MONTH(Tableau3[[#This Row],[Date]])</f>
        <v>10</v>
      </c>
      <c r="D204" s="12">
        <f>WEEKNUM(Tableau3[[#This Row],[Date]])</f>
        <v>41</v>
      </c>
      <c r="E204" s="15" t="s">
        <v>47</v>
      </c>
      <c r="F204" s="10" t="s">
        <v>16</v>
      </c>
      <c r="G204" s="16" t="s">
        <v>30</v>
      </c>
      <c r="H204" s="20" t="s">
        <v>253</v>
      </c>
      <c r="I204" s="18">
        <v>3.4722222222222224E-2</v>
      </c>
      <c r="J204" s="10">
        <v>1</v>
      </c>
      <c r="K204" s="10"/>
      <c r="L204" s="13">
        <f t="shared" si="6"/>
        <v>0.83333333333333337</v>
      </c>
      <c r="M204" s="12">
        <f>Tableau3[[#This Row],[CODE]]</f>
        <v>1</v>
      </c>
    </row>
    <row r="205" spans="1:13" x14ac:dyDescent="0.25">
      <c r="A205" s="14" t="s">
        <v>202</v>
      </c>
      <c r="B205" s="10">
        <f>YEAR(Tableau3[[#This Row],[Date]])</f>
        <v>2017</v>
      </c>
      <c r="C205" s="12">
        <f>MONTH(Tableau3[[#This Row],[Date]])</f>
        <v>10</v>
      </c>
      <c r="D205" s="12">
        <f>WEEKNUM(Tableau3[[#This Row],[Date]])</f>
        <v>41</v>
      </c>
      <c r="E205" s="15" t="s">
        <v>47</v>
      </c>
      <c r="F205" s="10" t="s">
        <v>20</v>
      </c>
      <c r="G205" s="16"/>
      <c r="H205" s="20" t="s">
        <v>132</v>
      </c>
      <c r="I205" s="18">
        <v>6.9444444444444441E-3</v>
      </c>
      <c r="J205" s="10">
        <v>1</v>
      </c>
      <c r="K205" s="10"/>
      <c r="L205" s="13">
        <f t="shared" si="6"/>
        <v>0.16666666666666666</v>
      </c>
      <c r="M205" s="12">
        <f>Tableau3[[#This Row],[CODE]]</f>
        <v>1</v>
      </c>
    </row>
    <row r="206" spans="1:13" x14ac:dyDescent="0.25">
      <c r="A206" s="14" t="s">
        <v>202</v>
      </c>
      <c r="B206" s="12">
        <f>YEAR(Tableau3[[#This Row],[Date]])</f>
        <v>2017</v>
      </c>
      <c r="C206" s="12">
        <f>MONTH(Tableau3[[#This Row],[Date]])</f>
        <v>10</v>
      </c>
      <c r="D206" s="12">
        <f>WEEKNUM(Tableau3[[#This Row],[Date]])</f>
        <v>41</v>
      </c>
      <c r="E206" s="15" t="s">
        <v>47</v>
      </c>
      <c r="F206" s="10" t="s">
        <v>16</v>
      </c>
      <c r="G206" s="16" t="s">
        <v>30</v>
      </c>
      <c r="H206" s="20" t="s">
        <v>119</v>
      </c>
      <c r="I206" s="18">
        <v>4.8611111111111112E-2</v>
      </c>
      <c r="J206" s="10">
        <v>1</v>
      </c>
      <c r="K206" s="10"/>
      <c r="L206" s="13">
        <f>I206*24</f>
        <v>1.1666666666666667</v>
      </c>
      <c r="M206" s="12">
        <f>Tableau3[[#This Row],[CODE]]</f>
        <v>1</v>
      </c>
    </row>
    <row r="207" spans="1:13" x14ac:dyDescent="0.25">
      <c r="A207" s="14" t="s">
        <v>202</v>
      </c>
      <c r="B207" s="12">
        <f>YEAR(Tableau3[[#This Row],[Date]])</f>
        <v>2017</v>
      </c>
      <c r="C207" s="12">
        <f>MONTH(Tableau3[[#This Row],[Date]])</f>
        <v>10</v>
      </c>
      <c r="D207" s="12">
        <f>WEEKNUM(Tableau3[[#This Row],[Date]])</f>
        <v>41</v>
      </c>
      <c r="E207" s="15" t="s">
        <v>47</v>
      </c>
      <c r="F207" s="10" t="s">
        <v>18</v>
      </c>
      <c r="G207" s="16" t="s">
        <v>25</v>
      </c>
      <c r="H207" s="20" t="s">
        <v>248</v>
      </c>
      <c r="I207" s="18">
        <v>3.8194444444444441E-2</v>
      </c>
      <c r="J207" s="10">
        <v>1</v>
      </c>
      <c r="K207" s="10"/>
      <c r="L207" s="13">
        <f>I207*24</f>
        <v>0.91666666666666652</v>
      </c>
      <c r="M207" s="12">
        <f>Tableau3[[#This Row],[CODE]]</f>
        <v>1</v>
      </c>
    </row>
    <row r="208" spans="1:13" x14ac:dyDescent="0.25">
      <c r="A208" s="14" t="s">
        <v>202</v>
      </c>
      <c r="B208" s="12">
        <f>YEAR(Tableau3[[#This Row],[Date]])</f>
        <v>2017</v>
      </c>
      <c r="C208" s="12">
        <f>MONTH(Tableau3[[#This Row],[Date]])</f>
        <v>10</v>
      </c>
      <c r="D208" s="12">
        <f>WEEKNUM(Tableau3[[#This Row],[Date]])</f>
        <v>41</v>
      </c>
      <c r="E208" s="15" t="s">
        <v>47</v>
      </c>
      <c r="F208" s="10" t="s">
        <v>16</v>
      </c>
      <c r="G208" s="16" t="s">
        <v>251</v>
      </c>
      <c r="H208" s="20" t="s">
        <v>249</v>
      </c>
      <c r="I208" s="18">
        <v>4.8611111111111112E-2</v>
      </c>
      <c r="J208" s="10">
        <v>1</v>
      </c>
      <c r="K208" s="10"/>
      <c r="L208" s="13">
        <f>I208*24</f>
        <v>1.1666666666666667</v>
      </c>
      <c r="M208" s="12">
        <f>Tableau3[[#This Row],[CODE]]</f>
        <v>1</v>
      </c>
    </row>
    <row r="209" spans="1:13" x14ac:dyDescent="0.25">
      <c r="A209" s="14" t="s">
        <v>202</v>
      </c>
      <c r="B209" s="12">
        <f>YEAR(Tableau3[[#This Row],[Date]])</f>
        <v>2017</v>
      </c>
      <c r="C209" s="12">
        <f>MONTH(Tableau3[[#This Row],[Date]])</f>
        <v>10</v>
      </c>
      <c r="D209" s="12">
        <f>WEEKNUM(Tableau3[[#This Row],[Date]])</f>
        <v>41</v>
      </c>
      <c r="E209" s="15" t="s">
        <v>47</v>
      </c>
      <c r="F209" s="10" t="s">
        <v>16</v>
      </c>
      <c r="G209" s="16" t="s">
        <v>30</v>
      </c>
      <c r="H209" s="20" t="s">
        <v>250</v>
      </c>
      <c r="I209" s="18">
        <v>5.2083333333333336E-2</v>
      </c>
      <c r="J209" s="10">
        <v>1</v>
      </c>
      <c r="K209" s="10"/>
      <c r="L209" s="13">
        <f>I209*24</f>
        <v>1.25</v>
      </c>
      <c r="M209" s="12">
        <f>Tableau3[[#This Row],[CODE]]</f>
        <v>1</v>
      </c>
    </row>
    <row r="210" spans="1:13" x14ac:dyDescent="0.25">
      <c r="A210" s="14" t="s">
        <v>202</v>
      </c>
      <c r="B210" s="12">
        <f>YEAR(Tableau3[[#This Row],[Date]])</f>
        <v>2017</v>
      </c>
      <c r="C210" s="12">
        <f>MONTH(Tableau3[[#This Row],[Date]])</f>
        <v>10</v>
      </c>
      <c r="D210" s="12">
        <f>WEEKNUM(Tableau3[[#This Row],[Date]])</f>
        <v>41</v>
      </c>
      <c r="E210" s="15" t="s">
        <v>47</v>
      </c>
      <c r="F210" s="10" t="s">
        <v>16</v>
      </c>
      <c r="G210" s="16" t="s">
        <v>30</v>
      </c>
      <c r="H210" s="10" t="s">
        <v>253</v>
      </c>
      <c r="I210" s="18">
        <v>0.14930555555555555</v>
      </c>
      <c r="J210" s="10">
        <v>1</v>
      </c>
      <c r="K210" s="10"/>
      <c r="L210" s="13">
        <f t="shared" ref="L210:L215" si="7">I210*24</f>
        <v>3.583333333333333</v>
      </c>
      <c r="M210" s="12">
        <f>Tableau3[[#This Row],[CODE]]</f>
        <v>1</v>
      </c>
    </row>
    <row r="211" spans="1:13" x14ac:dyDescent="0.25">
      <c r="A211" s="14" t="s">
        <v>254</v>
      </c>
      <c r="B211" s="12">
        <f>YEAR(Tableau3[[#This Row],[Date]])</f>
        <v>2017</v>
      </c>
      <c r="C211" s="12">
        <f>MONTH(Tableau3[[#This Row],[Date]])</f>
        <v>10</v>
      </c>
      <c r="D211" s="12">
        <f>WEEKNUM(Tableau3[[#This Row],[Date]])</f>
        <v>41</v>
      </c>
      <c r="E211" s="15" t="s">
        <v>47</v>
      </c>
      <c r="F211" s="10" t="s">
        <v>17</v>
      </c>
      <c r="G211" s="16" t="s">
        <v>252</v>
      </c>
      <c r="H211" s="10" t="s">
        <v>132</v>
      </c>
      <c r="I211" s="18">
        <v>6.9444444444444441E-3</v>
      </c>
      <c r="J211" s="10">
        <v>2</v>
      </c>
      <c r="K211" s="10"/>
      <c r="L211" s="13">
        <f t="shared" si="7"/>
        <v>0.16666666666666666</v>
      </c>
      <c r="M211" s="12">
        <f>Tableau3[[#This Row],[CODE]]</f>
        <v>2</v>
      </c>
    </row>
    <row r="212" spans="1:13" x14ac:dyDescent="0.25">
      <c r="A212" s="14" t="s">
        <v>254</v>
      </c>
      <c r="B212" s="12">
        <f>YEAR(Tableau3[[#This Row],[Date]])</f>
        <v>2017</v>
      </c>
      <c r="C212" s="12">
        <f>MONTH(Tableau3[[#This Row],[Date]])</f>
        <v>10</v>
      </c>
      <c r="D212" s="12">
        <f>WEEKNUM(Tableau3[[#This Row],[Date]])</f>
        <v>41</v>
      </c>
      <c r="E212" s="15" t="s">
        <v>47</v>
      </c>
      <c r="F212" s="10" t="s">
        <v>16</v>
      </c>
      <c r="G212" s="16" t="s">
        <v>251</v>
      </c>
      <c r="H212" s="10" t="s">
        <v>255</v>
      </c>
      <c r="I212" s="18">
        <v>1.3888888888888888E-2</v>
      </c>
      <c r="J212" s="10">
        <v>1</v>
      </c>
      <c r="K212" s="10"/>
      <c r="L212" s="13">
        <f t="shared" si="7"/>
        <v>0.33333333333333331</v>
      </c>
      <c r="M212" s="12">
        <f>Tableau3[[#This Row],[CODE]]</f>
        <v>1</v>
      </c>
    </row>
    <row r="213" spans="1:13" x14ac:dyDescent="0.25">
      <c r="A213" s="14" t="s">
        <v>254</v>
      </c>
      <c r="B213" s="12">
        <f>YEAR(Tableau3[[#This Row],[Date]])</f>
        <v>2017</v>
      </c>
      <c r="C213" s="12">
        <f>MONTH(Tableau3[[#This Row],[Date]])</f>
        <v>10</v>
      </c>
      <c r="D213" s="12">
        <f>WEEKNUM(Tableau3[[#This Row],[Date]])</f>
        <v>41</v>
      </c>
      <c r="E213" s="15" t="s">
        <v>47</v>
      </c>
      <c r="F213" s="10" t="s">
        <v>16</v>
      </c>
      <c r="G213" s="16" t="s">
        <v>30</v>
      </c>
      <c r="H213" s="10" t="s">
        <v>256</v>
      </c>
      <c r="I213" s="18">
        <v>6.9444444444444434E-2</v>
      </c>
      <c r="J213" s="10">
        <v>1</v>
      </c>
      <c r="K213" s="10"/>
      <c r="L213" s="13">
        <f t="shared" si="7"/>
        <v>1.6666666666666665</v>
      </c>
      <c r="M213" s="12">
        <f>Tableau3[[#This Row],[CODE]]</f>
        <v>1</v>
      </c>
    </row>
    <row r="214" spans="1:13" x14ac:dyDescent="0.25">
      <c r="A214" s="25" t="s">
        <v>254</v>
      </c>
      <c r="B214" s="12">
        <f>YEAR(Tableau3[[#This Row],[Date]])</f>
        <v>2017</v>
      </c>
      <c r="C214" s="12">
        <f>MONTH(Tableau3[[#This Row],[Date]])</f>
        <v>10</v>
      </c>
      <c r="D214" s="12">
        <f>WEEKNUM(Tableau3[[#This Row],[Date]])</f>
        <v>41</v>
      </c>
      <c r="E214" s="26" t="s">
        <v>47</v>
      </c>
      <c r="F214" s="27" t="s">
        <v>18</v>
      </c>
      <c r="G214" s="28" t="s">
        <v>20</v>
      </c>
      <c r="H214" s="27" t="s">
        <v>257</v>
      </c>
      <c r="I214" s="29">
        <v>0.19444444444444445</v>
      </c>
      <c r="J214" s="27">
        <v>1</v>
      </c>
      <c r="K214" s="27"/>
      <c r="L214" s="13">
        <f t="shared" si="7"/>
        <v>4.666666666666667</v>
      </c>
      <c r="M214" s="12">
        <f>Tableau3[[#This Row],[CODE]]</f>
        <v>1</v>
      </c>
    </row>
    <row r="215" spans="1:13" x14ac:dyDescent="0.25">
      <c r="A215" s="25" t="s">
        <v>254</v>
      </c>
      <c r="B215" s="12">
        <f>YEAR(Tableau3[[#This Row],[Date]])</f>
        <v>2017</v>
      </c>
      <c r="C215" s="12">
        <f>MONTH(Tableau3[[#This Row],[Date]])</f>
        <v>10</v>
      </c>
      <c r="D215" s="12">
        <f>WEEKNUM(Tableau3[[#This Row],[Date]])</f>
        <v>41</v>
      </c>
      <c r="E215" s="26" t="s">
        <v>47</v>
      </c>
      <c r="F215" s="27" t="s">
        <v>16</v>
      </c>
      <c r="G215" s="28" t="s">
        <v>30</v>
      </c>
      <c r="H215" s="27" t="s">
        <v>258</v>
      </c>
      <c r="I215" s="29">
        <v>6.9444444444444434E-2</v>
      </c>
      <c r="J215" s="27">
        <v>1</v>
      </c>
      <c r="K215" s="27"/>
      <c r="L215" s="13">
        <f t="shared" si="7"/>
        <v>1.6666666666666665</v>
      </c>
      <c r="M215" s="12">
        <f>Tableau3[[#This Row],[CODE]]</f>
        <v>1</v>
      </c>
    </row>
    <row r="216" spans="1:13" x14ac:dyDescent="0.25">
      <c r="A216" s="14" t="s">
        <v>259</v>
      </c>
      <c r="B216" s="12">
        <f>YEAR(Tableau3[[#This Row],[Date]])</f>
        <v>2017</v>
      </c>
      <c r="C216" s="12">
        <f>MONTH(Tableau3[[#This Row],[Date]])</f>
        <v>10</v>
      </c>
      <c r="D216" s="12">
        <f>WEEKNUM(Tableau3[[#This Row],[Date]])</f>
        <v>42</v>
      </c>
      <c r="E216" s="15" t="s">
        <v>47</v>
      </c>
      <c r="F216" s="10" t="s">
        <v>20</v>
      </c>
      <c r="G216" s="16" t="s">
        <v>252</v>
      </c>
      <c r="H216" s="10" t="s">
        <v>260</v>
      </c>
      <c r="I216" s="18">
        <v>6.9444444444444441E-3</v>
      </c>
      <c r="J216" s="10">
        <v>1</v>
      </c>
      <c r="K216" s="10"/>
      <c r="L216" s="13">
        <f t="shared" ref="L216:L224" si="8">I216*24</f>
        <v>0.16666666666666666</v>
      </c>
      <c r="M216" s="12">
        <f>Tableau3[[#This Row],[CODE]]</f>
        <v>1</v>
      </c>
    </row>
    <row r="217" spans="1:13" x14ac:dyDescent="0.25">
      <c r="A217" s="14" t="s">
        <v>259</v>
      </c>
      <c r="B217" s="12">
        <f>YEAR(Tableau3[[#This Row],[Date]])</f>
        <v>2017</v>
      </c>
      <c r="C217" s="12">
        <f>MONTH(Tableau3[[#This Row],[Date]])</f>
        <v>10</v>
      </c>
      <c r="D217" s="12">
        <f>WEEKNUM(Tableau3[[#This Row],[Date]])</f>
        <v>42</v>
      </c>
      <c r="E217" s="15" t="s">
        <v>47</v>
      </c>
      <c r="F217" s="10" t="s">
        <v>16</v>
      </c>
      <c r="G217" s="16" t="s">
        <v>30</v>
      </c>
      <c r="H217" s="10" t="s">
        <v>261</v>
      </c>
      <c r="I217" s="18">
        <v>2.1527777777777781E-2</v>
      </c>
      <c r="J217" s="10">
        <v>1</v>
      </c>
      <c r="K217" s="10"/>
      <c r="L217" s="13">
        <f t="shared" si="8"/>
        <v>0.51666666666666672</v>
      </c>
      <c r="M217" s="12">
        <f>Tableau3[[#This Row],[CODE]]</f>
        <v>1</v>
      </c>
    </row>
    <row r="218" spans="1:13" x14ac:dyDescent="0.25">
      <c r="A218" s="14" t="s">
        <v>259</v>
      </c>
      <c r="B218" s="12">
        <f>YEAR(Tableau3[[#This Row],[Date]])</f>
        <v>2017</v>
      </c>
      <c r="C218" s="12">
        <f>MONTH(Tableau3[[#This Row],[Date]])</f>
        <v>10</v>
      </c>
      <c r="D218" s="12">
        <f>WEEKNUM(Tableau3[[#This Row],[Date]])</f>
        <v>42</v>
      </c>
      <c r="E218" s="15" t="s">
        <v>47</v>
      </c>
      <c r="F218" s="10" t="s">
        <v>16</v>
      </c>
      <c r="G218" s="16" t="s">
        <v>30</v>
      </c>
      <c r="H218" s="10" t="s">
        <v>262</v>
      </c>
      <c r="I218" s="18">
        <v>1.7361111111111112E-2</v>
      </c>
      <c r="J218" s="10">
        <v>1</v>
      </c>
      <c r="K218" s="10"/>
      <c r="L218" s="13">
        <f t="shared" si="8"/>
        <v>0.41666666666666669</v>
      </c>
      <c r="M218" s="12">
        <f>Tableau3[[#This Row],[CODE]]</f>
        <v>1</v>
      </c>
    </row>
    <row r="219" spans="1:13" x14ac:dyDescent="0.25">
      <c r="A219" s="14" t="s">
        <v>259</v>
      </c>
      <c r="B219" s="12">
        <f>YEAR(Tableau3[[#This Row],[Date]])</f>
        <v>2017</v>
      </c>
      <c r="C219" s="12">
        <f>MONTH(Tableau3[[#This Row],[Date]])</f>
        <v>10</v>
      </c>
      <c r="D219" s="12">
        <f>WEEKNUM(Tableau3[[#This Row],[Date]])</f>
        <v>42</v>
      </c>
      <c r="E219" s="15" t="s">
        <v>47</v>
      </c>
      <c r="F219" s="10" t="s">
        <v>16</v>
      </c>
      <c r="G219" s="16" t="s">
        <v>30</v>
      </c>
      <c r="H219" s="10" t="s">
        <v>263</v>
      </c>
      <c r="I219" s="18">
        <v>2.7777777777777776E-2</v>
      </c>
      <c r="J219" s="10">
        <v>1</v>
      </c>
      <c r="K219" s="10"/>
      <c r="L219" s="13">
        <f t="shared" si="8"/>
        <v>0.66666666666666663</v>
      </c>
      <c r="M219" s="12">
        <f>Tableau3[[#This Row],[CODE]]</f>
        <v>1</v>
      </c>
    </row>
    <row r="220" spans="1:13" x14ac:dyDescent="0.25">
      <c r="A220" s="14" t="s">
        <v>259</v>
      </c>
      <c r="B220" s="12">
        <f>YEAR(Tableau3[[#This Row],[Date]])</f>
        <v>2017</v>
      </c>
      <c r="C220" s="12">
        <f>MONTH(Tableau3[[#This Row],[Date]])</f>
        <v>10</v>
      </c>
      <c r="D220" s="12">
        <f>WEEKNUM(Tableau3[[#This Row],[Date]])</f>
        <v>42</v>
      </c>
      <c r="E220" s="15" t="s">
        <v>47</v>
      </c>
      <c r="F220" s="10" t="s">
        <v>17</v>
      </c>
      <c r="G220" s="16" t="s">
        <v>23</v>
      </c>
      <c r="H220" s="10" t="s">
        <v>264</v>
      </c>
      <c r="I220" s="18">
        <v>0.13541666666666666</v>
      </c>
      <c r="J220" s="10">
        <v>2</v>
      </c>
      <c r="K220" s="10"/>
      <c r="L220" s="13">
        <f t="shared" si="8"/>
        <v>3.25</v>
      </c>
      <c r="M220" s="12">
        <f>Tableau3[[#This Row],[CODE]]</f>
        <v>2</v>
      </c>
    </row>
    <row r="221" spans="1:13" x14ac:dyDescent="0.25">
      <c r="A221" s="25" t="s">
        <v>259</v>
      </c>
      <c r="B221" s="12">
        <f>YEAR(Tableau3[[#This Row],[Date]])</f>
        <v>2017</v>
      </c>
      <c r="C221" s="12">
        <f>MONTH(Tableau3[[#This Row],[Date]])</f>
        <v>10</v>
      </c>
      <c r="D221" s="12">
        <f>WEEKNUM(Tableau3[[#This Row],[Date]])</f>
        <v>42</v>
      </c>
      <c r="E221" s="26" t="s">
        <v>47</v>
      </c>
      <c r="F221" s="27" t="s">
        <v>17</v>
      </c>
      <c r="G221" s="28" t="s">
        <v>23</v>
      </c>
      <c r="H221" s="27" t="s">
        <v>265</v>
      </c>
      <c r="I221" s="29">
        <v>0.10486111111111111</v>
      </c>
      <c r="J221" s="27">
        <v>2</v>
      </c>
      <c r="K221" s="27"/>
      <c r="L221" s="13">
        <f t="shared" si="8"/>
        <v>2.5166666666666666</v>
      </c>
      <c r="M221" s="12">
        <f>Tableau3[[#This Row],[CODE]]</f>
        <v>2</v>
      </c>
    </row>
    <row r="222" spans="1:13" x14ac:dyDescent="0.25">
      <c r="A222" s="25" t="s">
        <v>259</v>
      </c>
      <c r="B222" s="12">
        <f>YEAR(Tableau3[[#This Row],[Date]])</f>
        <v>2017</v>
      </c>
      <c r="C222" s="12">
        <f>MONTH(Tableau3[[#This Row],[Date]])</f>
        <v>10</v>
      </c>
      <c r="D222" s="12">
        <f>WEEKNUM(Tableau3[[#This Row],[Date]])</f>
        <v>42</v>
      </c>
      <c r="E222" s="26" t="s">
        <v>47</v>
      </c>
      <c r="F222" s="27" t="s">
        <v>17</v>
      </c>
      <c r="G222" s="28" t="s">
        <v>24</v>
      </c>
      <c r="H222" s="27" t="s">
        <v>266</v>
      </c>
      <c r="I222" s="29">
        <v>1.3888888888888888E-2</v>
      </c>
      <c r="J222" s="27">
        <v>2</v>
      </c>
      <c r="K222" s="27"/>
      <c r="L222" s="13">
        <f t="shared" si="8"/>
        <v>0.33333333333333331</v>
      </c>
      <c r="M222" s="12">
        <f>Tableau3[[#This Row],[CODE]]</f>
        <v>2</v>
      </c>
    </row>
    <row r="223" spans="1:13" x14ac:dyDescent="0.25">
      <c r="A223" s="25" t="s">
        <v>259</v>
      </c>
      <c r="B223" s="12">
        <f>YEAR(Tableau3[[#This Row],[Date]])</f>
        <v>2017</v>
      </c>
      <c r="C223" s="12">
        <f>MONTH(Tableau3[[#This Row],[Date]])</f>
        <v>10</v>
      </c>
      <c r="D223" s="12">
        <f>WEEKNUM(Tableau3[[#This Row],[Date]])</f>
        <v>42</v>
      </c>
      <c r="E223" s="26" t="s">
        <v>47</v>
      </c>
      <c r="F223" s="27" t="s">
        <v>17</v>
      </c>
      <c r="G223" s="28" t="s">
        <v>26</v>
      </c>
      <c r="H223" s="27" t="s">
        <v>267</v>
      </c>
      <c r="I223" s="29">
        <v>1.3888888888888888E-2</v>
      </c>
      <c r="J223" s="27">
        <v>2</v>
      </c>
      <c r="K223" s="27" t="s">
        <v>372</v>
      </c>
      <c r="L223" s="13">
        <f t="shared" si="8"/>
        <v>0.33333333333333331</v>
      </c>
      <c r="M223" s="12">
        <f>Tableau3[[#This Row],[CODE]]</f>
        <v>2</v>
      </c>
    </row>
    <row r="224" spans="1:13" x14ac:dyDescent="0.25">
      <c r="A224" s="25" t="s">
        <v>259</v>
      </c>
      <c r="B224" s="12">
        <f>YEAR(Tableau3[[#This Row],[Date]])</f>
        <v>2017</v>
      </c>
      <c r="C224" s="12">
        <f>MONTH(Tableau3[[#This Row],[Date]])</f>
        <v>10</v>
      </c>
      <c r="D224" s="12">
        <f>WEEKNUM(Tableau3[[#This Row],[Date]])</f>
        <v>42</v>
      </c>
      <c r="E224" s="26" t="s">
        <v>47</v>
      </c>
      <c r="F224" s="27" t="s">
        <v>20</v>
      </c>
      <c r="G224" s="28" t="s">
        <v>252</v>
      </c>
      <c r="H224" s="27" t="s">
        <v>268</v>
      </c>
      <c r="I224" s="29">
        <v>6.9444444444444441E-3</v>
      </c>
      <c r="J224" s="27">
        <v>1</v>
      </c>
      <c r="K224" s="10" t="s">
        <v>318</v>
      </c>
      <c r="L224" s="13">
        <f t="shared" si="8"/>
        <v>0.16666666666666666</v>
      </c>
      <c r="M224" s="12">
        <f>Tableau3[[#This Row],[CODE]]</f>
        <v>1</v>
      </c>
    </row>
    <row r="225" spans="1:13" x14ac:dyDescent="0.25">
      <c r="A225" s="14" t="s">
        <v>269</v>
      </c>
      <c r="B225" s="12">
        <f>YEAR(Tableau3[[#This Row],[Date]])</f>
        <v>2017</v>
      </c>
      <c r="C225" s="12">
        <f>MONTH(Tableau3[[#This Row],[Date]])</f>
        <v>10</v>
      </c>
      <c r="D225" s="12">
        <f>WEEKNUM(Tableau3[[#This Row],[Date]])</f>
        <v>42</v>
      </c>
      <c r="E225" s="15" t="s">
        <v>47</v>
      </c>
      <c r="F225" s="10" t="s">
        <v>20</v>
      </c>
      <c r="G225" s="16" t="s">
        <v>252</v>
      </c>
      <c r="H225" s="10" t="s">
        <v>260</v>
      </c>
      <c r="I225" s="18">
        <v>6.9444444444444441E-3</v>
      </c>
      <c r="J225" s="10">
        <v>1</v>
      </c>
      <c r="K225" s="10"/>
      <c r="L225" s="13">
        <f t="shared" ref="L225:L237" si="9">I225*24</f>
        <v>0.16666666666666666</v>
      </c>
      <c r="M225" s="12">
        <f>Tableau3[[#This Row],[CODE]]</f>
        <v>1</v>
      </c>
    </row>
    <row r="226" spans="1:13" x14ac:dyDescent="0.25">
      <c r="A226" s="14" t="s">
        <v>269</v>
      </c>
      <c r="B226" s="12">
        <f>YEAR(Tableau3[[#This Row],[Date]])</f>
        <v>2017</v>
      </c>
      <c r="C226" s="12">
        <f>MONTH(Tableau3[[#This Row],[Date]])</f>
        <v>10</v>
      </c>
      <c r="D226" s="12">
        <f>WEEKNUM(Tableau3[[#This Row],[Date]])</f>
        <v>42</v>
      </c>
      <c r="E226" s="15" t="s">
        <v>47</v>
      </c>
      <c r="F226" s="10" t="s">
        <v>16</v>
      </c>
      <c r="G226" s="16" t="s">
        <v>30</v>
      </c>
      <c r="H226" s="10" t="s">
        <v>270</v>
      </c>
      <c r="I226" s="18">
        <v>1.2499999999999999E-2</v>
      </c>
      <c r="J226" s="10">
        <v>1</v>
      </c>
      <c r="K226" s="10"/>
      <c r="L226" s="13">
        <f t="shared" si="9"/>
        <v>0.3</v>
      </c>
      <c r="M226" s="12">
        <f>Tableau3[[#This Row],[CODE]]</f>
        <v>1</v>
      </c>
    </row>
    <row r="227" spans="1:13" x14ac:dyDescent="0.25">
      <c r="A227" s="14" t="s">
        <v>269</v>
      </c>
      <c r="B227" s="12">
        <f>YEAR(Tableau3[[#This Row],[Date]])</f>
        <v>2017</v>
      </c>
      <c r="C227" s="12">
        <f>MONTH(Tableau3[[#This Row],[Date]])</f>
        <v>10</v>
      </c>
      <c r="D227" s="12">
        <f>WEEKNUM(Tableau3[[#This Row],[Date]])</f>
        <v>42</v>
      </c>
      <c r="E227" s="15" t="s">
        <v>47</v>
      </c>
      <c r="F227" s="10" t="s">
        <v>16</v>
      </c>
      <c r="G227" s="16" t="s">
        <v>30</v>
      </c>
      <c r="H227" s="10" t="s">
        <v>271</v>
      </c>
      <c r="I227" s="18">
        <v>2.4305555555555556E-2</v>
      </c>
      <c r="J227" s="10">
        <v>1</v>
      </c>
      <c r="K227" s="10"/>
      <c r="L227" s="13">
        <f t="shared" si="9"/>
        <v>0.58333333333333337</v>
      </c>
      <c r="M227" s="12">
        <f>Tableau3[[#This Row],[CODE]]</f>
        <v>1</v>
      </c>
    </row>
    <row r="228" spans="1:13" x14ac:dyDescent="0.25">
      <c r="A228" s="14" t="s">
        <v>269</v>
      </c>
      <c r="B228" s="12">
        <f>YEAR(Tableau3[[#This Row],[Date]])</f>
        <v>2017</v>
      </c>
      <c r="C228" s="12">
        <f>MONTH(Tableau3[[#This Row],[Date]])</f>
        <v>10</v>
      </c>
      <c r="D228" s="12">
        <f>WEEKNUM(Tableau3[[#This Row],[Date]])</f>
        <v>42</v>
      </c>
      <c r="E228" s="15" t="s">
        <v>47</v>
      </c>
      <c r="F228" s="10" t="s">
        <v>16</v>
      </c>
      <c r="G228" s="16" t="s">
        <v>30</v>
      </c>
      <c r="H228" s="10" t="s">
        <v>262</v>
      </c>
      <c r="I228" s="18">
        <v>2.2916666666666669E-2</v>
      </c>
      <c r="J228" s="10">
        <v>1</v>
      </c>
      <c r="K228" s="10"/>
      <c r="L228" s="13">
        <f t="shared" si="9"/>
        <v>0.55000000000000004</v>
      </c>
      <c r="M228" s="12">
        <f>Tableau3[[#This Row],[CODE]]</f>
        <v>1</v>
      </c>
    </row>
    <row r="229" spans="1:13" x14ac:dyDescent="0.25">
      <c r="A229" s="14" t="s">
        <v>269</v>
      </c>
      <c r="B229" s="12">
        <f>YEAR(Tableau3[[#This Row],[Date]])</f>
        <v>2017</v>
      </c>
      <c r="C229" s="12">
        <f>MONTH(Tableau3[[#This Row],[Date]])</f>
        <v>10</v>
      </c>
      <c r="D229" s="12">
        <f>WEEKNUM(Tableau3[[#This Row],[Date]])</f>
        <v>42</v>
      </c>
      <c r="E229" s="15" t="s">
        <v>47</v>
      </c>
      <c r="F229" s="10" t="s">
        <v>17</v>
      </c>
      <c r="G229" s="16" t="s">
        <v>23</v>
      </c>
      <c r="H229" s="10" t="s">
        <v>272</v>
      </c>
      <c r="I229" s="18">
        <v>1.0416666666666666E-2</v>
      </c>
      <c r="J229" s="10">
        <v>2</v>
      </c>
      <c r="K229" s="10"/>
      <c r="L229" s="13">
        <f t="shared" si="9"/>
        <v>0.25</v>
      </c>
      <c r="M229" s="12">
        <f>Tableau3[[#This Row],[CODE]]</f>
        <v>2</v>
      </c>
    </row>
    <row r="230" spans="1:13" x14ac:dyDescent="0.25">
      <c r="A230" s="14" t="s">
        <v>269</v>
      </c>
      <c r="B230" s="12">
        <f>YEAR(Tableau3[[#This Row],[Date]])</f>
        <v>2017</v>
      </c>
      <c r="C230" s="12">
        <f>MONTH(Tableau3[[#This Row],[Date]])</f>
        <v>10</v>
      </c>
      <c r="D230" s="12">
        <f>WEEKNUM(Tableau3[[#This Row],[Date]])</f>
        <v>42</v>
      </c>
      <c r="E230" s="15" t="s">
        <v>47</v>
      </c>
      <c r="F230" s="10" t="s">
        <v>16</v>
      </c>
      <c r="G230" s="16" t="s">
        <v>23</v>
      </c>
      <c r="H230" s="10" t="s">
        <v>273</v>
      </c>
      <c r="I230" s="18">
        <v>1.3888888888888888E-2</v>
      </c>
      <c r="J230" s="10">
        <v>1</v>
      </c>
      <c r="K230" s="10"/>
      <c r="L230" s="13">
        <f t="shared" si="9"/>
        <v>0.33333333333333331</v>
      </c>
      <c r="M230" s="12">
        <f>Tableau3[[#This Row],[CODE]]</f>
        <v>1</v>
      </c>
    </row>
    <row r="231" spans="1:13" x14ac:dyDescent="0.25">
      <c r="A231" s="25" t="s">
        <v>269</v>
      </c>
      <c r="B231" s="12">
        <f>YEAR(Tableau3[[#This Row],[Date]])</f>
        <v>2017</v>
      </c>
      <c r="C231" s="12">
        <f>MONTH(Tableau3[[#This Row],[Date]])</f>
        <v>10</v>
      </c>
      <c r="D231" s="12">
        <f>WEEKNUM(Tableau3[[#This Row],[Date]])</f>
        <v>42</v>
      </c>
      <c r="E231" s="26" t="s">
        <v>47</v>
      </c>
      <c r="F231" s="27" t="s">
        <v>5</v>
      </c>
      <c r="G231" s="28" t="s">
        <v>252</v>
      </c>
      <c r="H231" s="27" t="s">
        <v>274</v>
      </c>
      <c r="I231" s="29">
        <v>1.7361111111111112E-2</v>
      </c>
      <c r="J231" s="27">
        <v>1</v>
      </c>
      <c r="K231" s="27"/>
      <c r="L231" s="13">
        <f t="shared" si="9"/>
        <v>0.41666666666666669</v>
      </c>
      <c r="M231" s="12">
        <f>Tableau3[[#This Row],[CODE]]</f>
        <v>1</v>
      </c>
    </row>
    <row r="232" spans="1:13" x14ac:dyDescent="0.25">
      <c r="A232" s="25" t="s">
        <v>269</v>
      </c>
      <c r="B232" s="12">
        <f>YEAR(Tableau3[[#This Row],[Date]])</f>
        <v>2017</v>
      </c>
      <c r="C232" s="12">
        <f>MONTH(Tableau3[[#This Row],[Date]])</f>
        <v>10</v>
      </c>
      <c r="D232" s="12">
        <f>WEEKNUM(Tableau3[[#This Row],[Date]])</f>
        <v>42</v>
      </c>
      <c r="E232" s="26" t="s">
        <v>47</v>
      </c>
      <c r="F232" s="27" t="s">
        <v>19</v>
      </c>
      <c r="G232" s="28" t="s">
        <v>23</v>
      </c>
      <c r="H232" s="27" t="s">
        <v>275</v>
      </c>
      <c r="I232" s="29">
        <v>1.3888888888888888E-2</v>
      </c>
      <c r="J232" s="27">
        <v>1</v>
      </c>
      <c r="K232" s="27"/>
      <c r="L232" s="13">
        <f t="shared" si="9"/>
        <v>0.33333333333333331</v>
      </c>
      <c r="M232" s="12">
        <f>Tableau3[[#This Row],[CODE]]</f>
        <v>1</v>
      </c>
    </row>
    <row r="233" spans="1:13" x14ac:dyDescent="0.25">
      <c r="A233" s="25" t="s">
        <v>269</v>
      </c>
      <c r="B233" s="12">
        <f>YEAR(Tableau3[[#This Row],[Date]])</f>
        <v>2017</v>
      </c>
      <c r="C233" s="12">
        <f>MONTH(Tableau3[[#This Row],[Date]])</f>
        <v>10</v>
      </c>
      <c r="D233" s="12">
        <f>WEEKNUM(Tableau3[[#This Row],[Date]])</f>
        <v>42</v>
      </c>
      <c r="E233" s="26" t="s">
        <v>47</v>
      </c>
      <c r="F233" s="27" t="s">
        <v>17</v>
      </c>
      <c r="G233" s="28" t="s">
        <v>23</v>
      </c>
      <c r="H233" s="27" t="s">
        <v>276</v>
      </c>
      <c r="I233" s="29">
        <v>1.3888888888888888E-2</v>
      </c>
      <c r="J233" s="27">
        <v>2</v>
      </c>
      <c r="K233" s="27"/>
      <c r="L233" s="13">
        <f t="shared" si="9"/>
        <v>0.33333333333333331</v>
      </c>
      <c r="M233" s="12">
        <f>Tableau3[[#This Row],[CODE]]</f>
        <v>2</v>
      </c>
    </row>
    <row r="234" spans="1:13" x14ac:dyDescent="0.25">
      <c r="A234" s="25" t="s">
        <v>269</v>
      </c>
      <c r="B234" s="12">
        <f>YEAR(Tableau3[[#This Row],[Date]])</f>
        <v>2017</v>
      </c>
      <c r="C234" s="12">
        <f>MONTH(Tableau3[[#This Row],[Date]])</f>
        <v>10</v>
      </c>
      <c r="D234" s="12">
        <f>WEEKNUM(Tableau3[[#This Row],[Date]])</f>
        <v>42</v>
      </c>
      <c r="E234" s="26" t="s">
        <v>47</v>
      </c>
      <c r="F234" s="27" t="s">
        <v>5</v>
      </c>
      <c r="G234" s="28" t="s">
        <v>24</v>
      </c>
      <c r="H234" s="27" t="s">
        <v>277</v>
      </c>
      <c r="I234" s="29">
        <v>3.4722222222222224E-2</v>
      </c>
      <c r="J234" s="27">
        <v>1</v>
      </c>
      <c r="K234" s="27" t="s">
        <v>330</v>
      </c>
      <c r="L234" s="13">
        <f t="shared" si="9"/>
        <v>0.83333333333333337</v>
      </c>
      <c r="M234" s="12">
        <f>Tableau3[[#This Row],[CODE]]</f>
        <v>1</v>
      </c>
    </row>
    <row r="235" spans="1:13" x14ac:dyDescent="0.25">
      <c r="A235" s="25" t="s">
        <v>269</v>
      </c>
      <c r="B235" s="12">
        <f>YEAR(Tableau3[[#This Row],[Date]])</f>
        <v>2017</v>
      </c>
      <c r="C235" s="12">
        <f>MONTH(Tableau3[[#This Row],[Date]])</f>
        <v>10</v>
      </c>
      <c r="D235" s="12">
        <f>WEEKNUM(Tableau3[[#This Row],[Date]])</f>
        <v>42</v>
      </c>
      <c r="E235" s="26" t="s">
        <v>47</v>
      </c>
      <c r="F235" s="27" t="s">
        <v>16</v>
      </c>
      <c r="G235" s="28" t="s">
        <v>23</v>
      </c>
      <c r="H235" s="27" t="s">
        <v>278</v>
      </c>
      <c r="I235" s="29">
        <v>2.4305555555555556E-2</v>
      </c>
      <c r="J235" s="27">
        <v>1</v>
      </c>
      <c r="K235" s="27" t="s">
        <v>317</v>
      </c>
      <c r="L235" s="13">
        <f t="shared" si="9"/>
        <v>0.58333333333333337</v>
      </c>
      <c r="M235" s="12">
        <f>Tableau3[[#This Row],[CODE]]</f>
        <v>1</v>
      </c>
    </row>
    <row r="236" spans="1:13" x14ac:dyDescent="0.25">
      <c r="A236" s="25" t="s">
        <v>269</v>
      </c>
      <c r="B236" s="12">
        <f>YEAR(Tableau3[[#This Row],[Date]])</f>
        <v>2017</v>
      </c>
      <c r="C236" s="12">
        <f>MONTH(Tableau3[[#This Row],[Date]])</f>
        <v>10</v>
      </c>
      <c r="D236" s="12">
        <f>WEEKNUM(Tableau3[[#This Row],[Date]])</f>
        <v>42</v>
      </c>
      <c r="E236" s="26" t="s">
        <v>47</v>
      </c>
      <c r="F236" s="27" t="s">
        <v>16</v>
      </c>
      <c r="G236" s="28" t="s">
        <v>30</v>
      </c>
      <c r="H236" s="27" t="s">
        <v>279</v>
      </c>
      <c r="I236" s="29">
        <v>2.0833333333333332E-2</v>
      </c>
      <c r="J236" s="27">
        <v>1</v>
      </c>
      <c r="K236" s="10" t="s">
        <v>321</v>
      </c>
      <c r="L236" s="13">
        <f t="shared" si="9"/>
        <v>0.5</v>
      </c>
      <c r="M236" s="12">
        <f>Tableau3[[#This Row],[CODE]]</f>
        <v>1</v>
      </c>
    </row>
    <row r="237" spans="1:13" x14ac:dyDescent="0.25">
      <c r="A237" s="25" t="s">
        <v>269</v>
      </c>
      <c r="B237" s="12">
        <f>YEAR(Tableau3[[#This Row],[Date]])</f>
        <v>2017</v>
      </c>
      <c r="C237" s="12">
        <f>MONTH(Tableau3[[#This Row],[Date]])</f>
        <v>10</v>
      </c>
      <c r="D237" s="12">
        <f>WEEKNUM(Tableau3[[#This Row],[Date]])</f>
        <v>42</v>
      </c>
      <c r="E237" s="26" t="s">
        <v>47</v>
      </c>
      <c r="F237" s="27" t="s">
        <v>16</v>
      </c>
      <c r="G237" s="28" t="s">
        <v>22</v>
      </c>
      <c r="H237" s="27" t="s">
        <v>280</v>
      </c>
      <c r="I237" s="29">
        <v>1.7361111111111112E-2</v>
      </c>
      <c r="J237" s="27">
        <v>1</v>
      </c>
      <c r="K237" s="10" t="s">
        <v>318</v>
      </c>
      <c r="L237" s="13">
        <f t="shared" si="9"/>
        <v>0.41666666666666669</v>
      </c>
      <c r="M237" s="12">
        <f>Tableau3[[#This Row],[CODE]]</f>
        <v>1</v>
      </c>
    </row>
    <row r="238" spans="1:13" x14ac:dyDescent="0.25">
      <c r="A238" s="14" t="s">
        <v>269</v>
      </c>
      <c r="B238" s="12">
        <f>YEAR(Tableau3[[#This Row],[Date]])</f>
        <v>2017</v>
      </c>
      <c r="C238" s="12">
        <f>MONTH(Tableau3[[#This Row],[Date]])</f>
        <v>10</v>
      </c>
      <c r="D238" s="12">
        <f>WEEKNUM(Tableau3[[#This Row],[Date]])</f>
        <v>42</v>
      </c>
      <c r="E238" s="15" t="s">
        <v>47</v>
      </c>
      <c r="F238" s="10" t="s">
        <v>5</v>
      </c>
      <c r="G238" s="16" t="s">
        <v>24</v>
      </c>
      <c r="H238" s="10" t="s">
        <v>281</v>
      </c>
      <c r="I238" s="18">
        <v>0.10416666666666667</v>
      </c>
      <c r="J238" s="10">
        <v>1</v>
      </c>
      <c r="K238" s="10" t="s">
        <v>330</v>
      </c>
      <c r="L238" s="13">
        <f t="shared" ref="L238:L250" si="10">I238*24</f>
        <v>2.5</v>
      </c>
      <c r="M238" s="12">
        <f>Tableau3[[#This Row],[CODE]]</f>
        <v>1</v>
      </c>
    </row>
    <row r="239" spans="1:13" x14ac:dyDescent="0.25">
      <c r="A239" s="14" t="s">
        <v>282</v>
      </c>
      <c r="B239" s="12">
        <f>YEAR(Tableau3[[#This Row],[Date]])</f>
        <v>2017</v>
      </c>
      <c r="C239" s="12">
        <f>MONTH(Tableau3[[#This Row],[Date]])</f>
        <v>10</v>
      </c>
      <c r="D239" s="12">
        <f>WEEKNUM(Tableau3[[#This Row],[Date]])</f>
        <v>42</v>
      </c>
      <c r="E239" s="15" t="s">
        <v>47</v>
      </c>
      <c r="F239" s="10" t="s">
        <v>20</v>
      </c>
      <c r="G239" s="16" t="s">
        <v>252</v>
      </c>
      <c r="H239" s="10" t="s">
        <v>260</v>
      </c>
      <c r="I239" s="18">
        <v>6.9444444444444441E-3</v>
      </c>
      <c r="J239" s="10">
        <v>1</v>
      </c>
      <c r="K239" s="10"/>
      <c r="L239" s="13">
        <f t="shared" si="10"/>
        <v>0.16666666666666666</v>
      </c>
      <c r="M239" s="12">
        <f>Tableau3[[#This Row],[CODE]]</f>
        <v>1</v>
      </c>
    </row>
    <row r="240" spans="1:13" x14ac:dyDescent="0.25">
      <c r="A240" s="25" t="s">
        <v>282</v>
      </c>
      <c r="B240" s="12">
        <f>YEAR(Tableau3[[#This Row],[Date]])</f>
        <v>2017</v>
      </c>
      <c r="C240" s="12">
        <f>MONTH(Tableau3[[#This Row],[Date]])</f>
        <v>10</v>
      </c>
      <c r="D240" s="12">
        <f>WEEKNUM(Tableau3[[#This Row],[Date]])</f>
        <v>42</v>
      </c>
      <c r="E240" s="26" t="s">
        <v>47</v>
      </c>
      <c r="F240" s="27" t="s">
        <v>16</v>
      </c>
      <c r="G240" s="28" t="s">
        <v>22</v>
      </c>
      <c r="H240" s="27" t="s">
        <v>147</v>
      </c>
      <c r="I240" s="29">
        <v>6.9444444444444434E-2</v>
      </c>
      <c r="J240" s="27">
        <v>1</v>
      </c>
      <c r="K240" s="27"/>
      <c r="L240" s="13">
        <f t="shared" si="10"/>
        <v>1.6666666666666665</v>
      </c>
      <c r="M240" s="12">
        <f>Tableau3[[#This Row],[CODE]]</f>
        <v>1</v>
      </c>
    </row>
    <row r="241" spans="1:13" x14ac:dyDescent="0.25">
      <c r="A241" s="25" t="s">
        <v>282</v>
      </c>
      <c r="B241" s="12">
        <f>YEAR(Tableau3[[#This Row],[Date]])</f>
        <v>2017</v>
      </c>
      <c r="C241" s="12">
        <f>MONTH(Tableau3[[#This Row],[Date]])</f>
        <v>10</v>
      </c>
      <c r="D241" s="12">
        <f>WEEKNUM(Tableau3[[#This Row],[Date]])</f>
        <v>42</v>
      </c>
      <c r="E241" s="26" t="s">
        <v>47</v>
      </c>
      <c r="F241" s="27" t="s">
        <v>18</v>
      </c>
      <c r="G241" s="28" t="s">
        <v>30</v>
      </c>
      <c r="H241" s="27" t="s">
        <v>283</v>
      </c>
      <c r="I241" s="29">
        <v>6.25E-2</v>
      </c>
      <c r="J241" s="27">
        <v>1</v>
      </c>
      <c r="K241" s="27"/>
      <c r="L241" s="13">
        <f t="shared" si="10"/>
        <v>1.5</v>
      </c>
      <c r="M241" s="12">
        <f>Tableau3[[#This Row],[CODE]]</f>
        <v>1</v>
      </c>
    </row>
    <row r="242" spans="1:13" x14ac:dyDescent="0.25">
      <c r="A242" s="25" t="s">
        <v>282</v>
      </c>
      <c r="B242" s="12">
        <f>YEAR(Tableau3[[#This Row],[Date]])</f>
        <v>2017</v>
      </c>
      <c r="C242" s="12">
        <f>MONTH(Tableau3[[#This Row],[Date]])</f>
        <v>10</v>
      </c>
      <c r="D242" s="12">
        <f>WEEKNUM(Tableau3[[#This Row],[Date]])</f>
        <v>42</v>
      </c>
      <c r="E242" s="26" t="s">
        <v>47</v>
      </c>
      <c r="F242" s="27" t="s">
        <v>16</v>
      </c>
      <c r="G242" s="28" t="s">
        <v>24</v>
      </c>
      <c r="H242" s="27" t="s">
        <v>284</v>
      </c>
      <c r="I242" s="29">
        <v>1.0416666666666666E-2</v>
      </c>
      <c r="J242" s="27">
        <v>1</v>
      </c>
      <c r="K242" s="10" t="s">
        <v>330</v>
      </c>
      <c r="L242" s="13">
        <f t="shared" si="10"/>
        <v>0.25</v>
      </c>
      <c r="M242" s="12">
        <f>Tableau3[[#This Row],[CODE]]</f>
        <v>1</v>
      </c>
    </row>
    <row r="243" spans="1:13" x14ac:dyDescent="0.25">
      <c r="A243" s="25" t="s">
        <v>282</v>
      </c>
      <c r="B243" s="12">
        <f>YEAR(Tableau3[[#This Row],[Date]])</f>
        <v>2017</v>
      </c>
      <c r="C243" s="12">
        <f>MONTH(Tableau3[[#This Row],[Date]])</f>
        <v>10</v>
      </c>
      <c r="D243" s="12">
        <f>WEEKNUM(Tableau3[[#This Row],[Date]])</f>
        <v>42</v>
      </c>
      <c r="E243" s="26" t="s">
        <v>47</v>
      </c>
      <c r="F243" s="27" t="s">
        <v>16</v>
      </c>
      <c r="G243" s="28" t="s">
        <v>23</v>
      </c>
      <c r="H243" s="27" t="s">
        <v>285</v>
      </c>
      <c r="I243" s="29">
        <v>4.5138888888888888E-2</v>
      </c>
      <c r="J243" s="27">
        <v>1</v>
      </c>
      <c r="K243" s="10" t="s">
        <v>327</v>
      </c>
      <c r="L243" s="13">
        <f t="shared" si="10"/>
        <v>1.0833333333333333</v>
      </c>
      <c r="M243" s="12">
        <f>Tableau3[[#This Row],[CODE]]</f>
        <v>1</v>
      </c>
    </row>
    <row r="244" spans="1:13" x14ac:dyDescent="0.25">
      <c r="A244" s="25" t="s">
        <v>282</v>
      </c>
      <c r="B244" s="12">
        <f>YEAR(Tableau3[[#This Row],[Date]])</f>
        <v>2017</v>
      </c>
      <c r="C244" s="12">
        <f>MONTH(Tableau3[[#This Row],[Date]])</f>
        <v>10</v>
      </c>
      <c r="D244" s="12">
        <f>WEEKNUM(Tableau3[[#This Row],[Date]])</f>
        <v>42</v>
      </c>
      <c r="E244" s="26" t="s">
        <v>47</v>
      </c>
      <c r="F244" s="27" t="s">
        <v>16</v>
      </c>
      <c r="G244" s="28" t="s">
        <v>30</v>
      </c>
      <c r="H244" s="27" t="s">
        <v>286</v>
      </c>
      <c r="I244" s="29">
        <v>1.7361111111111112E-2</v>
      </c>
      <c r="J244" s="27">
        <v>1</v>
      </c>
      <c r="K244" s="27"/>
      <c r="L244" s="13">
        <f t="shared" si="10"/>
        <v>0.41666666666666669</v>
      </c>
      <c r="M244" s="12">
        <f>Tableau3[[#This Row],[CODE]]</f>
        <v>1</v>
      </c>
    </row>
    <row r="245" spans="1:13" x14ac:dyDescent="0.25">
      <c r="A245" s="25" t="s">
        <v>282</v>
      </c>
      <c r="B245" s="12">
        <f>YEAR(Tableau3[[#This Row],[Date]])</f>
        <v>2017</v>
      </c>
      <c r="C245" s="12">
        <f>MONTH(Tableau3[[#This Row],[Date]])</f>
        <v>10</v>
      </c>
      <c r="D245" s="12">
        <f>WEEKNUM(Tableau3[[#This Row],[Date]])</f>
        <v>42</v>
      </c>
      <c r="E245" s="26" t="s">
        <v>47</v>
      </c>
      <c r="F245" s="27" t="s">
        <v>16</v>
      </c>
      <c r="G245" s="28" t="s">
        <v>23</v>
      </c>
      <c r="H245" s="27" t="s">
        <v>287</v>
      </c>
      <c r="I245" s="29">
        <v>4.9999999999999996E-2</v>
      </c>
      <c r="J245" s="27">
        <v>1</v>
      </c>
      <c r="K245" s="27"/>
      <c r="L245" s="13">
        <f t="shared" si="10"/>
        <v>1.2</v>
      </c>
      <c r="M245" s="12">
        <f>Tableau3[[#This Row],[CODE]]</f>
        <v>1</v>
      </c>
    </row>
    <row r="246" spans="1:13" x14ac:dyDescent="0.25">
      <c r="A246" s="25" t="s">
        <v>282</v>
      </c>
      <c r="B246" s="12">
        <f>YEAR(Tableau3[[#This Row],[Date]])</f>
        <v>2017</v>
      </c>
      <c r="C246" s="12">
        <f>MONTH(Tableau3[[#This Row],[Date]])</f>
        <v>10</v>
      </c>
      <c r="D246" s="12">
        <f>WEEKNUM(Tableau3[[#This Row],[Date]])</f>
        <v>42</v>
      </c>
      <c r="E246" s="26" t="s">
        <v>47</v>
      </c>
      <c r="F246" s="27" t="s">
        <v>17</v>
      </c>
      <c r="G246" s="28" t="s">
        <v>23</v>
      </c>
      <c r="H246" s="27" t="s">
        <v>288</v>
      </c>
      <c r="I246" s="29">
        <v>1.3888888888888888E-2</v>
      </c>
      <c r="J246" s="27">
        <v>2</v>
      </c>
      <c r="K246" s="27" t="s">
        <v>328</v>
      </c>
      <c r="L246" s="13">
        <f t="shared" si="10"/>
        <v>0.33333333333333331</v>
      </c>
      <c r="M246" s="12">
        <f>Tableau3[[#This Row],[CODE]]</f>
        <v>2</v>
      </c>
    </row>
    <row r="247" spans="1:13" x14ac:dyDescent="0.25">
      <c r="A247" s="25" t="s">
        <v>282</v>
      </c>
      <c r="B247" s="12">
        <f>YEAR(Tableau3[[#This Row],[Date]])</f>
        <v>2017</v>
      </c>
      <c r="C247" s="12">
        <f>MONTH(Tableau3[[#This Row],[Date]])</f>
        <v>10</v>
      </c>
      <c r="D247" s="12">
        <f>WEEKNUM(Tableau3[[#This Row],[Date]])</f>
        <v>42</v>
      </c>
      <c r="E247" s="26" t="s">
        <v>47</v>
      </c>
      <c r="F247" s="27" t="s">
        <v>16</v>
      </c>
      <c r="G247" s="28" t="s">
        <v>30</v>
      </c>
      <c r="H247" s="27" t="s">
        <v>289</v>
      </c>
      <c r="I247" s="29">
        <v>1.0416666666666666E-2</v>
      </c>
      <c r="J247" s="27">
        <v>1</v>
      </c>
      <c r="K247" s="10" t="s">
        <v>321</v>
      </c>
      <c r="L247" s="13">
        <f t="shared" si="10"/>
        <v>0.25</v>
      </c>
      <c r="M247" s="12">
        <f>Tableau3[[#This Row],[CODE]]</f>
        <v>1</v>
      </c>
    </row>
    <row r="248" spans="1:13" x14ac:dyDescent="0.25">
      <c r="A248" s="25" t="s">
        <v>282</v>
      </c>
      <c r="B248" s="12">
        <f>YEAR(Tableau3[[#This Row],[Date]])</f>
        <v>2017</v>
      </c>
      <c r="C248" s="12">
        <f>MONTH(Tableau3[[#This Row],[Date]])</f>
        <v>10</v>
      </c>
      <c r="D248" s="12">
        <f>WEEKNUM(Tableau3[[#This Row],[Date]])</f>
        <v>42</v>
      </c>
      <c r="E248" s="26" t="s">
        <v>47</v>
      </c>
      <c r="F248" s="27" t="s">
        <v>16</v>
      </c>
      <c r="G248" s="28" t="s">
        <v>23</v>
      </c>
      <c r="H248" s="27" t="s">
        <v>290</v>
      </c>
      <c r="I248" s="29">
        <v>2.4305555555555556E-2</v>
      </c>
      <c r="J248" s="27">
        <v>1</v>
      </c>
      <c r="K248" s="27" t="s">
        <v>326</v>
      </c>
      <c r="L248" s="13">
        <f t="shared" si="10"/>
        <v>0.58333333333333337</v>
      </c>
      <c r="M248" s="12">
        <f>Tableau3[[#This Row],[CODE]]</f>
        <v>1</v>
      </c>
    </row>
    <row r="249" spans="1:13" x14ac:dyDescent="0.25">
      <c r="A249" s="25" t="s">
        <v>282</v>
      </c>
      <c r="B249" s="12">
        <f>YEAR(Tableau3[[#This Row],[Date]])</f>
        <v>2017</v>
      </c>
      <c r="C249" s="12">
        <f>MONTH(Tableau3[[#This Row],[Date]])</f>
        <v>10</v>
      </c>
      <c r="D249" s="12">
        <f>WEEKNUM(Tableau3[[#This Row],[Date]])</f>
        <v>42</v>
      </c>
      <c r="E249" s="26" t="s">
        <v>47</v>
      </c>
      <c r="F249" s="27" t="s">
        <v>17</v>
      </c>
      <c r="G249" s="28" t="s">
        <v>25</v>
      </c>
      <c r="H249" s="27" t="s">
        <v>291</v>
      </c>
      <c r="I249" s="29">
        <v>2.4305555555555556E-2</v>
      </c>
      <c r="J249" s="27">
        <v>2</v>
      </c>
      <c r="K249" s="27"/>
      <c r="L249" s="13">
        <f t="shared" si="10"/>
        <v>0.58333333333333337</v>
      </c>
      <c r="M249" s="12">
        <f>Tableau3[[#This Row],[CODE]]</f>
        <v>2</v>
      </c>
    </row>
    <row r="250" spans="1:13" x14ac:dyDescent="0.25">
      <c r="A250" s="25" t="s">
        <v>282</v>
      </c>
      <c r="B250" s="12">
        <f>YEAR(Tableau3[[#This Row],[Date]])</f>
        <v>2017</v>
      </c>
      <c r="C250" s="12">
        <f>MONTH(Tableau3[[#This Row],[Date]])</f>
        <v>10</v>
      </c>
      <c r="D250" s="12">
        <f>WEEKNUM(Tableau3[[#This Row],[Date]])</f>
        <v>42</v>
      </c>
      <c r="E250" s="26" t="s">
        <v>47</v>
      </c>
      <c r="F250" s="27" t="s">
        <v>20</v>
      </c>
      <c r="G250" s="28" t="s">
        <v>252</v>
      </c>
      <c r="H250" s="27" t="s">
        <v>260</v>
      </c>
      <c r="I250" s="29">
        <v>6.9444444444444441E-3</v>
      </c>
      <c r="J250" s="27">
        <v>1</v>
      </c>
      <c r="K250" s="27"/>
      <c r="L250" s="13">
        <f t="shared" si="10"/>
        <v>0.16666666666666666</v>
      </c>
      <c r="M250" s="12">
        <f>Tableau3[[#This Row],[CODE]]</f>
        <v>1</v>
      </c>
    </row>
    <row r="251" spans="1:13" x14ac:dyDescent="0.25">
      <c r="A251" s="14" t="s">
        <v>292</v>
      </c>
      <c r="B251" s="12">
        <f>YEAR(Tableau3[[#This Row],[Date]])</f>
        <v>2017</v>
      </c>
      <c r="C251" s="12">
        <f>MONTH(Tableau3[[#This Row],[Date]])</f>
        <v>10</v>
      </c>
      <c r="D251" s="12">
        <f>WEEKNUM(Tableau3[[#This Row],[Date]])</f>
        <v>42</v>
      </c>
      <c r="E251" s="15" t="s">
        <v>47</v>
      </c>
      <c r="F251" s="10" t="s">
        <v>20</v>
      </c>
      <c r="G251" s="16" t="s">
        <v>252</v>
      </c>
      <c r="H251" s="10" t="s">
        <v>293</v>
      </c>
      <c r="I251" s="18">
        <v>6.9444444444444441E-3</v>
      </c>
      <c r="J251" s="10">
        <v>1</v>
      </c>
      <c r="K251" s="10"/>
      <c r="L251" s="13">
        <f t="shared" ref="L251:L258" si="11">I251*24</f>
        <v>0.16666666666666666</v>
      </c>
      <c r="M251" s="12">
        <f>Tableau3[[#This Row],[CODE]]</f>
        <v>1</v>
      </c>
    </row>
    <row r="252" spans="1:13" x14ac:dyDescent="0.25">
      <c r="A252" s="14" t="s">
        <v>292</v>
      </c>
      <c r="B252" s="12">
        <f>YEAR(Tableau3[[#This Row],[Date]])</f>
        <v>2017</v>
      </c>
      <c r="C252" s="12">
        <f>MONTH(Tableau3[[#This Row],[Date]])</f>
        <v>10</v>
      </c>
      <c r="D252" s="12">
        <f>WEEKNUM(Tableau3[[#This Row],[Date]])</f>
        <v>42</v>
      </c>
      <c r="E252" s="15" t="s">
        <v>47</v>
      </c>
      <c r="F252" s="10" t="s">
        <v>18</v>
      </c>
      <c r="G252" s="16" t="s">
        <v>22</v>
      </c>
      <c r="H252" s="10" t="s">
        <v>294</v>
      </c>
      <c r="I252" s="18">
        <v>3.125E-2</v>
      </c>
      <c r="J252" s="10">
        <v>1</v>
      </c>
      <c r="K252" s="10" t="s">
        <v>324</v>
      </c>
      <c r="L252" s="13">
        <f t="shared" si="11"/>
        <v>0.75</v>
      </c>
      <c r="M252" s="12">
        <f>Tableau3[[#This Row],[CODE]]</f>
        <v>1</v>
      </c>
    </row>
    <row r="253" spans="1:13" x14ac:dyDescent="0.25">
      <c r="A253" s="14" t="s">
        <v>292</v>
      </c>
      <c r="B253" s="12">
        <f>YEAR(Tableau3[[#This Row],[Date]])</f>
        <v>2017</v>
      </c>
      <c r="C253" s="12">
        <f>MONTH(Tableau3[[#This Row],[Date]])</f>
        <v>10</v>
      </c>
      <c r="D253" s="12">
        <f>WEEKNUM(Tableau3[[#This Row],[Date]])</f>
        <v>42</v>
      </c>
      <c r="E253" s="15" t="s">
        <v>47</v>
      </c>
      <c r="F253" s="10" t="s">
        <v>16</v>
      </c>
      <c r="G253" s="16" t="s">
        <v>30</v>
      </c>
      <c r="H253" s="10" t="s">
        <v>295</v>
      </c>
      <c r="I253" s="18">
        <v>4.8611111111111112E-2</v>
      </c>
      <c r="J253" s="10">
        <v>1</v>
      </c>
      <c r="K253" s="10" t="s">
        <v>319</v>
      </c>
      <c r="L253" s="13">
        <f t="shared" si="11"/>
        <v>1.1666666666666667</v>
      </c>
      <c r="M253" s="12">
        <f>Tableau3[[#This Row],[CODE]]</f>
        <v>1</v>
      </c>
    </row>
    <row r="254" spans="1:13" x14ac:dyDescent="0.25">
      <c r="A254" s="14" t="s">
        <v>292</v>
      </c>
      <c r="B254" s="12">
        <f>YEAR(Tableau3[[#This Row],[Date]])</f>
        <v>2017</v>
      </c>
      <c r="C254" s="12">
        <f>MONTH(Tableau3[[#This Row],[Date]])</f>
        <v>10</v>
      </c>
      <c r="D254" s="12">
        <f>WEEKNUM(Tableau3[[#This Row],[Date]])</f>
        <v>42</v>
      </c>
      <c r="E254" s="15" t="s">
        <v>47</v>
      </c>
      <c r="F254" s="10" t="s">
        <v>16</v>
      </c>
      <c r="G254" s="16" t="s">
        <v>23</v>
      </c>
      <c r="H254" s="10" t="s">
        <v>296</v>
      </c>
      <c r="I254" s="18">
        <v>1.0416666666666666E-2</v>
      </c>
      <c r="J254" s="10">
        <v>1</v>
      </c>
      <c r="K254" s="10" t="s">
        <v>317</v>
      </c>
      <c r="L254" s="13">
        <f t="shared" si="11"/>
        <v>0.25</v>
      </c>
      <c r="M254" s="12">
        <f>Tableau3[[#This Row],[CODE]]</f>
        <v>1</v>
      </c>
    </row>
    <row r="255" spans="1:13" x14ac:dyDescent="0.25">
      <c r="A255" s="14" t="s">
        <v>292</v>
      </c>
      <c r="B255" s="12">
        <f>YEAR(Tableau3[[#This Row],[Date]])</f>
        <v>2017</v>
      </c>
      <c r="C255" s="12">
        <f>MONTH(Tableau3[[#This Row],[Date]])</f>
        <v>10</v>
      </c>
      <c r="D255" s="12">
        <f>WEEKNUM(Tableau3[[#This Row],[Date]])</f>
        <v>42</v>
      </c>
      <c r="E255" s="15" t="s">
        <v>47</v>
      </c>
      <c r="F255" s="10" t="s">
        <v>5</v>
      </c>
      <c r="G255" s="16" t="s">
        <v>20</v>
      </c>
      <c r="H255" s="10" t="s">
        <v>297</v>
      </c>
      <c r="I255" s="18">
        <v>1.3888888888888888E-2</v>
      </c>
      <c r="J255" s="10">
        <v>1</v>
      </c>
      <c r="K255" s="10"/>
      <c r="L255" s="13">
        <f t="shared" si="11"/>
        <v>0.33333333333333331</v>
      </c>
      <c r="M255" s="12">
        <f>Tableau3[[#This Row],[CODE]]</f>
        <v>1</v>
      </c>
    </row>
    <row r="256" spans="1:13" x14ac:dyDescent="0.25">
      <c r="A256" s="25" t="s">
        <v>292</v>
      </c>
      <c r="B256" s="12">
        <f>YEAR(Tableau3[[#This Row],[Date]])</f>
        <v>2017</v>
      </c>
      <c r="C256" s="12">
        <f>MONTH(Tableau3[[#This Row],[Date]])</f>
        <v>10</v>
      </c>
      <c r="D256" s="12">
        <f>WEEKNUM(Tableau3[[#This Row],[Date]])</f>
        <v>42</v>
      </c>
      <c r="E256" s="26" t="s">
        <v>47</v>
      </c>
      <c r="F256" s="27" t="s">
        <v>18</v>
      </c>
      <c r="G256" s="28" t="s">
        <v>23</v>
      </c>
      <c r="H256" s="27" t="s">
        <v>298</v>
      </c>
      <c r="I256" s="29">
        <v>4.5138888888888888E-2</v>
      </c>
      <c r="J256" s="27">
        <v>1</v>
      </c>
      <c r="K256" s="27" t="s">
        <v>329</v>
      </c>
      <c r="L256" s="13">
        <f t="shared" si="11"/>
        <v>1.0833333333333333</v>
      </c>
      <c r="M256" s="12">
        <f>Tableau3[[#This Row],[CODE]]</f>
        <v>1</v>
      </c>
    </row>
    <row r="257" spans="1:13" x14ac:dyDescent="0.25">
      <c r="A257" s="25" t="s">
        <v>292</v>
      </c>
      <c r="B257" s="12">
        <f>YEAR(Tableau3[[#This Row],[Date]])</f>
        <v>2017</v>
      </c>
      <c r="C257" s="12">
        <f>MONTH(Tableau3[[#This Row],[Date]])</f>
        <v>10</v>
      </c>
      <c r="D257" s="12">
        <f>WEEKNUM(Tableau3[[#This Row],[Date]])</f>
        <v>42</v>
      </c>
      <c r="E257" s="26" t="s">
        <v>47</v>
      </c>
      <c r="F257" s="27" t="s">
        <v>16</v>
      </c>
      <c r="G257" s="28" t="s">
        <v>25</v>
      </c>
      <c r="H257" s="27" t="s">
        <v>299</v>
      </c>
      <c r="I257" s="29">
        <v>6.9444444444444441E-3</v>
      </c>
      <c r="J257" s="27">
        <v>1</v>
      </c>
      <c r="K257" s="10"/>
      <c r="L257" s="13">
        <f t="shared" si="11"/>
        <v>0.16666666666666666</v>
      </c>
      <c r="M257" s="12">
        <f>Tableau3[[#This Row],[CODE]]</f>
        <v>1</v>
      </c>
    </row>
    <row r="258" spans="1:13" x14ac:dyDescent="0.25">
      <c r="A258" s="25" t="s">
        <v>292</v>
      </c>
      <c r="B258" s="12">
        <f>YEAR(Tableau3[[#This Row],[Date]])</f>
        <v>2017</v>
      </c>
      <c r="C258" s="12">
        <f>MONTH(Tableau3[[#This Row],[Date]])</f>
        <v>10</v>
      </c>
      <c r="D258" s="12">
        <f>WEEKNUM(Tableau3[[#This Row],[Date]])</f>
        <v>42</v>
      </c>
      <c r="E258" s="26" t="s">
        <v>47</v>
      </c>
      <c r="F258" s="27" t="s">
        <v>16</v>
      </c>
      <c r="G258" s="28" t="s">
        <v>23</v>
      </c>
      <c r="H258" s="27" t="s">
        <v>300</v>
      </c>
      <c r="I258" s="29">
        <v>1.7361111111111112E-2</v>
      </c>
      <c r="J258" s="27">
        <v>1</v>
      </c>
      <c r="K258" s="10" t="s">
        <v>319</v>
      </c>
      <c r="L258" s="13">
        <f t="shared" si="11"/>
        <v>0.41666666666666669</v>
      </c>
      <c r="M258" s="12">
        <f>Tableau3[[#This Row],[CODE]]</f>
        <v>1</v>
      </c>
    </row>
    <row r="259" spans="1:13" x14ac:dyDescent="0.25">
      <c r="A259" s="14" t="s">
        <v>292</v>
      </c>
      <c r="B259" s="12">
        <f>YEAR(Tableau3[[#This Row],[Date]])</f>
        <v>2017</v>
      </c>
      <c r="C259" s="12">
        <f>MONTH(Tableau3[[#This Row],[Date]])</f>
        <v>10</v>
      </c>
      <c r="D259" s="12">
        <f>WEEKNUM(Tableau3[[#This Row],[Date]])</f>
        <v>42</v>
      </c>
      <c r="E259" s="15" t="s">
        <v>47</v>
      </c>
      <c r="F259" s="10" t="s">
        <v>3</v>
      </c>
      <c r="G259" s="16" t="s">
        <v>23</v>
      </c>
      <c r="H259" s="10" t="s">
        <v>301</v>
      </c>
      <c r="I259" s="18">
        <v>3.125E-2</v>
      </c>
      <c r="J259" s="10">
        <v>1</v>
      </c>
      <c r="K259" s="10"/>
      <c r="L259" s="13">
        <f t="shared" ref="L259:L265" si="12">I259*24</f>
        <v>0.75</v>
      </c>
      <c r="M259" s="12">
        <f>Tableau3[[#This Row],[CODE]]</f>
        <v>1</v>
      </c>
    </row>
    <row r="260" spans="1:13" x14ac:dyDescent="0.25">
      <c r="A260" s="14" t="s">
        <v>292</v>
      </c>
      <c r="B260" s="12">
        <f>YEAR(Tableau3[[#This Row],[Date]])</f>
        <v>2017</v>
      </c>
      <c r="C260" s="12">
        <f>MONTH(Tableau3[[#This Row],[Date]])</f>
        <v>10</v>
      </c>
      <c r="D260" s="12">
        <f>WEEKNUM(Tableau3[[#This Row],[Date]])</f>
        <v>42</v>
      </c>
      <c r="E260" s="15" t="s">
        <v>47</v>
      </c>
      <c r="F260" s="10" t="s">
        <v>5</v>
      </c>
      <c r="G260" s="16" t="s">
        <v>30</v>
      </c>
      <c r="H260" s="10" t="s">
        <v>302</v>
      </c>
      <c r="I260" s="18">
        <v>2.4305555555555556E-2</v>
      </c>
      <c r="J260" s="10">
        <v>1</v>
      </c>
      <c r="K260" s="10" t="s">
        <v>321</v>
      </c>
      <c r="L260" s="13">
        <f t="shared" si="12"/>
        <v>0.58333333333333337</v>
      </c>
      <c r="M260" s="12">
        <f>Tableau3[[#This Row],[CODE]]</f>
        <v>1</v>
      </c>
    </row>
    <row r="261" spans="1:13" x14ac:dyDescent="0.25">
      <c r="A261" s="14" t="s">
        <v>292</v>
      </c>
      <c r="B261" s="12">
        <f>YEAR(Tableau3[[#This Row],[Date]])</f>
        <v>2017</v>
      </c>
      <c r="C261" s="12">
        <f>MONTH(Tableau3[[#This Row],[Date]])</f>
        <v>10</v>
      </c>
      <c r="D261" s="12">
        <f>WEEKNUM(Tableau3[[#This Row],[Date]])</f>
        <v>42</v>
      </c>
      <c r="E261" s="15" t="s">
        <v>47</v>
      </c>
      <c r="F261" s="10" t="s">
        <v>16</v>
      </c>
      <c r="G261" s="16" t="s">
        <v>24</v>
      </c>
      <c r="H261" s="10" t="s">
        <v>303</v>
      </c>
      <c r="I261" s="18">
        <v>1.7361111111111112E-2</v>
      </c>
      <c r="J261" s="10">
        <v>1</v>
      </c>
      <c r="K261" s="10"/>
      <c r="L261" s="13">
        <f t="shared" si="12"/>
        <v>0.41666666666666669</v>
      </c>
      <c r="M261" s="12">
        <f>Tableau3[[#This Row],[CODE]]</f>
        <v>1</v>
      </c>
    </row>
    <row r="262" spans="1:13" x14ac:dyDescent="0.25">
      <c r="A262" s="25" t="s">
        <v>292</v>
      </c>
      <c r="B262" s="12">
        <f>YEAR(Tableau3[[#This Row],[Date]])</f>
        <v>2017</v>
      </c>
      <c r="C262" s="12">
        <f>MONTH(Tableau3[[#This Row],[Date]])</f>
        <v>10</v>
      </c>
      <c r="D262" s="12">
        <f>WEEKNUM(Tableau3[[#This Row],[Date]])</f>
        <v>42</v>
      </c>
      <c r="E262" s="26" t="s">
        <v>47</v>
      </c>
      <c r="F262" s="27" t="s">
        <v>16</v>
      </c>
      <c r="G262" s="28" t="s">
        <v>24</v>
      </c>
      <c r="H262" s="27" t="s">
        <v>305</v>
      </c>
      <c r="I262" s="29">
        <v>2.0833333333333332E-2</v>
      </c>
      <c r="J262" s="27">
        <v>1</v>
      </c>
      <c r="K262" s="10" t="s">
        <v>324</v>
      </c>
      <c r="L262" s="13">
        <f t="shared" si="12"/>
        <v>0.5</v>
      </c>
      <c r="M262" s="12">
        <f>Tableau3[[#This Row],[CODE]]</f>
        <v>1</v>
      </c>
    </row>
    <row r="263" spans="1:13" x14ac:dyDescent="0.25">
      <c r="A263" s="25" t="s">
        <v>292</v>
      </c>
      <c r="B263" s="12">
        <f>YEAR(Tableau3[[#This Row],[Date]])</f>
        <v>2017</v>
      </c>
      <c r="C263" s="12">
        <f>MONTH(Tableau3[[#This Row],[Date]])</f>
        <v>10</v>
      </c>
      <c r="D263" s="12">
        <f>WEEKNUM(Tableau3[[#This Row],[Date]])</f>
        <v>42</v>
      </c>
      <c r="E263" s="26" t="s">
        <v>47</v>
      </c>
      <c r="F263" s="27" t="s">
        <v>16</v>
      </c>
      <c r="G263" s="28" t="s">
        <v>24</v>
      </c>
      <c r="H263" s="27" t="s">
        <v>304</v>
      </c>
      <c r="I263" s="29">
        <v>6.5972222222222224E-2</v>
      </c>
      <c r="J263" s="27">
        <v>1</v>
      </c>
      <c r="K263" s="27"/>
      <c r="L263" s="13">
        <f t="shared" si="12"/>
        <v>1.5833333333333335</v>
      </c>
      <c r="M263" s="12">
        <f>Tableau3[[#This Row],[CODE]]</f>
        <v>1</v>
      </c>
    </row>
    <row r="264" spans="1:13" x14ac:dyDescent="0.25">
      <c r="A264" s="25" t="s">
        <v>292</v>
      </c>
      <c r="B264" s="12">
        <f>YEAR(Tableau3[[#This Row],[Date]])</f>
        <v>2017</v>
      </c>
      <c r="C264" s="12">
        <f>MONTH(Tableau3[[#This Row],[Date]])</f>
        <v>10</v>
      </c>
      <c r="D264" s="12">
        <f>WEEKNUM(Tableau3[[#This Row],[Date]])</f>
        <v>42</v>
      </c>
      <c r="E264" s="26" t="s">
        <v>47</v>
      </c>
      <c r="F264" s="27" t="s">
        <v>20</v>
      </c>
      <c r="G264" s="28" t="s">
        <v>24</v>
      </c>
      <c r="H264" s="27" t="s">
        <v>306</v>
      </c>
      <c r="I264" s="29">
        <v>8.3333333333333332E-3</v>
      </c>
      <c r="J264" s="27">
        <v>1</v>
      </c>
      <c r="K264" s="27"/>
      <c r="L264" s="13">
        <f t="shared" si="12"/>
        <v>0.2</v>
      </c>
      <c r="M264" s="12">
        <f>Tableau3[[#This Row],[CODE]]</f>
        <v>1</v>
      </c>
    </row>
    <row r="265" spans="1:13" x14ac:dyDescent="0.25">
      <c r="A265" s="25" t="s">
        <v>292</v>
      </c>
      <c r="B265" s="12">
        <f>YEAR(Tableau3[[#This Row],[Date]])</f>
        <v>2017</v>
      </c>
      <c r="C265" s="12">
        <f>MONTH(Tableau3[[#This Row],[Date]])</f>
        <v>10</v>
      </c>
      <c r="D265" s="12">
        <f>WEEKNUM(Tableau3[[#This Row],[Date]])</f>
        <v>42</v>
      </c>
      <c r="E265" s="26" t="s">
        <v>47</v>
      </c>
      <c r="F265" s="27" t="s">
        <v>17</v>
      </c>
      <c r="G265" s="28" t="s">
        <v>24</v>
      </c>
      <c r="H265" s="27" t="s">
        <v>307</v>
      </c>
      <c r="I265" s="29">
        <v>1.0416666666666666E-2</v>
      </c>
      <c r="J265" s="27">
        <v>2</v>
      </c>
      <c r="K265" s="27" t="s">
        <v>325</v>
      </c>
      <c r="L265" s="13">
        <f t="shared" si="12"/>
        <v>0.25</v>
      </c>
      <c r="M265" s="12">
        <f>Tableau3[[#This Row],[CODE]]</f>
        <v>2</v>
      </c>
    </row>
    <row r="266" spans="1:13" x14ac:dyDescent="0.25">
      <c r="A266" s="14" t="s">
        <v>308</v>
      </c>
      <c r="B266" s="12">
        <f>YEAR(Tableau3[[#This Row],[Date]])</f>
        <v>2017</v>
      </c>
      <c r="C266" s="12">
        <f>MONTH(Tableau3[[#This Row],[Date]])</f>
        <v>10</v>
      </c>
      <c r="D266" s="12">
        <f>WEEKNUM(Tableau3[[#This Row],[Date]])</f>
        <v>42</v>
      </c>
      <c r="E266" s="15" t="s">
        <v>47</v>
      </c>
      <c r="F266" s="10" t="s">
        <v>20</v>
      </c>
      <c r="G266" s="16" t="s">
        <v>252</v>
      </c>
      <c r="H266" s="10" t="s">
        <v>293</v>
      </c>
      <c r="I266" s="18">
        <v>6.9444444444444441E-3</v>
      </c>
      <c r="J266" s="10">
        <v>1</v>
      </c>
      <c r="K266" s="10"/>
      <c r="L266" s="13">
        <f t="shared" ref="L266:L271" si="13">I266*24</f>
        <v>0.16666666666666666</v>
      </c>
      <c r="M266" s="12">
        <f>Tableau3[[#This Row],[CODE]]</f>
        <v>1</v>
      </c>
    </row>
    <row r="267" spans="1:13" x14ac:dyDescent="0.25">
      <c r="A267" s="14" t="s">
        <v>308</v>
      </c>
      <c r="B267" s="12">
        <f>YEAR(Tableau3[[#This Row],[Date]])</f>
        <v>2017</v>
      </c>
      <c r="C267" s="12">
        <f>MONTH(Tableau3[[#This Row],[Date]])</f>
        <v>10</v>
      </c>
      <c r="D267" s="12">
        <f>WEEKNUM(Tableau3[[#This Row],[Date]])</f>
        <v>42</v>
      </c>
      <c r="E267" s="15" t="s">
        <v>47</v>
      </c>
      <c r="F267" s="10" t="s">
        <v>16</v>
      </c>
      <c r="G267" s="16" t="s">
        <v>20</v>
      </c>
      <c r="H267" s="10" t="s">
        <v>309</v>
      </c>
      <c r="I267" s="18">
        <v>3.8194444444444441E-2</v>
      </c>
      <c r="J267" s="10">
        <v>1</v>
      </c>
      <c r="K267" s="10"/>
      <c r="L267" s="13">
        <f t="shared" si="13"/>
        <v>0.91666666666666652</v>
      </c>
      <c r="M267" s="12">
        <f>Tableau3[[#This Row],[CODE]]</f>
        <v>1</v>
      </c>
    </row>
    <row r="268" spans="1:13" x14ac:dyDescent="0.25">
      <c r="A268" s="14" t="s">
        <v>308</v>
      </c>
      <c r="B268" s="12">
        <f>YEAR(Tableau3[[#This Row],[Date]])</f>
        <v>2017</v>
      </c>
      <c r="C268" s="12">
        <f>MONTH(Tableau3[[#This Row],[Date]])</f>
        <v>10</v>
      </c>
      <c r="D268" s="12">
        <f>WEEKNUM(Tableau3[[#This Row],[Date]])</f>
        <v>42</v>
      </c>
      <c r="E268" s="15" t="s">
        <v>47</v>
      </c>
      <c r="F268" s="10" t="s">
        <v>16</v>
      </c>
      <c r="G268" s="16" t="s">
        <v>23</v>
      </c>
      <c r="H268" s="10" t="s">
        <v>310</v>
      </c>
      <c r="I268" s="18">
        <v>2.4305555555555556E-2</v>
      </c>
      <c r="J268" s="10">
        <v>1</v>
      </c>
      <c r="K268" s="10"/>
      <c r="L268" s="13">
        <f t="shared" si="13"/>
        <v>0.58333333333333337</v>
      </c>
      <c r="M268" s="12">
        <f>Tableau3[[#This Row],[CODE]]</f>
        <v>1</v>
      </c>
    </row>
    <row r="269" spans="1:13" x14ac:dyDescent="0.25">
      <c r="A269" s="14" t="s">
        <v>308</v>
      </c>
      <c r="B269" s="12">
        <f>YEAR(Tableau3[[#This Row],[Date]])</f>
        <v>2017</v>
      </c>
      <c r="C269" s="12">
        <f>MONTH(Tableau3[[#This Row],[Date]])</f>
        <v>10</v>
      </c>
      <c r="D269" s="12">
        <f>WEEKNUM(Tableau3[[#This Row],[Date]])</f>
        <v>42</v>
      </c>
      <c r="E269" s="15" t="s">
        <v>47</v>
      </c>
      <c r="F269" s="10" t="s">
        <v>16</v>
      </c>
      <c r="G269" s="16" t="s">
        <v>24</v>
      </c>
      <c r="H269" s="10" t="s">
        <v>311</v>
      </c>
      <c r="I269" s="18">
        <v>1.0416666666666666E-2</v>
      </c>
      <c r="J269" s="10">
        <v>1</v>
      </c>
      <c r="K269" s="10"/>
      <c r="L269" s="13">
        <f t="shared" si="13"/>
        <v>0.25</v>
      </c>
      <c r="M269" s="12">
        <f>Tableau3[[#This Row],[CODE]]</f>
        <v>1</v>
      </c>
    </row>
    <row r="270" spans="1:13" x14ac:dyDescent="0.25">
      <c r="A270" s="14" t="s">
        <v>308</v>
      </c>
      <c r="B270" s="12">
        <f>YEAR(Tableau3[[#This Row],[Date]])</f>
        <v>2017</v>
      </c>
      <c r="C270" s="12">
        <f>MONTH(Tableau3[[#This Row],[Date]])</f>
        <v>10</v>
      </c>
      <c r="D270" s="12">
        <f>WEEKNUM(Tableau3[[#This Row],[Date]])</f>
        <v>42</v>
      </c>
      <c r="E270" s="15" t="s">
        <v>47</v>
      </c>
      <c r="F270" s="10" t="s">
        <v>16</v>
      </c>
      <c r="G270" s="16" t="s">
        <v>30</v>
      </c>
      <c r="H270" s="10" t="s">
        <v>314</v>
      </c>
      <c r="I270" s="18">
        <v>7.6388888888888895E-2</v>
      </c>
      <c r="J270" s="10">
        <v>1</v>
      </c>
      <c r="K270" s="10"/>
      <c r="L270" s="13">
        <f t="shared" si="13"/>
        <v>1.8333333333333335</v>
      </c>
      <c r="M270" s="12">
        <f>Tableau3[[#This Row],[CODE]]</f>
        <v>1</v>
      </c>
    </row>
    <row r="271" spans="1:13" x14ac:dyDescent="0.25">
      <c r="A271" s="14" t="s">
        <v>308</v>
      </c>
      <c r="B271" s="12">
        <f>YEAR(Tableau3[[#This Row],[Date]])</f>
        <v>2017</v>
      </c>
      <c r="C271" s="12">
        <f>MONTH(Tableau3[[#This Row],[Date]])</f>
        <v>10</v>
      </c>
      <c r="D271" s="12">
        <f>WEEKNUM(Tableau3[[#This Row],[Date]])</f>
        <v>42</v>
      </c>
      <c r="E271" s="15" t="s">
        <v>47</v>
      </c>
      <c r="F271" s="10" t="s">
        <v>17</v>
      </c>
      <c r="G271" s="16" t="s">
        <v>30</v>
      </c>
      <c r="H271" s="10" t="s">
        <v>312</v>
      </c>
      <c r="I271" s="18">
        <v>1.7361111111111112E-2</v>
      </c>
      <c r="J271" s="10">
        <v>2</v>
      </c>
      <c r="K271" s="10" t="s">
        <v>317</v>
      </c>
      <c r="L271" s="13">
        <f t="shared" si="13"/>
        <v>0.41666666666666669</v>
      </c>
      <c r="M271" s="12">
        <f>Tableau3[[#This Row],[CODE]]</f>
        <v>2</v>
      </c>
    </row>
    <row r="272" spans="1:13" x14ac:dyDescent="0.25">
      <c r="A272" s="14" t="s">
        <v>308</v>
      </c>
      <c r="B272" s="12">
        <f>YEAR(Tableau3[[#This Row],[Date]])</f>
        <v>2017</v>
      </c>
      <c r="C272" s="12">
        <f>MONTH(Tableau3[[#This Row],[Date]])</f>
        <v>10</v>
      </c>
      <c r="D272" s="12">
        <f>WEEKNUM(Tableau3[[#This Row],[Date]])</f>
        <v>42</v>
      </c>
      <c r="E272" s="15" t="s">
        <v>47</v>
      </c>
      <c r="F272" s="10" t="s">
        <v>18</v>
      </c>
      <c r="G272" s="16" t="s">
        <v>22</v>
      </c>
      <c r="H272" s="10" t="s">
        <v>313</v>
      </c>
      <c r="I272" s="18">
        <v>3.8194444444444441E-2</v>
      </c>
      <c r="J272" s="10">
        <v>1</v>
      </c>
      <c r="K272" s="10" t="s">
        <v>326</v>
      </c>
      <c r="L272" s="13">
        <f t="shared" ref="L272:L290" si="14">I272*24</f>
        <v>0.91666666666666652</v>
      </c>
      <c r="M272" s="12">
        <f>Tableau3[[#This Row],[CODE]]</f>
        <v>1</v>
      </c>
    </row>
    <row r="273" spans="1:13" x14ac:dyDescent="0.25">
      <c r="A273" s="14" t="s">
        <v>308</v>
      </c>
      <c r="B273" s="12">
        <f>YEAR(Tableau3[[#This Row],[Date]])</f>
        <v>2017</v>
      </c>
      <c r="C273" s="12">
        <f>MONTH(Tableau3[[#This Row],[Date]])</f>
        <v>10</v>
      </c>
      <c r="D273" s="12">
        <f>WEEKNUM(Tableau3[[#This Row],[Date]])</f>
        <v>42</v>
      </c>
      <c r="E273" s="15" t="s">
        <v>47</v>
      </c>
      <c r="F273" s="10" t="s">
        <v>16</v>
      </c>
      <c r="G273" s="16" t="s">
        <v>30</v>
      </c>
      <c r="H273" s="10" t="s">
        <v>315</v>
      </c>
      <c r="I273" s="18">
        <v>8.6805555555555566E-2</v>
      </c>
      <c r="J273" s="10">
        <v>1</v>
      </c>
      <c r="K273" s="10"/>
      <c r="L273" s="13">
        <f t="shared" si="14"/>
        <v>2.0833333333333335</v>
      </c>
      <c r="M273" s="12">
        <f>Tableau3[[#This Row],[CODE]]</f>
        <v>1</v>
      </c>
    </row>
    <row r="274" spans="1:13" x14ac:dyDescent="0.25">
      <c r="A274" s="25" t="s">
        <v>308</v>
      </c>
      <c r="B274" s="12">
        <f>YEAR(Tableau3[[#This Row],[Date]])</f>
        <v>2017</v>
      </c>
      <c r="C274" s="12">
        <f>MONTH(Tableau3[[#This Row],[Date]])</f>
        <v>10</v>
      </c>
      <c r="D274" s="12">
        <f>WEEKNUM(Tableau3[[#This Row],[Date]])</f>
        <v>42</v>
      </c>
      <c r="E274" s="26" t="s">
        <v>47</v>
      </c>
      <c r="F274" s="27" t="s">
        <v>20</v>
      </c>
      <c r="G274" s="28" t="s">
        <v>252</v>
      </c>
      <c r="H274" s="27" t="s">
        <v>316</v>
      </c>
      <c r="I274" s="29">
        <v>3.125E-2</v>
      </c>
      <c r="J274" s="27">
        <v>1</v>
      </c>
      <c r="K274" s="27"/>
      <c r="L274" s="13">
        <f t="shared" si="14"/>
        <v>0.75</v>
      </c>
      <c r="M274" s="12">
        <f>Tableau3[[#This Row],[CODE]]</f>
        <v>1</v>
      </c>
    </row>
    <row r="275" spans="1:13" x14ac:dyDescent="0.25">
      <c r="A275" s="14" t="s">
        <v>332</v>
      </c>
      <c r="B275" s="12">
        <f>YEAR(Tableau3[[#This Row],[Date]])</f>
        <v>2017</v>
      </c>
      <c r="C275" s="12">
        <f>MONTH(Tableau3[[#This Row],[Date]])</f>
        <v>10</v>
      </c>
      <c r="D275" s="12">
        <f>WEEKNUM(Tableau3[[#This Row],[Date]])</f>
        <v>43</v>
      </c>
      <c r="E275" s="15" t="s">
        <v>47</v>
      </c>
      <c r="F275" s="10" t="s">
        <v>31</v>
      </c>
      <c r="G275" s="16" t="s">
        <v>1279</v>
      </c>
      <c r="H275" s="10" t="s">
        <v>333</v>
      </c>
      <c r="I275" s="18">
        <v>0.33333333333333331</v>
      </c>
      <c r="J275" s="10">
        <v>1</v>
      </c>
      <c r="K275" s="10"/>
      <c r="L275" s="13">
        <f t="shared" si="14"/>
        <v>8</v>
      </c>
      <c r="M275" s="12">
        <f>Tableau3[[#This Row],[CODE]]</f>
        <v>1</v>
      </c>
    </row>
    <row r="276" spans="1:13" x14ac:dyDescent="0.25">
      <c r="A276" s="14" t="s">
        <v>334</v>
      </c>
      <c r="B276" s="12">
        <f>YEAR(Tableau3[[#This Row],[Date]])</f>
        <v>2017</v>
      </c>
      <c r="C276" s="12">
        <f>MONTH(Tableau3[[#This Row],[Date]])</f>
        <v>10</v>
      </c>
      <c r="D276" s="12">
        <f>WEEKNUM(Tableau3[[#This Row],[Date]])</f>
        <v>43</v>
      </c>
      <c r="E276" s="15" t="s">
        <v>47</v>
      </c>
      <c r="F276" s="10" t="s">
        <v>31</v>
      </c>
      <c r="G276" s="16" t="s">
        <v>1279</v>
      </c>
      <c r="H276" s="10" t="s">
        <v>333</v>
      </c>
      <c r="I276" s="18">
        <v>0.33333333333333331</v>
      </c>
      <c r="J276" s="10">
        <v>1</v>
      </c>
      <c r="K276" s="10"/>
      <c r="L276" s="13">
        <f t="shared" si="14"/>
        <v>8</v>
      </c>
      <c r="M276" s="12">
        <f>Tableau3[[#This Row],[CODE]]</f>
        <v>1</v>
      </c>
    </row>
    <row r="277" spans="1:13" x14ac:dyDescent="0.25">
      <c r="A277" s="14" t="s">
        <v>335</v>
      </c>
      <c r="B277" s="12">
        <f>YEAR(Tableau3[[#This Row],[Date]])</f>
        <v>2017</v>
      </c>
      <c r="C277" s="12">
        <f>MONTH(Tableau3[[#This Row],[Date]])</f>
        <v>10</v>
      </c>
      <c r="D277" s="12">
        <f>WEEKNUM(Tableau3[[#This Row],[Date]])</f>
        <v>43</v>
      </c>
      <c r="E277" s="15" t="s">
        <v>47</v>
      </c>
      <c r="F277" s="10" t="s">
        <v>31</v>
      </c>
      <c r="G277" s="16" t="s">
        <v>1279</v>
      </c>
      <c r="H277" s="10" t="s">
        <v>333</v>
      </c>
      <c r="I277" s="18">
        <v>0.33333333333333331</v>
      </c>
      <c r="J277" s="10">
        <v>1</v>
      </c>
      <c r="K277" s="10"/>
      <c r="L277" s="13">
        <f t="shared" si="14"/>
        <v>8</v>
      </c>
      <c r="M277" s="12">
        <f>Tableau3[[#This Row],[CODE]]</f>
        <v>1</v>
      </c>
    </row>
    <row r="278" spans="1:13" x14ac:dyDescent="0.25">
      <c r="A278" s="14" t="s">
        <v>336</v>
      </c>
      <c r="B278" s="12">
        <f>YEAR(Tableau3[[#This Row],[Date]])</f>
        <v>2017</v>
      </c>
      <c r="C278" s="12">
        <f>MONTH(Tableau3[[#This Row],[Date]])</f>
        <v>10</v>
      </c>
      <c r="D278" s="12">
        <f>WEEKNUM(Tableau3[[#This Row],[Date]])</f>
        <v>43</v>
      </c>
      <c r="E278" s="15" t="s">
        <v>47</v>
      </c>
      <c r="F278" s="10" t="s">
        <v>31</v>
      </c>
      <c r="G278" s="16" t="s">
        <v>1279</v>
      </c>
      <c r="H278" s="10" t="s">
        <v>333</v>
      </c>
      <c r="I278" s="18">
        <v>0.33333333333333331</v>
      </c>
      <c r="J278" s="10">
        <v>1</v>
      </c>
      <c r="K278" s="10"/>
      <c r="L278" s="13">
        <f t="shared" si="14"/>
        <v>8</v>
      </c>
      <c r="M278" s="12">
        <f>Tableau3[[#This Row],[CODE]]</f>
        <v>1</v>
      </c>
    </row>
    <row r="279" spans="1:13" x14ac:dyDescent="0.25">
      <c r="A279" s="14" t="s">
        <v>337</v>
      </c>
      <c r="B279" s="12">
        <f>YEAR(Tableau3[[#This Row],[Date]])</f>
        <v>2017</v>
      </c>
      <c r="C279" s="12">
        <f>MONTH(Tableau3[[#This Row],[Date]])</f>
        <v>10</v>
      </c>
      <c r="D279" s="12">
        <f>WEEKNUM(Tableau3[[#This Row],[Date]])</f>
        <v>43</v>
      </c>
      <c r="E279" s="15" t="s">
        <v>47</v>
      </c>
      <c r="F279" s="10" t="s">
        <v>31</v>
      </c>
      <c r="G279" s="16" t="s">
        <v>1279</v>
      </c>
      <c r="H279" s="10" t="s">
        <v>333</v>
      </c>
      <c r="I279" s="18">
        <v>0.33333333333333331</v>
      </c>
      <c r="J279" s="10">
        <v>1</v>
      </c>
      <c r="K279" s="10"/>
      <c r="L279" s="13">
        <f t="shared" si="14"/>
        <v>8</v>
      </c>
      <c r="M279" s="12">
        <f>Tableau3[[#This Row],[CODE]]</f>
        <v>1</v>
      </c>
    </row>
    <row r="280" spans="1:13" x14ac:dyDescent="0.25">
      <c r="A280" s="14" t="s">
        <v>338</v>
      </c>
      <c r="B280" s="12">
        <f>YEAR(Tableau3[[#This Row],[Date]])</f>
        <v>2017</v>
      </c>
      <c r="C280" s="12">
        <f>MONTH(Tableau3[[#This Row],[Date]])</f>
        <v>10</v>
      </c>
      <c r="D280" s="12">
        <f>WEEKNUM(Tableau3[[#This Row],[Date]])</f>
        <v>44</v>
      </c>
      <c r="E280" s="15" t="s">
        <v>47</v>
      </c>
      <c r="F280" s="10" t="s">
        <v>31</v>
      </c>
      <c r="G280" s="16" t="s">
        <v>1279</v>
      </c>
      <c r="H280" s="10" t="s">
        <v>333</v>
      </c>
      <c r="I280" s="18">
        <v>0.33333333333333331</v>
      </c>
      <c r="J280" s="10">
        <v>1</v>
      </c>
      <c r="K280" s="10"/>
      <c r="L280" s="13">
        <f t="shared" si="14"/>
        <v>8</v>
      </c>
      <c r="M280" s="12">
        <f>Tableau3[[#This Row],[CODE]]</f>
        <v>1</v>
      </c>
    </row>
    <row r="281" spans="1:13" x14ac:dyDescent="0.25">
      <c r="A281" s="14" t="s">
        <v>339</v>
      </c>
      <c r="B281" s="12">
        <f>YEAR(Tableau3[[#This Row],[Date]])</f>
        <v>2017</v>
      </c>
      <c r="C281" s="12">
        <f>MONTH(Tableau3[[#This Row],[Date]])</f>
        <v>10</v>
      </c>
      <c r="D281" s="12">
        <f>WEEKNUM(Tableau3[[#This Row],[Date]])</f>
        <v>44</v>
      </c>
      <c r="E281" s="15" t="s">
        <v>47</v>
      </c>
      <c r="F281" s="10" t="s">
        <v>31</v>
      </c>
      <c r="G281" s="16" t="s">
        <v>1279</v>
      </c>
      <c r="H281" s="10" t="s">
        <v>333</v>
      </c>
      <c r="I281" s="18">
        <v>0.33333333333333331</v>
      </c>
      <c r="J281" s="10">
        <v>1</v>
      </c>
      <c r="K281" s="10"/>
      <c r="L281" s="13">
        <f t="shared" si="14"/>
        <v>8</v>
      </c>
      <c r="M281" s="12">
        <f>Tableau3[[#This Row],[CODE]]</f>
        <v>1</v>
      </c>
    </row>
    <row r="282" spans="1:13" x14ac:dyDescent="0.25">
      <c r="A282" s="14" t="s">
        <v>340</v>
      </c>
      <c r="B282" s="12">
        <f>YEAR(Tableau3[[#This Row],[Date]])</f>
        <v>2017</v>
      </c>
      <c r="C282" s="12">
        <f>MONTH(Tableau3[[#This Row],[Date]])</f>
        <v>11</v>
      </c>
      <c r="D282" s="12">
        <f>WEEKNUM(Tableau3[[#This Row],[Date]])</f>
        <v>44</v>
      </c>
      <c r="E282" s="15" t="s">
        <v>47</v>
      </c>
      <c r="F282" s="10" t="s">
        <v>31</v>
      </c>
      <c r="G282" s="16" t="s">
        <v>1279</v>
      </c>
      <c r="H282" s="10" t="s">
        <v>333</v>
      </c>
      <c r="I282" s="18">
        <v>0.33333333333333331</v>
      </c>
      <c r="J282" s="10">
        <v>1</v>
      </c>
      <c r="K282" s="10"/>
      <c r="L282" s="13">
        <f t="shared" si="14"/>
        <v>8</v>
      </c>
      <c r="M282" s="12">
        <f>Tableau3[[#This Row],[CODE]]</f>
        <v>1</v>
      </c>
    </row>
    <row r="283" spans="1:13" x14ac:dyDescent="0.25">
      <c r="A283" s="14" t="s">
        <v>341</v>
      </c>
      <c r="B283" s="12">
        <f>YEAR(Tableau3[[#This Row],[Date]])</f>
        <v>2017</v>
      </c>
      <c r="C283" s="12">
        <f>MONTH(Tableau3[[#This Row],[Date]])</f>
        <v>11</v>
      </c>
      <c r="D283" s="12">
        <f>WEEKNUM(Tableau3[[#This Row],[Date]])</f>
        <v>44</v>
      </c>
      <c r="E283" s="15" t="s">
        <v>47</v>
      </c>
      <c r="F283" s="10" t="s">
        <v>31</v>
      </c>
      <c r="G283" s="16" t="s">
        <v>1279</v>
      </c>
      <c r="H283" s="10" t="s">
        <v>333</v>
      </c>
      <c r="I283" s="18">
        <v>0.33333333333333331</v>
      </c>
      <c r="J283" s="10">
        <v>1</v>
      </c>
      <c r="K283" s="10"/>
      <c r="L283" s="13">
        <f t="shared" si="14"/>
        <v>8</v>
      </c>
      <c r="M283" s="12">
        <f>Tableau3[[#This Row],[CODE]]</f>
        <v>1</v>
      </c>
    </row>
    <row r="284" spans="1:13" x14ac:dyDescent="0.25">
      <c r="A284" s="14" t="s">
        <v>342</v>
      </c>
      <c r="B284" s="12">
        <f>YEAR(Tableau3[[#This Row],[Date]])</f>
        <v>2017</v>
      </c>
      <c r="C284" s="12">
        <f>MONTH(Tableau3[[#This Row],[Date]])</f>
        <v>11</v>
      </c>
      <c r="D284" s="12">
        <f>WEEKNUM(Tableau3[[#This Row],[Date]])</f>
        <v>44</v>
      </c>
      <c r="E284" s="15" t="s">
        <v>47</v>
      </c>
      <c r="F284" s="10" t="s">
        <v>31</v>
      </c>
      <c r="G284" s="16" t="s">
        <v>1279</v>
      </c>
      <c r="H284" s="10" t="s">
        <v>333</v>
      </c>
      <c r="I284" s="18">
        <v>0.33333333333333331</v>
      </c>
      <c r="J284" s="10">
        <v>1</v>
      </c>
      <c r="K284" s="10"/>
      <c r="L284" s="13">
        <f t="shared" si="14"/>
        <v>8</v>
      </c>
      <c r="M284" s="12">
        <f>Tableau3[[#This Row],[CODE]]</f>
        <v>1</v>
      </c>
    </row>
    <row r="285" spans="1:13" x14ac:dyDescent="0.25">
      <c r="A285" s="14" t="s">
        <v>343</v>
      </c>
      <c r="B285" s="12">
        <f>YEAR(Tableau3[[#This Row],[Date]])</f>
        <v>2017</v>
      </c>
      <c r="C285" s="12">
        <f>MONTH(Tableau3[[#This Row],[Date]])</f>
        <v>11</v>
      </c>
      <c r="D285" s="12">
        <f>WEEKNUM(Tableau3[[#This Row],[Date]])</f>
        <v>45</v>
      </c>
      <c r="E285" s="15" t="s">
        <v>47</v>
      </c>
      <c r="F285" s="10" t="s">
        <v>31</v>
      </c>
      <c r="G285" s="16" t="s">
        <v>1279</v>
      </c>
      <c r="H285" s="10" t="s">
        <v>333</v>
      </c>
      <c r="I285" s="18">
        <v>0.33333333333333331</v>
      </c>
      <c r="J285" s="10">
        <v>1</v>
      </c>
      <c r="K285" s="10"/>
      <c r="L285" s="13">
        <f t="shared" si="14"/>
        <v>8</v>
      </c>
      <c r="M285" s="12">
        <f>Tableau3[[#This Row],[CODE]]</f>
        <v>1</v>
      </c>
    </row>
    <row r="286" spans="1:13" x14ac:dyDescent="0.25">
      <c r="A286" s="14" t="s">
        <v>344</v>
      </c>
      <c r="B286" s="12">
        <f>YEAR(Tableau3[[#This Row],[Date]])</f>
        <v>2017</v>
      </c>
      <c r="C286" s="12">
        <f>MONTH(Tableau3[[#This Row],[Date]])</f>
        <v>11</v>
      </c>
      <c r="D286" s="12">
        <f>WEEKNUM(Tableau3[[#This Row],[Date]])</f>
        <v>45</v>
      </c>
      <c r="E286" s="15" t="s">
        <v>47</v>
      </c>
      <c r="F286" s="10" t="s">
        <v>17</v>
      </c>
      <c r="G286" s="16" t="s">
        <v>252</v>
      </c>
      <c r="H286" s="10" t="s">
        <v>345</v>
      </c>
      <c r="I286" s="18">
        <v>5.5555555555555552E-2</v>
      </c>
      <c r="J286" s="10">
        <v>2</v>
      </c>
      <c r="K286" s="10"/>
      <c r="L286" s="13">
        <f t="shared" si="14"/>
        <v>1.3333333333333333</v>
      </c>
      <c r="M286" s="12">
        <f>Tableau3[[#This Row],[CODE]]</f>
        <v>2</v>
      </c>
    </row>
    <row r="287" spans="1:13" x14ac:dyDescent="0.25">
      <c r="A287" s="14" t="s">
        <v>344</v>
      </c>
      <c r="B287" s="12">
        <f>YEAR(Tableau3[[#This Row],[Date]])</f>
        <v>2017</v>
      </c>
      <c r="C287" s="12">
        <f>MONTH(Tableau3[[#This Row],[Date]])</f>
        <v>11</v>
      </c>
      <c r="D287" s="12">
        <f>WEEKNUM(Tableau3[[#This Row],[Date]])</f>
        <v>45</v>
      </c>
      <c r="E287" s="15" t="s">
        <v>47</v>
      </c>
      <c r="F287" s="10" t="s">
        <v>16</v>
      </c>
      <c r="G287" s="16" t="s">
        <v>30</v>
      </c>
      <c r="H287" s="10" t="s">
        <v>346</v>
      </c>
      <c r="I287" s="18">
        <v>2.4305555555555556E-2</v>
      </c>
      <c r="J287" s="10">
        <v>1</v>
      </c>
      <c r="K287" s="10" t="s">
        <v>321</v>
      </c>
      <c r="L287" s="13">
        <f t="shared" si="14"/>
        <v>0.58333333333333337</v>
      </c>
      <c r="M287" s="12">
        <f>Tableau3[[#This Row],[CODE]]</f>
        <v>1</v>
      </c>
    </row>
    <row r="288" spans="1:13" x14ac:dyDescent="0.25">
      <c r="A288" s="14" t="s">
        <v>344</v>
      </c>
      <c r="B288" s="12">
        <f>YEAR(Tableau3[[#This Row],[Date]])</f>
        <v>2017</v>
      </c>
      <c r="C288" s="12">
        <f>MONTH(Tableau3[[#This Row],[Date]])</f>
        <v>11</v>
      </c>
      <c r="D288" s="12">
        <f>WEEKNUM(Tableau3[[#This Row],[Date]])</f>
        <v>45</v>
      </c>
      <c r="E288" s="15" t="s">
        <v>47</v>
      </c>
      <c r="F288" s="10" t="s">
        <v>20</v>
      </c>
      <c r="G288" s="16" t="s">
        <v>251</v>
      </c>
      <c r="H288" s="10" t="s">
        <v>347</v>
      </c>
      <c r="I288" s="18">
        <v>2.4305555555555556E-2</v>
      </c>
      <c r="J288" s="10">
        <v>1</v>
      </c>
      <c r="K288" s="10"/>
      <c r="L288" s="13">
        <f t="shared" si="14"/>
        <v>0.58333333333333337</v>
      </c>
      <c r="M288" s="12">
        <f>Tableau3[[#This Row],[CODE]]</f>
        <v>1</v>
      </c>
    </row>
    <row r="289" spans="1:13" x14ac:dyDescent="0.25">
      <c r="A289" s="30" t="s">
        <v>344</v>
      </c>
      <c r="B289" s="12">
        <f>YEAR(Tableau3[[#This Row],[Date]])</f>
        <v>2017</v>
      </c>
      <c r="C289" s="12">
        <f>MONTH(Tableau3[[#This Row],[Date]])</f>
        <v>11</v>
      </c>
      <c r="D289" s="12">
        <f>WEEKNUM(Tableau3[[#This Row],[Date]])</f>
        <v>45</v>
      </c>
      <c r="E289" s="31" t="s">
        <v>47</v>
      </c>
      <c r="F289" s="32" t="s">
        <v>16</v>
      </c>
      <c r="G289" s="33" t="s">
        <v>23</v>
      </c>
      <c r="H289" s="32" t="s">
        <v>348</v>
      </c>
      <c r="I289" s="34">
        <v>2.0833333333333332E-2</v>
      </c>
      <c r="J289" s="32">
        <v>1</v>
      </c>
      <c r="K289" s="32" t="s">
        <v>320</v>
      </c>
      <c r="L289" s="13">
        <f t="shared" si="14"/>
        <v>0.5</v>
      </c>
      <c r="M289" s="12">
        <f>Tableau3[[#This Row],[CODE]]</f>
        <v>1</v>
      </c>
    </row>
    <row r="290" spans="1:13" x14ac:dyDescent="0.25">
      <c r="A290" s="30" t="s">
        <v>344</v>
      </c>
      <c r="B290" s="12">
        <f>YEAR(Tableau3[[#This Row],[Date]])</f>
        <v>2017</v>
      </c>
      <c r="C290" s="12">
        <f>MONTH(Tableau3[[#This Row],[Date]])</f>
        <v>11</v>
      </c>
      <c r="D290" s="12">
        <f>WEEKNUM(Tableau3[[#This Row],[Date]])</f>
        <v>45</v>
      </c>
      <c r="E290" s="31" t="s">
        <v>47</v>
      </c>
      <c r="F290" s="32" t="s">
        <v>16</v>
      </c>
      <c r="G290" s="33" t="s">
        <v>23</v>
      </c>
      <c r="H290" s="32" t="s">
        <v>349</v>
      </c>
      <c r="I290" s="34">
        <v>1.0416666666666666E-2</v>
      </c>
      <c r="J290" s="32">
        <v>1</v>
      </c>
      <c r="K290" s="32"/>
      <c r="L290" s="13">
        <f t="shared" si="14"/>
        <v>0.25</v>
      </c>
      <c r="M290" s="12">
        <f>Tableau3[[#This Row],[CODE]]</f>
        <v>1</v>
      </c>
    </row>
    <row r="291" spans="1:13" x14ac:dyDescent="0.25">
      <c r="A291" s="14" t="s">
        <v>344</v>
      </c>
      <c r="B291" s="12">
        <f>YEAR(Tableau3[[#This Row],[Date]])</f>
        <v>2017</v>
      </c>
      <c r="C291" s="12">
        <f>MONTH(Tableau3[[#This Row],[Date]])</f>
        <v>11</v>
      </c>
      <c r="D291" s="12">
        <f>WEEKNUM(Tableau3[[#This Row],[Date]])</f>
        <v>45</v>
      </c>
      <c r="E291" s="15" t="s">
        <v>47</v>
      </c>
      <c r="F291" s="10" t="s">
        <v>16</v>
      </c>
      <c r="G291" s="16" t="s">
        <v>30</v>
      </c>
      <c r="H291" s="10" t="s">
        <v>353</v>
      </c>
      <c r="I291" s="18">
        <v>1.0416666666666666E-2</v>
      </c>
      <c r="J291" s="10">
        <v>1</v>
      </c>
      <c r="K291" s="10" t="s">
        <v>351</v>
      </c>
      <c r="L291" s="13">
        <f t="shared" ref="L291:L301" si="15">I291*24</f>
        <v>0.25</v>
      </c>
      <c r="M291" s="12">
        <f>Tableau3[[#This Row],[CODE]]</f>
        <v>1</v>
      </c>
    </row>
    <row r="292" spans="1:13" x14ac:dyDescent="0.25">
      <c r="A292" s="35" t="s">
        <v>344</v>
      </c>
      <c r="B292" s="12">
        <f>YEAR(Tableau3[[#This Row],[Date]])</f>
        <v>2017</v>
      </c>
      <c r="C292" s="12">
        <f>MONTH(Tableau3[[#This Row],[Date]])</f>
        <v>11</v>
      </c>
      <c r="D292" s="12">
        <f>WEEKNUM(Tableau3[[#This Row],[Date]])</f>
        <v>45</v>
      </c>
      <c r="E292" s="36" t="s">
        <v>47</v>
      </c>
      <c r="F292" s="37" t="s">
        <v>16</v>
      </c>
      <c r="G292" s="38" t="s">
        <v>24</v>
      </c>
      <c r="H292" s="37" t="s">
        <v>354</v>
      </c>
      <c r="I292" s="39">
        <v>1.3888888888888888E-2</v>
      </c>
      <c r="J292" s="37">
        <v>1</v>
      </c>
      <c r="K292" s="37"/>
      <c r="L292" s="13">
        <f t="shared" si="15"/>
        <v>0.33333333333333331</v>
      </c>
      <c r="M292" s="12">
        <f>Tableau3[[#This Row],[CODE]]</f>
        <v>1</v>
      </c>
    </row>
    <row r="293" spans="1:13" x14ac:dyDescent="0.25">
      <c r="A293" s="35" t="s">
        <v>344</v>
      </c>
      <c r="B293" s="12">
        <f>YEAR(Tableau3[[#This Row],[Date]])</f>
        <v>2017</v>
      </c>
      <c r="C293" s="12">
        <f>MONTH(Tableau3[[#This Row],[Date]])</f>
        <v>11</v>
      </c>
      <c r="D293" s="12">
        <f>WEEKNUM(Tableau3[[#This Row],[Date]])</f>
        <v>45</v>
      </c>
      <c r="E293" s="36" t="s">
        <v>47</v>
      </c>
      <c r="F293" s="37" t="s">
        <v>16</v>
      </c>
      <c r="G293" s="38" t="s">
        <v>30</v>
      </c>
      <c r="H293" s="10" t="s">
        <v>355</v>
      </c>
      <c r="I293" s="39">
        <v>6.9444444444444441E-3</v>
      </c>
      <c r="J293" s="37">
        <v>1</v>
      </c>
      <c r="K293" s="37"/>
      <c r="L293" s="13">
        <f t="shared" si="15"/>
        <v>0.16666666666666666</v>
      </c>
      <c r="M293" s="12">
        <f>Tableau3[[#This Row],[CODE]]</f>
        <v>1</v>
      </c>
    </row>
    <row r="294" spans="1:13" x14ac:dyDescent="0.25">
      <c r="A294" s="35" t="s">
        <v>344</v>
      </c>
      <c r="B294" s="12">
        <f>YEAR(Tableau3[[#This Row],[Date]])</f>
        <v>2017</v>
      </c>
      <c r="C294" s="12">
        <f>MONTH(Tableau3[[#This Row],[Date]])</f>
        <v>11</v>
      </c>
      <c r="D294" s="12">
        <f>WEEKNUM(Tableau3[[#This Row],[Date]])</f>
        <v>45</v>
      </c>
      <c r="E294" s="36" t="s">
        <v>47</v>
      </c>
      <c r="F294" s="37" t="s">
        <v>16</v>
      </c>
      <c r="G294" s="38" t="s">
        <v>24</v>
      </c>
      <c r="H294" s="37" t="s">
        <v>356</v>
      </c>
      <c r="I294" s="39">
        <v>2.4305555555555556E-2</v>
      </c>
      <c r="J294" s="37">
        <v>1</v>
      </c>
      <c r="K294" s="37" t="s">
        <v>325</v>
      </c>
      <c r="L294" s="13">
        <f t="shared" si="15"/>
        <v>0.58333333333333337</v>
      </c>
      <c r="M294" s="12">
        <f>Tableau3[[#This Row],[CODE]]</f>
        <v>1</v>
      </c>
    </row>
    <row r="295" spans="1:13" x14ac:dyDescent="0.25">
      <c r="A295" s="14" t="s">
        <v>344</v>
      </c>
      <c r="B295" s="12">
        <f>YEAR(Tableau3[[#This Row],[Date]])</f>
        <v>2017</v>
      </c>
      <c r="C295" s="12">
        <f>MONTH(Tableau3[[#This Row],[Date]])</f>
        <v>11</v>
      </c>
      <c r="D295" s="12">
        <f>WEEKNUM(Tableau3[[#This Row],[Date]])</f>
        <v>45</v>
      </c>
      <c r="E295" s="15" t="s">
        <v>47</v>
      </c>
      <c r="F295" s="10" t="s">
        <v>16</v>
      </c>
      <c r="G295" s="16" t="s">
        <v>23</v>
      </c>
      <c r="H295" s="10" t="s">
        <v>358</v>
      </c>
      <c r="I295" s="18">
        <v>1.3888888888888888E-2</v>
      </c>
      <c r="J295" s="10">
        <v>1</v>
      </c>
      <c r="K295" s="10" t="s">
        <v>357</v>
      </c>
      <c r="L295" s="13">
        <f t="shared" si="15"/>
        <v>0.33333333333333331</v>
      </c>
      <c r="M295" s="12">
        <f>Tableau3[[#This Row],[CODE]]</f>
        <v>1</v>
      </c>
    </row>
    <row r="296" spans="1:13" x14ac:dyDescent="0.25">
      <c r="A296" s="35" t="s">
        <v>344</v>
      </c>
      <c r="B296" s="12">
        <f>YEAR(Tableau3[[#This Row],[Date]])</f>
        <v>2017</v>
      </c>
      <c r="C296" s="12">
        <f>MONTH(Tableau3[[#This Row],[Date]])</f>
        <v>11</v>
      </c>
      <c r="D296" s="12">
        <f>WEEKNUM(Tableau3[[#This Row],[Date]])</f>
        <v>45</v>
      </c>
      <c r="E296" s="36" t="s">
        <v>47</v>
      </c>
      <c r="F296" s="37" t="s">
        <v>16</v>
      </c>
      <c r="G296" s="38" t="s">
        <v>30</v>
      </c>
      <c r="H296" s="37" t="s">
        <v>359</v>
      </c>
      <c r="I296" s="39">
        <v>5.5555555555555552E-2</v>
      </c>
      <c r="J296" s="37">
        <v>1</v>
      </c>
      <c r="K296" s="37"/>
      <c r="L296" s="13">
        <f t="shared" si="15"/>
        <v>1.3333333333333333</v>
      </c>
      <c r="M296" s="12">
        <f>Tableau3[[#This Row],[CODE]]</f>
        <v>1</v>
      </c>
    </row>
    <row r="297" spans="1:13" x14ac:dyDescent="0.25">
      <c r="A297" s="35" t="s">
        <v>344</v>
      </c>
      <c r="B297" s="12">
        <f>YEAR(Tableau3[[#This Row],[Date]])</f>
        <v>2017</v>
      </c>
      <c r="C297" s="12">
        <f>MONTH(Tableau3[[#This Row],[Date]])</f>
        <v>11</v>
      </c>
      <c r="D297" s="12">
        <f>WEEKNUM(Tableau3[[#This Row],[Date]])</f>
        <v>45</v>
      </c>
      <c r="E297" s="36" t="s">
        <v>47</v>
      </c>
      <c r="F297" s="37" t="s">
        <v>16</v>
      </c>
      <c r="G297" s="38" t="s">
        <v>24</v>
      </c>
      <c r="H297" s="37" t="s">
        <v>360</v>
      </c>
      <c r="I297" s="39">
        <v>2.4305555555555556E-2</v>
      </c>
      <c r="J297" s="37">
        <v>1</v>
      </c>
      <c r="K297" s="37" t="s">
        <v>325</v>
      </c>
      <c r="L297" s="13">
        <f t="shared" si="15"/>
        <v>0.58333333333333337</v>
      </c>
      <c r="M297" s="12">
        <f>Tableau3[[#This Row],[CODE]]</f>
        <v>1</v>
      </c>
    </row>
    <row r="298" spans="1:13" x14ac:dyDescent="0.25">
      <c r="A298" s="35" t="s">
        <v>344</v>
      </c>
      <c r="B298" s="12">
        <f>YEAR(Tableau3[[#This Row],[Date]])</f>
        <v>2017</v>
      </c>
      <c r="C298" s="12">
        <f>MONTH(Tableau3[[#This Row],[Date]])</f>
        <v>11</v>
      </c>
      <c r="D298" s="12">
        <f>WEEKNUM(Tableau3[[#This Row],[Date]])</f>
        <v>45</v>
      </c>
      <c r="E298" s="36" t="s">
        <v>47</v>
      </c>
      <c r="F298" s="37" t="s">
        <v>20</v>
      </c>
      <c r="G298" s="38" t="s">
        <v>251</v>
      </c>
      <c r="H298" s="10" t="s">
        <v>377</v>
      </c>
      <c r="I298" s="39">
        <v>2.0833333333333332E-2</v>
      </c>
      <c r="J298" s="37">
        <v>1</v>
      </c>
      <c r="K298" s="37"/>
      <c r="L298" s="13">
        <f t="shared" si="15"/>
        <v>0.5</v>
      </c>
      <c r="M298" s="12">
        <f>Tableau3[[#This Row],[CODE]]</f>
        <v>1</v>
      </c>
    </row>
    <row r="299" spans="1:13" x14ac:dyDescent="0.25">
      <c r="A299" s="14" t="s">
        <v>344</v>
      </c>
      <c r="B299" s="12">
        <f>YEAR(Tableau3[[#This Row],[Date]])</f>
        <v>2017</v>
      </c>
      <c r="C299" s="12">
        <f>MONTH(Tableau3[[#This Row],[Date]])</f>
        <v>11</v>
      </c>
      <c r="D299" s="12">
        <f>WEEKNUM(Tableau3[[#This Row],[Date]])</f>
        <v>45</v>
      </c>
      <c r="E299" s="15" t="s">
        <v>47</v>
      </c>
      <c r="F299" s="10" t="s">
        <v>16</v>
      </c>
      <c r="G299" s="16" t="s">
        <v>20</v>
      </c>
      <c r="H299" s="10" t="s">
        <v>373</v>
      </c>
      <c r="I299" s="18">
        <v>1.7361111111111112E-2</v>
      </c>
      <c r="J299" s="10">
        <v>1</v>
      </c>
      <c r="K299" s="10"/>
      <c r="L299" s="13">
        <f t="shared" si="15"/>
        <v>0.41666666666666669</v>
      </c>
      <c r="M299" s="12">
        <f>Tableau3[[#This Row],[CODE]]</f>
        <v>1</v>
      </c>
    </row>
    <row r="300" spans="1:13" x14ac:dyDescent="0.25">
      <c r="A300" s="14" t="s">
        <v>344</v>
      </c>
      <c r="B300" s="12">
        <f>YEAR(Tableau3[[#This Row],[Date]])</f>
        <v>2017</v>
      </c>
      <c r="C300" s="12">
        <f>MONTH(Tableau3[[#This Row],[Date]])</f>
        <v>11</v>
      </c>
      <c r="D300" s="12">
        <f>WEEKNUM(Tableau3[[#This Row],[Date]])</f>
        <v>45</v>
      </c>
      <c r="E300" s="15" t="s">
        <v>47</v>
      </c>
      <c r="F300" s="10" t="s">
        <v>16</v>
      </c>
      <c r="G300" s="16" t="s">
        <v>24</v>
      </c>
      <c r="H300" s="10" t="s">
        <v>374</v>
      </c>
      <c r="I300" s="18">
        <v>3.125E-2</v>
      </c>
      <c r="J300" s="10">
        <v>1</v>
      </c>
      <c r="K300" s="10" t="s">
        <v>325</v>
      </c>
      <c r="L300" s="13">
        <f t="shared" si="15"/>
        <v>0.75</v>
      </c>
      <c r="M300" s="12">
        <f>Tableau3[[#This Row],[CODE]]</f>
        <v>1</v>
      </c>
    </row>
    <row r="301" spans="1:13" x14ac:dyDescent="0.25">
      <c r="A301" s="14" t="s">
        <v>344</v>
      </c>
      <c r="B301" s="12">
        <f>YEAR(Tableau3[[#This Row],[Date]])</f>
        <v>2017</v>
      </c>
      <c r="C301" s="12">
        <f>MONTH(Tableau3[[#This Row],[Date]])</f>
        <v>11</v>
      </c>
      <c r="D301" s="12">
        <f>WEEKNUM(Tableau3[[#This Row],[Date]])</f>
        <v>45</v>
      </c>
      <c r="E301" s="15" t="s">
        <v>47</v>
      </c>
      <c r="F301" s="10" t="s">
        <v>16</v>
      </c>
      <c r="G301" s="16" t="s">
        <v>23</v>
      </c>
      <c r="H301" s="10" t="s">
        <v>375</v>
      </c>
      <c r="I301" s="18">
        <v>1.0416666666666666E-2</v>
      </c>
      <c r="J301" s="10">
        <v>1</v>
      </c>
      <c r="K301" s="10"/>
      <c r="L301" s="13">
        <f t="shared" si="15"/>
        <v>0.25</v>
      </c>
      <c r="M301" s="12">
        <f>Tableau3[[#This Row],[CODE]]</f>
        <v>1</v>
      </c>
    </row>
    <row r="302" spans="1:13" x14ac:dyDescent="0.25">
      <c r="A302" s="14" t="s">
        <v>344</v>
      </c>
      <c r="B302" s="12">
        <f>YEAR(Tableau3[[#This Row],[Date]])</f>
        <v>2017</v>
      </c>
      <c r="C302" s="12">
        <f>MONTH(Tableau3[[#This Row],[Date]])</f>
        <v>11</v>
      </c>
      <c r="D302" s="12">
        <f>WEEKNUM(Tableau3[[#This Row],[Date]])</f>
        <v>45</v>
      </c>
      <c r="E302" s="15" t="s">
        <v>47</v>
      </c>
      <c r="F302" s="10" t="s">
        <v>18</v>
      </c>
      <c r="G302" s="16" t="s">
        <v>20</v>
      </c>
      <c r="H302" s="10" t="s">
        <v>376</v>
      </c>
      <c r="I302" s="18">
        <v>1.0416666666666666E-2</v>
      </c>
      <c r="J302" s="10">
        <v>1</v>
      </c>
      <c r="K302" s="10"/>
      <c r="L302" s="13">
        <f t="shared" ref="L302:L307" si="16">I302*24</f>
        <v>0.25</v>
      </c>
      <c r="M302" s="12">
        <f>Tableau3[[#This Row],[CODE]]</f>
        <v>1</v>
      </c>
    </row>
    <row r="303" spans="1:13" x14ac:dyDescent="0.25">
      <c r="A303" s="14" t="s">
        <v>378</v>
      </c>
      <c r="B303" s="12">
        <f>YEAR(Tableau3[[#This Row],[Date]])</f>
        <v>2017</v>
      </c>
      <c r="C303" s="12">
        <f>MONTH(Tableau3[[#This Row],[Date]])</f>
        <v>11</v>
      </c>
      <c r="D303" s="12">
        <f>WEEKNUM(Tableau3[[#This Row],[Date]])</f>
        <v>45</v>
      </c>
      <c r="E303" s="15" t="s">
        <v>47</v>
      </c>
      <c r="F303" s="10" t="s">
        <v>20</v>
      </c>
      <c r="G303" s="16" t="s">
        <v>251</v>
      </c>
      <c r="H303" s="10" t="s">
        <v>379</v>
      </c>
      <c r="I303" s="18">
        <v>3.4722222222222224E-2</v>
      </c>
      <c r="J303" s="10">
        <v>1</v>
      </c>
      <c r="K303" s="10"/>
      <c r="L303" s="13">
        <f t="shared" si="16"/>
        <v>0.83333333333333337</v>
      </c>
      <c r="M303" s="12">
        <f>Tableau3[[#This Row],[CODE]]</f>
        <v>1</v>
      </c>
    </row>
    <row r="304" spans="1:13" x14ac:dyDescent="0.25">
      <c r="A304" s="14" t="s">
        <v>378</v>
      </c>
      <c r="B304" s="12">
        <f>YEAR(Tableau3[[#This Row],[Date]])</f>
        <v>2017</v>
      </c>
      <c r="C304" s="12">
        <f>MONTH(Tableau3[[#This Row],[Date]])</f>
        <v>11</v>
      </c>
      <c r="D304" s="12">
        <f>WEEKNUM(Tableau3[[#This Row],[Date]])</f>
        <v>45</v>
      </c>
      <c r="E304" s="15" t="s">
        <v>47</v>
      </c>
      <c r="F304" s="10" t="s">
        <v>18</v>
      </c>
      <c r="G304" s="16" t="s">
        <v>20</v>
      </c>
      <c r="H304" s="10" t="s">
        <v>380</v>
      </c>
      <c r="I304" s="18">
        <v>8.3333333333333329E-2</v>
      </c>
      <c r="J304" s="10">
        <v>1</v>
      </c>
      <c r="K304" s="10"/>
      <c r="L304" s="13">
        <f t="shared" si="16"/>
        <v>2</v>
      </c>
      <c r="M304" s="12">
        <f>Tableau3[[#This Row],[CODE]]</f>
        <v>1</v>
      </c>
    </row>
    <row r="305" spans="1:13" x14ac:dyDescent="0.25">
      <c r="A305" s="14" t="s">
        <v>378</v>
      </c>
      <c r="B305" s="12">
        <f>YEAR(Tableau3[[#This Row],[Date]])</f>
        <v>2017</v>
      </c>
      <c r="C305" s="12">
        <f>MONTH(Tableau3[[#This Row],[Date]])</f>
        <v>11</v>
      </c>
      <c r="D305" s="12">
        <f>WEEKNUM(Tableau3[[#This Row],[Date]])</f>
        <v>45</v>
      </c>
      <c r="E305" s="15" t="s">
        <v>47</v>
      </c>
      <c r="F305" s="10" t="s">
        <v>18</v>
      </c>
      <c r="G305" s="16" t="s">
        <v>20</v>
      </c>
      <c r="H305" s="10" t="s">
        <v>381</v>
      </c>
      <c r="I305" s="18">
        <v>0.16666666666666666</v>
      </c>
      <c r="J305" s="10">
        <v>1</v>
      </c>
      <c r="K305" s="10"/>
      <c r="L305" s="13">
        <f t="shared" si="16"/>
        <v>4</v>
      </c>
      <c r="M305" s="12">
        <f>Tableau3[[#This Row],[CODE]]</f>
        <v>1</v>
      </c>
    </row>
    <row r="306" spans="1:13" x14ac:dyDescent="0.25">
      <c r="A306" s="14" t="s">
        <v>378</v>
      </c>
      <c r="B306" s="12">
        <f>YEAR(Tableau3[[#This Row],[Date]])</f>
        <v>2017</v>
      </c>
      <c r="C306" s="12">
        <f>MONTH(Tableau3[[#This Row],[Date]])</f>
        <v>11</v>
      </c>
      <c r="D306" s="12">
        <f>WEEKNUM(Tableau3[[#This Row],[Date]])</f>
        <v>45</v>
      </c>
      <c r="E306" s="15" t="s">
        <v>47</v>
      </c>
      <c r="F306" s="10" t="s">
        <v>18</v>
      </c>
      <c r="G306" s="16" t="s">
        <v>20</v>
      </c>
      <c r="H306" s="10" t="s">
        <v>382</v>
      </c>
      <c r="I306" s="18">
        <v>4.1666666666666664E-2</v>
      </c>
      <c r="J306" s="10">
        <v>1</v>
      </c>
      <c r="K306" s="10"/>
      <c r="L306" s="13">
        <f t="shared" si="16"/>
        <v>1</v>
      </c>
      <c r="M306" s="12">
        <f>Tableau3[[#This Row],[CODE]]</f>
        <v>1</v>
      </c>
    </row>
    <row r="307" spans="1:13" x14ac:dyDescent="0.25">
      <c r="A307" s="35" t="s">
        <v>378</v>
      </c>
      <c r="B307" s="12">
        <f>YEAR(Tableau3[[#This Row],[Date]])</f>
        <v>2017</v>
      </c>
      <c r="C307" s="12">
        <f>MONTH(Tableau3[[#This Row],[Date]])</f>
        <v>11</v>
      </c>
      <c r="D307" s="12">
        <f>WEEKNUM(Tableau3[[#This Row],[Date]])</f>
        <v>45</v>
      </c>
      <c r="E307" s="36" t="s">
        <v>47</v>
      </c>
      <c r="F307" s="37" t="s">
        <v>16</v>
      </c>
      <c r="G307" s="38" t="s">
        <v>23</v>
      </c>
      <c r="H307" s="37" t="s">
        <v>383</v>
      </c>
      <c r="I307" s="39">
        <v>4.1666666666666664E-2</v>
      </c>
      <c r="J307" s="37">
        <v>1</v>
      </c>
      <c r="K307" s="37" t="s">
        <v>329</v>
      </c>
      <c r="L307" s="13">
        <f t="shared" si="16"/>
        <v>1</v>
      </c>
      <c r="M307" s="12">
        <f>Tableau3[[#This Row],[CODE]]</f>
        <v>1</v>
      </c>
    </row>
    <row r="308" spans="1:13" x14ac:dyDescent="0.25">
      <c r="A308" s="14" t="s">
        <v>384</v>
      </c>
      <c r="B308" s="12">
        <f>YEAR(Tableau3[[#This Row],[Date]])</f>
        <v>2017</v>
      </c>
      <c r="C308" s="12">
        <f>MONTH(Tableau3[[#This Row],[Date]])</f>
        <v>11</v>
      </c>
      <c r="D308" s="12">
        <f>WEEKNUM(Tableau3[[#This Row],[Date]])</f>
        <v>45</v>
      </c>
      <c r="E308" s="15" t="s">
        <v>47</v>
      </c>
      <c r="F308" s="10" t="s">
        <v>20</v>
      </c>
      <c r="G308" s="16" t="s">
        <v>252</v>
      </c>
      <c r="H308" s="10" t="s">
        <v>385</v>
      </c>
      <c r="I308" s="18">
        <v>1.7361111111111112E-2</v>
      </c>
      <c r="J308" s="10">
        <v>1</v>
      </c>
      <c r="K308" s="10"/>
      <c r="L308" s="13">
        <f t="shared" ref="L308:L317" si="17">I308*24</f>
        <v>0.41666666666666669</v>
      </c>
      <c r="M308" s="12">
        <f>Tableau3[[#This Row],[CODE]]</f>
        <v>1</v>
      </c>
    </row>
    <row r="309" spans="1:13" x14ac:dyDescent="0.25">
      <c r="A309" s="59" t="s">
        <v>378</v>
      </c>
      <c r="B309" s="12">
        <f>YEAR(Tableau3[[#This Row],[Date]])</f>
        <v>2017</v>
      </c>
      <c r="C309" s="12">
        <f>MONTH(Tableau3[[#This Row],[Date]])</f>
        <v>11</v>
      </c>
      <c r="D309" s="12">
        <f>WEEKNUM(Tableau3[[#This Row],[Date]])</f>
        <v>45</v>
      </c>
      <c r="E309" s="60" t="s">
        <v>47</v>
      </c>
      <c r="F309" s="61" t="s">
        <v>16</v>
      </c>
      <c r="G309" s="62" t="s">
        <v>24</v>
      </c>
      <c r="H309" s="61" t="s">
        <v>386</v>
      </c>
      <c r="I309" s="63">
        <v>5.5555555555555552E-2</v>
      </c>
      <c r="J309" s="61">
        <v>1</v>
      </c>
      <c r="K309" s="61"/>
      <c r="L309" s="13">
        <f t="shared" si="17"/>
        <v>1.3333333333333333</v>
      </c>
      <c r="M309" s="12">
        <f>Tableau3[[#This Row],[CODE]]</f>
        <v>1</v>
      </c>
    </row>
    <row r="310" spans="1:13" x14ac:dyDescent="0.25">
      <c r="A310" s="59" t="s">
        <v>384</v>
      </c>
      <c r="B310" s="12">
        <f>YEAR(Tableau3[[#This Row],[Date]])</f>
        <v>2017</v>
      </c>
      <c r="C310" s="12">
        <f>MONTH(Tableau3[[#This Row],[Date]])</f>
        <v>11</v>
      </c>
      <c r="D310" s="12">
        <f>WEEKNUM(Tableau3[[#This Row],[Date]])</f>
        <v>45</v>
      </c>
      <c r="E310" s="60" t="s">
        <v>47</v>
      </c>
      <c r="F310" s="61" t="s">
        <v>16</v>
      </c>
      <c r="G310" s="62" t="s">
        <v>20</v>
      </c>
      <c r="H310" s="61" t="s">
        <v>387</v>
      </c>
      <c r="I310" s="63">
        <v>4.5138888888888888E-2</v>
      </c>
      <c r="J310" s="61">
        <v>1</v>
      </c>
      <c r="K310" s="61"/>
      <c r="L310" s="13">
        <f t="shared" si="17"/>
        <v>1.0833333333333333</v>
      </c>
      <c r="M310" s="12">
        <f>Tableau3[[#This Row],[CODE]]</f>
        <v>1</v>
      </c>
    </row>
    <row r="311" spans="1:13" x14ac:dyDescent="0.25">
      <c r="A311" s="59" t="s">
        <v>384</v>
      </c>
      <c r="B311" s="12">
        <f>YEAR(Tableau3[[#This Row],[Date]])</f>
        <v>2017</v>
      </c>
      <c r="C311" s="12">
        <f>MONTH(Tableau3[[#This Row],[Date]])</f>
        <v>11</v>
      </c>
      <c r="D311" s="12">
        <f>WEEKNUM(Tableau3[[#This Row],[Date]])</f>
        <v>45</v>
      </c>
      <c r="E311" s="60" t="s">
        <v>47</v>
      </c>
      <c r="F311" s="61" t="s">
        <v>16</v>
      </c>
      <c r="G311" s="62" t="s">
        <v>22</v>
      </c>
      <c r="H311" s="61" t="s">
        <v>388</v>
      </c>
      <c r="I311" s="63">
        <v>5.5555555555555552E-2</v>
      </c>
      <c r="J311" s="61">
        <v>1</v>
      </c>
      <c r="K311" s="61"/>
      <c r="L311" s="13">
        <f t="shared" si="17"/>
        <v>1.3333333333333333</v>
      </c>
      <c r="M311" s="12">
        <f>Tableau3[[#This Row],[CODE]]</f>
        <v>1</v>
      </c>
    </row>
    <row r="312" spans="1:13" x14ac:dyDescent="0.25">
      <c r="A312" s="14" t="s">
        <v>384</v>
      </c>
      <c r="B312" s="12">
        <f>YEAR(Tableau3[[#This Row],[Date]])</f>
        <v>2017</v>
      </c>
      <c r="C312" s="12">
        <f>MONTH(Tableau3[[#This Row],[Date]])</f>
        <v>11</v>
      </c>
      <c r="D312" s="12">
        <f>WEEKNUM(Tableau3[[#This Row],[Date]])</f>
        <v>45</v>
      </c>
      <c r="E312" s="15" t="s">
        <v>47</v>
      </c>
      <c r="F312" s="10" t="s">
        <v>18</v>
      </c>
      <c r="G312" s="16" t="s">
        <v>20</v>
      </c>
      <c r="H312" s="10" t="s">
        <v>389</v>
      </c>
      <c r="I312" s="63">
        <v>6.25E-2</v>
      </c>
      <c r="J312" s="10">
        <v>1</v>
      </c>
      <c r="K312" s="10"/>
      <c r="L312" s="13">
        <f t="shared" si="17"/>
        <v>1.5</v>
      </c>
      <c r="M312" s="12">
        <f>Tableau3[[#This Row],[CODE]]</f>
        <v>1</v>
      </c>
    </row>
    <row r="313" spans="1:13" x14ac:dyDescent="0.25">
      <c r="A313" s="59" t="s">
        <v>384</v>
      </c>
      <c r="B313" s="12">
        <f>YEAR(Tableau3[[#This Row],[Date]])</f>
        <v>2017</v>
      </c>
      <c r="C313" s="12">
        <f>MONTH(Tableau3[[#This Row],[Date]])</f>
        <v>11</v>
      </c>
      <c r="D313" s="12">
        <f>WEEKNUM(Tableau3[[#This Row],[Date]])</f>
        <v>45</v>
      </c>
      <c r="E313" s="60" t="s">
        <v>47</v>
      </c>
      <c r="F313" s="61" t="s">
        <v>16</v>
      </c>
      <c r="G313" s="62" t="s">
        <v>23</v>
      </c>
      <c r="H313" s="61" t="s">
        <v>390</v>
      </c>
      <c r="I313" s="63">
        <v>4.8611111111111112E-2</v>
      </c>
      <c r="J313" s="61">
        <v>1</v>
      </c>
      <c r="K313" s="61" t="s">
        <v>321</v>
      </c>
      <c r="L313" s="13">
        <f t="shared" si="17"/>
        <v>1.1666666666666667</v>
      </c>
      <c r="M313" s="12">
        <f>Tableau3[[#This Row],[CODE]]</f>
        <v>1</v>
      </c>
    </row>
    <row r="314" spans="1:13" x14ac:dyDescent="0.25">
      <c r="A314" s="59" t="s">
        <v>384</v>
      </c>
      <c r="B314" s="12">
        <f>YEAR(Tableau3[[#This Row],[Date]])</f>
        <v>2017</v>
      </c>
      <c r="C314" s="12">
        <f>MONTH(Tableau3[[#This Row],[Date]])</f>
        <v>11</v>
      </c>
      <c r="D314" s="12">
        <f>WEEKNUM(Tableau3[[#This Row],[Date]])</f>
        <v>45</v>
      </c>
      <c r="E314" s="60" t="s">
        <v>47</v>
      </c>
      <c r="F314" s="61" t="s">
        <v>16</v>
      </c>
      <c r="G314" s="62" t="s">
        <v>30</v>
      </c>
      <c r="H314" s="61" t="s">
        <v>393</v>
      </c>
      <c r="I314" s="63">
        <v>2.4305555555555556E-2</v>
      </c>
      <c r="J314" s="61">
        <v>1</v>
      </c>
      <c r="K314" s="61" t="s">
        <v>392</v>
      </c>
      <c r="L314" s="13">
        <f t="shared" si="17"/>
        <v>0.58333333333333337</v>
      </c>
      <c r="M314" s="12">
        <f>Tableau3[[#This Row],[CODE]]</f>
        <v>1</v>
      </c>
    </row>
    <row r="315" spans="1:13" x14ac:dyDescent="0.25">
      <c r="A315" s="59" t="s">
        <v>384</v>
      </c>
      <c r="B315" s="12">
        <f>YEAR(Tableau3[[#This Row],[Date]])</f>
        <v>2017</v>
      </c>
      <c r="C315" s="12">
        <f>MONTH(Tableau3[[#This Row],[Date]])</f>
        <v>11</v>
      </c>
      <c r="D315" s="12">
        <f>WEEKNUM(Tableau3[[#This Row],[Date]])</f>
        <v>45</v>
      </c>
      <c r="E315" s="60" t="s">
        <v>47</v>
      </c>
      <c r="F315" s="61" t="s">
        <v>16</v>
      </c>
      <c r="G315" s="62" t="s">
        <v>30</v>
      </c>
      <c r="H315" s="61" t="s">
        <v>394</v>
      </c>
      <c r="I315" s="63">
        <v>2.4305555555555556E-2</v>
      </c>
      <c r="J315" s="61">
        <v>1</v>
      </c>
      <c r="K315" s="61"/>
      <c r="L315" s="13">
        <f t="shared" si="17"/>
        <v>0.58333333333333337</v>
      </c>
      <c r="M315" s="12">
        <f>Tableau3[[#This Row],[CODE]]</f>
        <v>1</v>
      </c>
    </row>
    <row r="316" spans="1:13" x14ac:dyDescent="0.25">
      <c r="A316" s="59" t="s">
        <v>384</v>
      </c>
      <c r="B316" s="12">
        <f>YEAR(Tableau3[[#This Row],[Date]])</f>
        <v>2017</v>
      </c>
      <c r="C316" s="12">
        <f>MONTH(Tableau3[[#This Row],[Date]])</f>
        <v>11</v>
      </c>
      <c r="D316" s="12">
        <f>WEEKNUM(Tableau3[[#This Row],[Date]])</f>
        <v>45</v>
      </c>
      <c r="E316" s="60" t="s">
        <v>47</v>
      </c>
      <c r="F316" s="61" t="s">
        <v>16</v>
      </c>
      <c r="G316" s="62" t="s">
        <v>24</v>
      </c>
      <c r="H316" s="61" t="s">
        <v>147</v>
      </c>
      <c r="I316" s="63">
        <v>2.4305555555555556E-2</v>
      </c>
      <c r="J316" s="61">
        <v>1</v>
      </c>
      <c r="K316" s="61"/>
      <c r="L316" s="13">
        <f t="shared" si="17"/>
        <v>0.58333333333333337</v>
      </c>
      <c r="M316" s="12">
        <f>Tableau3[[#This Row],[CODE]]</f>
        <v>1</v>
      </c>
    </row>
    <row r="317" spans="1:13" x14ac:dyDescent="0.25">
      <c r="A317" s="59" t="s">
        <v>384</v>
      </c>
      <c r="B317" s="12">
        <f>YEAR(Tableau3[[#This Row],[Date]])</f>
        <v>2017</v>
      </c>
      <c r="C317" s="12">
        <f>MONTH(Tableau3[[#This Row],[Date]])</f>
        <v>11</v>
      </c>
      <c r="D317" s="12">
        <f>WEEKNUM(Tableau3[[#This Row],[Date]])</f>
        <v>45</v>
      </c>
      <c r="E317" s="60" t="s">
        <v>47</v>
      </c>
      <c r="F317" s="61" t="s">
        <v>16</v>
      </c>
      <c r="G317" s="62" t="s">
        <v>30</v>
      </c>
      <c r="H317" s="61" t="s">
        <v>395</v>
      </c>
      <c r="I317" s="63">
        <v>1.0416666666666666E-2</v>
      </c>
      <c r="J317" s="61">
        <v>1</v>
      </c>
      <c r="K317" s="61" t="s">
        <v>391</v>
      </c>
      <c r="L317" s="13">
        <f t="shared" si="17"/>
        <v>0.25</v>
      </c>
      <c r="M317" s="12">
        <f>Tableau3[[#This Row],[CODE]]</f>
        <v>1</v>
      </c>
    </row>
    <row r="318" spans="1:13" x14ac:dyDescent="0.25">
      <c r="A318" s="14" t="s">
        <v>396</v>
      </c>
      <c r="B318" s="12">
        <f>YEAR(Tableau3[[#This Row],[Date]])</f>
        <v>2017</v>
      </c>
      <c r="C318" s="12">
        <f>MONTH(Tableau3[[#This Row],[Date]])</f>
        <v>11</v>
      </c>
      <c r="D318" s="12">
        <f>WEEKNUM(Tableau3[[#This Row],[Date]])</f>
        <v>45</v>
      </c>
      <c r="E318" s="15" t="s">
        <v>47</v>
      </c>
      <c r="F318" s="10" t="s">
        <v>5</v>
      </c>
      <c r="G318" s="16" t="s">
        <v>20</v>
      </c>
      <c r="H318" s="10" t="s">
        <v>397</v>
      </c>
      <c r="I318" s="18">
        <v>0.33333333333333331</v>
      </c>
      <c r="J318" s="10">
        <v>1</v>
      </c>
      <c r="K318" s="10"/>
      <c r="L318" s="13">
        <f t="shared" ref="L318:L327" si="18">I318*24</f>
        <v>8</v>
      </c>
      <c r="M318" s="12">
        <f>Tableau3[[#This Row],[CODE]]</f>
        <v>1</v>
      </c>
    </row>
    <row r="319" spans="1:13" x14ac:dyDescent="0.25">
      <c r="A319" s="14" t="s">
        <v>398</v>
      </c>
      <c r="B319" s="12">
        <f>YEAR(Tableau3[[#This Row],[Date]])</f>
        <v>2017</v>
      </c>
      <c r="C319" s="12">
        <f>MONTH(Tableau3[[#This Row],[Date]])</f>
        <v>11</v>
      </c>
      <c r="D319" s="12">
        <f>WEEKNUM(Tableau3[[#This Row],[Date]])</f>
        <v>46</v>
      </c>
      <c r="E319" s="15" t="s">
        <v>47</v>
      </c>
      <c r="F319" s="10" t="s">
        <v>17</v>
      </c>
      <c r="G319" s="16" t="s">
        <v>252</v>
      </c>
      <c r="H319" s="10" t="s">
        <v>293</v>
      </c>
      <c r="I319" s="18">
        <v>1.3888888888888888E-2</v>
      </c>
      <c r="J319" s="10">
        <v>2</v>
      </c>
      <c r="K319" s="10"/>
      <c r="L319" s="13">
        <f t="shared" si="18"/>
        <v>0.33333333333333331</v>
      </c>
      <c r="M319" s="12">
        <f>Tableau3[[#This Row],[CODE]]</f>
        <v>2</v>
      </c>
    </row>
    <row r="320" spans="1:13" x14ac:dyDescent="0.25">
      <c r="A320" s="14" t="s">
        <v>398</v>
      </c>
      <c r="B320" s="12">
        <f>YEAR(Tableau3[[#This Row],[Date]])</f>
        <v>2017</v>
      </c>
      <c r="C320" s="12">
        <f>MONTH(Tableau3[[#This Row],[Date]])</f>
        <v>11</v>
      </c>
      <c r="D320" s="12">
        <f>WEEKNUM(Tableau3[[#This Row],[Date]])</f>
        <v>46</v>
      </c>
      <c r="E320" s="15" t="s">
        <v>47</v>
      </c>
      <c r="F320" s="10" t="s">
        <v>16</v>
      </c>
      <c r="G320" s="16" t="s">
        <v>30</v>
      </c>
      <c r="H320" s="10" t="s">
        <v>399</v>
      </c>
      <c r="I320" s="18">
        <v>1.3888888888888888E-2</v>
      </c>
      <c r="J320" s="10">
        <v>1</v>
      </c>
      <c r="K320" s="10"/>
      <c r="L320" s="13">
        <f t="shared" si="18"/>
        <v>0.33333333333333331</v>
      </c>
      <c r="M320" s="12">
        <f>Tableau3[[#This Row],[CODE]]</f>
        <v>1</v>
      </c>
    </row>
    <row r="321" spans="1:13" x14ac:dyDescent="0.25">
      <c r="A321" s="14" t="s">
        <v>398</v>
      </c>
      <c r="B321" s="12">
        <f>YEAR(Tableau3[[#This Row],[Date]])</f>
        <v>2017</v>
      </c>
      <c r="C321" s="12">
        <f>MONTH(Tableau3[[#This Row],[Date]])</f>
        <v>11</v>
      </c>
      <c r="D321" s="12">
        <f>WEEKNUM(Tableau3[[#This Row],[Date]])</f>
        <v>46</v>
      </c>
      <c r="E321" s="15" t="s">
        <v>47</v>
      </c>
      <c r="F321" s="10" t="s">
        <v>17</v>
      </c>
      <c r="G321" s="16" t="s">
        <v>25</v>
      </c>
      <c r="H321" s="10" t="s">
        <v>400</v>
      </c>
      <c r="I321" s="18">
        <v>1.7361111111111112E-2</v>
      </c>
      <c r="J321" s="10">
        <v>2</v>
      </c>
      <c r="K321" s="10"/>
      <c r="L321" s="13">
        <f t="shared" si="18"/>
        <v>0.41666666666666669</v>
      </c>
      <c r="M321" s="12">
        <f>Tableau3[[#This Row],[CODE]]</f>
        <v>2</v>
      </c>
    </row>
    <row r="322" spans="1:13" x14ac:dyDescent="0.25">
      <c r="A322" s="14" t="s">
        <v>398</v>
      </c>
      <c r="B322" s="12">
        <f>YEAR(Tableau3[[#This Row],[Date]])</f>
        <v>2017</v>
      </c>
      <c r="C322" s="12">
        <f>MONTH(Tableau3[[#This Row],[Date]])</f>
        <v>11</v>
      </c>
      <c r="D322" s="12">
        <f>WEEKNUM(Tableau3[[#This Row],[Date]])</f>
        <v>46</v>
      </c>
      <c r="E322" s="15" t="s">
        <v>47</v>
      </c>
      <c r="F322" s="10" t="s">
        <v>18</v>
      </c>
      <c r="G322" s="16" t="s">
        <v>25</v>
      </c>
      <c r="H322" s="10" t="s">
        <v>401</v>
      </c>
      <c r="I322" s="18">
        <v>3.125E-2</v>
      </c>
      <c r="J322" s="10">
        <v>1</v>
      </c>
      <c r="K322" s="10" t="s">
        <v>319</v>
      </c>
      <c r="L322" s="13">
        <f t="shared" si="18"/>
        <v>0.75</v>
      </c>
      <c r="M322" s="12">
        <f>Tableau3[[#This Row],[CODE]]</f>
        <v>1</v>
      </c>
    </row>
    <row r="323" spans="1:13" x14ac:dyDescent="0.25">
      <c r="A323" s="14" t="s">
        <v>398</v>
      </c>
      <c r="B323" s="12">
        <f>YEAR(Tableau3[[#This Row],[Date]])</f>
        <v>2017</v>
      </c>
      <c r="C323" s="12">
        <f>MONTH(Tableau3[[#This Row],[Date]])</f>
        <v>11</v>
      </c>
      <c r="D323" s="12">
        <f>WEEKNUM(Tableau3[[#This Row],[Date]])</f>
        <v>46</v>
      </c>
      <c r="E323" s="15" t="s">
        <v>47</v>
      </c>
      <c r="F323" s="10" t="s">
        <v>16</v>
      </c>
      <c r="G323" s="16" t="s">
        <v>25</v>
      </c>
      <c r="H323" s="10" t="s">
        <v>402</v>
      </c>
      <c r="I323" s="18">
        <v>3.125E-2</v>
      </c>
      <c r="J323" s="10">
        <v>1</v>
      </c>
      <c r="K323" s="10" t="s">
        <v>403</v>
      </c>
      <c r="L323" s="13">
        <f t="shared" si="18"/>
        <v>0.75</v>
      </c>
      <c r="M323" s="12">
        <f>Tableau3[[#This Row],[CODE]]</f>
        <v>1</v>
      </c>
    </row>
    <row r="324" spans="1:13" x14ac:dyDescent="0.25">
      <c r="A324" s="14" t="s">
        <v>398</v>
      </c>
      <c r="B324" s="12">
        <f>YEAR(Tableau3[[#This Row],[Date]])</f>
        <v>2017</v>
      </c>
      <c r="C324" s="12">
        <f>MONTH(Tableau3[[#This Row],[Date]])</f>
        <v>11</v>
      </c>
      <c r="D324" s="12">
        <f>WEEKNUM(Tableau3[[#This Row],[Date]])</f>
        <v>46</v>
      </c>
      <c r="E324" s="15" t="s">
        <v>47</v>
      </c>
      <c r="F324" s="10" t="s">
        <v>16</v>
      </c>
      <c r="G324" s="16" t="s">
        <v>30</v>
      </c>
      <c r="H324" s="10" t="s">
        <v>404</v>
      </c>
      <c r="I324" s="18">
        <v>2.7777777777777776E-2</v>
      </c>
      <c r="J324" s="10">
        <v>1</v>
      </c>
      <c r="K324" s="10" t="s">
        <v>368</v>
      </c>
      <c r="L324" s="13">
        <f t="shared" si="18"/>
        <v>0.66666666666666663</v>
      </c>
      <c r="M324" s="12">
        <f>Tableau3[[#This Row],[CODE]]</f>
        <v>1</v>
      </c>
    </row>
    <row r="325" spans="1:13" x14ac:dyDescent="0.25">
      <c r="A325" s="14" t="s">
        <v>398</v>
      </c>
      <c r="B325" s="12">
        <f>YEAR(Tableau3[[#This Row],[Date]])</f>
        <v>2017</v>
      </c>
      <c r="C325" s="12">
        <f>MONTH(Tableau3[[#This Row],[Date]])</f>
        <v>11</v>
      </c>
      <c r="D325" s="12">
        <f>WEEKNUM(Tableau3[[#This Row],[Date]])</f>
        <v>46</v>
      </c>
      <c r="E325" s="15" t="s">
        <v>47</v>
      </c>
      <c r="F325" s="10" t="s">
        <v>5</v>
      </c>
      <c r="G325" s="16" t="s">
        <v>20</v>
      </c>
      <c r="H325" s="10" t="s">
        <v>405</v>
      </c>
      <c r="I325" s="18">
        <v>1.3888888888888888E-2</v>
      </c>
      <c r="J325" s="10">
        <v>1</v>
      </c>
      <c r="K325" s="10"/>
      <c r="L325" s="13">
        <f t="shared" si="18"/>
        <v>0.33333333333333331</v>
      </c>
      <c r="M325" s="12">
        <f>Tableau3[[#This Row],[CODE]]</f>
        <v>1</v>
      </c>
    </row>
    <row r="326" spans="1:13" x14ac:dyDescent="0.25">
      <c r="A326" s="14" t="s">
        <v>398</v>
      </c>
      <c r="B326" s="12">
        <f>YEAR(Tableau3[[#This Row],[Date]])</f>
        <v>2017</v>
      </c>
      <c r="C326" s="12">
        <f>MONTH(Tableau3[[#This Row],[Date]])</f>
        <v>11</v>
      </c>
      <c r="D326" s="12">
        <f>WEEKNUM(Tableau3[[#This Row],[Date]])</f>
        <v>46</v>
      </c>
      <c r="E326" s="15" t="s">
        <v>47</v>
      </c>
      <c r="F326" s="10" t="s">
        <v>3</v>
      </c>
      <c r="G326" s="16" t="s">
        <v>23</v>
      </c>
      <c r="H326" s="10" t="s">
        <v>406</v>
      </c>
      <c r="I326" s="18">
        <v>0.1076388888888889</v>
      </c>
      <c r="J326" s="10">
        <v>1</v>
      </c>
      <c r="K326" s="10"/>
      <c r="L326" s="13">
        <f t="shared" si="18"/>
        <v>2.5833333333333335</v>
      </c>
      <c r="M326" s="12">
        <f>Tableau3[[#This Row],[CODE]]</f>
        <v>1</v>
      </c>
    </row>
    <row r="327" spans="1:13" x14ac:dyDescent="0.25">
      <c r="A327" s="14" t="s">
        <v>398</v>
      </c>
      <c r="B327" s="12">
        <f>YEAR(Tableau3[[#This Row],[Date]])</f>
        <v>2017</v>
      </c>
      <c r="C327" s="12">
        <f>MONTH(Tableau3[[#This Row],[Date]])</f>
        <v>11</v>
      </c>
      <c r="D327" s="12">
        <f>WEEKNUM(Tableau3[[#This Row],[Date]])</f>
        <v>46</v>
      </c>
      <c r="E327" s="15" t="s">
        <v>47</v>
      </c>
      <c r="F327" s="10" t="s">
        <v>16</v>
      </c>
      <c r="G327" s="16" t="s">
        <v>30</v>
      </c>
      <c r="H327" s="10" t="s">
        <v>407</v>
      </c>
      <c r="I327" s="18">
        <v>4.5138888888888888E-2</v>
      </c>
      <c r="J327" s="10">
        <v>1</v>
      </c>
      <c r="K327" s="10" t="s">
        <v>370</v>
      </c>
      <c r="L327" s="13">
        <f t="shared" si="18"/>
        <v>1.0833333333333333</v>
      </c>
      <c r="M327" s="12">
        <f>Tableau3[[#This Row],[CODE]]</f>
        <v>1</v>
      </c>
    </row>
    <row r="328" spans="1:13" x14ac:dyDescent="0.25">
      <c r="A328" s="14" t="s">
        <v>398</v>
      </c>
      <c r="B328" s="12">
        <f>YEAR(Tableau3[[#This Row],[Date]])</f>
        <v>2017</v>
      </c>
      <c r="C328" s="12">
        <f>MONTH(Tableau3[[#This Row],[Date]])</f>
        <v>11</v>
      </c>
      <c r="D328" s="12">
        <f>WEEKNUM(Tableau3[[#This Row],[Date]])</f>
        <v>46</v>
      </c>
      <c r="E328" s="15" t="s">
        <v>47</v>
      </c>
      <c r="F328" s="10" t="s">
        <v>16</v>
      </c>
      <c r="G328" s="16" t="s">
        <v>24</v>
      </c>
      <c r="H328" s="10" t="s">
        <v>408</v>
      </c>
      <c r="I328" s="18">
        <v>5.9027777777777783E-2</v>
      </c>
      <c r="J328" s="10">
        <v>1</v>
      </c>
      <c r="K328" s="10" t="s">
        <v>330</v>
      </c>
      <c r="L328" s="13">
        <f t="shared" ref="L328:L341" si="19">I328*24</f>
        <v>1.4166666666666667</v>
      </c>
      <c r="M328" s="12">
        <f>Tableau3[[#This Row],[CODE]]</f>
        <v>1</v>
      </c>
    </row>
    <row r="329" spans="1:13" x14ac:dyDescent="0.25">
      <c r="A329" s="14" t="s">
        <v>398</v>
      </c>
      <c r="B329" s="12">
        <f>YEAR(Tableau3[[#This Row],[Date]])</f>
        <v>2017</v>
      </c>
      <c r="C329" s="12">
        <f>MONTH(Tableau3[[#This Row],[Date]])</f>
        <v>11</v>
      </c>
      <c r="D329" s="12">
        <f>WEEKNUM(Tableau3[[#This Row],[Date]])</f>
        <v>46</v>
      </c>
      <c r="E329" s="15" t="s">
        <v>47</v>
      </c>
      <c r="F329" s="10" t="s">
        <v>16</v>
      </c>
      <c r="G329" s="16" t="s">
        <v>251</v>
      </c>
      <c r="H329" s="10" t="s">
        <v>409</v>
      </c>
      <c r="I329" s="18">
        <v>3.472222222222222E-3</v>
      </c>
      <c r="J329" s="10">
        <v>1</v>
      </c>
      <c r="K329" s="10"/>
      <c r="L329" s="13">
        <f t="shared" si="19"/>
        <v>8.3333333333333329E-2</v>
      </c>
      <c r="M329" s="12">
        <f>Tableau3[[#This Row],[CODE]]</f>
        <v>1</v>
      </c>
    </row>
    <row r="330" spans="1:13" x14ac:dyDescent="0.25">
      <c r="A330" s="14" t="s">
        <v>410</v>
      </c>
      <c r="B330" s="12">
        <f>YEAR(Tableau3[[#This Row],[Date]])</f>
        <v>2017</v>
      </c>
      <c r="C330" s="12">
        <f>MONTH(Tableau3[[#This Row],[Date]])</f>
        <v>11</v>
      </c>
      <c r="D330" s="12">
        <f>WEEKNUM(Tableau3[[#This Row],[Date]])</f>
        <v>46</v>
      </c>
      <c r="E330" s="15" t="s">
        <v>47</v>
      </c>
      <c r="F330" s="10" t="s">
        <v>17</v>
      </c>
      <c r="G330" s="16" t="s">
        <v>252</v>
      </c>
      <c r="H330" s="10" t="s">
        <v>293</v>
      </c>
      <c r="I330" s="18">
        <v>1.3888888888888888E-2</v>
      </c>
      <c r="J330" s="10">
        <v>2</v>
      </c>
      <c r="K330" s="10"/>
      <c r="L330" s="13">
        <f t="shared" si="19"/>
        <v>0.33333333333333331</v>
      </c>
      <c r="M330" s="12">
        <f>Tableau3[[#This Row],[CODE]]</f>
        <v>2</v>
      </c>
    </row>
    <row r="331" spans="1:13" x14ac:dyDescent="0.25">
      <c r="A331" s="14" t="s">
        <v>410</v>
      </c>
      <c r="B331" s="12">
        <f>YEAR(Tableau3[[#This Row],[Date]])</f>
        <v>2017</v>
      </c>
      <c r="C331" s="12">
        <f>MONTH(Tableau3[[#This Row],[Date]])</f>
        <v>11</v>
      </c>
      <c r="D331" s="12">
        <f>WEEKNUM(Tableau3[[#This Row],[Date]])</f>
        <v>46</v>
      </c>
      <c r="E331" s="15" t="s">
        <v>47</v>
      </c>
      <c r="F331" s="10" t="s">
        <v>16</v>
      </c>
      <c r="G331" s="16" t="s">
        <v>30</v>
      </c>
      <c r="H331" s="10" t="s">
        <v>411</v>
      </c>
      <c r="I331" s="18">
        <v>1.3888888888888888E-2</v>
      </c>
      <c r="J331" s="10">
        <v>1</v>
      </c>
      <c r="K331" s="10"/>
      <c r="L331" s="13">
        <f t="shared" si="19"/>
        <v>0.33333333333333331</v>
      </c>
      <c r="M331" s="12">
        <f>Tableau3[[#This Row],[CODE]]</f>
        <v>1</v>
      </c>
    </row>
    <row r="332" spans="1:13" x14ac:dyDescent="0.25">
      <c r="A332" s="14" t="s">
        <v>410</v>
      </c>
      <c r="B332" s="12">
        <f>YEAR(Tableau3[[#This Row],[Date]])</f>
        <v>2017</v>
      </c>
      <c r="C332" s="12">
        <f>MONTH(Tableau3[[#This Row],[Date]])</f>
        <v>11</v>
      </c>
      <c r="D332" s="12">
        <f>WEEKNUM(Tableau3[[#This Row],[Date]])</f>
        <v>46</v>
      </c>
      <c r="E332" s="15" t="s">
        <v>47</v>
      </c>
      <c r="F332" s="10" t="s">
        <v>16</v>
      </c>
      <c r="G332" s="16" t="s">
        <v>22</v>
      </c>
      <c r="H332" s="10" t="s">
        <v>412</v>
      </c>
      <c r="I332" s="18">
        <v>1.3888888888888888E-2</v>
      </c>
      <c r="J332" s="10">
        <v>1</v>
      </c>
      <c r="K332" s="10"/>
      <c r="L332" s="13">
        <f t="shared" si="19"/>
        <v>0.33333333333333331</v>
      </c>
      <c r="M332" s="12">
        <f>Tableau3[[#This Row],[CODE]]</f>
        <v>1</v>
      </c>
    </row>
    <row r="333" spans="1:13" x14ac:dyDescent="0.25">
      <c r="A333" s="14" t="s">
        <v>410</v>
      </c>
      <c r="B333" s="12">
        <f>YEAR(Tableau3[[#This Row],[Date]])</f>
        <v>2017</v>
      </c>
      <c r="C333" s="12">
        <f>MONTH(Tableau3[[#This Row],[Date]])</f>
        <v>11</v>
      </c>
      <c r="D333" s="12">
        <f>WEEKNUM(Tableau3[[#This Row],[Date]])</f>
        <v>46</v>
      </c>
      <c r="E333" s="15" t="s">
        <v>47</v>
      </c>
      <c r="F333" s="10" t="s">
        <v>18</v>
      </c>
      <c r="G333" s="16" t="s">
        <v>25</v>
      </c>
      <c r="H333" s="10" t="s">
        <v>401</v>
      </c>
      <c r="I333" s="18">
        <v>3.125E-2</v>
      </c>
      <c r="J333" s="10">
        <v>1</v>
      </c>
      <c r="K333" s="10"/>
      <c r="L333" s="13">
        <f t="shared" si="19"/>
        <v>0.75</v>
      </c>
      <c r="M333" s="12">
        <f>Tableau3[[#This Row],[CODE]]</f>
        <v>1</v>
      </c>
    </row>
    <row r="334" spans="1:13" x14ac:dyDescent="0.25">
      <c r="A334" s="14" t="s">
        <v>410</v>
      </c>
      <c r="B334" s="12">
        <f>YEAR(Tableau3[[#This Row],[Date]])</f>
        <v>2017</v>
      </c>
      <c r="C334" s="12">
        <f>MONTH(Tableau3[[#This Row],[Date]])</f>
        <v>11</v>
      </c>
      <c r="D334" s="12">
        <f>WEEKNUM(Tableau3[[#This Row],[Date]])</f>
        <v>46</v>
      </c>
      <c r="E334" s="15" t="s">
        <v>47</v>
      </c>
      <c r="F334" s="10" t="s">
        <v>16</v>
      </c>
      <c r="G334" s="16" t="s">
        <v>24</v>
      </c>
      <c r="H334" s="10" t="s">
        <v>413</v>
      </c>
      <c r="I334" s="18">
        <v>2.0833333333333332E-2</v>
      </c>
      <c r="J334" s="10">
        <v>1</v>
      </c>
      <c r="K334" s="10" t="s">
        <v>357</v>
      </c>
      <c r="L334" s="13">
        <f t="shared" si="19"/>
        <v>0.5</v>
      </c>
      <c r="M334" s="12">
        <f>Tableau3[[#This Row],[CODE]]</f>
        <v>1</v>
      </c>
    </row>
    <row r="335" spans="1:13" x14ac:dyDescent="0.25">
      <c r="A335" s="14" t="s">
        <v>410</v>
      </c>
      <c r="B335" s="12">
        <f>YEAR(Tableau3[[#This Row],[Date]])</f>
        <v>2017</v>
      </c>
      <c r="C335" s="12">
        <f>MONTH(Tableau3[[#This Row],[Date]])</f>
        <v>11</v>
      </c>
      <c r="D335" s="12">
        <f>WEEKNUM(Tableau3[[#This Row],[Date]])</f>
        <v>46</v>
      </c>
      <c r="E335" s="15" t="s">
        <v>47</v>
      </c>
      <c r="F335" s="10" t="s">
        <v>5</v>
      </c>
      <c r="G335" s="16" t="s">
        <v>24</v>
      </c>
      <c r="H335" s="10" t="s">
        <v>414</v>
      </c>
      <c r="I335" s="18">
        <v>2.0833333333333332E-2</v>
      </c>
      <c r="J335" s="10">
        <v>1</v>
      </c>
      <c r="K335" s="10" t="s">
        <v>321</v>
      </c>
      <c r="L335" s="13">
        <f t="shared" si="19"/>
        <v>0.5</v>
      </c>
      <c r="M335" s="12">
        <f>Tableau3[[#This Row],[CODE]]</f>
        <v>1</v>
      </c>
    </row>
    <row r="336" spans="1:13" x14ac:dyDescent="0.25">
      <c r="A336" s="14" t="s">
        <v>410</v>
      </c>
      <c r="B336" s="12">
        <f>YEAR(Tableau3[[#This Row],[Date]])</f>
        <v>2017</v>
      </c>
      <c r="C336" s="12">
        <f>MONTH(Tableau3[[#This Row],[Date]])</f>
        <v>11</v>
      </c>
      <c r="D336" s="12">
        <f>WEEKNUM(Tableau3[[#This Row],[Date]])</f>
        <v>46</v>
      </c>
      <c r="E336" s="15" t="s">
        <v>47</v>
      </c>
      <c r="F336" s="10" t="s">
        <v>5</v>
      </c>
      <c r="G336" s="16" t="s">
        <v>20</v>
      </c>
      <c r="H336" s="10" t="s">
        <v>415</v>
      </c>
      <c r="I336" s="18">
        <v>2.4305555555555556E-2</v>
      </c>
      <c r="J336" s="10">
        <v>1</v>
      </c>
      <c r="K336" s="10" t="s">
        <v>321</v>
      </c>
      <c r="L336" s="13">
        <f t="shared" si="19"/>
        <v>0.58333333333333337</v>
      </c>
      <c r="M336" s="12">
        <f>Tableau3[[#This Row],[CODE]]</f>
        <v>1</v>
      </c>
    </row>
    <row r="337" spans="1:13" x14ac:dyDescent="0.25">
      <c r="A337" s="14" t="s">
        <v>410</v>
      </c>
      <c r="B337" s="12">
        <f>YEAR(Tableau3[[#This Row],[Date]])</f>
        <v>2017</v>
      </c>
      <c r="C337" s="12">
        <f>MONTH(Tableau3[[#This Row],[Date]])</f>
        <v>11</v>
      </c>
      <c r="D337" s="12">
        <f>WEEKNUM(Tableau3[[#This Row],[Date]])</f>
        <v>46</v>
      </c>
      <c r="E337" s="15" t="s">
        <v>47</v>
      </c>
      <c r="F337" s="10" t="s">
        <v>16</v>
      </c>
      <c r="G337" s="16" t="s">
        <v>24</v>
      </c>
      <c r="H337" s="10" t="s">
        <v>416</v>
      </c>
      <c r="I337" s="18">
        <v>2.4305555555555556E-2</v>
      </c>
      <c r="J337" s="10">
        <v>1</v>
      </c>
      <c r="K337" s="10"/>
      <c r="L337" s="13">
        <f t="shared" si="19"/>
        <v>0.58333333333333337</v>
      </c>
      <c r="M337" s="12">
        <f>Tableau3[[#This Row],[CODE]]</f>
        <v>1</v>
      </c>
    </row>
    <row r="338" spans="1:13" x14ac:dyDescent="0.25">
      <c r="A338" s="14" t="s">
        <v>410</v>
      </c>
      <c r="B338" s="12">
        <f>YEAR(Tableau3[[#This Row],[Date]])</f>
        <v>2017</v>
      </c>
      <c r="C338" s="12">
        <f>MONTH(Tableau3[[#This Row],[Date]])</f>
        <v>11</v>
      </c>
      <c r="D338" s="12">
        <f>WEEKNUM(Tableau3[[#This Row],[Date]])</f>
        <v>46</v>
      </c>
      <c r="E338" s="15" t="s">
        <v>47</v>
      </c>
      <c r="F338" s="10" t="s">
        <v>16</v>
      </c>
      <c r="G338" s="16" t="s">
        <v>24</v>
      </c>
      <c r="H338" s="10" t="s">
        <v>417</v>
      </c>
      <c r="I338" s="18">
        <v>2.4305555555555556E-2</v>
      </c>
      <c r="J338" s="10">
        <v>1</v>
      </c>
      <c r="K338" s="10"/>
      <c r="L338" s="13">
        <f t="shared" si="19"/>
        <v>0.58333333333333337</v>
      </c>
      <c r="M338" s="12">
        <f>Tableau3[[#This Row],[CODE]]</f>
        <v>1</v>
      </c>
    </row>
    <row r="339" spans="1:13" x14ac:dyDescent="0.25">
      <c r="A339" s="14" t="s">
        <v>410</v>
      </c>
      <c r="B339" s="12">
        <f>YEAR(Tableau3[[#This Row],[Date]])</f>
        <v>2017</v>
      </c>
      <c r="C339" s="12">
        <f>MONTH(Tableau3[[#This Row],[Date]])</f>
        <v>11</v>
      </c>
      <c r="D339" s="12">
        <f>WEEKNUM(Tableau3[[#This Row],[Date]])</f>
        <v>46</v>
      </c>
      <c r="E339" s="15" t="s">
        <v>47</v>
      </c>
      <c r="F339" s="10" t="s">
        <v>18</v>
      </c>
      <c r="G339" s="16" t="s">
        <v>24</v>
      </c>
      <c r="H339" s="10" t="s">
        <v>418</v>
      </c>
      <c r="I339" s="18">
        <v>4.1666666666666664E-2</v>
      </c>
      <c r="J339" s="10">
        <v>1</v>
      </c>
      <c r="K339" s="10" t="s">
        <v>321</v>
      </c>
      <c r="L339" s="13">
        <f t="shared" si="19"/>
        <v>1</v>
      </c>
      <c r="M339" s="12">
        <f>Tableau3[[#This Row],[CODE]]</f>
        <v>1</v>
      </c>
    </row>
    <row r="340" spans="1:13" x14ac:dyDescent="0.25">
      <c r="A340" s="14" t="s">
        <v>410</v>
      </c>
      <c r="B340" s="12">
        <f>YEAR(Tableau3[[#This Row],[Date]])</f>
        <v>2017</v>
      </c>
      <c r="C340" s="12">
        <f>MONTH(Tableau3[[#This Row],[Date]])</f>
        <v>11</v>
      </c>
      <c r="D340" s="12">
        <f>WEEKNUM(Tableau3[[#This Row],[Date]])</f>
        <v>46</v>
      </c>
      <c r="E340" s="15" t="s">
        <v>47</v>
      </c>
      <c r="F340" s="10" t="s">
        <v>5</v>
      </c>
      <c r="G340" s="16" t="s">
        <v>24</v>
      </c>
      <c r="H340" s="10" t="s">
        <v>419</v>
      </c>
      <c r="I340" s="18">
        <v>8.6805555555555566E-2</v>
      </c>
      <c r="J340" s="10">
        <v>1</v>
      </c>
      <c r="K340" s="10" t="s">
        <v>330</v>
      </c>
      <c r="L340" s="13">
        <f t="shared" si="19"/>
        <v>2.0833333333333335</v>
      </c>
      <c r="M340" s="12">
        <f>Tableau3[[#This Row],[CODE]]</f>
        <v>1</v>
      </c>
    </row>
    <row r="341" spans="1:13" x14ac:dyDescent="0.25">
      <c r="A341" s="14" t="s">
        <v>410</v>
      </c>
      <c r="B341" s="12">
        <f>YEAR(Tableau3[[#This Row],[Date]])</f>
        <v>2017</v>
      </c>
      <c r="C341" s="12">
        <f>MONTH(Tableau3[[#This Row],[Date]])</f>
        <v>11</v>
      </c>
      <c r="D341" s="12">
        <f>WEEKNUM(Tableau3[[#This Row],[Date]])</f>
        <v>46</v>
      </c>
      <c r="E341" s="15" t="s">
        <v>47</v>
      </c>
      <c r="F341" s="10" t="s">
        <v>16</v>
      </c>
      <c r="G341" s="16" t="s">
        <v>22</v>
      </c>
      <c r="H341" s="10" t="s">
        <v>420</v>
      </c>
      <c r="I341" s="18">
        <v>5.2083333333333336E-2</v>
      </c>
      <c r="J341" s="10">
        <v>1</v>
      </c>
      <c r="K341" s="10" t="s">
        <v>321</v>
      </c>
      <c r="L341" s="13">
        <f t="shared" si="19"/>
        <v>1.25</v>
      </c>
      <c r="M341" s="12">
        <f>Tableau3[[#This Row],[CODE]]</f>
        <v>1</v>
      </c>
    </row>
    <row r="342" spans="1:13" x14ac:dyDescent="0.25">
      <c r="A342" s="14" t="s">
        <v>421</v>
      </c>
      <c r="B342" s="12">
        <f>YEAR(Tableau3[[#This Row],[Date]])</f>
        <v>2017</v>
      </c>
      <c r="C342" s="12">
        <f>MONTH(Tableau3[[#This Row],[Date]])</f>
        <v>11</v>
      </c>
      <c r="D342" s="12">
        <f>WEEKNUM(Tableau3[[#This Row],[Date]])</f>
        <v>46</v>
      </c>
      <c r="E342" s="15" t="s">
        <v>47</v>
      </c>
      <c r="F342" s="10" t="s">
        <v>5</v>
      </c>
      <c r="G342" s="16" t="s">
        <v>20</v>
      </c>
      <c r="H342" s="10" t="s">
        <v>422</v>
      </c>
      <c r="I342" s="18">
        <v>0.16666666666666666</v>
      </c>
      <c r="J342" s="10">
        <v>1</v>
      </c>
      <c r="K342" s="10"/>
      <c r="L342" s="13">
        <f t="shared" ref="L342:L347" si="20">I342*24</f>
        <v>4</v>
      </c>
      <c r="M342" s="12">
        <f>Tableau3[[#This Row],[CODE]]</f>
        <v>1</v>
      </c>
    </row>
    <row r="343" spans="1:13" x14ac:dyDescent="0.25">
      <c r="A343" s="14" t="s">
        <v>421</v>
      </c>
      <c r="B343" s="12">
        <f>YEAR(Tableau3[[#This Row],[Date]])</f>
        <v>2017</v>
      </c>
      <c r="C343" s="12">
        <f>MONTH(Tableau3[[#This Row],[Date]])</f>
        <v>11</v>
      </c>
      <c r="D343" s="12">
        <f>WEEKNUM(Tableau3[[#This Row],[Date]])</f>
        <v>46</v>
      </c>
      <c r="E343" s="15" t="s">
        <v>47</v>
      </c>
      <c r="F343" s="10" t="s">
        <v>5</v>
      </c>
      <c r="G343" s="16" t="s">
        <v>20</v>
      </c>
      <c r="H343" s="10" t="s">
        <v>423</v>
      </c>
      <c r="I343" s="18">
        <v>8.3333333333333329E-2</v>
      </c>
      <c r="J343" s="10">
        <v>1</v>
      </c>
      <c r="K343" s="10"/>
      <c r="L343" s="13">
        <f t="shared" si="20"/>
        <v>2</v>
      </c>
      <c r="M343" s="12">
        <f>Tableau3[[#This Row],[CODE]]</f>
        <v>1</v>
      </c>
    </row>
    <row r="344" spans="1:13" x14ac:dyDescent="0.25">
      <c r="A344" s="14" t="s">
        <v>421</v>
      </c>
      <c r="B344" s="12">
        <f>YEAR(Tableau3[[#This Row],[Date]])</f>
        <v>2017</v>
      </c>
      <c r="C344" s="12">
        <f>MONTH(Tableau3[[#This Row],[Date]])</f>
        <v>11</v>
      </c>
      <c r="D344" s="12">
        <f>WEEKNUM(Tableau3[[#This Row],[Date]])</f>
        <v>46</v>
      </c>
      <c r="E344" s="15" t="s">
        <v>47</v>
      </c>
      <c r="F344" s="10" t="s">
        <v>5</v>
      </c>
      <c r="G344" s="16" t="s">
        <v>20</v>
      </c>
      <c r="H344" s="10" t="s">
        <v>424</v>
      </c>
      <c r="I344" s="18">
        <v>2.4305555555555556E-2</v>
      </c>
      <c r="J344" s="10">
        <v>1</v>
      </c>
      <c r="K344" s="10"/>
      <c r="L344" s="13">
        <f t="shared" si="20"/>
        <v>0.58333333333333337</v>
      </c>
      <c r="M344" s="12">
        <f>Tableau3[[#This Row],[CODE]]</f>
        <v>1</v>
      </c>
    </row>
    <row r="345" spans="1:13" x14ac:dyDescent="0.25">
      <c r="A345" s="14" t="s">
        <v>421</v>
      </c>
      <c r="B345" s="12">
        <f>YEAR(Tableau3[[#This Row],[Date]])</f>
        <v>2017</v>
      </c>
      <c r="C345" s="12">
        <f>MONTH(Tableau3[[#This Row],[Date]])</f>
        <v>11</v>
      </c>
      <c r="D345" s="12">
        <f>WEEKNUM(Tableau3[[#This Row],[Date]])</f>
        <v>46</v>
      </c>
      <c r="E345" s="15" t="s">
        <v>47</v>
      </c>
      <c r="F345" s="10" t="s">
        <v>16</v>
      </c>
      <c r="G345" s="16" t="s">
        <v>24</v>
      </c>
      <c r="H345" s="10" t="s">
        <v>425</v>
      </c>
      <c r="I345" s="18">
        <v>4.8611111111111112E-2</v>
      </c>
      <c r="J345" s="10">
        <v>1</v>
      </c>
      <c r="K345" s="10"/>
      <c r="L345" s="13">
        <f t="shared" si="20"/>
        <v>1.1666666666666667</v>
      </c>
      <c r="M345" s="12">
        <f>Tableau3[[#This Row],[CODE]]</f>
        <v>1</v>
      </c>
    </row>
    <row r="346" spans="1:13" x14ac:dyDescent="0.25">
      <c r="A346" s="14" t="s">
        <v>421</v>
      </c>
      <c r="B346" s="12">
        <f>YEAR(Tableau3[[#This Row],[Date]])</f>
        <v>2017</v>
      </c>
      <c r="C346" s="12">
        <f>MONTH(Tableau3[[#This Row],[Date]])</f>
        <v>11</v>
      </c>
      <c r="D346" s="12">
        <f>WEEKNUM(Tableau3[[#This Row],[Date]])</f>
        <v>46</v>
      </c>
      <c r="E346" s="15" t="s">
        <v>47</v>
      </c>
      <c r="F346" s="10" t="s">
        <v>16</v>
      </c>
      <c r="G346" s="16" t="s">
        <v>24</v>
      </c>
      <c r="H346" s="10" t="s">
        <v>426</v>
      </c>
      <c r="I346" s="18">
        <v>2.0833333333333332E-2</v>
      </c>
      <c r="J346" s="10">
        <v>1</v>
      </c>
      <c r="K346" s="10"/>
      <c r="L346" s="13">
        <f t="shared" si="20"/>
        <v>0.5</v>
      </c>
      <c r="M346" s="12">
        <f>Tableau3[[#This Row],[CODE]]</f>
        <v>1</v>
      </c>
    </row>
    <row r="347" spans="1:13" x14ac:dyDescent="0.25">
      <c r="A347" s="64" t="s">
        <v>421</v>
      </c>
      <c r="B347" s="12">
        <f>YEAR(Tableau3[[#This Row],[Date]])</f>
        <v>2017</v>
      </c>
      <c r="C347" s="12">
        <f>MONTH(Tableau3[[#This Row],[Date]])</f>
        <v>11</v>
      </c>
      <c r="D347" s="12">
        <f>WEEKNUM(Tableau3[[#This Row],[Date]])</f>
        <v>46</v>
      </c>
      <c r="E347" s="65" t="s">
        <v>47</v>
      </c>
      <c r="F347" s="66" t="s">
        <v>3</v>
      </c>
      <c r="G347" s="67" t="s">
        <v>23</v>
      </c>
      <c r="H347" s="66" t="s">
        <v>427</v>
      </c>
      <c r="I347" s="68">
        <v>7.2916666666666671E-2</v>
      </c>
      <c r="J347" s="66">
        <v>1</v>
      </c>
      <c r="K347" s="66"/>
      <c r="L347" s="13">
        <f t="shared" si="20"/>
        <v>1.75</v>
      </c>
      <c r="M347" s="12">
        <f>Tableau3[[#This Row],[CODE]]</f>
        <v>1</v>
      </c>
    </row>
    <row r="348" spans="1:13" x14ac:dyDescent="0.25">
      <c r="A348" s="14" t="s">
        <v>428</v>
      </c>
      <c r="B348" s="12">
        <f>YEAR(Tableau3[[#This Row],[Date]])</f>
        <v>2017</v>
      </c>
      <c r="C348" s="12">
        <f>MONTH(Tableau3[[#This Row],[Date]])</f>
        <v>11</v>
      </c>
      <c r="D348" s="12">
        <f>WEEKNUM(Tableau3[[#This Row],[Date]])</f>
        <v>46</v>
      </c>
      <c r="E348" s="15" t="s">
        <v>47</v>
      </c>
      <c r="F348" s="10" t="s">
        <v>17</v>
      </c>
      <c r="G348" s="16" t="s">
        <v>252</v>
      </c>
      <c r="H348" s="10" t="s">
        <v>293</v>
      </c>
      <c r="I348" s="18">
        <v>1.0416666666666666E-2</v>
      </c>
      <c r="J348" s="10">
        <v>2</v>
      </c>
      <c r="K348" s="10"/>
      <c r="L348" s="13">
        <f t="shared" ref="L348:L353" si="21">I348*24</f>
        <v>0.25</v>
      </c>
      <c r="M348" s="12">
        <f>Tableau3[[#This Row],[CODE]]</f>
        <v>2</v>
      </c>
    </row>
    <row r="349" spans="1:13" x14ac:dyDescent="0.25">
      <c r="A349" s="14" t="s">
        <v>428</v>
      </c>
      <c r="B349" s="12">
        <f>YEAR(Tableau3[[#This Row],[Date]])</f>
        <v>2017</v>
      </c>
      <c r="C349" s="12">
        <f>MONTH(Tableau3[[#This Row],[Date]])</f>
        <v>11</v>
      </c>
      <c r="D349" s="12">
        <f>WEEKNUM(Tableau3[[#This Row],[Date]])</f>
        <v>46</v>
      </c>
      <c r="E349" s="15" t="s">
        <v>47</v>
      </c>
      <c r="F349" s="10" t="s">
        <v>5</v>
      </c>
      <c r="G349" s="16" t="s">
        <v>20</v>
      </c>
      <c r="H349" s="10" t="s">
        <v>429</v>
      </c>
      <c r="I349" s="18">
        <v>1.7361111111111112E-2</v>
      </c>
      <c r="J349" s="10">
        <v>1</v>
      </c>
      <c r="K349" s="10"/>
      <c r="L349" s="13">
        <f t="shared" si="21"/>
        <v>0.41666666666666669</v>
      </c>
      <c r="M349" s="12">
        <f>Tableau3[[#This Row],[CODE]]</f>
        <v>1</v>
      </c>
    </row>
    <row r="350" spans="1:13" x14ac:dyDescent="0.25">
      <c r="A350" s="14" t="s">
        <v>428</v>
      </c>
      <c r="B350" s="12">
        <f>YEAR(Tableau3[[#This Row],[Date]])</f>
        <v>2017</v>
      </c>
      <c r="C350" s="12">
        <f>MONTH(Tableau3[[#This Row],[Date]])</f>
        <v>11</v>
      </c>
      <c r="D350" s="12">
        <f>WEEKNUM(Tableau3[[#This Row],[Date]])</f>
        <v>46</v>
      </c>
      <c r="E350" s="15" t="s">
        <v>47</v>
      </c>
      <c r="F350" s="10" t="s">
        <v>5</v>
      </c>
      <c r="G350" s="16" t="s">
        <v>20</v>
      </c>
      <c r="H350" s="10" t="s">
        <v>430</v>
      </c>
      <c r="I350" s="18">
        <v>1.7361111111111112E-2</v>
      </c>
      <c r="J350" s="10">
        <v>1</v>
      </c>
      <c r="K350" s="10"/>
      <c r="L350" s="13">
        <f t="shared" si="21"/>
        <v>0.41666666666666669</v>
      </c>
      <c r="M350" s="12">
        <f>Tableau3[[#This Row],[CODE]]</f>
        <v>1</v>
      </c>
    </row>
    <row r="351" spans="1:13" x14ac:dyDescent="0.25">
      <c r="A351" s="64" t="s">
        <v>428</v>
      </c>
      <c r="B351" s="12">
        <f>YEAR(Tableau3[[#This Row],[Date]])</f>
        <v>2017</v>
      </c>
      <c r="C351" s="12">
        <f>MONTH(Tableau3[[#This Row],[Date]])</f>
        <v>11</v>
      </c>
      <c r="D351" s="12">
        <f>WEEKNUM(Tableau3[[#This Row],[Date]])</f>
        <v>46</v>
      </c>
      <c r="E351" s="65" t="s">
        <v>47</v>
      </c>
      <c r="F351" s="66" t="s">
        <v>18</v>
      </c>
      <c r="G351" s="67" t="s">
        <v>25</v>
      </c>
      <c r="H351" s="66" t="s">
        <v>401</v>
      </c>
      <c r="I351" s="68">
        <v>3.8194444444444441E-2</v>
      </c>
      <c r="J351" s="66">
        <v>1</v>
      </c>
      <c r="K351" s="66"/>
      <c r="L351" s="13">
        <f t="shared" si="21"/>
        <v>0.91666666666666652</v>
      </c>
      <c r="M351" s="12">
        <f>Tableau3[[#This Row],[CODE]]</f>
        <v>1</v>
      </c>
    </row>
    <row r="352" spans="1:13" x14ac:dyDescent="0.25">
      <c r="A352" s="64" t="s">
        <v>428</v>
      </c>
      <c r="B352" s="12">
        <f>YEAR(Tableau3[[#This Row],[Date]])</f>
        <v>2017</v>
      </c>
      <c r="C352" s="12">
        <f>MONTH(Tableau3[[#This Row],[Date]])</f>
        <v>11</v>
      </c>
      <c r="D352" s="12">
        <f>WEEKNUM(Tableau3[[#This Row],[Date]])</f>
        <v>46</v>
      </c>
      <c r="E352" s="65" t="s">
        <v>47</v>
      </c>
      <c r="F352" s="66" t="s">
        <v>16</v>
      </c>
      <c r="G352" s="67" t="s">
        <v>23</v>
      </c>
      <c r="H352" s="66" t="s">
        <v>431</v>
      </c>
      <c r="I352" s="68">
        <v>2.4305555555555556E-2</v>
      </c>
      <c r="J352" s="66">
        <v>1</v>
      </c>
      <c r="K352" s="66"/>
      <c r="L352" s="13">
        <f t="shared" si="21"/>
        <v>0.58333333333333337</v>
      </c>
      <c r="M352" s="12">
        <f>Tableau3[[#This Row],[CODE]]</f>
        <v>1</v>
      </c>
    </row>
    <row r="353" spans="1:13" x14ac:dyDescent="0.25">
      <c r="A353" s="64" t="s">
        <v>428</v>
      </c>
      <c r="B353" s="12">
        <f>YEAR(Tableau3[[#This Row],[Date]])</f>
        <v>2017</v>
      </c>
      <c r="C353" s="12">
        <f>MONTH(Tableau3[[#This Row],[Date]])</f>
        <v>11</v>
      </c>
      <c r="D353" s="12">
        <f>WEEKNUM(Tableau3[[#This Row],[Date]])</f>
        <v>46</v>
      </c>
      <c r="E353" s="65" t="s">
        <v>47</v>
      </c>
      <c r="F353" s="66" t="s">
        <v>16</v>
      </c>
      <c r="G353" s="67" t="s">
        <v>22</v>
      </c>
      <c r="H353" s="66" t="s">
        <v>432</v>
      </c>
      <c r="I353" s="68">
        <v>7.2916666666666671E-2</v>
      </c>
      <c r="J353" s="66">
        <v>1</v>
      </c>
      <c r="K353" s="66" t="s">
        <v>403</v>
      </c>
      <c r="L353" s="13">
        <f t="shared" si="21"/>
        <v>1.75</v>
      </c>
      <c r="M353" s="12">
        <f>Tableau3[[#This Row],[CODE]]</f>
        <v>1</v>
      </c>
    </row>
    <row r="354" spans="1:13" x14ac:dyDescent="0.25">
      <c r="A354" s="14" t="s">
        <v>428</v>
      </c>
      <c r="B354" s="12">
        <f>YEAR(Tableau3[[#This Row],[Date]])</f>
        <v>2017</v>
      </c>
      <c r="C354" s="12">
        <f>MONTH(Tableau3[[#This Row],[Date]])</f>
        <v>11</v>
      </c>
      <c r="D354" s="12">
        <f>WEEKNUM(Tableau3[[#This Row],[Date]])</f>
        <v>46</v>
      </c>
      <c r="E354" s="15" t="s">
        <v>47</v>
      </c>
      <c r="F354" s="10" t="s">
        <v>16</v>
      </c>
      <c r="G354" s="16" t="s">
        <v>21</v>
      </c>
      <c r="H354" s="10" t="s">
        <v>433</v>
      </c>
      <c r="I354" s="18">
        <v>5.9027777777777783E-2</v>
      </c>
      <c r="J354" s="10">
        <v>1</v>
      </c>
      <c r="K354" s="10"/>
      <c r="L354" s="13">
        <f t="shared" ref="L354:L359" si="22">I354*24</f>
        <v>1.4166666666666667</v>
      </c>
      <c r="M354" s="12">
        <f>Tableau3[[#This Row],[CODE]]</f>
        <v>1</v>
      </c>
    </row>
    <row r="355" spans="1:13" x14ac:dyDescent="0.25">
      <c r="A355" s="64" t="s">
        <v>428</v>
      </c>
      <c r="B355" s="12">
        <f>YEAR(Tableau3[[#This Row],[Date]])</f>
        <v>2017</v>
      </c>
      <c r="C355" s="12">
        <f>MONTH(Tableau3[[#This Row],[Date]])</f>
        <v>11</v>
      </c>
      <c r="D355" s="12">
        <f>WEEKNUM(Tableau3[[#This Row],[Date]])</f>
        <v>46</v>
      </c>
      <c r="E355" s="65" t="s">
        <v>47</v>
      </c>
      <c r="F355" s="66" t="s">
        <v>16</v>
      </c>
      <c r="G355" s="67" t="s">
        <v>30</v>
      </c>
      <c r="H355" s="66" t="s">
        <v>434</v>
      </c>
      <c r="I355" s="68">
        <v>4.3055555555555562E-2</v>
      </c>
      <c r="J355" s="66">
        <v>1</v>
      </c>
      <c r="K355" s="66" t="s">
        <v>369</v>
      </c>
      <c r="L355" s="13">
        <f t="shared" si="22"/>
        <v>1.0333333333333334</v>
      </c>
      <c r="M355" s="12">
        <f>Tableau3[[#This Row],[CODE]]</f>
        <v>1</v>
      </c>
    </row>
    <row r="356" spans="1:13" x14ac:dyDescent="0.25">
      <c r="A356" s="64" t="s">
        <v>428</v>
      </c>
      <c r="B356" s="12">
        <f>YEAR(Tableau3[[#This Row],[Date]])</f>
        <v>2017</v>
      </c>
      <c r="C356" s="12">
        <f>MONTH(Tableau3[[#This Row],[Date]])</f>
        <v>11</v>
      </c>
      <c r="D356" s="12">
        <f>WEEKNUM(Tableau3[[#This Row],[Date]])</f>
        <v>46</v>
      </c>
      <c r="E356" s="65" t="s">
        <v>47</v>
      </c>
      <c r="F356" s="66" t="s">
        <v>16</v>
      </c>
      <c r="G356" s="67" t="s">
        <v>252</v>
      </c>
      <c r="H356" s="66" t="s">
        <v>435</v>
      </c>
      <c r="I356" s="68">
        <v>1.0416666666666666E-2</v>
      </c>
      <c r="J356" s="66">
        <v>1</v>
      </c>
      <c r="K356" s="66"/>
      <c r="L356" s="13">
        <f t="shared" si="22"/>
        <v>0.25</v>
      </c>
      <c r="M356" s="12">
        <f>Tableau3[[#This Row],[CODE]]</f>
        <v>1</v>
      </c>
    </row>
    <row r="357" spans="1:13" x14ac:dyDescent="0.25">
      <c r="A357" s="64" t="s">
        <v>428</v>
      </c>
      <c r="B357" s="12">
        <f>YEAR(Tableau3[[#This Row],[Date]])</f>
        <v>2017</v>
      </c>
      <c r="C357" s="12">
        <f>MONTH(Tableau3[[#This Row],[Date]])</f>
        <v>11</v>
      </c>
      <c r="D357" s="12">
        <f>WEEKNUM(Tableau3[[#This Row],[Date]])</f>
        <v>46</v>
      </c>
      <c r="E357" s="65" t="s">
        <v>47</v>
      </c>
      <c r="F357" s="66" t="s">
        <v>5</v>
      </c>
      <c r="G357" s="67" t="s">
        <v>20</v>
      </c>
      <c r="H357" s="10" t="s">
        <v>436</v>
      </c>
      <c r="I357" s="68">
        <v>1.7361111111111112E-2</v>
      </c>
      <c r="J357" s="66">
        <v>1</v>
      </c>
      <c r="K357" s="66"/>
      <c r="L357" s="13">
        <f t="shared" si="22"/>
        <v>0.41666666666666669</v>
      </c>
      <c r="M357" s="12">
        <f>Tableau3[[#This Row],[CODE]]</f>
        <v>1</v>
      </c>
    </row>
    <row r="358" spans="1:13" x14ac:dyDescent="0.25">
      <c r="A358" s="64" t="s">
        <v>428</v>
      </c>
      <c r="B358" s="12">
        <f>YEAR(Tableau3[[#This Row],[Date]])</f>
        <v>2017</v>
      </c>
      <c r="C358" s="12">
        <f>MONTH(Tableau3[[#This Row],[Date]])</f>
        <v>11</v>
      </c>
      <c r="D358" s="12">
        <f>WEEKNUM(Tableau3[[#This Row],[Date]])</f>
        <v>46</v>
      </c>
      <c r="E358" s="65" t="s">
        <v>47</v>
      </c>
      <c r="F358" s="66" t="s">
        <v>17</v>
      </c>
      <c r="G358" s="67" t="s">
        <v>23</v>
      </c>
      <c r="H358" s="66" t="s">
        <v>437</v>
      </c>
      <c r="I358" s="68">
        <v>2.6388888888888889E-2</v>
      </c>
      <c r="J358" s="66">
        <v>2</v>
      </c>
      <c r="K358" s="66" t="s">
        <v>321</v>
      </c>
      <c r="L358" s="13">
        <f t="shared" si="22"/>
        <v>0.6333333333333333</v>
      </c>
      <c r="M358" s="12">
        <f>Tableau3[[#This Row],[CODE]]</f>
        <v>2</v>
      </c>
    </row>
    <row r="359" spans="1:13" x14ac:dyDescent="0.25">
      <c r="A359" s="64" t="s">
        <v>428</v>
      </c>
      <c r="B359" s="12">
        <f>YEAR(Tableau3[[#This Row],[Date]])</f>
        <v>2017</v>
      </c>
      <c r="C359" s="12">
        <f>MONTH(Tableau3[[#This Row],[Date]])</f>
        <v>11</v>
      </c>
      <c r="D359" s="12">
        <f>WEEKNUM(Tableau3[[#This Row],[Date]])</f>
        <v>46</v>
      </c>
      <c r="E359" s="65" t="s">
        <v>47</v>
      </c>
      <c r="F359" s="66" t="s">
        <v>16</v>
      </c>
      <c r="G359" s="67" t="s">
        <v>30</v>
      </c>
      <c r="H359" s="66" t="s">
        <v>438</v>
      </c>
      <c r="I359" s="68">
        <v>3.8194444444444441E-2</v>
      </c>
      <c r="J359" s="66">
        <v>1</v>
      </c>
      <c r="K359" s="66" t="s">
        <v>368</v>
      </c>
      <c r="L359" s="13">
        <f t="shared" si="22"/>
        <v>0.91666666666666652</v>
      </c>
      <c r="M359" s="12">
        <f>Tableau3[[#This Row],[CODE]]</f>
        <v>1</v>
      </c>
    </row>
    <row r="360" spans="1:13" x14ac:dyDescent="0.25">
      <c r="A360" s="14" t="s">
        <v>439</v>
      </c>
      <c r="B360" s="12">
        <f>YEAR(Tableau3[[#This Row],[Date]])</f>
        <v>2017</v>
      </c>
      <c r="C360" s="12">
        <f>MONTH(Tableau3[[#This Row],[Date]])</f>
        <v>11</v>
      </c>
      <c r="D360" s="12">
        <f>WEEKNUM(Tableau3[[#This Row],[Date]])</f>
        <v>46</v>
      </c>
      <c r="E360" s="15" t="s">
        <v>47</v>
      </c>
      <c r="F360" s="10" t="s">
        <v>17</v>
      </c>
      <c r="G360" s="16" t="s">
        <v>252</v>
      </c>
      <c r="H360" s="10" t="s">
        <v>293</v>
      </c>
      <c r="I360" s="18">
        <v>1.0416666666666666E-2</v>
      </c>
      <c r="J360" s="10">
        <v>2</v>
      </c>
      <c r="K360" s="10"/>
      <c r="L360" s="13">
        <f t="shared" ref="L360:L372" si="23">I360*24</f>
        <v>0.25</v>
      </c>
      <c r="M360" s="12">
        <f>Tableau3[[#This Row],[CODE]]</f>
        <v>2</v>
      </c>
    </row>
    <row r="361" spans="1:13" x14ac:dyDescent="0.25">
      <c r="A361" s="14" t="s">
        <v>439</v>
      </c>
      <c r="B361" s="12">
        <f>YEAR(Tableau3[[#This Row],[Date]])</f>
        <v>2017</v>
      </c>
      <c r="C361" s="12">
        <f>MONTH(Tableau3[[#This Row],[Date]])</f>
        <v>11</v>
      </c>
      <c r="D361" s="12">
        <f>WEEKNUM(Tableau3[[#This Row],[Date]])</f>
        <v>46</v>
      </c>
      <c r="E361" s="15" t="s">
        <v>47</v>
      </c>
      <c r="F361" s="10" t="s">
        <v>16</v>
      </c>
      <c r="G361" s="16" t="s">
        <v>30</v>
      </c>
      <c r="H361" s="10" t="s">
        <v>441</v>
      </c>
      <c r="I361" s="18">
        <v>1.0416666666666666E-2</v>
      </c>
      <c r="J361" s="10">
        <v>1</v>
      </c>
      <c r="K361" s="10" t="s">
        <v>440</v>
      </c>
      <c r="L361" s="13">
        <f t="shared" si="23"/>
        <v>0.25</v>
      </c>
      <c r="M361" s="12">
        <f>Tableau3[[#This Row],[CODE]]</f>
        <v>1</v>
      </c>
    </row>
    <row r="362" spans="1:13" x14ac:dyDescent="0.25">
      <c r="A362" s="14" t="s">
        <v>439</v>
      </c>
      <c r="B362" s="12">
        <f>YEAR(Tableau3[[#This Row],[Date]])</f>
        <v>2017</v>
      </c>
      <c r="C362" s="12">
        <f>MONTH(Tableau3[[#This Row],[Date]])</f>
        <v>11</v>
      </c>
      <c r="D362" s="12">
        <f>WEEKNUM(Tableau3[[#This Row],[Date]])</f>
        <v>46</v>
      </c>
      <c r="E362" s="15" t="s">
        <v>47</v>
      </c>
      <c r="F362" s="10" t="s">
        <v>18</v>
      </c>
      <c r="G362" s="16" t="s">
        <v>23</v>
      </c>
      <c r="H362" s="10" t="s">
        <v>442</v>
      </c>
      <c r="I362" s="18">
        <v>1.7361111111111112E-2</v>
      </c>
      <c r="J362" s="10">
        <v>1</v>
      </c>
      <c r="K362" s="10"/>
      <c r="L362" s="13">
        <f t="shared" si="23"/>
        <v>0.41666666666666669</v>
      </c>
      <c r="M362" s="12">
        <f>Tableau3[[#This Row],[CODE]]</f>
        <v>1</v>
      </c>
    </row>
    <row r="363" spans="1:13" x14ac:dyDescent="0.25">
      <c r="A363" s="14" t="s">
        <v>439</v>
      </c>
      <c r="B363" s="12">
        <f>YEAR(Tableau3[[#This Row],[Date]])</f>
        <v>2017</v>
      </c>
      <c r="C363" s="12">
        <f>MONTH(Tableau3[[#This Row],[Date]])</f>
        <v>11</v>
      </c>
      <c r="D363" s="12">
        <f>WEEKNUM(Tableau3[[#This Row],[Date]])</f>
        <v>46</v>
      </c>
      <c r="E363" s="15" t="s">
        <v>47</v>
      </c>
      <c r="F363" s="10" t="s">
        <v>18</v>
      </c>
      <c r="G363" s="16" t="s">
        <v>24</v>
      </c>
      <c r="H363" s="10" t="s">
        <v>401</v>
      </c>
      <c r="I363" s="18">
        <v>1.7361111111111112E-2</v>
      </c>
      <c r="J363" s="10">
        <v>1</v>
      </c>
      <c r="K363" s="10"/>
      <c r="L363" s="13">
        <f t="shared" si="23"/>
        <v>0.41666666666666669</v>
      </c>
      <c r="M363" s="12">
        <f>Tableau3[[#This Row],[CODE]]</f>
        <v>1</v>
      </c>
    </row>
    <row r="364" spans="1:13" x14ac:dyDescent="0.25">
      <c r="A364" s="14" t="s">
        <v>439</v>
      </c>
      <c r="B364" s="12">
        <f>YEAR(Tableau3[[#This Row],[Date]])</f>
        <v>2017</v>
      </c>
      <c r="C364" s="12">
        <f>MONTH(Tableau3[[#This Row],[Date]])</f>
        <v>11</v>
      </c>
      <c r="D364" s="12">
        <f>WEEKNUM(Tableau3[[#This Row],[Date]])</f>
        <v>46</v>
      </c>
      <c r="E364" s="15" t="s">
        <v>47</v>
      </c>
      <c r="F364" s="10" t="s">
        <v>5</v>
      </c>
      <c r="G364" s="16" t="s">
        <v>24</v>
      </c>
      <c r="H364" s="10" t="s">
        <v>443</v>
      </c>
      <c r="I364" s="18">
        <v>2.0833333333333332E-2</v>
      </c>
      <c r="J364" s="10">
        <v>1</v>
      </c>
      <c r="K364" s="10" t="s">
        <v>330</v>
      </c>
      <c r="L364" s="13">
        <f t="shared" si="23"/>
        <v>0.5</v>
      </c>
      <c r="M364" s="12">
        <f>Tableau3[[#This Row],[CODE]]</f>
        <v>1</v>
      </c>
    </row>
    <row r="365" spans="1:13" x14ac:dyDescent="0.25">
      <c r="A365" s="14" t="s">
        <v>439</v>
      </c>
      <c r="B365" s="12">
        <f>YEAR(Tableau3[[#This Row],[Date]])</f>
        <v>2017</v>
      </c>
      <c r="C365" s="12">
        <f>MONTH(Tableau3[[#This Row],[Date]])</f>
        <v>11</v>
      </c>
      <c r="D365" s="12">
        <f>WEEKNUM(Tableau3[[#This Row],[Date]])</f>
        <v>46</v>
      </c>
      <c r="E365" s="15" t="s">
        <v>47</v>
      </c>
      <c r="F365" s="10" t="s">
        <v>16</v>
      </c>
      <c r="G365" s="16" t="s">
        <v>25</v>
      </c>
      <c r="H365" s="10" t="s">
        <v>444</v>
      </c>
      <c r="I365" s="18">
        <v>1.3888888888888888E-2</v>
      </c>
      <c r="J365" s="10">
        <v>1</v>
      </c>
      <c r="K365" s="10"/>
      <c r="L365" s="13">
        <f t="shared" si="23"/>
        <v>0.33333333333333331</v>
      </c>
      <c r="M365" s="12">
        <f>Tableau3[[#This Row],[CODE]]</f>
        <v>1</v>
      </c>
    </row>
    <row r="366" spans="1:13" x14ac:dyDescent="0.25">
      <c r="A366" s="14" t="s">
        <v>439</v>
      </c>
      <c r="B366" s="12">
        <f>YEAR(Tableau3[[#This Row],[Date]])</f>
        <v>2017</v>
      </c>
      <c r="C366" s="12">
        <f>MONTH(Tableau3[[#This Row],[Date]])</f>
        <v>11</v>
      </c>
      <c r="D366" s="12">
        <f>WEEKNUM(Tableau3[[#This Row],[Date]])</f>
        <v>46</v>
      </c>
      <c r="E366" s="15" t="s">
        <v>47</v>
      </c>
      <c r="F366" s="10" t="s">
        <v>20</v>
      </c>
      <c r="G366" s="16" t="s">
        <v>22</v>
      </c>
      <c r="H366" s="10" t="s">
        <v>445</v>
      </c>
      <c r="I366" s="18">
        <v>1.3888888888888888E-2</v>
      </c>
      <c r="J366" s="10">
        <v>1</v>
      </c>
      <c r="K366" s="10" t="s">
        <v>321</v>
      </c>
      <c r="L366" s="13">
        <f t="shared" si="23"/>
        <v>0.33333333333333331</v>
      </c>
      <c r="M366" s="12">
        <f>Tableau3[[#This Row],[CODE]]</f>
        <v>1</v>
      </c>
    </row>
    <row r="367" spans="1:13" x14ac:dyDescent="0.25">
      <c r="A367" s="14" t="s">
        <v>439</v>
      </c>
      <c r="B367" s="12">
        <f>YEAR(Tableau3[[#This Row],[Date]])</f>
        <v>2017</v>
      </c>
      <c r="C367" s="12">
        <f>MONTH(Tableau3[[#This Row],[Date]])</f>
        <v>11</v>
      </c>
      <c r="D367" s="12">
        <f>WEEKNUM(Tableau3[[#This Row],[Date]])</f>
        <v>46</v>
      </c>
      <c r="E367" s="15" t="s">
        <v>47</v>
      </c>
      <c r="F367" s="10" t="s">
        <v>3</v>
      </c>
      <c r="G367" s="16" t="s">
        <v>22</v>
      </c>
      <c r="H367" s="10" t="s">
        <v>446</v>
      </c>
      <c r="I367" s="18">
        <v>3.8194444444444441E-2</v>
      </c>
      <c r="J367" s="10">
        <v>1</v>
      </c>
      <c r="K367" s="10" t="s">
        <v>321</v>
      </c>
      <c r="L367" s="13">
        <f t="shared" si="23"/>
        <v>0.91666666666666652</v>
      </c>
      <c r="M367" s="12">
        <f>Tableau3[[#This Row],[CODE]]</f>
        <v>1</v>
      </c>
    </row>
    <row r="368" spans="1:13" x14ac:dyDescent="0.25">
      <c r="A368" s="14" t="s">
        <v>439</v>
      </c>
      <c r="B368" s="12">
        <f>YEAR(Tableau3[[#This Row],[Date]])</f>
        <v>2017</v>
      </c>
      <c r="C368" s="12">
        <f>MONTH(Tableau3[[#This Row],[Date]])</f>
        <v>11</v>
      </c>
      <c r="D368" s="12">
        <f>WEEKNUM(Tableau3[[#This Row],[Date]])</f>
        <v>46</v>
      </c>
      <c r="E368" s="15" t="s">
        <v>47</v>
      </c>
      <c r="F368" s="10" t="s">
        <v>17</v>
      </c>
      <c r="G368" s="16" t="s">
        <v>24</v>
      </c>
      <c r="H368" s="10" t="s">
        <v>447</v>
      </c>
      <c r="I368" s="18">
        <v>1.0416666666666666E-2</v>
      </c>
      <c r="J368" s="10">
        <v>2</v>
      </c>
      <c r="K368" s="10" t="s">
        <v>448</v>
      </c>
      <c r="L368" s="13">
        <f t="shared" si="23"/>
        <v>0.25</v>
      </c>
      <c r="M368" s="12">
        <f>Tableau3[[#This Row],[CODE]]</f>
        <v>2</v>
      </c>
    </row>
    <row r="369" spans="1:13" x14ac:dyDescent="0.25">
      <c r="A369" s="14" t="s">
        <v>439</v>
      </c>
      <c r="B369" s="12">
        <f>YEAR(Tableau3[[#This Row],[Date]])</f>
        <v>2017</v>
      </c>
      <c r="C369" s="12">
        <f>MONTH(Tableau3[[#This Row],[Date]])</f>
        <v>11</v>
      </c>
      <c r="D369" s="12">
        <f>WEEKNUM(Tableau3[[#This Row],[Date]])</f>
        <v>46</v>
      </c>
      <c r="E369" s="15" t="s">
        <v>47</v>
      </c>
      <c r="F369" s="10" t="s">
        <v>20</v>
      </c>
      <c r="G369" s="16" t="s">
        <v>20</v>
      </c>
      <c r="H369" s="10" t="s">
        <v>449</v>
      </c>
      <c r="I369" s="18">
        <v>1.3888888888888888E-2</v>
      </c>
      <c r="J369" s="10">
        <v>1</v>
      </c>
      <c r="K369" s="10"/>
      <c r="L369" s="13">
        <f t="shared" si="23"/>
        <v>0.33333333333333331</v>
      </c>
      <c r="M369" s="12">
        <f>Tableau3[[#This Row],[CODE]]</f>
        <v>1</v>
      </c>
    </row>
    <row r="370" spans="1:13" x14ac:dyDescent="0.25">
      <c r="A370" s="14" t="s">
        <v>439</v>
      </c>
      <c r="B370" s="12">
        <f>YEAR(Tableau3[[#This Row],[Date]])</f>
        <v>2017</v>
      </c>
      <c r="C370" s="12">
        <f>MONTH(Tableau3[[#This Row],[Date]])</f>
        <v>11</v>
      </c>
      <c r="D370" s="12">
        <f>WEEKNUM(Tableau3[[#This Row],[Date]])</f>
        <v>46</v>
      </c>
      <c r="E370" s="15" t="s">
        <v>47</v>
      </c>
      <c r="F370" s="10" t="s">
        <v>17</v>
      </c>
      <c r="G370" s="16" t="s">
        <v>20</v>
      </c>
      <c r="H370" s="10" t="s">
        <v>450</v>
      </c>
      <c r="I370" s="18">
        <v>2.0833333333333332E-2</v>
      </c>
      <c r="J370" s="10">
        <v>2</v>
      </c>
      <c r="K370" s="10"/>
      <c r="L370" s="13">
        <f t="shared" si="23"/>
        <v>0.5</v>
      </c>
      <c r="M370" s="12">
        <f>Tableau3[[#This Row],[CODE]]</f>
        <v>2</v>
      </c>
    </row>
    <row r="371" spans="1:13" x14ac:dyDescent="0.25">
      <c r="A371" s="14" t="s">
        <v>439</v>
      </c>
      <c r="B371" s="12">
        <f>YEAR(Tableau3[[#This Row],[Date]])</f>
        <v>2017</v>
      </c>
      <c r="C371" s="12">
        <f>MONTH(Tableau3[[#This Row],[Date]])</f>
        <v>11</v>
      </c>
      <c r="D371" s="12">
        <f>WEEKNUM(Tableau3[[#This Row],[Date]])</f>
        <v>46</v>
      </c>
      <c r="E371" s="15" t="s">
        <v>47</v>
      </c>
      <c r="F371" s="10" t="s">
        <v>16</v>
      </c>
      <c r="G371" s="16" t="s">
        <v>30</v>
      </c>
      <c r="H371" s="10" t="s">
        <v>451</v>
      </c>
      <c r="I371" s="18">
        <v>3.6111111111111115E-2</v>
      </c>
      <c r="J371" s="10">
        <v>1</v>
      </c>
      <c r="K371" s="10" t="s">
        <v>368</v>
      </c>
      <c r="L371" s="13">
        <f t="shared" si="23"/>
        <v>0.8666666666666667</v>
      </c>
      <c r="M371" s="12">
        <f>Tableau3[[#This Row],[CODE]]</f>
        <v>1</v>
      </c>
    </row>
    <row r="372" spans="1:13" x14ac:dyDescent="0.25">
      <c r="A372" s="14" t="s">
        <v>439</v>
      </c>
      <c r="B372" s="12">
        <f>YEAR(Tableau3[[#This Row],[Date]])</f>
        <v>2017</v>
      </c>
      <c r="C372" s="12">
        <f>MONTH(Tableau3[[#This Row],[Date]])</f>
        <v>11</v>
      </c>
      <c r="D372" s="12">
        <f>WEEKNUM(Tableau3[[#This Row],[Date]])</f>
        <v>46</v>
      </c>
      <c r="E372" s="15" t="s">
        <v>47</v>
      </c>
      <c r="F372" s="10" t="s">
        <v>20</v>
      </c>
      <c r="G372" s="16" t="s">
        <v>252</v>
      </c>
      <c r="H372" s="10" t="s">
        <v>452</v>
      </c>
      <c r="I372" s="18">
        <v>3.8194444444444441E-2</v>
      </c>
      <c r="J372" s="10">
        <v>1</v>
      </c>
      <c r="K372" s="10" t="s">
        <v>318</v>
      </c>
      <c r="L372" s="13">
        <f t="shared" si="23"/>
        <v>0.91666666666666652</v>
      </c>
      <c r="M372" s="12">
        <f>Tableau3[[#This Row],[CODE]]</f>
        <v>1</v>
      </c>
    </row>
    <row r="373" spans="1:13" x14ac:dyDescent="0.25">
      <c r="A373" s="14" t="s">
        <v>439</v>
      </c>
      <c r="B373" s="12">
        <f>YEAR(Tableau3[[#This Row],[Date]])</f>
        <v>2017</v>
      </c>
      <c r="C373" s="12">
        <f>MONTH(Tableau3[[#This Row],[Date]])</f>
        <v>11</v>
      </c>
      <c r="D373" s="12">
        <f>WEEKNUM(Tableau3[[#This Row],[Date]])</f>
        <v>46</v>
      </c>
      <c r="E373" s="15" t="s">
        <v>47</v>
      </c>
      <c r="F373" s="10" t="s">
        <v>5</v>
      </c>
      <c r="G373" s="16" t="s">
        <v>24</v>
      </c>
      <c r="H373" s="10" t="s">
        <v>453</v>
      </c>
      <c r="I373" s="18">
        <v>5.5555555555555552E-2</v>
      </c>
      <c r="J373" s="10">
        <v>1</v>
      </c>
      <c r="K373" s="10" t="s">
        <v>330</v>
      </c>
      <c r="L373" s="13">
        <f t="shared" ref="L373:L380" si="24">I373*24</f>
        <v>1.3333333333333333</v>
      </c>
      <c r="M373" s="12">
        <f>Tableau3[[#This Row],[CODE]]</f>
        <v>1</v>
      </c>
    </row>
    <row r="374" spans="1:13" x14ac:dyDescent="0.25">
      <c r="A374" s="64" t="s">
        <v>439</v>
      </c>
      <c r="B374" s="12">
        <f>YEAR(Tableau3[[#This Row],[Date]])</f>
        <v>2017</v>
      </c>
      <c r="C374" s="12">
        <f>MONTH(Tableau3[[#This Row],[Date]])</f>
        <v>11</v>
      </c>
      <c r="D374" s="12">
        <f>WEEKNUM(Tableau3[[#This Row],[Date]])</f>
        <v>46</v>
      </c>
      <c r="E374" s="65" t="s">
        <v>47</v>
      </c>
      <c r="F374" s="66" t="s">
        <v>16</v>
      </c>
      <c r="G374" s="67" t="s">
        <v>30</v>
      </c>
      <c r="H374" s="66" t="s">
        <v>454</v>
      </c>
      <c r="I374" s="68">
        <v>1.7361111111111112E-2</v>
      </c>
      <c r="J374" s="66">
        <v>1</v>
      </c>
      <c r="K374" s="66"/>
      <c r="L374" s="13">
        <f t="shared" si="24"/>
        <v>0.41666666666666669</v>
      </c>
      <c r="M374" s="12">
        <f>Tableau3[[#This Row],[CODE]]</f>
        <v>1</v>
      </c>
    </row>
    <row r="375" spans="1:13" x14ac:dyDescent="0.25">
      <c r="A375" s="14" t="s">
        <v>439</v>
      </c>
      <c r="B375" s="12">
        <f>YEAR(Tableau3[[#This Row],[Date]])</f>
        <v>2017</v>
      </c>
      <c r="C375" s="12">
        <f>MONTH(Tableau3[[#This Row],[Date]])</f>
        <v>11</v>
      </c>
      <c r="D375" s="12">
        <f>WEEKNUM(Tableau3[[#This Row],[Date]])</f>
        <v>46</v>
      </c>
      <c r="E375" s="15" t="s">
        <v>47</v>
      </c>
      <c r="F375" s="10" t="s">
        <v>16</v>
      </c>
      <c r="G375" s="16" t="s">
        <v>30</v>
      </c>
      <c r="H375" s="10" t="s">
        <v>455</v>
      </c>
      <c r="I375" s="18">
        <v>1.0416666666666666E-2</v>
      </c>
      <c r="J375" s="10">
        <v>1</v>
      </c>
      <c r="K375" s="10" t="s">
        <v>350</v>
      </c>
      <c r="L375" s="13">
        <f t="shared" si="24"/>
        <v>0.25</v>
      </c>
      <c r="M375" s="12">
        <f>Tableau3[[#This Row],[CODE]]</f>
        <v>1</v>
      </c>
    </row>
    <row r="376" spans="1:13" x14ac:dyDescent="0.25">
      <c r="A376" s="14" t="s">
        <v>456</v>
      </c>
      <c r="B376" s="12">
        <f>YEAR(Tableau3[[#This Row],[Date]])</f>
        <v>2017</v>
      </c>
      <c r="C376" s="12">
        <f>MONTH(Tableau3[[#This Row],[Date]])</f>
        <v>11</v>
      </c>
      <c r="D376" s="12">
        <f>WEEKNUM(Tableau3[[#This Row],[Date]])</f>
        <v>47</v>
      </c>
      <c r="E376" s="15" t="s">
        <v>47</v>
      </c>
      <c r="F376" s="10" t="s">
        <v>3</v>
      </c>
      <c r="G376" s="16" t="s">
        <v>23</v>
      </c>
      <c r="H376" s="10" t="s">
        <v>457</v>
      </c>
      <c r="I376" s="18">
        <v>6.25E-2</v>
      </c>
      <c r="J376" s="10">
        <v>1</v>
      </c>
      <c r="K376" s="10"/>
      <c r="L376" s="13">
        <f t="shared" si="24"/>
        <v>1.5</v>
      </c>
      <c r="M376" s="12">
        <f>Tableau3[[#This Row],[CODE]]</f>
        <v>1</v>
      </c>
    </row>
    <row r="377" spans="1:13" x14ac:dyDescent="0.25">
      <c r="A377" s="14" t="s">
        <v>456</v>
      </c>
      <c r="B377" s="12">
        <f>YEAR(Tableau3[[#This Row],[Date]])</f>
        <v>2017</v>
      </c>
      <c r="C377" s="12">
        <f>MONTH(Tableau3[[#This Row],[Date]])</f>
        <v>11</v>
      </c>
      <c r="D377" s="12">
        <f>WEEKNUM(Tableau3[[#This Row],[Date]])</f>
        <v>47</v>
      </c>
      <c r="E377" s="15" t="s">
        <v>47</v>
      </c>
      <c r="F377" s="10" t="s">
        <v>5</v>
      </c>
      <c r="G377" s="16" t="s">
        <v>23</v>
      </c>
      <c r="H377" s="10" t="s">
        <v>458</v>
      </c>
      <c r="I377" s="18">
        <v>0.15277777777777776</v>
      </c>
      <c r="J377" s="10">
        <v>1</v>
      </c>
      <c r="K377" s="10"/>
      <c r="L377" s="13">
        <f t="shared" si="24"/>
        <v>3.6666666666666661</v>
      </c>
      <c r="M377" s="12">
        <f>Tableau3[[#This Row],[CODE]]</f>
        <v>1</v>
      </c>
    </row>
    <row r="378" spans="1:13" x14ac:dyDescent="0.25">
      <c r="A378" s="14" t="s">
        <v>456</v>
      </c>
      <c r="B378" s="12">
        <f>YEAR(Tableau3[[#This Row],[Date]])</f>
        <v>2017</v>
      </c>
      <c r="C378" s="12">
        <f>MONTH(Tableau3[[#This Row],[Date]])</f>
        <v>11</v>
      </c>
      <c r="D378" s="12">
        <f>WEEKNUM(Tableau3[[#This Row],[Date]])</f>
        <v>47</v>
      </c>
      <c r="E378" s="15" t="s">
        <v>47</v>
      </c>
      <c r="F378" s="10" t="s">
        <v>95</v>
      </c>
      <c r="G378" s="16" t="s">
        <v>24</v>
      </c>
      <c r="H378" s="10" t="s">
        <v>459</v>
      </c>
      <c r="I378" s="18">
        <v>5.2083333333333336E-2</v>
      </c>
      <c r="J378" s="10">
        <v>1</v>
      </c>
      <c r="K378" s="10"/>
      <c r="L378" s="13">
        <f t="shared" si="24"/>
        <v>1.25</v>
      </c>
      <c r="M378" s="12">
        <f>Tableau3[[#This Row],[CODE]]</f>
        <v>1</v>
      </c>
    </row>
    <row r="379" spans="1:13" x14ac:dyDescent="0.25">
      <c r="A379" s="14" t="s">
        <v>456</v>
      </c>
      <c r="B379" s="12">
        <f>YEAR(Tableau3[[#This Row],[Date]])</f>
        <v>2017</v>
      </c>
      <c r="C379" s="12">
        <f>MONTH(Tableau3[[#This Row],[Date]])</f>
        <v>11</v>
      </c>
      <c r="D379" s="12">
        <f>WEEKNUM(Tableau3[[#This Row],[Date]])</f>
        <v>47</v>
      </c>
      <c r="E379" s="15" t="s">
        <v>47</v>
      </c>
      <c r="F379" s="10" t="s">
        <v>5</v>
      </c>
      <c r="G379" s="16" t="s">
        <v>23</v>
      </c>
      <c r="H379" s="10" t="s">
        <v>468</v>
      </c>
      <c r="I379" s="18">
        <v>9.375E-2</v>
      </c>
      <c r="J379" s="10">
        <v>1</v>
      </c>
      <c r="K379" s="10"/>
      <c r="L379" s="13">
        <f t="shared" si="24"/>
        <v>2.25</v>
      </c>
      <c r="M379" s="12">
        <f>Tableau3[[#This Row],[CODE]]</f>
        <v>1</v>
      </c>
    </row>
    <row r="380" spans="1:13" x14ac:dyDescent="0.25">
      <c r="A380" s="14" t="s">
        <v>456</v>
      </c>
      <c r="B380" s="12">
        <f>YEAR(Tableau3[[#This Row],[Date]])</f>
        <v>2017</v>
      </c>
      <c r="C380" s="12">
        <f>MONTH(Tableau3[[#This Row],[Date]])</f>
        <v>11</v>
      </c>
      <c r="D380" s="12">
        <f>WEEKNUM(Tableau3[[#This Row],[Date]])</f>
        <v>47</v>
      </c>
      <c r="E380" s="15" t="s">
        <v>47</v>
      </c>
      <c r="F380" s="10" t="s">
        <v>5</v>
      </c>
      <c r="G380" s="16" t="s">
        <v>23</v>
      </c>
      <c r="H380" s="10" t="s">
        <v>460</v>
      </c>
      <c r="I380" s="18">
        <v>8.3333333333333332E-3</v>
      </c>
      <c r="J380" s="10">
        <v>1</v>
      </c>
      <c r="K380" s="10"/>
      <c r="L380" s="13">
        <f t="shared" si="24"/>
        <v>0.2</v>
      </c>
      <c r="M380" s="12">
        <f>Tableau3[[#This Row],[CODE]]</f>
        <v>1</v>
      </c>
    </row>
    <row r="381" spans="1:13" x14ac:dyDescent="0.25">
      <c r="A381" s="14" t="s">
        <v>461</v>
      </c>
      <c r="B381" s="12">
        <f>YEAR(Tableau3[[#This Row],[Date]])</f>
        <v>2017</v>
      </c>
      <c r="C381" s="12">
        <f>MONTH(Tableau3[[#This Row],[Date]])</f>
        <v>11</v>
      </c>
      <c r="D381" s="12">
        <f>WEEKNUM(Tableau3[[#This Row],[Date]])</f>
        <v>47</v>
      </c>
      <c r="E381" s="15" t="s">
        <v>47</v>
      </c>
      <c r="F381" s="10" t="s">
        <v>5</v>
      </c>
      <c r="G381" s="16" t="s">
        <v>24</v>
      </c>
      <c r="H381" s="10" t="s">
        <v>462</v>
      </c>
      <c r="I381" s="18">
        <v>3.8194444444444441E-2</v>
      </c>
      <c r="J381" s="10">
        <v>1</v>
      </c>
      <c r="K381" s="10"/>
      <c r="L381" s="13">
        <f t="shared" ref="L381:L389" si="25">I381*24</f>
        <v>0.91666666666666652</v>
      </c>
      <c r="M381" s="12">
        <f>Tableau3[[#This Row],[CODE]]</f>
        <v>1</v>
      </c>
    </row>
    <row r="382" spans="1:13" x14ac:dyDescent="0.25">
      <c r="A382" s="14" t="s">
        <v>461</v>
      </c>
      <c r="B382" s="12">
        <f>YEAR(Tableau3[[#This Row],[Date]])</f>
        <v>2017</v>
      </c>
      <c r="C382" s="12">
        <f>MONTH(Tableau3[[#This Row],[Date]])</f>
        <v>11</v>
      </c>
      <c r="D382" s="12">
        <f>WEEKNUM(Tableau3[[#This Row],[Date]])</f>
        <v>47</v>
      </c>
      <c r="E382" s="15" t="s">
        <v>47</v>
      </c>
      <c r="F382" s="10" t="s">
        <v>17</v>
      </c>
      <c r="G382" s="16" t="s">
        <v>23</v>
      </c>
      <c r="H382" s="10" t="s">
        <v>142</v>
      </c>
      <c r="I382" s="18">
        <v>1.3888888888888888E-2</v>
      </c>
      <c r="J382" s="10">
        <v>2</v>
      </c>
      <c r="K382" s="10"/>
      <c r="L382" s="13">
        <f t="shared" si="25"/>
        <v>0.33333333333333331</v>
      </c>
      <c r="M382" s="12">
        <f>Tableau3[[#This Row],[CODE]]</f>
        <v>2</v>
      </c>
    </row>
    <row r="383" spans="1:13" x14ac:dyDescent="0.25">
      <c r="A383" s="14" t="s">
        <v>461</v>
      </c>
      <c r="B383" s="12">
        <f>YEAR(Tableau3[[#This Row],[Date]])</f>
        <v>2017</v>
      </c>
      <c r="C383" s="12">
        <f>MONTH(Tableau3[[#This Row],[Date]])</f>
        <v>11</v>
      </c>
      <c r="D383" s="12">
        <f>WEEKNUM(Tableau3[[#This Row],[Date]])</f>
        <v>47</v>
      </c>
      <c r="E383" s="15" t="s">
        <v>47</v>
      </c>
      <c r="F383" s="10" t="s">
        <v>17</v>
      </c>
      <c r="G383" s="16" t="s">
        <v>23</v>
      </c>
      <c r="H383" s="10" t="s">
        <v>463</v>
      </c>
      <c r="I383" s="18">
        <v>1.0416666666666666E-2</v>
      </c>
      <c r="J383" s="10">
        <v>2</v>
      </c>
      <c r="K383" s="10" t="s">
        <v>319</v>
      </c>
      <c r="L383" s="13">
        <f t="shared" si="25"/>
        <v>0.25</v>
      </c>
      <c r="M383" s="12">
        <f>Tableau3[[#This Row],[CODE]]</f>
        <v>2</v>
      </c>
    </row>
    <row r="384" spans="1:13" x14ac:dyDescent="0.25">
      <c r="A384" s="14" t="s">
        <v>461</v>
      </c>
      <c r="B384" s="12">
        <f>YEAR(Tableau3[[#This Row],[Date]])</f>
        <v>2017</v>
      </c>
      <c r="C384" s="12">
        <f>MONTH(Tableau3[[#This Row],[Date]])</f>
        <v>11</v>
      </c>
      <c r="D384" s="12">
        <f>WEEKNUM(Tableau3[[#This Row],[Date]])</f>
        <v>47</v>
      </c>
      <c r="E384" s="15" t="s">
        <v>47</v>
      </c>
      <c r="F384" s="10" t="s">
        <v>5</v>
      </c>
      <c r="G384" s="16" t="s">
        <v>23</v>
      </c>
      <c r="H384" s="10" t="s">
        <v>464</v>
      </c>
      <c r="I384" s="18">
        <v>0.12847222222222224</v>
      </c>
      <c r="J384" s="10">
        <v>1</v>
      </c>
      <c r="K384" s="10"/>
      <c r="L384" s="13">
        <f t="shared" si="25"/>
        <v>3.0833333333333339</v>
      </c>
      <c r="M384" s="12">
        <f>Tableau3[[#This Row],[CODE]]</f>
        <v>1</v>
      </c>
    </row>
    <row r="385" spans="1:13" x14ac:dyDescent="0.25">
      <c r="A385" s="14" t="s">
        <v>461</v>
      </c>
      <c r="B385" s="12">
        <f>YEAR(Tableau3[[#This Row],[Date]])</f>
        <v>2017</v>
      </c>
      <c r="C385" s="12">
        <f>MONTH(Tableau3[[#This Row],[Date]])</f>
        <v>11</v>
      </c>
      <c r="D385" s="12">
        <f>WEEKNUM(Tableau3[[#This Row],[Date]])</f>
        <v>47</v>
      </c>
      <c r="E385" s="15" t="s">
        <v>47</v>
      </c>
      <c r="F385" s="10" t="s">
        <v>17</v>
      </c>
      <c r="G385" s="16" t="s">
        <v>23</v>
      </c>
      <c r="H385" s="10" t="s">
        <v>465</v>
      </c>
      <c r="I385" s="18">
        <v>2.0833333333333332E-2</v>
      </c>
      <c r="J385" s="10">
        <v>2</v>
      </c>
      <c r="K385" s="10"/>
      <c r="L385" s="13">
        <f t="shared" si="25"/>
        <v>0.5</v>
      </c>
      <c r="M385" s="12">
        <f>Tableau3[[#This Row],[CODE]]</f>
        <v>2</v>
      </c>
    </row>
    <row r="386" spans="1:13" x14ac:dyDescent="0.25">
      <c r="A386" s="14" t="s">
        <v>461</v>
      </c>
      <c r="B386" s="12">
        <f>YEAR(Tableau3[[#This Row],[Date]])</f>
        <v>2017</v>
      </c>
      <c r="C386" s="12">
        <f>MONTH(Tableau3[[#This Row],[Date]])</f>
        <v>11</v>
      </c>
      <c r="D386" s="12">
        <f>WEEKNUM(Tableau3[[#This Row],[Date]])</f>
        <v>47</v>
      </c>
      <c r="E386" s="15" t="s">
        <v>47</v>
      </c>
      <c r="F386" s="10" t="s">
        <v>16</v>
      </c>
      <c r="G386" s="16" t="s">
        <v>24</v>
      </c>
      <c r="H386" s="10" t="s">
        <v>466</v>
      </c>
      <c r="I386" s="18">
        <v>5.2083333333333336E-2</v>
      </c>
      <c r="J386" s="10">
        <v>1</v>
      </c>
      <c r="K386" s="10" t="s">
        <v>440</v>
      </c>
      <c r="L386" s="13">
        <f t="shared" si="25"/>
        <v>1.25</v>
      </c>
      <c r="M386" s="12">
        <f>Tableau3[[#This Row],[CODE]]</f>
        <v>1</v>
      </c>
    </row>
    <row r="387" spans="1:13" x14ac:dyDescent="0.25">
      <c r="A387" s="14" t="s">
        <v>461</v>
      </c>
      <c r="B387" s="12">
        <f>YEAR(Tableau3[[#This Row],[Date]])</f>
        <v>2017</v>
      </c>
      <c r="C387" s="12">
        <f>MONTH(Tableau3[[#This Row],[Date]])</f>
        <v>11</v>
      </c>
      <c r="D387" s="12">
        <f>WEEKNUM(Tableau3[[#This Row],[Date]])</f>
        <v>47</v>
      </c>
      <c r="E387" s="15" t="s">
        <v>47</v>
      </c>
      <c r="F387" s="10" t="s">
        <v>17</v>
      </c>
      <c r="G387" s="16" t="s">
        <v>20</v>
      </c>
      <c r="H387" s="10" t="s">
        <v>467</v>
      </c>
      <c r="I387" s="18">
        <v>2.7777777777777776E-2</v>
      </c>
      <c r="J387" s="10">
        <v>2</v>
      </c>
      <c r="K387" s="10"/>
      <c r="L387" s="13">
        <f t="shared" si="25"/>
        <v>0.66666666666666663</v>
      </c>
      <c r="M387" s="12">
        <f>Tableau3[[#This Row],[CODE]]</f>
        <v>2</v>
      </c>
    </row>
    <row r="388" spans="1:13" x14ac:dyDescent="0.25">
      <c r="A388" s="64" t="s">
        <v>461</v>
      </c>
      <c r="B388" s="12">
        <f>YEAR(Tableau3[[#This Row],[Date]])</f>
        <v>2017</v>
      </c>
      <c r="C388" s="12">
        <f>MONTH(Tableau3[[#This Row],[Date]])</f>
        <v>11</v>
      </c>
      <c r="D388" s="12">
        <f>WEEKNUM(Tableau3[[#This Row],[Date]])</f>
        <v>47</v>
      </c>
      <c r="E388" s="65" t="s">
        <v>47</v>
      </c>
      <c r="F388" s="66" t="s">
        <v>5</v>
      </c>
      <c r="G388" s="67" t="s">
        <v>23</v>
      </c>
      <c r="H388" s="66" t="s">
        <v>468</v>
      </c>
      <c r="I388" s="68">
        <v>4.5138888888888888E-2</v>
      </c>
      <c r="J388" s="66">
        <v>1</v>
      </c>
      <c r="K388" s="66"/>
      <c r="L388" s="13">
        <f t="shared" si="25"/>
        <v>1.0833333333333333</v>
      </c>
      <c r="M388" s="12">
        <f>Tableau3[[#This Row],[CODE]]</f>
        <v>1</v>
      </c>
    </row>
    <row r="389" spans="1:13" x14ac:dyDescent="0.25">
      <c r="A389" s="64" t="s">
        <v>461</v>
      </c>
      <c r="B389" s="12">
        <f>YEAR(Tableau3[[#This Row],[Date]])</f>
        <v>2017</v>
      </c>
      <c r="C389" s="12">
        <f>MONTH(Tableau3[[#This Row],[Date]])</f>
        <v>11</v>
      </c>
      <c r="D389" s="12">
        <f>WEEKNUM(Tableau3[[#This Row],[Date]])</f>
        <v>47</v>
      </c>
      <c r="E389" s="65" t="s">
        <v>47</v>
      </c>
      <c r="F389" s="66" t="s">
        <v>16</v>
      </c>
      <c r="G389" s="67" t="s">
        <v>24</v>
      </c>
      <c r="H389" s="66" t="s">
        <v>147</v>
      </c>
      <c r="I389" s="68">
        <v>1.3888888888888888E-2</v>
      </c>
      <c r="J389" s="66">
        <v>1</v>
      </c>
      <c r="K389" s="66"/>
      <c r="L389" s="13">
        <f t="shared" si="25"/>
        <v>0.33333333333333331</v>
      </c>
      <c r="M389" s="12">
        <f>Tableau3[[#This Row],[CODE]]</f>
        <v>1</v>
      </c>
    </row>
    <row r="390" spans="1:13" x14ac:dyDescent="0.25">
      <c r="A390" s="14" t="s">
        <v>469</v>
      </c>
      <c r="B390" s="12">
        <f>YEAR(Tableau3[[#This Row],[Date]])</f>
        <v>2017</v>
      </c>
      <c r="C390" s="12">
        <f>MONTH(Tableau3[[#This Row],[Date]])</f>
        <v>11</v>
      </c>
      <c r="D390" s="12">
        <f>WEEKNUM(Tableau3[[#This Row],[Date]])</f>
        <v>47</v>
      </c>
      <c r="E390" s="15" t="s">
        <v>47</v>
      </c>
      <c r="F390" s="10" t="s">
        <v>5</v>
      </c>
      <c r="G390" s="16" t="s">
        <v>20</v>
      </c>
      <c r="H390" s="10" t="s">
        <v>470</v>
      </c>
      <c r="I390" s="18">
        <v>4.8611111111111112E-2</v>
      </c>
      <c r="J390" s="10">
        <v>1</v>
      </c>
      <c r="K390" s="10"/>
      <c r="L390" s="13">
        <f t="shared" ref="L390:L396" si="26">I390*24</f>
        <v>1.1666666666666667</v>
      </c>
      <c r="M390" s="12">
        <f>Tableau3[[#This Row],[CODE]]</f>
        <v>1</v>
      </c>
    </row>
    <row r="391" spans="1:13" x14ac:dyDescent="0.25">
      <c r="A391" s="14" t="s">
        <v>469</v>
      </c>
      <c r="B391" s="12">
        <f>YEAR(Tableau3[[#This Row],[Date]])</f>
        <v>2017</v>
      </c>
      <c r="C391" s="12">
        <f>MONTH(Tableau3[[#This Row],[Date]])</f>
        <v>11</v>
      </c>
      <c r="D391" s="12">
        <f>WEEKNUM(Tableau3[[#This Row],[Date]])</f>
        <v>47</v>
      </c>
      <c r="E391" s="15" t="s">
        <v>47</v>
      </c>
      <c r="F391" s="10" t="s">
        <v>17</v>
      </c>
      <c r="G391" s="16" t="s">
        <v>23</v>
      </c>
      <c r="H391" s="10" t="s">
        <v>142</v>
      </c>
      <c r="I391" s="18">
        <v>1.0416666666666666E-2</v>
      </c>
      <c r="J391" s="10">
        <v>2</v>
      </c>
      <c r="K391" s="10"/>
      <c r="L391" s="13">
        <f t="shared" si="26"/>
        <v>0.25</v>
      </c>
      <c r="M391" s="12">
        <f>Tableau3[[#This Row],[CODE]]</f>
        <v>2</v>
      </c>
    </row>
    <row r="392" spans="1:13" x14ac:dyDescent="0.25">
      <c r="A392" s="14" t="s">
        <v>469</v>
      </c>
      <c r="B392" s="12">
        <f>YEAR(Tableau3[[#This Row],[Date]])</f>
        <v>2017</v>
      </c>
      <c r="C392" s="12">
        <f>MONTH(Tableau3[[#This Row],[Date]])</f>
        <v>11</v>
      </c>
      <c r="D392" s="12">
        <f>WEEKNUM(Tableau3[[#This Row],[Date]])</f>
        <v>47</v>
      </c>
      <c r="E392" s="15" t="s">
        <v>47</v>
      </c>
      <c r="F392" s="10" t="s">
        <v>5</v>
      </c>
      <c r="G392" s="16" t="s">
        <v>23</v>
      </c>
      <c r="H392" s="10" t="s">
        <v>471</v>
      </c>
      <c r="I392" s="18">
        <v>1.3888888888888888E-2</v>
      </c>
      <c r="J392" s="10">
        <v>1</v>
      </c>
      <c r="K392" s="10"/>
      <c r="L392" s="13">
        <f t="shared" si="26"/>
        <v>0.33333333333333331</v>
      </c>
      <c r="M392" s="12">
        <f>Tableau3[[#This Row],[CODE]]</f>
        <v>1</v>
      </c>
    </row>
    <row r="393" spans="1:13" x14ac:dyDescent="0.25">
      <c r="A393" s="14" t="s">
        <v>469</v>
      </c>
      <c r="B393" s="12">
        <f>YEAR(Tableau3[[#This Row],[Date]])</f>
        <v>2017</v>
      </c>
      <c r="C393" s="12">
        <f>MONTH(Tableau3[[#This Row],[Date]])</f>
        <v>11</v>
      </c>
      <c r="D393" s="12">
        <f>WEEKNUM(Tableau3[[#This Row],[Date]])</f>
        <v>47</v>
      </c>
      <c r="E393" s="15" t="s">
        <v>47</v>
      </c>
      <c r="F393" s="10" t="s">
        <v>5</v>
      </c>
      <c r="G393" s="16" t="s">
        <v>23</v>
      </c>
      <c r="H393" s="10" t="s">
        <v>472</v>
      </c>
      <c r="I393" s="18">
        <v>5.5555555555555552E-2</v>
      </c>
      <c r="J393" s="10">
        <v>1</v>
      </c>
      <c r="K393" s="10"/>
      <c r="L393" s="13">
        <f t="shared" si="26"/>
        <v>1.3333333333333333</v>
      </c>
      <c r="M393" s="12">
        <f>Tableau3[[#This Row],[CODE]]</f>
        <v>1</v>
      </c>
    </row>
    <row r="394" spans="1:13" x14ac:dyDescent="0.25">
      <c r="A394" s="14" t="s">
        <v>469</v>
      </c>
      <c r="B394" s="12">
        <f>YEAR(Tableau3[[#This Row],[Date]])</f>
        <v>2017</v>
      </c>
      <c r="C394" s="12">
        <f>MONTH(Tableau3[[#This Row],[Date]])</f>
        <v>11</v>
      </c>
      <c r="D394" s="12">
        <f>WEEKNUM(Tableau3[[#This Row],[Date]])</f>
        <v>47</v>
      </c>
      <c r="E394" s="15" t="s">
        <v>47</v>
      </c>
      <c r="F394" s="10" t="s">
        <v>16</v>
      </c>
      <c r="G394" s="16" t="s">
        <v>24</v>
      </c>
      <c r="H394" s="10" t="s">
        <v>473</v>
      </c>
      <c r="I394" s="18">
        <v>1.0416666666666666E-2</v>
      </c>
      <c r="J394" s="10">
        <v>1</v>
      </c>
      <c r="K394" s="10" t="s">
        <v>326</v>
      </c>
      <c r="L394" s="13">
        <f t="shared" si="26"/>
        <v>0.25</v>
      </c>
      <c r="M394" s="12">
        <f>Tableau3[[#This Row],[CODE]]</f>
        <v>1</v>
      </c>
    </row>
    <row r="395" spans="1:13" x14ac:dyDescent="0.25">
      <c r="A395" s="14" t="s">
        <v>469</v>
      </c>
      <c r="B395" s="12">
        <f>YEAR(Tableau3[[#This Row],[Date]])</f>
        <v>2017</v>
      </c>
      <c r="C395" s="12">
        <f>MONTH(Tableau3[[#This Row],[Date]])</f>
        <v>11</v>
      </c>
      <c r="D395" s="12">
        <f>WEEKNUM(Tableau3[[#This Row],[Date]])</f>
        <v>47</v>
      </c>
      <c r="E395" s="15" t="s">
        <v>47</v>
      </c>
      <c r="F395" s="10" t="s">
        <v>16</v>
      </c>
      <c r="G395" s="16" t="s">
        <v>24</v>
      </c>
      <c r="H395" s="10" t="s">
        <v>474</v>
      </c>
      <c r="I395" s="18">
        <v>1.3888888888888888E-2</v>
      </c>
      <c r="J395" s="10">
        <v>1</v>
      </c>
      <c r="K395" s="10" t="s">
        <v>326</v>
      </c>
      <c r="L395" s="13">
        <f t="shared" si="26"/>
        <v>0.33333333333333331</v>
      </c>
      <c r="M395" s="12">
        <f>Tableau3[[#This Row],[CODE]]</f>
        <v>1</v>
      </c>
    </row>
    <row r="396" spans="1:13" x14ac:dyDescent="0.25">
      <c r="A396" s="14" t="s">
        <v>469</v>
      </c>
      <c r="B396" s="12">
        <f>YEAR(Tableau3[[#This Row],[Date]])</f>
        <v>2017</v>
      </c>
      <c r="C396" s="12">
        <f>MONTH(Tableau3[[#This Row],[Date]])</f>
        <v>11</v>
      </c>
      <c r="D396" s="12">
        <f>WEEKNUM(Tableau3[[#This Row],[Date]])</f>
        <v>47</v>
      </c>
      <c r="E396" s="15" t="s">
        <v>47</v>
      </c>
      <c r="F396" s="10" t="s">
        <v>5</v>
      </c>
      <c r="G396" s="16" t="s">
        <v>23</v>
      </c>
      <c r="H396" s="10" t="s">
        <v>475</v>
      </c>
      <c r="I396" s="18">
        <v>0.21527777777777779</v>
      </c>
      <c r="J396" s="10">
        <v>1</v>
      </c>
      <c r="K396" s="10"/>
      <c r="L396" s="13">
        <f t="shared" si="26"/>
        <v>5.166666666666667</v>
      </c>
      <c r="M396" s="12">
        <f>Tableau3[[#This Row],[CODE]]</f>
        <v>1</v>
      </c>
    </row>
    <row r="397" spans="1:13" x14ac:dyDescent="0.25">
      <c r="A397" s="14" t="s">
        <v>478</v>
      </c>
      <c r="B397" s="12">
        <f>YEAR(Tableau3[[#This Row],[Date]])</f>
        <v>2017</v>
      </c>
      <c r="C397" s="12">
        <f>MONTH(Tableau3[[#This Row],[Date]])</f>
        <v>11</v>
      </c>
      <c r="D397" s="12">
        <f>WEEKNUM(Tableau3[[#This Row],[Date]])</f>
        <v>47</v>
      </c>
      <c r="E397" s="15" t="s">
        <v>47</v>
      </c>
      <c r="F397" s="10" t="s">
        <v>5</v>
      </c>
      <c r="G397" s="16" t="s">
        <v>24</v>
      </c>
      <c r="H397" s="10" t="s">
        <v>477</v>
      </c>
      <c r="I397" s="18">
        <v>4.5138888888888888E-2</v>
      </c>
      <c r="J397" s="10">
        <v>1</v>
      </c>
      <c r="K397" s="10"/>
      <c r="L397" s="13">
        <f t="shared" ref="L397:L413" si="27">I397*24</f>
        <v>1.0833333333333333</v>
      </c>
      <c r="M397" s="12">
        <f>Tableau3[[#This Row],[CODE]]</f>
        <v>1</v>
      </c>
    </row>
    <row r="398" spans="1:13" x14ac:dyDescent="0.25">
      <c r="A398" s="14" t="s">
        <v>478</v>
      </c>
      <c r="B398" s="12">
        <f>YEAR(Tableau3[[#This Row],[Date]])</f>
        <v>2017</v>
      </c>
      <c r="C398" s="12">
        <f>MONTH(Tableau3[[#This Row],[Date]])</f>
        <v>11</v>
      </c>
      <c r="D398" s="12">
        <f>WEEKNUM(Tableau3[[#This Row],[Date]])</f>
        <v>47</v>
      </c>
      <c r="E398" s="15" t="s">
        <v>47</v>
      </c>
      <c r="F398" s="10" t="s">
        <v>5</v>
      </c>
      <c r="G398" s="16" t="s">
        <v>20</v>
      </c>
      <c r="H398" s="10" t="s">
        <v>479</v>
      </c>
      <c r="I398" s="18">
        <v>0.25</v>
      </c>
      <c r="J398" s="10">
        <v>1</v>
      </c>
      <c r="K398" s="10"/>
      <c r="L398" s="13">
        <f t="shared" si="27"/>
        <v>6</v>
      </c>
      <c r="M398" s="12">
        <f>Tableau3[[#This Row],[CODE]]</f>
        <v>1</v>
      </c>
    </row>
    <row r="399" spans="1:13" x14ac:dyDescent="0.25">
      <c r="A399" s="14">
        <v>43062</v>
      </c>
      <c r="B399" s="12">
        <f>YEAR(Tableau3[[#This Row],[Date]])</f>
        <v>2017</v>
      </c>
      <c r="C399" s="12">
        <f>MONTH(Tableau3[[#This Row],[Date]])</f>
        <v>11</v>
      </c>
      <c r="D399" s="12">
        <f>WEEKNUM(Tableau3[[#This Row],[Date]])</f>
        <v>47</v>
      </c>
      <c r="E399" s="15" t="s">
        <v>47</v>
      </c>
      <c r="F399" s="10" t="s">
        <v>5</v>
      </c>
      <c r="G399" s="16" t="s">
        <v>23</v>
      </c>
      <c r="H399" s="10" t="s">
        <v>480</v>
      </c>
      <c r="I399" s="18">
        <v>8.6805555555555566E-2</v>
      </c>
      <c r="J399" s="10">
        <v>1</v>
      </c>
      <c r="K399" s="10"/>
      <c r="L399" s="13">
        <f t="shared" si="27"/>
        <v>2.0833333333333335</v>
      </c>
      <c r="M399" s="12">
        <f>Tableau3[[#This Row],[CODE]]</f>
        <v>1</v>
      </c>
    </row>
    <row r="400" spans="1:13" x14ac:dyDescent="0.25">
      <c r="A400" s="14" t="s">
        <v>476</v>
      </c>
      <c r="B400" s="12">
        <f>YEAR(Tableau3[[#This Row],[Date]])</f>
        <v>2017</v>
      </c>
      <c r="C400" s="12">
        <f>MONTH(Tableau3[[#This Row],[Date]])</f>
        <v>11</v>
      </c>
      <c r="D400" s="12">
        <f>WEEKNUM(Tableau3[[#This Row],[Date]])</f>
        <v>47</v>
      </c>
      <c r="E400" s="15" t="s">
        <v>47</v>
      </c>
      <c r="F400" s="10" t="s">
        <v>17</v>
      </c>
      <c r="G400" s="16" t="s">
        <v>23</v>
      </c>
      <c r="H400" s="10" t="s">
        <v>127</v>
      </c>
      <c r="I400" s="18">
        <v>1.0416666666666666E-2</v>
      </c>
      <c r="J400" s="10">
        <v>2</v>
      </c>
      <c r="K400" s="10"/>
      <c r="L400" s="13">
        <f t="shared" si="27"/>
        <v>0.25</v>
      </c>
      <c r="M400" s="12">
        <f>Tableau3[[#This Row],[CODE]]</f>
        <v>2</v>
      </c>
    </row>
    <row r="401" spans="1:13" x14ac:dyDescent="0.25">
      <c r="A401" s="14" t="s">
        <v>476</v>
      </c>
      <c r="B401" s="12">
        <f>YEAR(Tableau3[[#This Row],[Date]])</f>
        <v>2017</v>
      </c>
      <c r="C401" s="12">
        <f>MONTH(Tableau3[[#This Row],[Date]])</f>
        <v>11</v>
      </c>
      <c r="D401" s="12">
        <f>WEEKNUM(Tableau3[[#This Row],[Date]])</f>
        <v>47</v>
      </c>
      <c r="E401" s="15" t="s">
        <v>47</v>
      </c>
      <c r="F401" s="10" t="s">
        <v>5</v>
      </c>
      <c r="G401" s="16" t="s">
        <v>20</v>
      </c>
      <c r="H401" s="10" t="s">
        <v>481</v>
      </c>
      <c r="I401" s="18">
        <v>3.125E-2</v>
      </c>
      <c r="J401" s="10">
        <v>1</v>
      </c>
      <c r="K401" s="10"/>
      <c r="L401" s="13">
        <f t="shared" si="27"/>
        <v>0.75</v>
      </c>
      <c r="M401" s="12">
        <f>Tableau3[[#This Row],[CODE]]</f>
        <v>1</v>
      </c>
    </row>
    <row r="402" spans="1:13" x14ac:dyDescent="0.25">
      <c r="A402" s="14" t="s">
        <v>476</v>
      </c>
      <c r="B402" s="12">
        <f>YEAR(Tableau3[[#This Row],[Date]])</f>
        <v>2017</v>
      </c>
      <c r="C402" s="12">
        <f>MONTH(Tableau3[[#This Row],[Date]])</f>
        <v>11</v>
      </c>
      <c r="D402" s="12">
        <f>WEEKNUM(Tableau3[[#This Row],[Date]])</f>
        <v>47</v>
      </c>
      <c r="E402" s="15" t="s">
        <v>47</v>
      </c>
      <c r="F402" s="10" t="s">
        <v>16</v>
      </c>
      <c r="G402" s="16" t="s">
        <v>23</v>
      </c>
      <c r="H402" s="10" t="s">
        <v>482</v>
      </c>
      <c r="I402" s="18">
        <v>1.3888888888888888E-2</v>
      </c>
      <c r="J402" s="10">
        <v>1</v>
      </c>
      <c r="K402" s="10" t="s">
        <v>325</v>
      </c>
      <c r="L402" s="13">
        <f t="shared" si="27"/>
        <v>0.33333333333333331</v>
      </c>
      <c r="M402" s="12">
        <f>Tableau3[[#This Row],[CODE]]</f>
        <v>1</v>
      </c>
    </row>
    <row r="403" spans="1:13" x14ac:dyDescent="0.25">
      <c r="A403" s="14" t="s">
        <v>476</v>
      </c>
      <c r="B403" s="12">
        <f>YEAR(Tableau3[[#This Row],[Date]])</f>
        <v>2017</v>
      </c>
      <c r="C403" s="12">
        <f>MONTH(Tableau3[[#This Row],[Date]])</f>
        <v>11</v>
      </c>
      <c r="D403" s="12">
        <f>WEEKNUM(Tableau3[[#This Row],[Date]])</f>
        <v>47</v>
      </c>
      <c r="E403" s="15" t="s">
        <v>47</v>
      </c>
      <c r="F403" s="10" t="s">
        <v>16</v>
      </c>
      <c r="G403" s="16" t="s">
        <v>23</v>
      </c>
      <c r="H403" s="10" t="s">
        <v>483</v>
      </c>
      <c r="I403" s="18">
        <v>1.7361111111111112E-2</v>
      </c>
      <c r="J403" s="10">
        <v>1</v>
      </c>
      <c r="K403" s="10" t="s">
        <v>327</v>
      </c>
      <c r="L403" s="13">
        <f t="shared" si="27"/>
        <v>0.41666666666666669</v>
      </c>
      <c r="M403" s="12">
        <f>Tableau3[[#This Row],[CODE]]</f>
        <v>1</v>
      </c>
    </row>
    <row r="404" spans="1:13" x14ac:dyDescent="0.25">
      <c r="A404" s="64" t="s">
        <v>476</v>
      </c>
      <c r="B404" s="12">
        <f>YEAR(Tableau3[[#This Row],[Date]])</f>
        <v>2017</v>
      </c>
      <c r="C404" s="12">
        <f>MONTH(Tableau3[[#This Row],[Date]])</f>
        <v>11</v>
      </c>
      <c r="D404" s="12">
        <f>WEEKNUM(Tableau3[[#This Row],[Date]])</f>
        <v>47</v>
      </c>
      <c r="E404" s="65" t="s">
        <v>47</v>
      </c>
      <c r="F404" s="66" t="s">
        <v>16</v>
      </c>
      <c r="G404" s="67" t="s">
        <v>30</v>
      </c>
      <c r="H404" s="66" t="s">
        <v>485</v>
      </c>
      <c r="I404" s="68">
        <v>9.375E-2</v>
      </c>
      <c r="J404" s="66">
        <v>1</v>
      </c>
      <c r="K404" s="66" t="s">
        <v>484</v>
      </c>
      <c r="L404" s="13">
        <f t="shared" si="27"/>
        <v>2.25</v>
      </c>
      <c r="M404" s="12">
        <f>Tableau3[[#This Row],[CODE]]</f>
        <v>1</v>
      </c>
    </row>
    <row r="405" spans="1:13" x14ac:dyDescent="0.25">
      <c r="A405" s="64" t="s">
        <v>476</v>
      </c>
      <c r="B405" s="12">
        <f>YEAR(Tableau3[[#This Row],[Date]])</f>
        <v>2017</v>
      </c>
      <c r="C405" s="12">
        <f>MONTH(Tableau3[[#This Row],[Date]])</f>
        <v>11</v>
      </c>
      <c r="D405" s="12">
        <f>WEEKNUM(Tableau3[[#This Row],[Date]])</f>
        <v>47</v>
      </c>
      <c r="E405" s="65" t="s">
        <v>47</v>
      </c>
      <c r="F405" s="66" t="s">
        <v>16</v>
      </c>
      <c r="G405" s="67" t="s">
        <v>22</v>
      </c>
      <c r="H405" s="66" t="s">
        <v>486</v>
      </c>
      <c r="I405" s="68">
        <v>1.3888888888888888E-2</v>
      </c>
      <c r="J405" s="66">
        <v>1</v>
      </c>
      <c r="K405" s="66" t="s">
        <v>487</v>
      </c>
      <c r="L405" s="13">
        <f t="shared" si="27"/>
        <v>0.33333333333333331</v>
      </c>
      <c r="M405" s="12">
        <f>Tableau3[[#This Row],[CODE]]</f>
        <v>1</v>
      </c>
    </row>
    <row r="406" spans="1:13" x14ac:dyDescent="0.25">
      <c r="A406" s="14" t="s">
        <v>476</v>
      </c>
      <c r="B406" s="12">
        <f>YEAR(Tableau3[[#This Row],[Date]])</f>
        <v>2017</v>
      </c>
      <c r="C406" s="12">
        <f>MONTH(Tableau3[[#This Row],[Date]])</f>
        <v>11</v>
      </c>
      <c r="D406" s="12">
        <f>WEEKNUM(Tableau3[[#This Row],[Date]])</f>
        <v>47</v>
      </c>
      <c r="E406" s="15" t="s">
        <v>47</v>
      </c>
      <c r="F406" s="10" t="s">
        <v>16</v>
      </c>
      <c r="G406" s="16" t="s">
        <v>30</v>
      </c>
      <c r="H406" s="10" t="s">
        <v>488</v>
      </c>
      <c r="I406" s="18">
        <v>3.125E-2</v>
      </c>
      <c r="J406" s="10">
        <v>1</v>
      </c>
      <c r="K406" s="10" t="s">
        <v>391</v>
      </c>
      <c r="L406" s="13">
        <f t="shared" si="27"/>
        <v>0.75</v>
      </c>
      <c r="M406" s="12">
        <f>Tableau3[[#This Row],[CODE]]</f>
        <v>1</v>
      </c>
    </row>
    <row r="407" spans="1:13" x14ac:dyDescent="0.25">
      <c r="A407" s="14" t="s">
        <v>476</v>
      </c>
      <c r="B407" s="12">
        <f>YEAR(Tableau3[[#This Row],[Date]])</f>
        <v>2017</v>
      </c>
      <c r="C407" s="12">
        <f>MONTH(Tableau3[[#This Row],[Date]])</f>
        <v>11</v>
      </c>
      <c r="D407" s="12">
        <f>WEEKNUM(Tableau3[[#This Row],[Date]])</f>
        <v>47</v>
      </c>
      <c r="E407" s="15" t="s">
        <v>47</v>
      </c>
      <c r="F407" s="10" t="s">
        <v>16</v>
      </c>
      <c r="G407" s="16" t="s">
        <v>30</v>
      </c>
      <c r="H407" s="10" t="s">
        <v>489</v>
      </c>
      <c r="I407" s="18">
        <v>6.9444444444444441E-3</v>
      </c>
      <c r="J407" s="10">
        <v>1</v>
      </c>
      <c r="K407" s="10"/>
      <c r="L407" s="13">
        <f t="shared" si="27"/>
        <v>0.16666666666666666</v>
      </c>
      <c r="M407" s="12">
        <f>Tableau3[[#This Row],[CODE]]</f>
        <v>1</v>
      </c>
    </row>
    <row r="408" spans="1:13" x14ac:dyDescent="0.25">
      <c r="A408" s="14" t="s">
        <v>476</v>
      </c>
      <c r="B408" s="12">
        <f>YEAR(Tableau3[[#This Row],[Date]])</f>
        <v>2017</v>
      </c>
      <c r="C408" s="12">
        <f>MONTH(Tableau3[[#This Row],[Date]])</f>
        <v>11</v>
      </c>
      <c r="D408" s="12">
        <f>WEEKNUM(Tableau3[[#This Row],[Date]])</f>
        <v>47</v>
      </c>
      <c r="E408" s="15" t="s">
        <v>47</v>
      </c>
      <c r="F408" s="10" t="s">
        <v>16</v>
      </c>
      <c r="G408" s="16" t="s">
        <v>30</v>
      </c>
      <c r="H408" s="10" t="s">
        <v>404</v>
      </c>
      <c r="I408" s="18">
        <v>5.5555555555555552E-2</v>
      </c>
      <c r="J408" s="10">
        <v>1</v>
      </c>
      <c r="K408" s="10" t="s">
        <v>489</v>
      </c>
      <c r="L408" s="13">
        <f t="shared" si="27"/>
        <v>1.3333333333333333</v>
      </c>
      <c r="M408" s="12">
        <f>Tableau3[[#This Row],[CODE]]</f>
        <v>1</v>
      </c>
    </row>
    <row r="409" spans="1:13" x14ac:dyDescent="0.25">
      <c r="A409" s="14" t="s">
        <v>476</v>
      </c>
      <c r="B409" s="12">
        <f>YEAR(Tableau3[[#This Row],[Date]])</f>
        <v>2017</v>
      </c>
      <c r="C409" s="12">
        <f>MONTH(Tableau3[[#This Row],[Date]])</f>
        <v>11</v>
      </c>
      <c r="D409" s="12">
        <f>WEEKNUM(Tableau3[[#This Row],[Date]])</f>
        <v>47</v>
      </c>
      <c r="E409" s="15" t="s">
        <v>47</v>
      </c>
      <c r="F409" s="10" t="s">
        <v>16</v>
      </c>
      <c r="G409" s="16" t="s">
        <v>24</v>
      </c>
      <c r="H409" s="10" t="s">
        <v>490</v>
      </c>
      <c r="I409" s="18">
        <v>1.0416666666666666E-2</v>
      </c>
      <c r="J409" s="10">
        <v>1</v>
      </c>
      <c r="K409" s="10" t="s">
        <v>330</v>
      </c>
      <c r="L409" s="13">
        <f t="shared" si="27"/>
        <v>0.25</v>
      </c>
      <c r="M409" s="12">
        <f>Tableau3[[#This Row],[CODE]]</f>
        <v>1</v>
      </c>
    </row>
    <row r="410" spans="1:13" x14ac:dyDescent="0.25">
      <c r="A410" s="14" t="s">
        <v>476</v>
      </c>
      <c r="B410" s="12">
        <f>YEAR(Tableau3[[#This Row],[Date]])</f>
        <v>2017</v>
      </c>
      <c r="C410" s="12">
        <f>MONTH(Tableau3[[#This Row],[Date]])</f>
        <v>11</v>
      </c>
      <c r="D410" s="12">
        <f>WEEKNUM(Tableau3[[#This Row],[Date]])</f>
        <v>47</v>
      </c>
      <c r="E410" s="15" t="s">
        <v>47</v>
      </c>
      <c r="F410" s="10" t="s">
        <v>16</v>
      </c>
      <c r="G410" s="16" t="s">
        <v>30</v>
      </c>
      <c r="H410" s="10" t="s">
        <v>491</v>
      </c>
      <c r="I410" s="18">
        <v>1.0416666666666666E-2</v>
      </c>
      <c r="J410" s="10">
        <v>1</v>
      </c>
      <c r="K410" s="10"/>
      <c r="L410" s="13">
        <f t="shared" si="27"/>
        <v>0.25</v>
      </c>
      <c r="M410" s="12">
        <f>Tableau3[[#This Row],[CODE]]</f>
        <v>1</v>
      </c>
    </row>
    <row r="411" spans="1:13" x14ac:dyDescent="0.25">
      <c r="A411" s="14" t="s">
        <v>476</v>
      </c>
      <c r="B411" s="12">
        <f>YEAR(Tableau3[[#This Row],[Date]])</f>
        <v>2017</v>
      </c>
      <c r="C411" s="12">
        <f>MONTH(Tableau3[[#This Row],[Date]])</f>
        <v>11</v>
      </c>
      <c r="D411" s="12">
        <f>WEEKNUM(Tableau3[[#This Row],[Date]])</f>
        <v>47</v>
      </c>
      <c r="E411" s="15" t="s">
        <v>47</v>
      </c>
      <c r="F411" s="10" t="s">
        <v>5</v>
      </c>
      <c r="G411" s="16" t="s">
        <v>23</v>
      </c>
      <c r="H411" s="10" t="s">
        <v>492</v>
      </c>
      <c r="I411" s="18">
        <v>1.0416666666666666E-2</v>
      </c>
      <c r="J411" s="10">
        <v>1</v>
      </c>
      <c r="K411" s="10"/>
      <c r="L411" s="13">
        <f t="shared" si="27"/>
        <v>0.25</v>
      </c>
      <c r="M411" s="12">
        <f>Tableau3[[#This Row],[CODE]]</f>
        <v>1</v>
      </c>
    </row>
    <row r="412" spans="1:13" x14ac:dyDescent="0.25">
      <c r="A412" s="14" t="s">
        <v>476</v>
      </c>
      <c r="B412" s="12">
        <f>YEAR(Tableau3[[#This Row],[Date]])</f>
        <v>2017</v>
      </c>
      <c r="C412" s="12">
        <f>MONTH(Tableau3[[#This Row],[Date]])</f>
        <v>11</v>
      </c>
      <c r="D412" s="12">
        <f>WEEKNUM(Tableau3[[#This Row],[Date]])</f>
        <v>47</v>
      </c>
      <c r="E412" s="15" t="s">
        <v>47</v>
      </c>
      <c r="F412" s="10" t="s">
        <v>5</v>
      </c>
      <c r="G412" s="16" t="s">
        <v>23</v>
      </c>
      <c r="H412" s="10" t="s">
        <v>493</v>
      </c>
      <c r="I412" s="18">
        <v>2.7777777777777776E-2</v>
      </c>
      <c r="J412" s="10">
        <v>1</v>
      </c>
      <c r="K412" s="10"/>
      <c r="L412" s="13">
        <f t="shared" si="27"/>
        <v>0.66666666666666663</v>
      </c>
      <c r="M412" s="12">
        <f>Tableau3[[#This Row],[CODE]]</f>
        <v>1</v>
      </c>
    </row>
    <row r="413" spans="1:13" x14ac:dyDescent="0.25">
      <c r="A413" s="14" t="s">
        <v>476</v>
      </c>
      <c r="B413" s="12">
        <f>YEAR(Tableau3[[#This Row],[Date]])</f>
        <v>2017</v>
      </c>
      <c r="C413" s="12">
        <f>MONTH(Tableau3[[#This Row],[Date]])</f>
        <v>11</v>
      </c>
      <c r="D413" s="12">
        <f>WEEKNUM(Tableau3[[#This Row],[Date]])</f>
        <v>47</v>
      </c>
      <c r="E413" s="15" t="s">
        <v>47</v>
      </c>
      <c r="F413" s="10" t="s">
        <v>16</v>
      </c>
      <c r="G413" s="16" t="s">
        <v>26</v>
      </c>
      <c r="H413" s="10" t="s">
        <v>494</v>
      </c>
      <c r="I413" s="18">
        <v>1.7361111111111112E-2</v>
      </c>
      <c r="J413" s="10">
        <v>1</v>
      </c>
      <c r="K413" s="10" t="s">
        <v>487</v>
      </c>
      <c r="L413" s="13">
        <f t="shared" si="27"/>
        <v>0.41666666666666669</v>
      </c>
      <c r="M413" s="12">
        <f>Tableau3[[#This Row],[CODE]]</f>
        <v>1</v>
      </c>
    </row>
    <row r="414" spans="1:13" x14ac:dyDescent="0.25">
      <c r="A414" s="14" t="s">
        <v>495</v>
      </c>
      <c r="B414" s="12">
        <f>YEAR(Tableau3[[#This Row],[Date]])</f>
        <v>2017</v>
      </c>
      <c r="C414" s="12">
        <f>MONTH(Tableau3[[#This Row],[Date]])</f>
        <v>11</v>
      </c>
      <c r="D414" s="12">
        <f>WEEKNUM(Tableau3[[#This Row],[Date]])</f>
        <v>48</v>
      </c>
      <c r="E414" s="15" t="s">
        <v>47</v>
      </c>
      <c r="F414" s="10" t="s">
        <v>17</v>
      </c>
      <c r="G414" s="16" t="s">
        <v>23</v>
      </c>
      <c r="H414" s="10" t="s">
        <v>142</v>
      </c>
      <c r="I414" s="18">
        <v>1.0416666666666666E-2</v>
      </c>
      <c r="J414" s="10">
        <v>2</v>
      </c>
      <c r="K414" s="10"/>
      <c r="L414" s="13">
        <f t="shared" ref="L414:L424" si="28">I414*24</f>
        <v>0.25</v>
      </c>
      <c r="M414" s="12">
        <f>Tableau3[[#This Row],[CODE]]</f>
        <v>2</v>
      </c>
    </row>
    <row r="415" spans="1:13" x14ac:dyDescent="0.25">
      <c r="A415" s="14" t="s">
        <v>495</v>
      </c>
      <c r="B415" s="12">
        <f>YEAR(Tableau3[[#This Row],[Date]])</f>
        <v>2017</v>
      </c>
      <c r="C415" s="12">
        <f>MONTH(Tableau3[[#This Row],[Date]])</f>
        <v>11</v>
      </c>
      <c r="D415" s="12">
        <f>WEEKNUM(Tableau3[[#This Row],[Date]])</f>
        <v>48</v>
      </c>
      <c r="E415" s="15" t="s">
        <v>47</v>
      </c>
      <c r="F415" s="10" t="s">
        <v>16</v>
      </c>
      <c r="G415" s="16" t="s">
        <v>24</v>
      </c>
      <c r="H415" s="10" t="s">
        <v>496</v>
      </c>
      <c r="I415" s="18">
        <v>2.4305555555555556E-2</v>
      </c>
      <c r="J415" s="10">
        <v>1</v>
      </c>
      <c r="K415" s="10"/>
      <c r="L415" s="13">
        <f t="shared" si="28"/>
        <v>0.58333333333333337</v>
      </c>
      <c r="M415" s="12">
        <f>Tableau3[[#This Row],[CODE]]</f>
        <v>1</v>
      </c>
    </row>
    <row r="416" spans="1:13" x14ac:dyDescent="0.25">
      <c r="A416" s="14" t="s">
        <v>495</v>
      </c>
      <c r="B416" s="12">
        <f>YEAR(Tableau3[[#This Row],[Date]])</f>
        <v>2017</v>
      </c>
      <c r="C416" s="12">
        <f>MONTH(Tableau3[[#This Row],[Date]])</f>
        <v>11</v>
      </c>
      <c r="D416" s="12">
        <f>WEEKNUM(Tableau3[[#This Row],[Date]])</f>
        <v>48</v>
      </c>
      <c r="E416" s="15" t="s">
        <v>47</v>
      </c>
      <c r="F416" s="10" t="s">
        <v>20</v>
      </c>
      <c r="G416" s="16" t="s">
        <v>252</v>
      </c>
      <c r="H416" s="10" t="s">
        <v>497</v>
      </c>
      <c r="I416" s="18">
        <v>6.9444444444444441E-3</v>
      </c>
      <c r="J416" s="10">
        <v>1</v>
      </c>
      <c r="K416" s="10"/>
      <c r="L416" s="13">
        <f t="shared" si="28"/>
        <v>0.16666666666666666</v>
      </c>
      <c r="M416" s="12">
        <f>Tableau3[[#This Row],[CODE]]</f>
        <v>1</v>
      </c>
    </row>
    <row r="417" spans="1:13" x14ac:dyDescent="0.25">
      <c r="A417" s="14" t="s">
        <v>495</v>
      </c>
      <c r="B417" s="12">
        <f>YEAR(Tableau3[[#This Row],[Date]])</f>
        <v>2017</v>
      </c>
      <c r="C417" s="12">
        <f>MONTH(Tableau3[[#This Row],[Date]])</f>
        <v>11</v>
      </c>
      <c r="D417" s="12">
        <f>WEEKNUM(Tableau3[[#This Row],[Date]])</f>
        <v>48</v>
      </c>
      <c r="E417" s="15" t="s">
        <v>47</v>
      </c>
      <c r="F417" s="10" t="s">
        <v>5</v>
      </c>
      <c r="G417" s="16" t="s">
        <v>20</v>
      </c>
      <c r="H417" s="10" t="s">
        <v>470</v>
      </c>
      <c r="I417" s="18">
        <v>2.4305555555555556E-2</v>
      </c>
      <c r="J417" s="10">
        <v>1</v>
      </c>
      <c r="K417" s="10"/>
      <c r="L417" s="13">
        <f t="shared" si="28"/>
        <v>0.58333333333333337</v>
      </c>
      <c r="M417" s="12">
        <f>Tableau3[[#This Row],[CODE]]</f>
        <v>1</v>
      </c>
    </row>
    <row r="418" spans="1:13" x14ac:dyDescent="0.25">
      <c r="A418" s="14" t="s">
        <v>495</v>
      </c>
      <c r="B418" s="12">
        <f>YEAR(Tableau3[[#This Row],[Date]])</f>
        <v>2017</v>
      </c>
      <c r="C418" s="12">
        <f>MONTH(Tableau3[[#This Row],[Date]])</f>
        <v>11</v>
      </c>
      <c r="D418" s="12">
        <f>WEEKNUM(Tableau3[[#This Row],[Date]])</f>
        <v>48</v>
      </c>
      <c r="E418" s="15" t="s">
        <v>47</v>
      </c>
      <c r="F418" s="10" t="s">
        <v>16</v>
      </c>
      <c r="G418" s="16" t="s">
        <v>30</v>
      </c>
      <c r="H418" s="10" t="s">
        <v>498</v>
      </c>
      <c r="I418" s="18">
        <v>1.7361111111111112E-2</v>
      </c>
      <c r="J418" s="10">
        <v>1</v>
      </c>
      <c r="K418" s="10" t="s">
        <v>366</v>
      </c>
      <c r="L418" s="13">
        <f t="shared" si="28"/>
        <v>0.41666666666666669</v>
      </c>
      <c r="M418" s="12">
        <f>Tableau3[[#This Row],[CODE]]</f>
        <v>1</v>
      </c>
    </row>
    <row r="419" spans="1:13" x14ac:dyDescent="0.25">
      <c r="A419" s="14" t="s">
        <v>495</v>
      </c>
      <c r="B419" s="12">
        <f>YEAR(Tableau3[[#This Row],[Date]])</f>
        <v>2017</v>
      </c>
      <c r="C419" s="12">
        <f>MONTH(Tableau3[[#This Row],[Date]])</f>
        <v>11</v>
      </c>
      <c r="D419" s="12">
        <f>WEEKNUM(Tableau3[[#This Row],[Date]])</f>
        <v>48</v>
      </c>
      <c r="E419" s="15" t="s">
        <v>47</v>
      </c>
      <c r="F419" s="10" t="s">
        <v>16</v>
      </c>
      <c r="G419" s="16" t="s">
        <v>30</v>
      </c>
      <c r="H419" s="10" t="s">
        <v>504</v>
      </c>
      <c r="I419" s="18">
        <v>3.4722222222222224E-2</v>
      </c>
      <c r="J419" s="10">
        <v>1</v>
      </c>
      <c r="K419" s="10"/>
      <c r="L419" s="13">
        <f t="shared" si="28"/>
        <v>0.83333333333333337</v>
      </c>
      <c r="M419" s="12">
        <f>Tableau3[[#This Row],[CODE]]</f>
        <v>1</v>
      </c>
    </row>
    <row r="420" spans="1:13" x14ac:dyDescent="0.25">
      <c r="A420" s="14" t="s">
        <v>495</v>
      </c>
      <c r="B420" s="12">
        <f>YEAR(Tableau3[[#This Row],[Date]])</f>
        <v>2017</v>
      </c>
      <c r="C420" s="12">
        <f>MONTH(Tableau3[[#This Row],[Date]])</f>
        <v>11</v>
      </c>
      <c r="D420" s="12">
        <f>WEEKNUM(Tableau3[[#This Row],[Date]])</f>
        <v>48</v>
      </c>
      <c r="E420" s="15" t="s">
        <v>47</v>
      </c>
      <c r="F420" s="10" t="s">
        <v>16</v>
      </c>
      <c r="G420" s="16" t="s">
        <v>30</v>
      </c>
      <c r="H420" s="10" t="s">
        <v>499</v>
      </c>
      <c r="I420" s="18">
        <v>1.3888888888888888E-2</v>
      </c>
      <c r="J420" s="10">
        <v>1</v>
      </c>
      <c r="K420" s="10"/>
      <c r="L420" s="13">
        <f t="shared" si="28"/>
        <v>0.33333333333333331</v>
      </c>
      <c r="M420" s="12">
        <f>Tableau3[[#This Row],[CODE]]</f>
        <v>1</v>
      </c>
    </row>
    <row r="421" spans="1:13" x14ac:dyDescent="0.25">
      <c r="A421" s="14" t="s">
        <v>495</v>
      </c>
      <c r="B421" s="12">
        <f>YEAR(Tableau3[[#This Row],[Date]])</f>
        <v>2017</v>
      </c>
      <c r="C421" s="12">
        <f>MONTH(Tableau3[[#This Row],[Date]])</f>
        <v>11</v>
      </c>
      <c r="D421" s="12">
        <f>WEEKNUM(Tableau3[[#This Row],[Date]])</f>
        <v>48</v>
      </c>
      <c r="E421" s="15" t="s">
        <v>47</v>
      </c>
      <c r="F421" s="10" t="s">
        <v>5</v>
      </c>
      <c r="G421" s="16" t="s">
        <v>23</v>
      </c>
      <c r="H421" s="10" t="s">
        <v>500</v>
      </c>
      <c r="I421" s="18">
        <v>3.4722222222222224E-2</v>
      </c>
      <c r="J421" s="10">
        <v>1</v>
      </c>
      <c r="K421" s="10"/>
      <c r="L421" s="13">
        <f t="shared" si="28"/>
        <v>0.83333333333333337</v>
      </c>
      <c r="M421" s="12">
        <f>Tableau3[[#This Row],[CODE]]</f>
        <v>1</v>
      </c>
    </row>
    <row r="422" spans="1:13" x14ac:dyDescent="0.25">
      <c r="A422" s="14" t="s">
        <v>495</v>
      </c>
      <c r="B422" s="12">
        <f>YEAR(Tableau3[[#This Row],[Date]])</f>
        <v>2017</v>
      </c>
      <c r="C422" s="12">
        <f>MONTH(Tableau3[[#This Row],[Date]])</f>
        <v>11</v>
      </c>
      <c r="D422" s="12">
        <f>WEEKNUM(Tableau3[[#This Row],[Date]])</f>
        <v>48</v>
      </c>
      <c r="E422" s="15" t="s">
        <v>47</v>
      </c>
      <c r="F422" s="10" t="s">
        <v>16</v>
      </c>
      <c r="G422" s="16" t="s">
        <v>24</v>
      </c>
      <c r="H422" s="10" t="s">
        <v>501</v>
      </c>
      <c r="I422" s="18">
        <v>1.0416666666666666E-2</v>
      </c>
      <c r="J422" s="10">
        <v>1</v>
      </c>
      <c r="K422" s="10" t="s">
        <v>366</v>
      </c>
      <c r="L422" s="13">
        <f t="shared" si="28"/>
        <v>0.25</v>
      </c>
      <c r="M422" s="12">
        <f>Tableau3[[#This Row],[CODE]]</f>
        <v>1</v>
      </c>
    </row>
    <row r="423" spans="1:13" x14ac:dyDescent="0.25">
      <c r="A423" s="14" t="s">
        <v>495</v>
      </c>
      <c r="B423" s="12">
        <f>YEAR(Tableau3[[#This Row],[Date]])</f>
        <v>2017</v>
      </c>
      <c r="C423" s="12">
        <f>MONTH(Tableau3[[#This Row],[Date]])</f>
        <v>11</v>
      </c>
      <c r="D423" s="12">
        <f>WEEKNUM(Tableau3[[#This Row],[Date]])</f>
        <v>48</v>
      </c>
      <c r="E423" s="15" t="s">
        <v>47</v>
      </c>
      <c r="F423" s="10" t="s">
        <v>16</v>
      </c>
      <c r="G423" s="16" t="s">
        <v>23</v>
      </c>
      <c r="H423" s="10" t="s">
        <v>502</v>
      </c>
      <c r="I423" s="18">
        <v>5.5555555555555558E-3</v>
      </c>
      <c r="J423" s="10">
        <v>1</v>
      </c>
      <c r="K423" s="10" t="s">
        <v>365</v>
      </c>
      <c r="L423" s="13">
        <f t="shared" si="28"/>
        <v>0.13333333333333333</v>
      </c>
      <c r="M423" s="12">
        <f>Tableau3[[#This Row],[CODE]]</f>
        <v>1</v>
      </c>
    </row>
    <row r="424" spans="1:13" x14ac:dyDescent="0.25">
      <c r="A424" s="14" t="s">
        <v>495</v>
      </c>
      <c r="B424" s="12">
        <f>YEAR(Tableau3[[#This Row],[Date]])</f>
        <v>2017</v>
      </c>
      <c r="C424" s="12">
        <f>MONTH(Tableau3[[#This Row],[Date]])</f>
        <v>11</v>
      </c>
      <c r="D424" s="12">
        <f>WEEKNUM(Tableau3[[#This Row],[Date]])</f>
        <v>48</v>
      </c>
      <c r="E424" s="15" t="s">
        <v>47</v>
      </c>
      <c r="F424" s="10" t="s">
        <v>17</v>
      </c>
      <c r="G424" s="16" t="s">
        <v>23</v>
      </c>
      <c r="H424" s="10" t="s">
        <v>503</v>
      </c>
      <c r="I424" s="18">
        <v>6.9444444444444441E-3</v>
      </c>
      <c r="J424" s="10">
        <v>2</v>
      </c>
      <c r="K424" s="10"/>
      <c r="L424" s="13">
        <f t="shared" si="28"/>
        <v>0.16666666666666666</v>
      </c>
      <c r="M424" s="12">
        <f>Tableau3[[#This Row],[CODE]]</f>
        <v>2</v>
      </c>
    </row>
    <row r="425" spans="1:13" x14ac:dyDescent="0.25">
      <c r="A425" s="14" t="s">
        <v>495</v>
      </c>
      <c r="B425" s="12">
        <f>YEAR(Tableau3[[#This Row],[Date]])</f>
        <v>2017</v>
      </c>
      <c r="C425" s="12">
        <f>MONTH(Tableau3[[#This Row],[Date]])</f>
        <v>11</v>
      </c>
      <c r="D425" s="12">
        <f>WEEKNUM(Tableau3[[#This Row],[Date]])</f>
        <v>48</v>
      </c>
      <c r="E425" s="15" t="s">
        <v>47</v>
      </c>
      <c r="F425" s="10" t="s">
        <v>17</v>
      </c>
      <c r="G425" s="16" t="s">
        <v>23</v>
      </c>
      <c r="H425" s="10" t="s">
        <v>505</v>
      </c>
      <c r="I425" s="18">
        <v>0.17708333333333334</v>
      </c>
      <c r="J425" s="10">
        <v>2</v>
      </c>
      <c r="K425" s="10" t="s">
        <v>357</v>
      </c>
      <c r="L425" s="13">
        <f t="shared" ref="L425:L441" si="29">I425*24</f>
        <v>4.25</v>
      </c>
      <c r="M425" s="12">
        <f>Tableau3[[#This Row],[CODE]]</f>
        <v>2</v>
      </c>
    </row>
    <row r="426" spans="1:13" x14ac:dyDescent="0.25">
      <c r="A426" s="14" t="s">
        <v>506</v>
      </c>
      <c r="B426" s="12">
        <f>YEAR(Tableau3[[#This Row],[Date]])</f>
        <v>2017</v>
      </c>
      <c r="C426" s="12">
        <f>MONTH(Tableau3[[#This Row],[Date]])</f>
        <v>11</v>
      </c>
      <c r="D426" s="12">
        <f>WEEKNUM(Tableau3[[#This Row],[Date]])</f>
        <v>48</v>
      </c>
      <c r="E426" s="15" t="s">
        <v>47</v>
      </c>
      <c r="F426" s="10" t="s">
        <v>17</v>
      </c>
      <c r="G426" s="16" t="s">
        <v>23</v>
      </c>
      <c r="H426" s="10" t="s">
        <v>507</v>
      </c>
      <c r="I426" s="18">
        <v>4.5138888888888888E-2</v>
      </c>
      <c r="J426" s="10">
        <v>2</v>
      </c>
      <c r="K426" s="10" t="s">
        <v>319</v>
      </c>
      <c r="L426" s="13">
        <f t="shared" si="29"/>
        <v>1.0833333333333333</v>
      </c>
      <c r="M426" s="12">
        <f>Tableau3[[#This Row],[CODE]]</f>
        <v>2</v>
      </c>
    </row>
    <row r="427" spans="1:13" x14ac:dyDescent="0.25">
      <c r="A427" s="14" t="s">
        <v>506</v>
      </c>
      <c r="B427" s="12">
        <f>YEAR(Tableau3[[#This Row],[Date]])</f>
        <v>2017</v>
      </c>
      <c r="C427" s="12">
        <f>MONTH(Tableau3[[#This Row],[Date]])</f>
        <v>11</v>
      </c>
      <c r="D427" s="12">
        <f>WEEKNUM(Tableau3[[#This Row],[Date]])</f>
        <v>48</v>
      </c>
      <c r="E427" s="15" t="s">
        <v>47</v>
      </c>
      <c r="F427" s="10" t="s">
        <v>17</v>
      </c>
      <c r="G427" s="16" t="s">
        <v>23</v>
      </c>
      <c r="H427" s="10" t="s">
        <v>142</v>
      </c>
      <c r="I427" s="18">
        <v>1.0416666666666666E-2</v>
      </c>
      <c r="J427" s="10">
        <v>2</v>
      </c>
      <c r="K427" s="10"/>
      <c r="L427" s="13">
        <f t="shared" si="29"/>
        <v>0.25</v>
      </c>
      <c r="M427" s="12">
        <f>Tableau3[[#This Row],[CODE]]</f>
        <v>2</v>
      </c>
    </row>
    <row r="428" spans="1:13" x14ac:dyDescent="0.25">
      <c r="A428" s="14" t="s">
        <v>506</v>
      </c>
      <c r="B428" s="12">
        <f>YEAR(Tableau3[[#This Row],[Date]])</f>
        <v>2017</v>
      </c>
      <c r="C428" s="12">
        <f>MONTH(Tableau3[[#This Row],[Date]])</f>
        <v>11</v>
      </c>
      <c r="D428" s="12">
        <f>WEEKNUM(Tableau3[[#This Row],[Date]])</f>
        <v>48</v>
      </c>
      <c r="E428" s="15" t="s">
        <v>47</v>
      </c>
      <c r="F428" s="10" t="s">
        <v>16</v>
      </c>
      <c r="G428" s="16" t="s">
        <v>252</v>
      </c>
      <c r="H428" s="10" t="s">
        <v>508</v>
      </c>
      <c r="I428" s="18">
        <v>1.3888888888888888E-2</v>
      </c>
      <c r="J428" s="10">
        <v>1</v>
      </c>
      <c r="K428" s="10"/>
      <c r="L428" s="13">
        <f t="shared" si="29"/>
        <v>0.33333333333333331</v>
      </c>
      <c r="M428" s="12">
        <f>Tableau3[[#This Row],[CODE]]</f>
        <v>1</v>
      </c>
    </row>
    <row r="429" spans="1:13" x14ac:dyDescent="0.25">
      <c r="A429" s="14" t="s">
        <v>506</v>
      </c>
      <c r="B429" s="12">
        <f>YEAR(Tableau3[[#This Row],[Date]])</f>
        <v>2017</v>
      </c>
      <c r="C429" s="12">
        <f>MONTH(Tableau3[[#This Row],[Date]])</f>
        <v>11</v>
      </c>
      <c r="D429" s="12">
        <f>WEEKNUM(Tableau3[[#This Row],[Date]])</f>
        <v>48</v>
      </c>
      <c r="E429" s="15" t="s">
        <v>47</v>
      </c>
      <c r="F429" s="10" t="s">
        <v>5</v>
      </c>
      <c r="G429" s="16" t="s">
        <v>23</v>
      </c>
      <c r="H429" s="10" t="s">
        <v>509</v>
      </c>
      <c r="I429" s="18">
        <v>1.3888888888888888E-2</v>
      </c>
      <c r="J429" s="10">
        <v>1</v>
      </c>
      <c r="K429" s="10"/>
      <c r="L429" s="13">
        <f t="shared" si="29"/>
        <v>0.33333333333333331</v>
      </c>
      <c r="M429" s="12">
        <f>Tableau3[[#This Row],[CODE]]</f>
        <v>1</v>
      </c>
    </row>
    <row r="430" spans="1:13" x14ac:dyDescent="0.25">
      <c r="A430" s="14" t="s">
        <v>506</v>
      </c>
      <c r="B430" s="12">
        <f>YEAR(Tableau3[[#This Row],[Date]])</f>
        <v>2017</v>
      </c>
      <c r="C430" s="12">
        <f>MONTH(Tableau3[[#This Row],[Date]])</f>
        <v>11</v>
      </c>
      <c r="D430" s="12">
        <f>WEEKNUM(Tableau3[[#This Row],[Date]])</f>
        <v>48</v>
      </c>
      <c r="E430" s="15" t="s">
        <v>47</v>
      </c>
      <c r="F430" s="10" t="s">
        <v>16</v>
      </c>
      <c r="G430" s="16" t="s">
        <v>23</v>
      </c>
      <c r="H430" s="10" t="s">
        <v>510</v>
      </c>
      <c r="I430" s="18">
        <v>1.0416666666666666E-2</v>
      </c>
      <c r="J430" s="10">
        <v>1</v>
      </c>
      <c r="K430" s="10"/>
      <c r="L430" s="13">
        <f t="shared" si="29"/>
        <v>0.25</v>
      </c>
      <c r="M430" s="12">
        <f>Tableau3[[#This Row],[CODE]]</f>
        <v>1</v>
      </c>
    </row>
    <row r="431" spans="1:13" x14ac:dyDescent="0.25">
      <c r="A431" s="64" t="s">
        <v>506</v>
      </c>
      <c r="B431" s="12">
        <f>YEAR(Tableau3[[#This Row],[Date]])</f>
        <v>2017</v>
      </c>
      <c r="C431" s="12">
        <f>MONTH(Tableau3[[#This Row],[Date]])</f>
        <v>11</v>
      </c>
      <c r="D431" s="12">
        <f>WEEKNUM(Tableau3[[#This Row],[Date]])</f>
        <v>48</v>
      </c>
      <c r="E431" s="65" t="s">
        <v>47</v>
      </c>
      <c r="F431" s="66" t="s">
        <v>16</v>
      </c>
      <c r="G431" s="67" t="s">
        <v>30</v>
      </c>
      <c r="H431" s="66" t="s">
        <v>511</v>
      </c>
      <c r="I431" s="68">
        <v>1.7361111111111112E-2</v>
      </c>
      <c r="J431" s="66">
        <v>1</v>
      </c>
      <c r="K431" s="66"/>
      <c r="L431" s="13">
        <f t="shared" si="29"/>
        <v>0.41666666666666669</v>
      </c>
      <c r="M431" s="12">
        <f>Tableau3[[#This Row],[CODE]]</f>
        <v>1</v>
      </c>
    </row>
    <row r="432" spans="1:13" x14ac:dyDescent="0.25">
      <c r="A432" s="64" t="s">
        <v>506</v>
      </c>
      <c r="B432" s="12">
        <f>YEAR(Tableau3[[#This Row],[Date]])</f>
        <v>2017</v>
      </c>
      <c r="C432" s="12">
        <f>MONTH(Tableau3[[#This Row],[Date]])</f>
        <v>11</v>
      </c>
      <c r="D432" s="12">
        <f>WEEKNUM(Tableau3[[#This Row],[Date]])</f>
        <v>48</v>
      </c>
      <c r="E432" s="65" t="s">
        <v>47</v>
      </c>
      <c r="F432" s="66" t="s">
        <v>16</v>
      </c>
      <c r="G432" s="67" t="s">
        <v>30</v>
      </c>
      <c r="H432" s="66" t="s">
        <v>512</v>
      </c>
      <c r="I432" s="68">
        <v>2.4305555555555556E-2</v>
      </c>
      <c r="J432" s="66">
        <v>1</v>
      </c>
      <c r="K432" s="66"/>
      <c r="L432" s="13">
        <f t="shared" si="29"/>
        <v>0.58333333333333337</v>
      </c>
      <c r="M432" s="12">
        <f>Tableau3[[#This Row],[CODE]]</f>
        <v>1</v>
      </c>
    </row>
    <row r="433" spans="1:13" x14ac:dyDescent="0.25">
      <c r="A433" s="64" t="s">
        <v>506</v>
      </c>
      <c r="B433" s="12">
        <f>YEAR(Tableau3[[#This Row],[Date]])</f>
        <v>2017</v>
      </c>
      <c r="C433" s="12">
        <f>MONTH(Tableau3[[#This Row],[Date]])</f>
        <v>11</v>
      </c>
      <c r="D433" s="12">
        <f>WEEKNUM(Tableau3[[#This Row],[Date]])</f>
        <v>48</v>
      </c>
      <c r="E433" s="65" t="s">
        <v>47</v>
      </c>
      <c r="F433" s="66" t="s">
        <v>16</v>
      </c>
      <c r="G433" s="67" t="s">
        <v>30</v>
      </c>
      <c r="H433" s="66" t="s">
        <v>513</v>
      </c>
      <c r="I433" s="68">
        <v>2.4305555555555556E-2</v>
      </c>
      <c r="J433" s="66">
        <v>1</v>
      </c>
      <c r="K433" s="66" t="s">
        <v>489</v>
      </c>
      <c r="L433" s="13">
        <f t="shared" si="29"/>
        <v>0.58333333333333337</v>
      </c>
      <c r="M433" s="12">
        <f>Tableau3[[#This Row],[CODE]]</f>
        <v>1</v>
      </c>
    </row>
    <row r="434" spans="1:13" x14ac:dyDescent="0.25">
      <c r="A434" s="64" t="s">
        <v>506</v>
      </c>
      <c r="B434" s="12">
        <f>YEAR(Tableau3[[#This Row],[Date]])</f>
        <v>2017</v>
      </c>
      <c r="C434" s="12">
        <f>MONTH(Tableau3[[#This Row],[Date]])</f>
        <v>11</v>
      </c>
      <c r="D434" s="12">
        <f>WEEKNUM(Tableau3[[#This Row],[Date]])</f>
        <v>48</v>
      </c>
      <c r="E434" s="65" t="s">
        <v>47</v>
      </c>
      <c r="F434" s="66" t="s">
        <v>5</v>
      </c>
      <c r="G434" s="67" t="s">
        <v>23</v>
      </c>
      <c r="H434" s="66" t="s">
        <v>517</v>
      </c>
      <c r="I434" s="68">
        <v>2.7777777777777776E-2</v>
      </c>
      <c r="J434" s="66">
        <v>1</v>
      </c>
      <c r="K434" s="66"/>
      <c r="L434" s="13">
        <f t="shared" si="29"/>
        <v>0.66666666666666663</v>
      </c>
      <c r="M434" s="12">
        <f>Tableau3[[#This Row],[CODE]]</f>
        <v>1</v>
      </c>
    </row>
    <row r="435" spans="1:13" x14ac:dyDescent="0.25">
      <c r="A435" s="64" t="s">
        <v>506</v>
      </c>
      <c r="B435" s="12">
        <f>YEAR(Tableau3[[#This Row],[Date]])</f>
        <v>2017</v>
      </c>
      <c r="C435" s="12">
        <f>MONTH(Tableau3[[#This Row],[Date]])</f>
        <v>11</v>
      </c>
      <c r="D435" s="12">
        <f>WEEKNUM(Tableau3[[#This Row],[Date]])</f>
        <v>48</v>
      </c>
      <c r="E435" s="65" t="s">
        <v>47</v>
      </c>
      <c r="F435" s="66" t="s">
        <v>17</v>
      </c>
      <c r="G435" s="67" t="s">
        <v>252</v>
      </c>
      <c r="H435" s="10" t="s">
        <v>514</v>
      </c>
      <c r="I435" s="68">
        <v>1.7361111111111112E-2</v>
      </c>
      <c r="J435" s="66">
        <v>2</v>
      </c>
      <c r="K435" s="66" t="s">
        <v>515</v>
      </c>
      <c r="L435" s="13">
        <f t="shared" si="29"/>
        <v>0.41666666666666669</v>
      </c>
      <c r="M435" s="12">
        <f>Tableau3[[#This Row],[CODE]]</f>
        <v>2</v>
      </c>
    </row>
    <row r="436" spans="1:13" x14ac:dyDescent="0.25">
      <c r="A436" s="64" t="s">
        <v>506</v>
      </c>
      <c r="B436" s="12">
        <f>YEAR(Tableau3[[#This Row],[Date]])</f>
        <v>2017</v>
      </c>
      <c r="C436" s="12">
        <f>MONTH(Tableau3[[#This Row],[Date]])</f>
        <v>11</v>
      </c>
      <c r="D436" s="12">
        <f>WEEKNUM(Tableau3[[#This Row],[Date]])</f>
        <v>48</v>
      </c>
      <c r="E436" s="65" t="s">
        <v>47</v>
      </c>
      <c r="F436" s="66" t="s">
        <v>16</v>
      </c>
      <c r="G436" s="67" t="s">
        <v>23</v>
      </c>
      <c r="H436" s="66" t="s">
        <v>516</v>
      </c>
      <c r="I436" s="68">
        <v>2.7777777777777776E-2</v>
      </c>
      <c r="J436" s="66">
        <v>1</v>
      </c>
      <c r="K436" s="66" t="s">
        <v>366</v>
      </c>
      <c r="L436" s="13">
        <f t="shared" si="29"/>
        <v>0.66666666666666663</v>
      </c>
      <c r="M436" s="12">
        <f>Tableau3[[#This Row],[CODE]]</f>
        <v>1</v>
      </c>
    </row>
    <row r="437" spans="1:13" x14ac:dyDescent="0.25">
      <c r="A437" s="64" t="s">
        <v>506</v>
      </c>
      <c r="B437" s="12">
        <f>YEAR(Tableau3[[#This Row],[Date]])</f>
        <v>2017</v>
      </c>
      <c r="C437" s="12">
        <f>MONTH(Tableau3[[#This Row],[Date]])</f>
        <v>11</v>
      </c>
      <c r="D437" s="12">
        <f>WEEKNUM(Tableau3[[#This Row],[Date]])</f>
        <v>48</v>
      </c>
      <c r="E437" s="65" t="s">
        <v>47</v>
      </c>
      <c r="F437" s="66" t="s">
        <v>17</v>
      </c>
      <c r="G437" s="67" t="s">
        <v>252</v>
      </c>
      <c r="H437" s="66" t="s">
        <v>518</v>
      </c>
      <c r="I437" s="68">
        <v>1.3888888888888888E-2</v>
      </c>
      <c r="J437" s="66">
        <v>2</v>
      </c>
      <c r="K437" s="66" t="s">
        <v>515</v>
      </c>
      <c r="L437" s="13">
        <f t="shared" si="29"/>
        <v>0.33333333333333331</v>
      </c>
      <c r="M437" s="12">
        <f>Tableau3[[#This Row],[CODE]]</f>
        <v>2</v>
      </c>
    </row>
    <row r="438" spans="1:13" x14ac:dyDescent="0.25">
      <c r="A438" s="64" t="s">
        <v>506</v>
      </c>
      <c r="B438" s="12">
        <f>YEAR(Tableau3[[#This Row],[Date]])</f>
        <v>2017</v>
      </c>
      <c r="C438" s="12">
        <f>MONTH(Tableau3[[#This Row],[Date]])</f>
        <v>11</v>
      </c>
      <c r="D438" s="12">
        <f>WEEKNUM(Tableau3[[#This Row],[Date]])</f>
        <v>48</v>
      </c>
      <c r="E438" s="65" t="s">
        <v>47</v>
      </c>
      <c r="F438" s="66" t="s">
        <v>16</v>
      </c>
      <c r="G438" s="67" t="s">
        <v>22</v>
      </c>
      <c r="H438" s="66" t="s">
        <v>519</v>
      </c>
      <c r="I438" s="68">
        <v>2.4305555555555556E-2</v>
      </c>
      <c r="J438" s="66">
        <v>1</v>
      </c>
      <c r="K438" s="66" t="s">
        <v>321</v>
      </c>
      <c r="L438" s="13">
        <f t="shared" si="29"/>
        <v>0.58333333333333337</v>
      </c>
      <c r="M438" s="12">
        <f>Tableau3[[#This Row],[CODE]]</f>
        <v>1</v>
      </c>
    </row>
    <row r="439" spans="1:13" x14ac:dyDescent="0.25">
      <c r="A439" s="64" t="s">
        <v>506</v>
      </c>
      <c r="B439" s="12">
        <f>YEAR(Tableau3[[#This Row],[Date]])</f>
        <v>2017</v>
      </c>
      <c r="C439" s="12">
        <f>MONTH(Tableau3[[#This Row],[Date]])</f>
        <v>11</v>
      </c>
      <c r="D439" s="12">
        <f>WEEKNUM(Tableau3[[#This Row],[Date]])</f>
        <v>48</v>
      </c>
      <c r="E439" s="65" t="s">
        <v>47</v>
      </c>
      <c r="F439" s="66" t="s">
        <v>5</v>
      </c>
      <c r="G439" s="67" t="s">
        <v>23</v>
      </c>
      <c r="H439" s="66" t="s">
        <v>520</v>
      </c>
      <c r="I439" s="68">
        <v>2.7777777777777776E-2</v>
      </c>
      <c r="J439" s="66">
        <v>1</v>
      </c>
      <c r="K439" s="66"/>
      <c r="L439" s="13">
        <f t="shared" si="29"/>
        <v>0.66666666666666663</v>
      </c>
      <c r="M439" s="12">
        <f>Tableau3[[#This Row],[CODE]]</f>
        <v>1</v>
      </c>
    </row>
    <row r="440" spans="1:13" x14ac:dyDescent="0.25">
      <c r="A440" s="64" t="s">
        <v>506</v>
      </c>
      <c r="B440" s="12">
        <f>YEAR(Tableau3[[#This Row],[Date]])</f>
        <v>2017</v>
      </c>
      <c r="C440" s="12">
        <f>MONTH(Tableau3[[#This Row],[Date]])</f>
        <v>11</v>
      </c>
      <c r="D440" s="12">
        <f>WEEKNUM(Tableau3[[#This Row],[Date]])</f>
        <v>48</v>
      </c>
      <c r="E440" s="65" t="s">
        <v>47</v>
      </c>
      <c r="F440" s="66" t="s">
        <v>16</v>
      </c>
      <c r="G440" s="67" t="s">
        <v>30</v>
      </c>
      <c r="H440" s="66" t="s">
        <v>521</v>
      </c>
      <c r="I440" s="68">
        <v>3.2638888888888891E-2</v>
      </c>
      <c r="J440" s="66">
        <v>1</v>
      </c>
      <c r="K440" s="66" t="s">
        <v>522</v>
      </c>
      <c r="L440" s="13">
        <f t="shared" si="29"/>
        <v>0.78333333333333344</v>
      </c>
      <c r="M440" s="12">
        <f>Tableau3[[#This Row],[CODE]]</f>
        <v>1</v>
      </c>
    </row>
    <row r="441" spans="1:13" x14ac:dyDescent="0.25">
      <c r="A441" s="64" t="s">
        <v>506</v>
      </c>
      <c r="B441" s="12">
        <f>YEAR(Tableau3[[#This Row],[Date]])</f>
        <v>2017</v>
      </c>
      <c r="C441" s="12">
        <f>MONTH(Tableau3[[#This Row],[Date]])</f>
        <v>11</v>
      </c>
      <c r="D441" s="12">
        <f>WEEKNUM(Tableau3[[#This Row],[Date]])</f>
        <v>48</v>
      </c>
      <c r="E441" s="65" t="s">
        <v>47</v>
      </c>
      <c r="F441" s="66" t="s">
        <v>5</v>
      </c>
      <c r="G441" s="67" t="s">
        <v>20</v>
      </c>
      <c r="H441" s="66" t="s">
        <v>523</v>
      </c>
      <c r="I441" s="68">
        <v>1.4583333333333332E-2</v>
      </c>
      <c r="J441" s="66">
        <v>1</v>
      </c>
      <c r="K441" s="66"/>
      <c r="L441" s="13">
        <f t="shared" si="29"/>
        <v>0.35</v>
      </c>
      <c r="M441" s="12">
        <f>Tableau3[[#This Row],[CODE]]</f>
        <v>1</v>
      </c>
    </row>
    <row r="442" spans="1:13" x14ac:dyDescent="0.25">
      <c r="A442" s="14" t="s">
        <v>524</v>
      </c>
      <c r="B442" s="12">
        <f>YEAR(Tableau3[[#This Row],[Date]])</f>
        <v>2017</v>
      </c>
      <c r="C442" s="12">
        <f>MONTH(Tableau3[[#This Row],[Date]])</f>
        <v>11</v>
      </c>
      <c r="D442" s="12">
        <f>WEEKNUM(Tableau3[[#This Row],[Date]])</f>
        <v>48</v>
      </c>
      <c r="E442" s="15" t="s">
        <v>47</v>
      </c>
      <c r="F442" s="10" t="s">
        <v>17</v>
      </c>
      <c r="G442" s="16" t="s">
        <v>23</v>
      </c>
      <c r="H442" s="10" t="s">
        <v>525</v>
      </c>
      <c r="I442" s="18">
        <v>3.4722222222222224E-2</v>
      </c>
      <c r="J442" s="10">
        <v>2</v>
      </c>
      <c r="K442" s="10" t="s">
        <v>319</v>
      </c>
      <c r="L442" s="13">
        <f t="shared" ref="L442:L453" si="30">I442*24</f>
        <v>0.83333333333333337</v>
      </c>
      <c r="M442" s="12">
        <f>Tableau3[[#This Row],[CODE]]</f>
        <v>2</v>
      </c>
    </row>
    <row r="443" spans="1:13" x14ac:dyDescent="0.25">
      <c r="A443" s="14" t="s">
        <v>524</v>
      </c>
      <c r="B443" s="12">
        <f>YEAR(Tableau3[[#This Row],[Date]])</f>
        <v>2017</v>
      </c>
      <c r="C443" s="12">
        <f>MONTH(Tableau3[[#This Row],[Date]])</f>
        <v>11</v>
      </c>
      <c r="D443" s="12">
        <f>WEEKNUM(Tableau3[[#This Row],[Date]])</f>
        <v>48</v>
      </c>
      <c r="E443" s="15" t="s">
        <v>47</v>
      </c>
      <c r="F443" s="10" t="s">
        <v>17</v>
      </c>
      <c r="G443" s="16" t="s">
        <v>23</v>
      </c>
      <c r="H443" s="10" t="s">
        <v>526</v>
      </c>
      <c r="I443" s="18">
        <v>1.0416666666666666E-2</v>
      </c>
      <c r="J443" s="10">
        <v>2</v>
      </c>
      <c r="K443" s="10"/>
      <c r="L443" s="13">
        <f t="shared" si="30"/>
        <v>0.25</v>
      </c>
      <c r="M443" s="12">
        <f>Tableau3[[#This Row],[CODE]]</f>
        <v>2</v>
      </c>
    </row>
    <row r="444" spans="1:13" x14ac:dyDescent="0.25">
      <c r="A444" s="14" t="s">
        <v>524</v>
      </c>
      <c r="B444" s="12">
        <f>YEAR(Tableau3[[#This Row],[Date]])</f>
        <v>2017</v>
      </c>
      <c r="C444" s="12">
        <f>MONTH(Tableau3[[#This Row],[Date]])</f>
        <v>11</v>
      </c>
      <c r="D444" s="12">
        <f>WEEKNUM(Tableau3[[#This Row],[Date]])</f>
        <v>48</v>
      </c>
      <c r="E444" s="15" t="s">
        <v>47</v>
      </c>
      <c r="F444" s="10" t="s">
        <v>16</v>
      </c>
      <c r="G444" s="16" t="s">
        <v>252</v>
      </c>
      <c r="H444" s="10" t="s">
        <v>527</v>
      </c>
      <c r="I444" s="18">
        <v>1.3888888888888888E-2</v>
      </c>
      <c r="J444" s="10">
        <v>1</v>
      </c>
      <c r="K444" s="10"/>
      <c r="L444" s="13">
        <f t="shared" si="30"/>
        <v>0.33333333333333331</v>
      </c>
      <c r="M444" s="12">
        <f>Tableau3[[#This Row],[CODE]]</f>
        <v>1</v>
      </c>
    </row>
    <row r="445" spans="1:13" x14ac:dyDescent="0.25">
      <c r="A445" s="14" t="s">
        <v>524</v>
      </c>
      <c r="B445" s="12">
        <f>YEAR(Tableau3[[#This Row],[Date]])</f>
        <v>2017</v>
      </c>
      <c r="C445" s="12">
        <f>MONTH(Tableau3[[#This Row],[Date]])</f>
        <v>11</v>
      </c>
      <c r="D445" s="12">
        <f>WEEKNUM(Tableau3[[#This Row],[Date]])</f>
        <v>48</v>
      </c>
      <c r="E445" s="15" t="s">
        <v>47</v>
      </c>
      <c r="F445" s="10" t="s">
        <v>17</v>
      </c>
      <c r="G445" s="16" t="s">
        <v>23</v>
      </c>
      <c r="H445" s="10" t="s">
        <v>528</v>
      </c>
      <c r="I445" s="18">
        <v>4.8611111111111112E-2</v>
      </c>
      <c r="J445" s="10">
        <v>2</v>
      </c>
      <c r="K445" s="10"/>
      <c r="L445" s="13">
        <f t="shared" si="30"/>
        <v>1.1666666666666667</v>
      </c>
      <c r="M445" s="12">
        <f>Tableau3[[#This Row],[CODE]]</f>
        <v>2</v>
      </c>
    </row>
    <row r="446" spans="1:13" x14ac:dyDescent="0.25">
      <c r="A446" s="14" t="s">
        <v>524</v>
      </c>
      <c r="B446" s="12">
        <f>YEAR(Tableau3[[#This Row],[Date]])</f>
        <v>2017</v>
      </c>
      <c r="C446" s="12">
        <f>MONTH(Tableau3[[#This Row],[Date]])</f>
        <v>11</v>
      </c>
      <c r="D446" s="12">
        <f>WEEKNUM(Tableau3[[#This Row],[Date]])</f>
        <v>48</v>
      </c>
      <c r="E446" s="15" t="s">
        <v>47</v>
      </c>
      <c r="F446" s="10" t="s">
        <v>16</v>
      </c>
      <c r="G446" s="16" t="s">
        <v>24</v>
      </c>
      <c r="H446" s="10" t="s">
        <v>529</v>
      </c>
      <c r="I446" s="18">
        <v>1.3888888888888888E-2</v>
      </c>
      <c r="J446" s="10">
        <v>1</v>
      </c>
      <c r="K446" s="10" t="s">
        <v>326</v>
      </c>
      <c r="L446" s="13">
        <f t="shared" si="30"/>
        <v>0.33333333333333331</v>
      </c>
      <c r="M446" s="12">
        <f>Tableau3[[#This Row],[CODE]]</f>
        <v>1</v>
      </c>
    </row>
    <row r="447" spans="1:13" x14ac:dyDescent="0.25">
      <c r="A447" s="14" t="s">
        <v>524</v>
      </c>
      <c r="B447" s="12">
        <f>YEAR(Tableau3[[#This Row],[Date]])</f>
        <v>2017</v>
      </c>
      <c r="C447" s="12">
        <f>MONTH(Tableau3[[#This Row],[Date]])</f>
        <v>11</v>
      </c>
      <c r="D447" s="12">
        <f>WEEKNUM(Tableau3[[#This Row],[Date]])</f>
        <v>48</v>
      </c>
      <c r="E447" s="15" t="s">
        <v>47</v>
      </c>
      <c r="F447" s="10" t="s">
        <v>16</v>
      </c>
      <c r="G447" s="16" t="s">
        <v>24</v>
      </c>
      <c r="H447" s="10" t="s">
        <v>530</v>
      </c>
      <c r="I447" s="18">
        <v>1.7361111111111112E-2</v>
      </c>
      <c r="J447" s="10">
        <v>1</v>
      </c>
      <c r="K447" s="10" t="s">
        <v>440</v>
      </c>
      <c r="L447" s="13">
        <f t="shared" si="30"/>
        <v>0.41666666666666669</v>
      </c>
      <c r="M447" s="12">
        <f>Tableau3[[#This Row],[CODE]]</f>
        <v>1</v>
      </c>
    </row>
    <row r="448" spans="1:13" x14ac:dyDescent="0.25">
      <c r="A448" s="14" t="s">
        <v>524</v>
      </c>
      <c r="B448" s="12">
        <f>YEAR(Tableau3[[#This Row],[Date]])</f>
        <v>2017</v>
      </c>
      <c r="C448" s="12">
        <f>MONTH(Tableau3[[#This Row],[Date]])</f>
        <v>11</v>
      </c>
      <c r="D448" s="12">
        <f>WEEKNUM(Tableau3[[#This Row],[Date]])</f>
        <v>48</v>
      </c>
      <c r="E448" s="15" t="s">
        <v>47</v>
      </c>
      <c r="F448" s="10" t="s">
        <v>17</v>
      </c>
      <c r="G448" s="16" t="s">
        <v>23</v>
      </c>
      <c r="H448" s="10" t="s">
        <v>531</v>
      </c>
      <c r="I448" s="18">
        <v>1.7361111111111112E-2</v>
      </c>
      <c r="J448" s="10">
        <v>2</v>
      </c>
      <c r="K448" s="10" t="s">
        <v>319</v>
      </c>
      <c r="L448" s="13">
        <f t="shared" si="30"/>
        <v>0.41666666666666669</v>
      </c>
      <c r="M448" s="12">
        <f>Tableau3[[#This Row],[CODE]]</f>
        <v>2</v>
      </c>
    </row>
    <row r="449" spans="1:13" x14ac:dyDescent="0.25">
      <c r="A449" s="14" t="s">
        <v>524</v>
      </c>
      <c r="B449" s="12">
        <f>YEAR(Tableau3[[#This Row],[Date]])</f>
        <v>2017</v>
      </c>
      <c r="C449" s="12">
        <f>MONTH(Tableau3[[#This Row],[Date]])</f>
        <v>11</v>
      </c>
      <c r="D449" s="12">
        <f>WEEKNUM(Tableau3[[#This Row],[Date]])</f>
        <v>48</v>
      </c>
      <c r="E449" s="15" t="s">
        <v>47</v>
      </c>
      <c r="F449" s="10" t="s">
        <v>16</v>
      </c>
      <c r="G449" s="16" t="s">
        <v>23</v>
      </c>
      <c r="H449" s="10" t="s">
        <v>532</v>
      </c>
      <c r="I449" s="18">
        <v>1.3888888888888888E-2</v>
      </c>
      <c r="J449" s="10">
        <v>1</v>
      </c>
      <c r="K449" s="10"/>
      <c r="L449" s="13">
        <f t="shared" si="30"/>
        <v>0.33333333333333331</v>
      </c>
      <c r="M449" s="12">
        <f>Tableau3[[#This Row],[CODE]]</f>
        <v>1</v>
      </c>
    </row>
    <row r="450" spans="1:13" x14ac:dyDescent="0.25">
      <c r="A450" s="64" t="s">
        <v>524</v>
      </c>
      <c r="B450" s="12">
        <f>YEAR(Tableau3[[#This Row],[Date]])</f>
        <v>2017</v>
      </c>
      <c r="C450" s="12">
        <f>MONTH(Tableau3[[#This Row],[Date]])</f>
        <v>11</v>
      </c>
      <c r="D450" s="12">
        <f>WEEKNUM(Tableau3[[#This Row],[Date]])</f>
        <v>48</v>
      </c>
      <c r="E450" s="65" t="s">
        <v>47</v>
      </c>
      <c r="F450" s="66" t="s">
        <v>16</v>
      </c>
      <c r="G450" s="67" t="s">
        <v>24</v>
      </c>
      <c r="H450" s="66" t="s">
        <v>533</v>
      </c>
      <c r="I450" s="68">
        <v>9.7222222222222224E-2</v>
      </c>
      <c r="J450" s="66">
        <v>1</v>
      </c>
      <c r="K450" s="66" t="s">
        <v>484</v>
      </c>
      <c r="L450" s="13">
        <f t="shared" si="30"/>
        <v>2.3333333333333335</v>
      </c>
      <c r="M450" s="12">
        <f>Tableau3[[#This Row],[CODE]]</f>
        <v>1</v>
      </c>
    </row>
    <row r="451" spans="1:13" x14ac:dyDescent="0.25">
      <c r="A451" s="64" t="s">
        <v>524</v>
      </c>
      <c r="B451" s="12">
        <f>YEAR(Tableau3[[#This Row],[Date]])</f>
        <v>2017</v>
      </c>
      <c r="C451" s="12">
        <f>MONTH(Tableau3[[#This Row],[Date]])</f>
        <v>11</v>
      </c>
      <c r="D451" s="12">
        <f>WEEKNUM(Tableau3[[#This Row],[Date]])</f>
        <v>48</v>
      </c>
      <c r="E451" s="65" t="s">
        <v>47</v>
      </c>
      <c r="F451" s="66" t="s">
        <v>16</v>
      </c>
      <c r="G451" s="67" t="s">
        <v>23</v>
      </c>
      <c r="H451" s="66" t="s">
        <v>534</v>
      </c>
      <c r="I451" s="68">
        <v>3.0555555555555555E-2</v>
      </c>
      <c r="J451" s="66">
        <v>1</v>
      </c>
      <c r="K451" s="66" t="s">
        <v>535</v>
      </c>
      <c r="L451" s="13">
        <f t="shared" si="30"/>
        <v>0.73333333333333328</v>
      </c>
      <c r="M451" s="12">
        <f>Tableau3[[#This Row],[CODE]]</f>
        <v>1</v>
      </c>
    </row>
    <row r="452" spans="1:13" x14ac:dyDescent="0.25">
      <c r="A452" s="64" t="s">
        <v>524</v>
      </c>
      <c r="B452" s="12">
        <f>YEAR(Tableau3[[#This Row],[Date]])</f>
        <v>2017</v>
      </c>
      <c r="C452" s="12">
        <f>MONTH(Tableau3[[#This Row],[Date]])</f>
        <v>11</v>
      </c>
      <c r="D452" s="12">
        <f>WEEKNUM(Tableau3[[#This Row],[Date]])</f>
        <v>48</v>
      </c>
      <c r="E452" s="65" t="s">
        <v>47</v>
      </c>
      <c r="F452" s="66" t="s">
        <v>16</v>
      </c>
      <c r="G452" s="67" t="s">
        <v>30</v>
      </c>
      <c r="H452" s="66" t="s">
        <v>536</v>
      </c>
      <c r="I452" s="68">
        <v>4.5138888888888888E-2</v>
      </c>
      <c r="J452" s="66">
        <v>1</v>
      </c>
      <c r="K452" s="66"/>
      <c r="L452" s="13">
        <f t="shared" si="30"/>
        <v>1.0833333333333333</v>
      </c>
      <c r="M452" s="12">
        <f>Tableau3[[#This Row],[CODE]]</f>
        <v>1</v>
      </c>
    </row>
    <row r="453" spans="1:13" x14ac:dyDescent="0.25">
      <c r="A453" s="64" t="s">
        <v>524</v>
      </c>
      <c r="B453" s="12">
        <f>YEAR(Tableau3[[#This Row],[Date]])</f>
        <v>2017</v>
      </c>
      <c r="C453" s="12">
        <f>MONTH(Tableau3[[#This Row],[Date]])</f>
        <v>11</v>
      </c>
      <c r="D453" s="12">
        <f>WEEKNUM(Tableau3[[#This Row],[Date]])</f>
        <v>48</v>
      </c>
      <c r="E453" s="65" t="s">
        <v>47</v>
      </c>
      <c r="F453" s="66" t="s">
        <v>16</v>
      </c>
      <c r="G453" s="67" t="s">
        <v>252</v>
      </c>
      <c r="H453" s="66" t="s">
        <v>537</v>
      </c>
      <c r="I453" s="68">
        <v>1.0416666666666666E-2</v>
      </c>
      <c r="J453" s="66">
        <v>1</v>
      </c>
      <c r="K453" s="66" t="s">
        <v>321</v>
      </c>
      <c r="L453" s="13">
        <f t="shared" si="30"/>
        <v>0.25</v>
      </c>
      <c r="M453" s="12">
        <f>Tableau3[[#This Row],[CODE]]</f>
        <v>1</v>
      </c>
    </row>
    <row r="454" spans="1:13" x14ac:dyDescent="0.25">
      <c r="A454" s="64">
        <v>43069</v>
      </c>
      <c r="B454" s="12">
        <f>YEAR(Tableau3[[#This Row],[Date]])</f>
        <v>2017</v>
      </c>
      <c r="C454" s="12">
        <f>MONTH(Tableau3[[#This Row],[Date]])</f>
        <v>11</v>
      </c>
      <c r="D454" s="12">
        <f>WEEKNUM(Tableau3[[#This Row],[Date]])</f>
        <v>48</v>
      </c>
      <c r="E454" s="15" t="s">
        <v>47</v>
      </c>
      <c r="F454" s="10" t="s">
        <v>5</v>
      </c>
      <c r="G454" s="16" t="s">
        <v>20</v>
      </c>
      <c r="H454" s="10" t="s">
        <v>538</v>
      </c>
      <c r="I454" s="18">
        <v>0.29166666666666669</v>
      </c>
      <c r="J454" s="10">
        <v>1</v>
      </c>
      <c r="K454" s="10"/>
      <c r="L454" s="13">
        <f t="shared" ref="L454:L469" si="31">I454*24</f>
        <v>7</v>
      </c>
      <c r="M454" s="12">
        <f>Tableau3[[#This Row],[CODE]]</f>
        <v>1</v>
      </c>
    </row>
    <row r="455" spans="1:13" x14ac:dyDescent="0.25">
      <c r="A455" s="64">
        <v>43069</v>
      </c>
      <c r="B455" s="12">
        <f>YEAR(Tableau3[[#This Row],[Date]])</f>
        <v>2017</v>
      </c>
      <c r="C455" s="12">
        <f>MONTH(Tableau3[[#This Row],[Date]])</f>
        <v>11</v>
      </c>
      <c r="D455" s="12">
        <f>WEEKNUM(Tableau3[[#This Row],[Date]])</f>
        <v>48</v>
      </c>
      <c r="E455" s="15" t="s">
        <v>47</v>
      </c>
      <c r="F455" s="10" t="s">
        <v>16</v>
      </c>
      <c r="G455" s="16" t="s">
        <v>23</v>
      </c>
      <c r="H455" s="10" t="s">
        <v>539</v>
      </c>
      <c r="I455" s="18">
        <v>1.0416666666666666E-2</v>
      </c>
      <c r="J455" s="10">
        <v>1</v>
      </c>
      <c r="K455" s="10"/>
      <c r="L455" s="13">
        <f t="shared" si="31"/>
        <v>0.25</v>
      </c>
      <c r="M455" s="12">
        <f>Tableau3[[#This Row],[CODE]]</f>
        <v>1</v>
      </c>
    </row>
    <row r="456" spans="1:13" x14ac:dyDescent="0.25">
      <c r="A456" s="14">
        <v>43069</v>
      </c>
      <c r="B456" s="12">
        <f>YEAR(Tableau3[[#This Row],[Date]])</f>
        <v>2017</v>
      </c>
      <c r="C456" s="12">
        <f>MONTH(Tableau3[[#This Row],[Date]])</f>
        <v>11</v>
      </c>
      <c r="D456" s="12">
        <f>WEEKNUM(Tableau3[[#This Row],[Date]])</f>
        <v>48</v>
      </c>
      <c r="E456" s="15" t="s">
        <v>47</v>
      </c>
      <c r="F456" s="10" t="s">
        <v>17</v>
      </c>
      <c r="G456" s="16" t="s">
        <v>25</v>
      </c>
      <c r="H456" s="10" t="s">
        <v>541</v>
      </c>
      <c r="I456" s="18">
        <v>7.6388888888888895E-2</v>
      </c>
      <c r="J456" s="10">
        <v>2</v>
      </c>
      <c r="K456" s="10"/>
      <c r="L456" s="13">
        <f t="shared" si="31"/>
        <v>1.8333333333333335</v>
      </c>
      <c r="M456" s="12">
        <f>Tableau3[[#This Row],[CODE]]</f>
        <v>2</v>
      </c>
    </row>
    <row r="457" spans="1:13" x14ac:dyDescent="0.25">
      <c r="A457" s="14">
        <v>43069</v>
      </c>
      <c r="B457" s="12">
        <f>YEAR(Tableau3[[#This Row],[Date]])</f>
        <v>2017</v>
      </c>
      <c r="C457" s="12">
        <f>MONTH(Tableau3[[#This Row],[Date]])</f>
        <v>11</v>
      </c>
      <c r="D457" s="12">
        <f>WEEKNUM(Tableau3[[#This Row],[Date]])</f>
        <v>48</v>
      </c>
      <c r="E457" s="15" t="s">
        <v>47</v>
      </c>
      <c r="F457" s="10" t="s">
        <v>5</v>
      </c>
      <c r="G457" s="16" t="s">
        <v>20</v>
      </c>
      <c r="H457" s="10" t="s">
        <v>542</v>
      </c>
      <c r="I457" s="18">
        <v>2.0833333333333332E-2</v>
      </c>
      <c r="J457" s="10">
        <v>1</v>
      </c>
      <c r="K457" s="10"/>
      <c r="L457" s="13">
        <f t="shared" si="31"/>
        <v>0.5</v>
      </c>
      <c r="M457" s="12">
        <f>Tableau3[[#This Row],[CODE]]</f>
        <v>1</v>
      </c>
    </row>
    <row r="458" spans="1:13" x14ac:dyDescent="0.25">
      <c r="A458" s="14">
        <v>43070</v>
      </c>
      <c r="B458" s="12">
        <f>YEAR(Tableau3[[#This Row],[Date]])</f>
        <v>2017</v>
      </c>
      <c r="C458" s="12">
        <f>MONTH(Tableau3[[#This Row],[Date]])</f>
        <v>12</v>
      </c>
      <c r="D458" s="12">
        <f>WEEKNUM(Tableau3[[#This Row],[Date]])</f>
        <v>48</v>
      </c>
      <c r="E458" s="15" t="s">
        <v>47</v>
      </c>
      <c r="F458" s="10" t="s">
        <v>17</v>
      </c>
      <c r="G458" s="16" t="s">
        <v>23</v>
      </c>
      <c r="H458" s="10" t="s">
        <v>543</v>
      </c>
      <c r="I458" s="18">
        <v>0.17708333333333334</v>
      </c>
      <c r="J458" s="10">
        <v>2</v>
      </c>
      <c r="K458" s="10" t="s">
        <v>321</v>
      </c>
      <c r="L458" s="13">
        <f t="shared" si="31"/>
        <v>4.25</v>
      </c>
      <c r="M458" s="12">
        <f>Tableau3[[#This Row],[CODE]]</f>
        <v>2</v>
      </c>
    </row>
    <row r="459" spans="1:13" x14ac:dyDescent="0.25">
      <c r="A459" s="14">
        <v>43070</v>
      </c>
      <c r="B459" s="12">
        <f>YEAR(Tableau3[[#This Row],[Date]])</f>
        <v>2017</v>
      </c>
      <c r="C459" s="12">
        <f>MONTH(Tableau3[[#This Row],[Date]])</f>
        <v>12</v>
      </c>
      <c r="D459" s="12">
        <f>WEEKNUM(Tableau3[[#This Row],[Date]])</f>
        <v>48</v>
      </c>
      <c r="E459" s="15" t="s">
        <v>47</v>
      </c>
      <c r="F459" s="10" t="s">
        <v>17</v>
      </c>
      <c r="G459" s="16" t="s">
        <v>23</v>
      </c>
      <c r="H459" s="10" t="s">
        <v>544</v>
      </c>
      <c r="I459" s="18">
        <v>7.6388888888888895E-2</v>
      </c>
      <c r="J459" s="10">
        <v>2</v>
      </c>
      <c r="K459" s="10"/>
      <c r="L459" s="13">
        <f t="shared" si="31"/>
        <v>1.8333333333333335</v>
      </c>
      <c r="M459" s="12">
        <f>Tableau3[[#This Row],[CODE]]</f>
        <v>2</v>
      </c>
    </row>
    <row r="460" spans="1:13" x14ac:dyDescent="0.25">
      <c r="A460" s="14">
        <v>43070</v>
      </c>
      <c r="B460" s="12">
        <f>YEAR(Tableau3[[#This Row],[Date]])</f>
        <v>2017</v>
      </c>
      <c r="C460" s="12">
        <f>MONTH(Tableau3[[#This Row],[Date]])</f>
        <v>12</v>
      </c>
      <c r="D460" s="12">
        <f>WEEKNUM(Tableau3[[#This Row],[Date]])</f>
        <v>48</v>
      </c>
      <c r="E460" s="15" t="s">
        <v>47</v>
      </c>
      <c r="F460" s="10" t="s">
        <v>17</v>
      </c>
      <c r="G460" s="16" t="s">
        <v>25</v>
      </c>
      <c r="H460" s="10" t="s">
        <v>545</v>
      </c>
      <c r="I460" s="18">
        <v>3.4722222222222224E-2</v>
      </c>
      <c r="J460" s="10">
        <v>2</v>
      </c>
      <c r="K460" s="10"/>
      <c r="L460" s="13">
        <f t="shared" si="31"/>
        <v>0.83333333333333337</v>
      </c>
      <c r="M460" s="12">
        <f>Tableau3[[#This Row],[CODE]]</f>
        <v>2</v>
      </c>
    </row>
    <row r="461" spans="1:13" x14ac:dyDescent="0.25">
      <c r="A461" s="14" t="s">
        <v>540</v>
      </c>
      <c r="B461" s="12">
        <f>YEAR(Tableau3[[#This Row],[Date]])</f>
        <v>2017</v>
      </c>
      <c r="C461" s="12">
        <f>MONTH(Tableau3[[#This Row],[Date]])</f>
        <v>12</v>
      </c>
      <c r="D461" s="12">
        <f>WEEKNUM(Tableau3[[#This Row],[Date]])</f>
        <v>49</v>
      </c>
      <c r="E461" s="15" t="s">
        <v>47</v>
      </c>
      <c r="F461" s="10" t="s">
        <v>17</v>
      </c>
      <c r="G461" s="16" t="s">
        <v>25</v>
      </c>
      <c r="H461" s="10" t="s">
        <v>546</v>
      </c>
      <c r="I461" s="18">
        <v>9.0277777777777776E-2</v>
      </c>
      <c r="J461" s="10">
        <v>2</v>
      </c>
      <c r="K461" s="10"/>
      <c r="L461" s="13">
        <f t="shared" si="31"/>
        <v>2.1666666666666665</v>
      </c>
      <c r="M461" s="12">
        <f>Tableau3[[#This Row],[CODE]]</f>
        <v>2</v>
      </c>
    </row>
    <row r="462" spans="1:13" x14ac:dyDescent="0.25">
      <c r="A462" s="14" t="s">
        <v>540</v>
      </c>
      <c r="B462" s="12">
        <f>YEAR(Tableau3[[#This Row],[Date]])</f>
        <v>2017</v>
      </c>
      <c r="C462" s="12">
        <f>MONTH(Tableau3[[#This Row],[Date]])</f>
        <v>12</v>
      </c>
      <c r="D462" s="12">
        <f>WEEKNUM(Tableau3[[#This Row],[Date]])</f>
        <v>49</v>
      </c>
      <c r="E462" s="15" t="s">
        <v>47</v>
      </c>
      <c r="F462" s="10" t="s">
        <v>16</v>
      </c>
      <c r="G462" s="16" t="s">
        <v>252</v>
      </c>
      <c r="H462" s="10" t="s">
        <v>547</v>
      </c>
      <c r="I462" s="18">
        <v>1.7361111111111112E-2</v>
      </c>
      <c r="J462" s="10">
        <v>1</v>
      </c>
      <c r="K462" s="10"/>
      <c r="L462" s="13">
        <f t="shared" si="31"/>
        <v>0.41666666666666669</v>
      </c>
      <c r="M462" s="12">
        <f>Tableau3[[#This Row],[CODE]]</f>
        <v>1</v>
      </c>
    </row>
    <row r="463" spans="1:13" x14ac:dyDescent="0.25">
      <c r="A463" s="14" t="s">
        <v>540</v>
      </c>
      <c r="B463" s="12">
        <f>YEAR(Tableau3[[#This Row],[Date]])</f>
        <v>2017</v>
      </c>
      <c r="C463" s="12">
        <f>MONTH(Tableau3[[#This Row],[Date]])</f>
        <v>12</v>
      </c>
      <c r="D463" s="12">
        <f>WEEKNUM(Tableau3[[#This Row],[Date]])</f>
        <v>49</v>
      </c>
      <c r="E463" s="15" t="s">
        <v>47</v>
      </c>
      <c r="F463" s="10" t="s">
        <v>16</v>
      </c>
      <c r="G463" s="16" t="s">
        <v>23</v>
      </c>
      <c r="H463" s="10" t="s">
        <v>548</v>
      </c>
      <c r="I463" s="18">
        <v>1.0416666666666666E-2</v>
      </c>
      <c r="J463" s="10">
        <v>1</v>
      </c>
      <c r="K463" s="10" t="s">
        <v>367</v>
      </c>
      <c r="L463" s="13">
        <f t="shared" si="31"/>
        <v>0.25</v>
      </c>
      <c r="M463" s="12">
        <f>Tableau3[[#This Row],[CODE]]</f>
        <v>1</v>
      </c>
    </row>
    <row r="464" spans="1:13" x14ac:dyDescent="0.25">
      <c r="A464" s="14" t="s">
        <v>540</v>
      </c>
      <c r="B464" s="12">
        <f>YEAR(Tableau3[[#This Row],[Date]])</f>
        <v>2017</v>
      </c>
      <c r="C464" s="12">
        <f>MONTH(Tableau3[[#This Row],[Date]])</f>
        <v>12</v>
      </c>
      <c r="D464" s="12">
        <f>WEEKNUM(Tableau3[[#This Row],[Date]])</f>
        <v>49</v>
      </c>
      <c r="E464" s="15" t="s">
        <v>47</v>
      </c>
      <c r="F464" s="10" t="s">
        <v>16</v>
      </c>
      <c r="G464" s="16" t="s">
        <v>23</v>
      </c>
      <c r="H464" s="10" t="s">
        <v>549</v>
      </c>
      <c r="I464" s="18">
        <v>1.7361111111111112E-2</v>
      </c>
      <c r="J464" s="10">
        <v>1</v>
      </c>
      <c r="K464" s="10"/>
      <c r="L464" s="13">
        <f t="shared" si="31"/>
        <v>0.41666666666666669</v>
      </c>
      <c r="M464" s="12">
        <f>Tableau3[[#This Row],[CODE]]</f>
        <v>1</v>
      </c>
    </row>
    <row r="465" spans="1:13" x14ac:dyDescent="0.25">
      <c r="A465" s="14" t="s">
        <v>540</v>
      </c>
      <c r="B465" s="12">
        <f>YEAR(Tableau3[[#This Row],[Date]])</f>
        <v>2017</v>
      </c>
      <c r="C465" s="12">
        <f>MONTH(Tableau3[[#This Row],[Date]])</f>
        <v>12</v>
      </c>
      <c r="D465" s="12">
        <f>WEEKNUM(Tableau3[[#This Row],[Date]])</f>
        <v>49</v>
      </c>
      <c r="E465" s="15" t="s">
        <v>47</v>
      </c>
      <c r="F465" s="10" t="s">
        <v>16</v>
      </c>
      <c r="G465" s="16" t="s">
        <v>25</v>
      </c>
      <c r="H465" s="10" t="s">
        <v>550</v>
      </c>
      <c r="I465" s="18">
        <v>6.9444444444444441E-3</v>
      </c>
      <c r="J465" s="10">
        <v>1</v>
      </c>
      <c r="K465" s="10" t="s">
        <v>367</v>
      </c>
      <c r="L465" s="13">
        <f t="shared" si="31"/>
        <v>0.16666666666666666</v>
      </c>
      <c r="M465" s="12">
        <f>Tableau3[[#This Row],[CODE]]</f>
        <v>1</v>
      </c>
    </row>
    <row r="466" spans="1:13" x14ac:dyDescent="0.25">
      <c r="A466" s="14" t="s">
        <v>540</v>
      </c>
      <c r="B466" s="12">
        <f>YEAR(Tableau3[[#This Row],[Date]])</f>
        <v>2017</v>
      </c>
      <c r="C466" s="12">
        <f>MONTH(Tableau3[[#This Row],[Date]])</f>
        <v>12</v>
      </c>
      <c r="D466" s="12">
        <f>WEEKNUM(Tableau3[[#This Row],[Date]])</f>
        <v>49</v>
      </c>
      <c r="E466" s="15" t="s">
        <v>47</v>
      </c>
      <c r="F466" s="10" t="s">
        <v>16</v>
      </c>
      <c r="G466" s="16" t="s">
        <v>24</v>
      </c>
      <c r="H466" s="10" t="s">
        <v>551</v>
      </c>
      <c r="I466" s="18">
        <v>1.3888888888888888E-2</v>
      </c>
      <c r="J466" s="10">
        <v>1</v>
      </c>
      <c r="K466" s="10" t="s">
        <v>330</v>
      </c>
      <c r="L466" s="13">
        <f t="shared" si="31"/>
        <v>0.33333333333333331</v>
      </c>
      <c r="M466" s="12">
        <f>Tableau3[[#This Row],[CODE]]</f>
        <v>1</v>
      </c>
    </row>
    <row r="467" spans="1:13" x14ac:dyDescent="0.25">
      <c r="A467" s="14" t="s">
        <v>540</v>
      </c>
      <c r="B467" s="12">
        <f>YEAR(Tableau3[[#This Row],[Date]])</f>
        <v>2017</v>
      </c>
      <c r="C467" s="12">
        <f>MONTH(Tableau3[[#This Row],[Date]])</f>
        <v>12</v>
      </c>
      <c r="D467" s="12">
        <f>WEEKNUM(Tableau3[[#This Row],[Date]])</f>
        <v>49</v>
      </c>
      <c r="E467" s="15" t="s">
        <v>47</v>
      </c>
      <c r="F467" s="10" t="s">
        <v>16</v>
      </c>
      <c r="G467" s="16" t="s">
        <v>24</v>
      </c>
      <c r="H467" s="10" t="s">
        <v>552</v>
      </c>
      <c r="I467" s="18">
        <v>3.8194444444444441E-2</v>
      </c>
      <c r="J467" s="10">
        <v>1</v>
      </c>
      <c r="K467" s="10" t="s">
        <v>357</v>
      </c>
      <c r="L467" s="13">
        <f t="shared" si="31"/>
        <v>0.91666666666666652</v>
      </c>
      <c r="M467" s="12">
        <f>Tableau3[[#This Row],[CODE]]</f>
        <v>1</v>
      </c>
    </row>
    <row r="468" spans="1:13" x14ac:dyDescent="0.25">
      <c r="A468" s="14" t="s">
        <v>540</v>
      </c>
      <c r="B468" s="12">
        <f>YEAR(Tableau3[[#This Row],[Date]])</f>
        <v>2017</v>
      </c>
      <c r="C468" s="12">
        <f>MONTH(Tableau3[[#This Row],[Date]])</f>
        <v>12</v>
      </c>
      <c r="D468" s="12">
        <f>WEEKNUM(Tableau3[[#This Row],[Date]])</f>
        <v>49</v>
      </c>
      <c r="E468" s="15" t="s">
        <v>47</v>
      </c>
      <c r="F468" s="10" t="s">
        <v>16</v>
      </c>
      <c r="G468" s="16" t="s">
        <v>24</v>
      </c>
      <c r="H468" s="10" t="s">
        <v>553</v>
      </c>
      <c r="I468" s="18">
        <v>1.0416666666666666E-2</v>
      </c>
      <c r="J468" s="10">
        <v>1</v>
      </c>
      <c r="K468" s="10" t="s">
        <v>357</v>
      </c>
      <c r="L468" s="13">
        <f t="shared" si="31"/>
        <v>0.25</v>
      </c>
      <c r="M468" s="12">
        <f>Tableau3[[#This Row],[CODE]]</f>
        <v>1</v>
      </c>
    </row>
    <row r="469" spans="1:13" x14ac:dyDescent="0.25">
      <c r="A469" s="64" t="s">
        <v>540</v>
      </c>
      <c r="B469" s="12">
        <f>YEAR(Tableau3[[#This Row],[Date]])</f>
        <v>2017</v>
      </c>
      <c r="C469" s="12">
        <f>MONTH(Tableau3[[#This Row],[Date]])</f>
        <v>12</v>
      </c>
      <c r="D469" s="12">
        <f>WEEKNUM(Tableau3[[#This Row],[Date]])</f>
        <v>49</v>
      </c>
      <c r="E469" s="65" t="s">
        <v>47</v>
      </c>
      <c r="F469" s="66" t="s">
        <v>16</v>
      </c>
      <c r="G469" s="67" t="s">
        <v>25</v>
      </c>
      <c r="H469" s="66" t="s">
        <v>554</v>
      </c>
      <c r="I469" s="68">
        <v>0.1388888888888889</v>
      </c>
      <c r="J469" s="66">
        <v>1</v>
      </c>
      <c r="K469" s="66"/>
      <c r="L469" s="13">
        <f t="shared" si="31"/>
        <v>3.3333333333333335</v>
      </c>
      <c r="M469" s="12">
        <f>Tableau3[[#This Row],[CODE]]</f>
        <v>1</v>
      </c>
    </row>
    <row r="470" spans="1:13" x14ac:dyDescent="0.25">
      <c r="A470" s="14" t="s">
        <v>555</v>
      </c>
      <c r="B470" s="12">
        <f>YEAR(Tableau3[[#This Row],[Date]])</f>
        <v>2017</v>
      </c>
      <c r="C470" s="12">
        <f>MONTH(Tableau3[[#This Row],[Date]])</f>
        <v>12</v>
      </c>
      <c r="D470" s="12">
        <f>WEEKNUM(Tableau3[[#This Row],[Date]])</f>
        <v>49</v>
      </c>
      <c r="E470" s="15" t="s">
        <v>47</v>
      </c>
      <c r="F470" s="10" t="s">
        <v>17</v>
      </c>
      <c r="G470" s="16" t="s">
        <v>20</v>
      </c>
      <c r="H470" s="10" t="s">
        <v>556</v>
      </c>
      <c r="I470" s="18">
        <v>6.9444444444444441E-3</v>
      </c>
      <c r="J470" s="10">
        <v>2</v>
      </c>
      <c r="K470" s="10"/>
      <c r="L470" s="13">
        <f t="shared" ref="L470:L483" si="32">I470*24</f>
        <v>0.16666666666666666</v>
      </c>
      <c r="M470" s="12">
        <f>Tableau3[[#This Row],[CODE]]</f>
        <v>2</v>
      </c>
    </row>
    <row r="471" spans="1:13" x14ac:dyDescent="0.25">
      <c r="A471" s="14" t="s">
        <v>555</v>
      </c>
      <c r="B471" s="12">
        <f>YEAR(Tableau3[[#This Row],[Date]])</f>
        <v>2017</v>
      </c>
      <c r="C471" s="12">
        <f>MONTH(Tableau3[[#This Row],[Date]])</f>
        <v>12</v>
      </c>
      <c r="D471" s="12">
        <f>WEEKNUM(Tableau3[[#This Row],[Date]])</f>
        <v>49</v>
      </c>
      <c r="E471" s="15" t="s">
        <v>47</v>
      </c>
      <c r="F471" s="10" t="s">
        <v>16</v>
      </c>
      <c r="G471" s="16" t="s">
        <v>30</v>
      </c>
      <c r="H471" s="10" t="s">
        <v>557</v>
      </c>
      <c r="I471" s="18">
        <v>1.7361111111111112E-2</v>
      </c>
      <c r="J471" s="10">
        <v>1</v>
      </c>
      <c r="K471" s="10" t="s">
        <v>522</v>
      </c>
      <c r="L471" s="13">
        <f t="shared" si="32"/>
        <v>0.41666666666666669</v>
      </c>
      <c r="M471" s="12">
        <f>Tableau3[[#This Row],[CODE]]</f>
        <v>1</v>
      </c>
    </row>
    <row r="472" spans="1:13" x14ac:dyDescent="0.25">
      <c r="A472" s="64" t="s">
        <v>555</v>
      </c>
      <c r="B472" s="12">
        <f>YEAR(Tableau3[[#This Row],[Date]])</f>
        <v>2017</v>
      </c>
      <c r="C472" s="12">
        <f>MONTH(Tableau3[[#This Row],[Date]])</f>
        <v>12</v>
      </c>
      <c r="D472" s="12">
        <f>WEEKNUM(Tableau3[[#This Row],[Date]])</f>
        <v>49</v>
      </c>
      <c r="E472" s="65" t="s">
        <v>47</v>
      </c>
      <c r="F472" s="66" t="s">
        <v>16</v>
      </c>
      <c r="G472" s="67" t="s">
        <v>24</v>
      </c>
      <c r="H472" s="66" t="s">
        <v>558</v>
      </c>
      <c r="I472" s="68">
        <v>1.0416666666666666E-2</v>
      </c>
      <c r="J472" s="66">
        <v>1</v>
      </c>
      <c r="K472" s="66"/>
      <c r="L472" s="13">
        <f t="shared" si="32"/>
        <v>0.25</v>
      </c>
      <c r="M472" s="12">
        <f>Tableau3[[#This Row],[CODE]]</f>
        <v>1</v>
      </c>
    </row>
    <row r="473" spans="1:13" x14ac:dyDescent="0.25">
      <c r="A473" s="64" t="s">
        <v>555</v>
      </c>
      <c r="B473" s="12">
        <f>YEAR(Tableau3[[#This Row],[Date]])</f>
        <v>2017</v>
      </c>
      <c r="C473" s="12">
        <f>MONTH(Tableau3[[#This Row],[Date]])</f>
        <v>12</v>
      </c>
      <c r="D473" s="12">
        <f>WEEKNUM(Tableau3[[#This Row],[Date]])</f>
        <v>49</v>
      </c>
      <c r="E473" s="65" t="s">
        <v>47</v>
      </c>
      <c r="F473" s="66" t="s">
        <v>17</v>
      </c>
      <c r="G473" s="67" t="s">
        <v>23</v>
      </c>
      <c r="H473" s="66" t="s">
        <v>142</v>
      </c>
      <c r="I473" s="68">
        <v>1.0416666666666666E-2</v>
      </c>
      <c r="J473" s="66">
        <v>2</v>
      </c>
      <c r="K473" s="66"/>
      <c r="L473" s="13">
        <f t="shared" si="32"/>
        <v>0.25</v>
      </c>
      <c r="M473" s="12">
        <f>Tableau3[[#This Row],[CODE]]</f>
        <v>2</v>
      </c>
    </row>
    <row r="474" spans="1:13" x14ac:dyDescent="0.25">
      <c r="A474" s="64" t="s">
        <v>555</v>
      </c>
      <c r="B474" s="12">
        <f>YEAR(Tableau3[[#This Row],[Date]])</f>
        <v>2017</v>
      </c>
      <c r="C474" s="12">
        <f>MONTH(Tableau3[[#This Row],[Date]])</f>
        <v>12</v>
      </c>
      <c r="D474" s="12">
        <f>WEEKNUM(Tableau3[[#This Row],[Date]])</f>
        <v>49</v>
      </c>
      <c r="E474" s="65" t="s">
        <v>47</v>
      </c>
      <c r="F474" s="66" t="s">
        <v>16</v>
      </c>
      <c r="G474" s="67" t="s">
        <v>30</v>
      </c>
      <c r="H474" s="66" t="s">
        <v>559</v>
      </c>
      <c r="I474" s="68">
        <v>3.8194444444444441E-2</v>
      </c>
      <c r="J474" s="66">
        <v>1</v>
      </c>
      <c r="K474" s="66" t="s">
        <v>522</v>
      </c>
      <c r="L474" s="13">
        <f t="shared" si="32"/>
        <v>0.91666666666666652</v>
      </c>
      <c r="M474" s="12">
        <f>Tableau3[[#This Row],[CODE]]</f>
        <v>1</v>
      </c>
    </row>
    <row r="475" spans="1:13" x14ac:dyDescent="0.25">
      <c r="A475" s="64" t="s">
        <v>555</v>
      </c>
      <c r="B475" s="12">
        <f>YEAR(Tableau3[[#This Row],[Date]])</f>
        <v>2017</v>
      </c>
      <c r="C475" s="12">
        <f>MONTH(Tableau3[[#This Row],[Date]])</f>
        <v>12</v>
      </c>
      <c r="D475" s="12">
        <f>WEEKNUM(Tableau3[[#This Row],[Date]])</f>
        <v>49</v>
      </c>
      <c r="E475" s="65" t="s">
        <v>47</v>
      </c>
      <c r="F475" s="66" t="s">
        <v>16</v>
      </c>
      <c r="G475" s="67" t="s">
        <v>30</v>
      </c>
      <c r="H475" s="66" t="s">
        <v>560</v>
      </c>
      <c r="I475" s="68">
        <v>1.7361111111111112E-2</v>
      </c>
      <c r="J475" s="66">
        <v>1</v>
      </c>
      <c r="K475" s="66" t="s">
        <v>391</v>
      </c>
      <c r="L475" s="13">
        <f t="shared" si="32"/>
        <v>0.41666666666666669</v>
      </c>
      <c r="M475" s="12">
        <f>Tableau3[[#This Row],[CODE]]</f>
        <v>1</v>
      </c>
    </row>
    <row r="476" spans="1:13" x14ac:dyDescent="0.25">
      <c r="A476" s="64" t="s">
        <v>555</v>
      </c>
      <c r="B476" s="12">
        <f>YEAR(Tableau3[[#This Row],[Date]])</f>
        <v>2017</v>
      </c>
      <c r="C476" s="12">
        <f>MONTH(Tableau3[[#This Row],[Date]])</f>
        <v>12</v>
      </c>
      <c r="D476" s="12">
        <f>WEEKNUM(Tableau3[[#This Row],[Date]])</f>
        <v>49</v>
      </c>
      <c r="E476" s="65" t="s">
        <v>47</v>
      </c>
      <c r="F476" s="66" t="s">
        <v>16</v>
      </c>
      <c r="G476" s="67" t="s">
        <v>30</v>
      </c>
      <c r="H476" s="66" t="s">
        <v>561</v>
      </c>
      <c r="I476" s="68">
        <v>2.7777777777777776E-2</v>
      </c>
      <c r="J476" s="66">
        <v>1</v>
      </c>
      <c r="K476" s="66" t="s">
        <v>391</v>
      </c>
      <c r="L476" s="13">
        <f t="shared" si="32"/>
        <v>0.66666666666666663</v>
      </c>
      <c r="M476" s="12">
        <f>Tableau3[[#This Row],[CODE]]</f>
        <v>1</v>
      </c>
    </row>
    <row r="477" spans="1:13" x14ac:dyDescent="0.25">
      <c r="A477" s="64" t="s">
        <v>555</v>
      </c>
      <c r="B477" s="12">
        <f>YEAR(Tableau3[[#This Row],[Date]])</f>
        <v>2017</v>
      </c>
      <c r="C477" s="12">
        <f>MONTH(Tableau3[[#This Row],[Date]])</f>
        <v>12</v>
      </c>
      <c r="D477" s="12">
        <f>WEEKNUM(Tableau3[[#This Row],[Date]])</f>
        <v>49</v>
      </c>
      <c r="E477" s="65" t="s">
        <v>47</v>
      </c>
      <c r="F477" s="66" t="s">
        <v>17</v>
      </c>
      <c r="G477" s="67" t="s">
        <v>22</v>
      </c>
      <c r="H477" s="66" t="s">
        <v>562</v>
      </c>
      <c r="I477" s="68">
        <v>1.1805555555555555E-2</v>
      </c>
      <c r="J477" s="66">
        <v>2</v>
      </c>
      <c r="K477" s="66"/>
      <c r="L477" s="13">
        <f t="shared" si="32"/>
        <v>0.28333333333333333</v>
      </c>
      <c r="M477" s="12">
        <f>Tableau3[[#This Row],[CODE]]</f>
        <v>2</v>
      </c>
    </row>
    <row r="478" spans="1:13" x14ac:dyDescent="0.25">
      <c r="A478" s="64" t="s">
        <v>555</v>
      </c>
      <c r="B478" s="12">
        <f>YEAR(Tableau3[[#This Row],[Date]])</f>
        <v>2017</v>
      </c>
      <c r="C478" s="12">
        <f>MONTH(Tableau3[[#This Row],[Date]])</f>
        <v>12</v>
      </c>
      <c r="D478" s="12">
        <f>WEEKNUM(Tableau3[[#This Row],[Date]])</f>
        <v>49</v>
      </c>
      <c r="E478" s="65" t="s">
        <v>47</v>
      </c>
      <c r="F478" s="66" t="s">
        <v>16</v>
      </c>
      <c r="G478" s="67" t="s">
        <v>30</v>
      </c>
      <c r="H478" s="66" t="s">
        <v>563</v>
      </c>
      <c r="I478" s="68">
        <v>6.9444444444444441E-3</v>
      </c>
      <c r="J478" s="66">
        <v>1</v>
      </c>
      <c r="K478" s="66" t="s">
        <v>324</v>
      </c>
      <c r="L478" s="13">
        <f t="shared" si="32"/>
        <v>0.16666666666666666</v>
      </c>
      <c r="M478" s="12">
        <f>Tableau3[[#This Row],[CODE]]</f>
        <v>1</v>
      </c>
    </row>
    <row r="479" spans="1:13" x14ac:dyDescent="0.25">
      <c r="A479" s="64" t="s">
        <v>555</v>
      </c>
      <c r="B479" s="12">
        <f>YEAR(Tableau3[[#This Row],[Date]])</f>
        <v>2017</v>
      </c>
      <c r="C479" s="12">
        <f>MONTH(Tableau3[[#This Row],[Date]])</f>
        <v>12</v>
      </c>
      <c r="D479" s="12">
        <f>WEEKNUM(Tableau3[[#This Row],[Date]])</f>
        <v>49</v>
      </c>
      <c r="E479" s="65" t="s">
        <v>47</v>
      </c>
      <c r="F479" s="66" t="s">
        <v>17</v>
      </c>
      <c r="G479" s="67" t="s">
        <v>23</v>
      </c>
      <c r="H479" s="66" t="s">
        <v>564</v>
      </c>
      <c r="I479" s="68">
        <v>1.7361111111111112E-2</v>
      </c>
      <c r="J479" s="66">
        <v>2</v>
      </c>
      <c r="K479" s="66" t="s">
        <v>367</v>
      </c>
      <c r="L479" s="13">
        <f t="shared" si="32"/>
        <v>0.41666666666666669</v>
      </c>
      <c r="M479" s="12">
        <f>Tableau3[[#This Row],[CODE]]</f>
        <v>2</v>
      </c>
    </row>
    <row r="480" spans="1:13" x14ac:dyDescent="0.25">
      <c r="A480" s="14" t="s">
        <v>555</v>
      </c>
      <c r="B480" s="12">
        <f>YEAR(Tableau3[[#This Row],[Date]])</f>
        <v>2017</v>
      </c>
      <c r="C480" s="12">
        <f>MONTH(Tableau3[[#This Row],[Date]])</f>
        <v>12</v>
      </c>
      <c r="D480" s="12">
        <f>WEEKNUM(Tableau3[[#This Row],[Date]])</f>
        <v>49</v>
      </c>
      <c r="E480" s="15" t="s">
        <v>47</v>
      </c>
      <c r="F480" s="10" t="s">
        <v>16</v>
      </c>
      <c r="G480" s="16" t="s">
        <v>30</v>
      </c>
      <c r="H480" s="10" t="s">
        <v>565</v>
      </c>
      <c r="I480" s="18">
        <v>2.4305555555555556E-2</v>
      </c>
      <c r="J480" s="10">
        <v>1</v>
      </c>
      <c r="K480" s="10" t="s">
        <v>366</v>
      </c>
      <c r="L480" s="13">
        <f t="shared" si="32"/>
        <v>0.58333333333333337</v>
      </c>
      <c r="M480" s="12">
        <f>Tableau3[[#This Row],[CODE]]</f>
        <v>1</v>
      </c>
    </row>
    <row r="481" spans="1:13" x14ac:dyDescent="0.25">
      <c r="A481" s="14" t="s">
        <v>555</v>
      </c>
      <c r="B481" s="12">
        <f>YEAR(Tableau3[[#This Row],[Date]])</f>
        <v>2017</v>
      </c>
      <c r="C481" s="12">
        <f>MONTH(Tableau3[[#This Row],[Date]])</f>
        <v>12</v>
      </c>
      <c r="D481" s="12">
        <f>WEEKNUM(Tableau3[[#This Row],[Date]])</f>
        <v>49</v>
      </c>
      <c r="E481" s="15" t="s">
        <v>47</v>
      </c>
      <c r="F481" s="10" t="s">
        <v>16</v>
      </c>
      <c r="G481" s="16" t="s">
        <v>24</v>
      </c>
      <c r="H481" s="10" t="s">
        <v>566</v>
      </c>
      <c r="I481" s="18">
        <v>2.0833333333333332E-2</v>
      </c>
      <c r="J481" s="10">
        <v>1</v>
      </c>
      <c r="K481" s="10" t="s">
        <v>330</v>
      </c>
      <c r="L481" s="13">
        <f t="shared" si="32"/>
        <v>0.5</v>
      </c>
      <c r="M481" s="12">
        <f>Tableau3[[#This Row],[CODE]]</f>
        <v>1</v>
      </c>
    </row>
    <row r="482" spans="1:13" x14ac:dyDescent="0.25">
      <c r="A482" s="14" t="s">
        <v>555</v>
      </c>
      <c r="B482" s="12">
        <f>YEAR(Tableau3[[#This Row],[Date]])</f>
        <v>2017</v>
      </c>
      <c r="C482" s="12">
        <f>MONTH(Tableau3[[#This Row],[Date]])</f>
        <v>12</v>
      </c>
      <c r="D482" s="12">
        <f>WEEKNUM(Tableau3[[#This Row],[Date]])</f>
        <v>49</v>
      </c>
      <c r="E482" s="15" t="s">
        <v>47</v>
      </c>
      <c r="F482" s="10" t="s">
        <v>16</v>
      </c>
      <c r="G482" s="16" t="s">
        <v>24</v>
      </c>
      <c r="H482" s="10" t="s">
        <v>567</v>
      </c>
      <c r="I482" s="18">
        <v>8.3333333333333332E-3</v>
      </c>
      <c r="J482" s="10">
        <v>1</v>
      </c>
      <c r="K482" s="10" t="s">
        <v>357</v>
      </c>
      <c r="L482" s="13">
        <f t="shared" si="32"/>
        <v>0.2</v>
      </c>
      <c r="M482" s="12">
        <f>Tableau3[[#This Row],[CODE]]</f>
        <v>1</v>
      </c>
    </row>
    <row r="483" spans="1:13" x14ac:dyDescent="0.25">
      <c r="A483" s="14" t="s">
        <v>555</v>
      </c>
      <c r="B483" s="12">
        <f>YEAR(Tableau3[[#This Row],[Date]])</f>
        <v>2017</v>
      </c>
      <c r="C483" s="12">
        <f>MONTH(Tableau3[[#This Row],[Date]])</f>
        <v>12</v>
      </c>
      <c r="D483" s="12">
        <f>WEEKNUM(Tableau3[[#This Row],[Date]])</f>
        <v>49</v>
      </c>
      <c r="E483" s="15" t="s">
        <v>47</v>
      </c>
      <c r="F483" s="10" t="s">
        <v>17</v>
      </c>
      <c r="G483" s="16" t="s">
        <v>23</v>
      </c>
      <c r="H483" s="10" t="s">
        <v>568</v>
      </c>
      <c r="I483" s="18">
        <v>0.12152777777777778</v>
      </c>
      <c r="J483" s="10">
        <v>2</v>
      </c>
      <c r="K483" s="10"/>
      <c r="L483" s="13">
        <f t="shared" si="32"/>
        <v>2.9166666666666665</v>
      </c>
      <c r="M483" s="12">
        <f>Tableau3[[#This Row],[CODE]]</f>
        <v>2</v>
      </c>
    </row>
    <row r="484" spans="1:13" x14ac:dyDescent="0.25">
      <c r="A484" s="14" t="s">
        <v>569</v>
      </c>
      <c r="B484" s="12">
        <f>YEAR(Tableau3[[#This Row],[Date]])</f>
        <v>2017</v>
      </c>
      <c r="C484" s="12">
        <f>MONTH(Tableau3[[#This Row],[Date]])</f>
        <v>12</v>
      </c>
      <c r="D484" s="12">
        <f>WEEKNUM(Tableau3[[#This Row],[Date]])</f>
        <v>49</v>
      </c>
      <c r="E484" s="15" t="s">
        <v>47</v>
      </c>
      <c r="F484" s="10" t="s">
        <v>16</v>
      </c>
      <c r="G484" s="16" t="s">
        <v>22</v>
      </c>
      <c r="H484" s="10" t="s">
        <v>570</v>
      </c>
      <c r="I484" s="18">
        <v>1.3888888888888888E-2</v>
      </c>
      <c r="J484" s="10">
        <v>1</v>
      </c>
      <c r="K484" s="10"/>
      <c r="L484" s="13">
        <f t="shared" ref="L484:L501" si="33">I484*24</f>
        <v>0.33333333333333331</v>
      </c>
      <c r="M484" s="12">
        <f>Tableau3[[#This Row],[CODE]]</f>
        <v>1</v>
      </c>
    </row>
    <row r="485" spans="1:13" x14ac:dyDescent="0.25">
      <c r="A485" s="14" t="s">
        <v>569</v>
      </c>
      <c r="B485" s="12">
        <f>YEAR(Tableau3[[#This Row],[Date]])</f>
        <v>2017</v>
      </c>
      <c r="C485" s="12">
        <f>MONTH(Tableau3[[#This Row],[Date]])</f>
        <v>12</v>
      </c>
      <c r="D485" s="12">
        <f>WEEKNUM(Tableau3[[#This Row],[Date]])</f>
        <v>49</v>
      </c>
      <c r="E485" s="15" t="s">
        <v>47</v>
      </c>
      <c r="F485" s="10" t="s">
        <v>16</v>
      </c>
      <c r="G485" s="16" t="s">
        <v>23</v>
      </c>
      <c r="H485" s="10" t="s">
        <v>571</v>
      </c>
      <c r="I485" s="18">
        <v>6.9444444444444441E-3</v>
      </c>
      <c r="J485" s="10">
        <v>1</v>
      </c>
      <c r="K485" s="10"/>
      <c r="L485" s="13">
        <f t="shared" si="33"/>
        <v>0.16666666666666666</v>
      </c>
      <c r="M485" s="12">
        <f>Tableau3[[#This Row],[CODE]]</f>
        <v>1</v>
      </c>
    </row>
    <row r="486" spans="1:13" x14ac:dyDescent="0.25">
      <c r="A486" s="14" t="s">
        <v>569</v>
      </c>
      <c r="B486" s="12">
        <f>YEAR(Tableau3[[#This Row],[Date]])</f>
        <v>2017</v>
      </c>
      <c r="C486" s="12">
        <f>MONTH(Tableau3[[#This Row],[Date]])</f>
        <v>12</v>
      </c>
      <c r="D486" s="12">
        <f>WEEKNUM(Tableau3[[#This Row],[Date]])</f>
        <v>49</v>
      </c>
      <c r="E486" s="15" t="s">
        <v>47</v>
      </c>
      <c r="F486" s="10" t="s">
        <v>16</v>
      </c>
      <c r="G486" s="16" t="s">
        <v>252</v>
      </c>
      <c r="H486" s="10" t="s">
        <v>572</v>
      </c>
      <c r="I486" s="18">
        <v>1.3888888888888888E-2</v>
      </c>
      <c r="J486" s="10">
        <v>1</v>
      </c>
      <c r="K486" s="10"/>
      <c r="L486" s="13">
        <f t="shared" si="33"/>
        <v>0.33333333333333331</v>
      </c>
      <c r="M486" s="12">
        <f>Tableau3[[#This Row],[CODE]]</f>
        <v>1</v>
      </c>
    </row>
    <row r="487" spans="1:13" x14ac:dyDescent="0.25">
      <c r="A487" s="14" t="s">
        <v>569</v>
      </c>
      <c r="B487" s="12">
        <f>YEAR(Tableau3[[#This Row],[Date]])</f>
        <v>2017</v>
      </c>
      <c r="C487" s="12">
        <f>MONTH(Tableau3[[#This Row],[Date]])</f>
        <v>12</v>
      </c>
      <c r="D487" s="12">
        <f>WEEKNUM(Tableau3[[#This Row],[Date]])</f>
        <v>49</v>
      </c>
      <c r="E487" s="15" t="s">
        <v>47</v>
      </c>
      <c r="F487" s="10" t="s">
        <v>18</v>
      </c>
      <c r="G487" s="16" t="s">
        <v>23</v>
      </c>
      <c r="H487" s="10" t="s">
        <v>142</v>
      </c>
      <c r="I487" s="18">
        <v>1.0416666666666666E-2</v>
      </c>
      <c r="J487" s="10">
        <v>1</v>
      </c>
      <c r="K487" s="10"/>
      <c r="L487" s="13">
        <f t="shared" si="33"/>
        <v>0.25</v>
      </c>
      <c r="M487" s="12">
        <f>Tableau3[[#This Row],[CODE]]</f>
        <v>1</v>
      </c>
    </row>
    <row r="488" spans="1:13" x14ac:dyDescent="0.25">
      <c r="A488" s="14" t="s">
        <v>569</v>
      </c>
      <c r="B488" s="12">
        <f>YEAR(Tableau3[[#This Row],[Date]])</f>
        <v>2017</v>
      </c>
      <c r="C488" s="12">
        <f>MONTH(Tableau3[[#This Row],[Date]])</f>
        <v>12</v>
      </c>
      <c r="D488" s="12">
        <f>WEEKNUM(Tableau3[[#This Row],[Date]])</f>
        <v>49</v>
      </c>
      <c r="E488" s="15" t="s">
        <v>47</v>
      </c>
      <c r="F488" s="10" t="s">
        <v>18</v>
      </c>
      <c r="G488" s="16" t="s">
        <v>24</v>
      </c>
      <c r="H488" s="10" t="s">
        <v>573</v>
      </c>
      <c r="I488" s="18">
        <v>1.0416666666666666E-2</v>
      </c>
      <c r="J488" s="10">
        <v>1</v>
      </c>
      <c r="K488" s="10"/>
      <c r="L488" s="13">
        <f t="shared" si="33"/>
        <v>0.25</v>
      </c>
      <c r="M488" s="12">
        <f>Tableau3[[#This Row],[CODE]]</f>
        <v>1</v>
      </c>
    </row>
    <row r="489" spans="1:13" x14ac:dyDescent="0.25">
      <c r="A489" s="64" t="s">
        <v>569</v>
      </c>
      <c r="B489" s="12">
        <f>YEAR(Tableau3[[#This Row],[Date]])</f>
        <v>2017</v>
      </c>
      <c r="C489" s="12">
        <f>MONTH(Tableau3[[#This Row],[Date]])</f>
        <v>12</v>
      </c>
      <c r="D489" s="12">
        <f>WEEKNUM(Tableau3[[#This Row],[Date]])</f>
        <v>49</v>
      </c>
      <c r="E489" s="65" t="s">
        <v>47</v>
      </c>
      <c r="F489" s="66" t="s">
        <v>16</v>
      </c>
      <c r="G489" s="67" t="s">
        <v>30</v>
      </c>
      <c r="H489" s="66" t="s">
        <v>574</v>
      </c>
      <c r="I489" s="68">
        <v>1.7361111111111112E-2</v>
      </c>
      <c r="J489" s="66">
        <v>1</v>
      </c>
      <c r="K489" s="66" t="s">
        <v>363</v>
      </c>
      <c r="L489" s="13">
        <f t="shared" si="33"/>
        <v>0.41666666666666669</v>
      </c>
      <c r="M489" s="12">
        <f>Tableau3[[#This Row],[CODE]]</f>
        <v>1</v>
      </c>
    </row>
    <row r="490" spans="1:13" x14ac:dyDescent="0.25">
      <c r="A490" s="64" t="s">
        <v>569</v>
      </c>
      <c r="B490" s="12">
        <f>YEAR(Tableau3[[#This Row],[Date]])</f>
        <v>2017</v>
      </c>
      <c r="C490" s="12">
        <f>MONTH(Tableau3[[#This Row],[Date]])</f>
        <v>12</v>
      </c>
      <c r="D490" s="12">
        <f>WEEKNUM(Tableau3[[#This Row],[Date]])</f>
        <v>49</v>
      </c>
      <c r="E490" s="65" t="s">
        <v>47</v>
      </c>
      <c r="F490" s="66" t="s">
        <v>16</v>
      </c>
      <c r="G490" s="67" t="s">
        <v>30</v>
      </c>
      <c r="H490" s="66" t="s">
        <v>575</v>
      </c>
      <c r="I490" s="68">
        <v>6.9444444444444441E-3</v>
      </c>
      <c r="J490" s="66">
        <v>1</v>
      </c>
      <c r="K490" s="66" t="s">
        <v>357</v>
      </c>
      <c r="L490" s="13">
        <f t="shared" si="33"/>
        <v>0.16666666666666666</v>
      </c>
      <c r="M490" s="12">
        <f>Tableau3[[#This Row],[CODE]]</f>
        <v>1</v>
      </c>
    </row>
    <row r="491" spans="1:13" x14ac:dyDescent="0.25">
      <c r="A491" s="64" t="s">
        <v>569</v>
      </c>
      <c r="B491" s="12">
        <f>YEAR(Tableau3[[#This Row],[Date]])</f>
        <v>2017</v>
      </c>
      <c r="C491" s="12">
        <f>MONTH(Tableau3[[#This Row],[Date]])</f>
        <v>12</v>
      </c>
      <c r="D491" s="12">
        <f>WEEKNUM(Tableau3[[#This Row],[Date]])</f>
        <v>49</v>
      </c>
      <c r="E491" s="65" t="s">
        <v>47</v>
      </c>
      <c r="F491" s="66" t="s">
        <v>3</v>
      </c>
      <c r="G491" s="67" t="s">
        <v>22</v>
      </c>
      <c r="H491" s="66" t="s">
        <v>576</v>
      </c>
      <c r="I491" s="68">
        <v>2.7777777777777776E-2</v>
      </c>
      <c r="J491" s="66">
        <v>1</v>
      </c>
      <c r="K491" s="66" t="s">
        <v>321</v>
      </c>
      <c r="L491" s="13">
        <f t="shared" si="33"/>
        <v>0.66666666666666663</v>
      </c>
      <c r="M491" s="12">
        <f>Tableau3[[#This Row],[CODE]]</f>
        <v>1</v>
      </c>
    </row>
    <row r="492" spans="1:13" x14ac:dyDescent="0.25">
      <c r="A492" s="64" t="s">
        <v>569</v>
      </c>
      <c r="B492" s="12">
        <f>YEAR(Tableau3[[#This Row],[Date]])</f>
        <v>2017</v>
      </c>
      <c r="C492" s="12">
        <f>MONTH(Tableau3[[#This Row],[Date]])</f>
        <v>12</v>
      </c>
      <c r="D492" s="12">
        <f>WEEKNUM(Tableau3[[#This Row],[Date]])</f>
        <v>49</v>
      </c>
      <c r="E492" s="65" t="s">
        <v>47</v>
      </c>
      <c r="F492" s="66" t="s">
        <v>16</v>
      </c>
      <c r="G492" s="67" t="s">
        <v>30</v>
      </c>
      <c r="H492" s="66" t="s">
        <v>577</v>
      </c>
      <c r="I492" s="68">
        <v>2.4305555555555556E-2</v>
      </c>
      <c r="J492" s="66">
        <v>1</v>
      </c>
      <c r="K492" s="66"/>
      <c r="L492" s="13">
        <f t="shared" si="33"/>
        <v>0.58333333333333337</v>
      </c>
      <c r="M492" s="12">
        <f>Tableau3[[#This Row],[CODE]]</f>
        <v>1</v>
      </c>
    </row>
    <row r="493" spans="1:13" x14ac:dyDescent="0.25">
      <c r="A493" s="64" t="s">
        <v>569</v>
      </c>
      <c r="B493" s="12">
        <f>YEAR(Tableau3[[#This Row],[Date]])</f>
        <v>2017</v>
      </c>
      <c r="C493" s="12">
        <f>MONTH(Tableau3[[#This Row],[Date]])</f>
        <v>12</v>
      </c>
      <c r="D493" s="12">
        <f>WEEKNUM(Tableau3[[#This Row],[Date]])</f>
        <v>49</v>
      </c>
      <c r="E493" s="65" t="s">
        <v>47</v>
      </c>
      <c r="F493" s="66" t="s">
        <v>16</v>
      </c>
      <c r="G493" s="67" t="s">
        <v>30</v>
      </c>
      <c r="H493" s="66" t="s">
        <v>578</v>
      </c>
      <c r="I493" s="68">
        <v>1.0416666666666666E-2</v>
      </c>
      <c r="J493" s="66">
        <v>1</v>
      </c>
      <c r="K493" s="66" t="s">
        <v>357</v>
      </c>
      <c r="L493" s="13">
        <f t="shared" si="33"/>
        <v>0.25</v>
      </c>
      <c r="M493" s="12">
        <f>Tableau3[[#This Row],[CODE]]</f>
        <v>1</v>
      </c>
    </row>
    <row r="494" spans="1:13" x14ac:dyDescent="0.25">
      <c r="A494" s="64" t="s">
        <v>569</v>
      </c>
      <c r="B494" s="12">
        <f>YEAR(Tableau3[[#This Row],[Date]])</f>
        <v>2017</v>
      </c>
      <c r="C494" s="12">
        <f>MONTH(Tableau3[[#This Row],[Date]])</f>
        <v>12</v>
      </c>
      <c r="D494" s="12">
        <f>WEEKNUM(Tableau3[[#This Row],[Date]])</f>
        <v>49</v>
      </c>
      <c r="E494" s="65" t="s">
        <v>47</v>
      </c>
      <c r="F494" s="66" t="s">
        <v>16</v>
      </c>
      <c r="G494" s="67" t="s">
        <v>30</v>
      </c>
      <c r="H494" s="66" t="s">
        <v>579</v>
      </c>
      <c r="I494" s="68">
        <v>1.3888888888888888E-2</v>
      </c>
      <c r="J494" s="66">
        <v>1</v>
      </c>
      <c r="K494" s="66" t="s">
        <v>357</v>
      </c>
      <c r="L494" s="13">
        <f t="shared" si="33"/>
        <v>0.33333333333333331</v>
      </c>
      <c r="M494" s="12">
        <f>Tableau3[[#This Row],[CODE]]</f>
        <v>1</v>
      </c>
    </row>
    <row r="495" spans="1:13" x14ac:dyDescent="0.25">
      <c r="A495" s="64" t="s">
        <v>569</v>
      </c>
      <c r="B495" s="12">
        <f>YEAR(Tableau3[[#This Row],[Date]])</f>
        <v>2017</v>
      </c>
      <c r="C495" s="12">
        <f>MONTH(Tableau3[[#This Row],[Date]])</f>
        <v>12</v>
      </c>
      <c r="D495" s="12">
        <f>WEEKNUM(Tableau3[[#This Row],[Date]])</f>
        <v>49</v>
      </c>
      <c r="E495" s="65" t="s">
        <v>47</v>
      </c>
      <c r="F495" s="66" t="s">
        <v>16</v>
      </c>
      <c r="G495" s="67" t="s">
        <v>30</v>
      </c>
      <c r="H495" s="66" t="s">
        <v>580</v>
      </c>
      <c r="I495" s="68">
        <v>4.8611111111111112E-2</v>
      </c>
      <c r="J495" s="66">
        <v>1</v>
      </c>
      <c r="K495" s="66"/>
      <c r="L495" s="13">
        <f t="shared" si="33"/>
        <v>1.1666666666666667</v>
      </c>
      <c r="M495" s="12">
        <f>Tableau3[[#This Row],[CODE]]</f>
        <v>1</v>
      </c>
    </row>
    <row r="496" spans="1:13" x14ac:dyDescent="0.25">
      <c r="A496" s="64" t="s">
        <v>569</v>
      </c>
      <c r="B496" s="12">
        <f>YEAR(Tableau3[[#This Row],[Date]])</f>
        <v>2017</v>
      </c>
      <c r="C496" s="12">
        <f>MONTH(Tableau3[[#This Row],[Date]])</f>
        <v>12</v>
      </c>
      <c r="D496" s="12">
        <f>WEEKNUM(Tableau3[[#This Row],[Date]])</f>
        <v>49</v>
      </c>
      <c r="E496" s="65" t="s">
        <v>47</v>
      </c>
      <c r="F496" s="66" t="s">
        <v>16</v>
      </c>
      <c r="G496" s="67" t="s">
        <v>30</v>
      </c>
      <c r="H496" s="66" t="s">
        <v>581</v>
      </c>
      <c r="I496" s="68">
        <v>2.4305555555555556E-2</v>
      </c>
      <c r="J496" s="66">
        <v>1</v>
      </c>
      <c r="K496" s="66" t="s">
        <v>440</v>
      </c>
      <c r="L496" s="13">
        <f t="shared" si="33"/>
        <v>0.58333333333333337</v>
      </c>
      <c r="M496" s="12">
        <f>Tableau3[[#This Row],[CODE]]</f>
        <v>1</v>
      </c>
    </row>
    <row r="497" spans="1:13" x14ac:dyDescent="0.25">
      <c r="A497" s="64" t="s">
        <v>569</v>
      </c>
      <c r="B497" s="12">
        <f>YEAR(Tableau3[[#This Row],[Date]])</f>
        <v>2017</v>
      </c>
      <c r="C497" s="12">
        <f>MONTH(Tableau3[[#This Row],[Date]])</f>
        <v>12</v>
      </c>
      <c r="D497" s="12">
        <f>WEEKNUM(Tableau3[[#This Row],[Date]])</f>
        <v>49</v>
      </c>
      <c r="E497" s="65" t="s">
        <v>47</v>
      </c>
      <c r="F497" s="66" t="s">
        <v>16</v>
      </c>
      <c r="G497" s="67" t="s">
        <v>30</v>
      </c>
      <c r="H497" s="10" t="s">
        <v>582</v>
      </c>
      <c r="I497" s="68">
        <v>1.3888888888888888E-2</v>
      </c>
      <c r="J497" s="66">
        <v>1</v>
      </c>
      <c r="K497" s="66" t="s">
        <v>391</v>
      </c>
      <c r="L497" s="13">
        <f t="shared" si="33"/>
        <v>0.33333333333333331</v>
      </c>
      <c r="M497" s="12">
        <f>Tableau3[[#This Row],[CODE]]</f>
        <v>1</v>
      </c>
    </row>
    <row r="498" spans="1:13" x14ac:dyDescent="0.25">
      <c r="A498" s="64" t="s">
        <v>569</v>
      </c>
      <c r="B498" s="12">
        <f>YEAR(Tableau3[[#This Row],[Date]])</f>
        <v>2017</v>
      </c>
      <c r="C498" s="12">
        <f>MONTH(Tableau3[[#This Row],[Date]])</f>
        <v>12</v>
      </c>
      <c r="D498" s="12">
        <f>WEEKNUM(Tableau3[[#This Row],[Date]])</f>
        <v>49</v>
      </c>
      <c r="E498" s="65" t="s">
        <v>47</v>
      </c>
      <c r="F498" s="66" t="s">
        <v>16</v>
      </c>
      <c r="G498" s="67" t="s">
        <v>30</v>
      </c>
      <c r="H498" s="66" t="s">
        <v>582</v>
      </c>
      <c r="I498" s="68">
        <v>1.3888888888888888E-2</v>
      </c>
      <c r="J498" s="66">
        <v>1</v>
      </c>
      <c r="K498" s="66" t="s">
        <v>391</v>
      </c>
      <c r="L498" s="13">
        <f t="shared" si="33"/>
        <v>0.33333333333333331</v>
      </c>
      <c r="M498" s="12">
        <f>Tableau3[[#This Row],[CODE]]</f>
        <v>1</v>
      </c>
    </row>
    <row r="499" spans="1:13" x14ac:dyDescent="0.25">
      <c r="A499" s="64" t="s">
        <v>569</v>
      </c>
      <c r="B499" s="12">
        <f>YEAR(Tableau3[[#This Row],[Date]])</f>
        <v>2017</v>
      </c>
      <c r="C499" s="12">
        <f>MONTH(Tableau3[[#This Row],[Date]])</f>
        <v>12</v>
      </c>
      <c r="D499" s="12">
        <f>WEEKNUM(Tableau3[[#This Row],[Date]])</f>
        <v>49</v>
      </c>
      <c r="E499" s="65" t="s">
        <v>47</v>
      </c>
      <c r="F499" s="66" t="s">
        <v>16</v>
      </c>
      <c r="G499" s="67" t="s">
        <v>23</v>
      </c>
      <c r="H499" s="66" t="s">
        <v>583</v>
      </c>
      <c r="I499" s="68">
        <v>1.0416666666666666E-2</v>
      </c>
      <c r="J499" s="66">
        <v>1</v>
      </c>
      <c r="K499" s="66" t="s">
        <v>317</v>
      </c>
      <c r="L499" s="13">
        <f t="shared" si="33"/>
        <v>0.25</v>
      </c>
      <c r="M499" s="12">
        <f>Tableau3[[#This Row],[CODE]]</f>
        <v>1</v>
      </c>
    </row>
    <row r="500" spans="1:13" x14ac:dyDescent="0.25">
      <c r="A500" s="64" t="s">
        <v>569</v>
      </c>
      <c r="B500" s="12">
        <f>YEAR(Tableau3[[#This Row],[Date]])</f>
        <v>2017</v>
      </c>
      <c r="C500" s="12">
        <f>MONTH(Tableau3[[#This Row],[Date]])</f>
        <v>12</v>
      </c>
      <c r="D500" s="12">
        <f>WEEKNUM(Tableau3[[#This Row],[Date]])</f>
        <v>49</v>
      </c>
      <c r="E500" s="65" t="s">
        <v>47</v>
      </c>
      <c r="F500" s="66" t="s">
        <v>16</v>
      </c>
      <c r="G500" s="67" t="s">
        <v>30</v>
      </c>
      <c r="H500" s="66" t="s">
        <v>584</v>
      </c>
      <c r="I500" s="68">
        <v>2.4305555555555556E-2</v>
      </c>
      <c r="J500" s="66">
        <v>1</v>
      </c>
      <c r="K500" s="66" t="s">
        <v>522</v>
      </c>
      <c r="L500" s="13">
        <f t="shared" si="33"/>
        <v>0.58333333333333337</v>
      </c>
      <c r="M500" s="12">
        <f>Tableau3[[#This Row],[CODE]]</f>
        <v>1</v>
      </c>
    </row>
    <row r="501" spans="1:13" x14ac:dyDescent="0.25">
      <c r="A501" s="64" t="s">
        <v>569</v>
      </c>
      <c r="B501" s="12">
        <f>YEAR(Tableau3[[#This Row],[Date]])</f>
        <v>2017</v>
      </c>
      <c r="C501" s="12">
        <f>MONTH(Tableau3[[#This Row],[Date]])</f>
        <v>12</v>
      </c>
      <c r="D501" s="12">
        <f>WEEKNUM(Tableau3[[#This Row],[Date]])</f>
        <v>49</v>
      </c>
      <c r="E501" s="65" t="s">
        <v>47</v>
      </c>
      <c r="F501" s="66" t="s">
        <v>16</v>
      </c>
      <c r="G501" s="67" t="s">
        <v>30</v>
      </c>
      <c r="H501" s="66" t="s">
        <v>585</v>
      </c>
      <c r="I501" s="68">
        <v>3.4722222222222224E-2</v>
      </c>
      <c r="J501" s="66">
        <v>1</v>
      </c>
      <c r="K501" s="66" t="s">
        <v>489</v>
      </c>
      <c r="L501" s="13">
        <f t="shared" si="33"/>
        <v>0.83333333333333337</v>
      </c>
      <c r="M501" s="12">
        <f>Tableau3[[#This Row],[CODE]]</f>
        <v>1</v>
      </c>
    </row>
    <row r="502" spans="1:13" x14ac:dyDescent="0.25">
      <c r="A502" s="14" t="s">
        <v>586</v>
      </c>
      <c r="B502" s="12">
        <f>YEAR(Tableau3[[#This Row],[Date]])</f>
        <v>2017</v>
      </c>
      <c r="C502" s="12">
        <f>MONTH(Tableau3[[#This Row],[Date]])</f>
        <v>12</v>
      </c>
      <c r="D502" s="12">
        <f>WEEKNUM(Tableau3[[#This Row],[Date]])</f>
        <v>49</v>
      </c>
      <c r="E502" s="15" t="s">
        <v>47</v>
      </c>
      <c r="F502" s="10" t="s">
        <v>16</v>
      </c>
      <c r="G502" s="16" t="s">
        <v>252</v>
      </c>
      <c r="H502" s="10" t="s">
        <v>587</v>
      </c>
      <c r="I502" s="18">
        <v>1.0416666666666666E-2</v>
      </c>
      <c r="J502" s="10">
        <v>1</v>
      </c>
      <c r="K502" s="10"/>
      <c r="L502" s="13">
        <f t="shared" ref="L502:L513" si="34">I502*24</f>
        <v>0.25</v>
      </c>
      <c r="M502" s="12">
        <f>Tableau3[[#This Row],[CODE]]</f>
        <v>1</v>
      </c>
    </row>
    <row r="503" spans="1:13" x14ac:dyDescent="0.25">
      <c r="A503" s="64" t="s">
        <v>586</v>
      </c>
      <c r="B503" s="12">
        <f>YEAR(Tableau3[[#This Row],[Date]])</f>
        <v>2017</v>
      </c>
      <c r="C503" s="12">
        <f>MONTH(Tableau3[[#This Row],[Date]])</f>
        <v>12</v>
      </c>
      <c r="D503" s="12">
        <f>WEEKNUM(Tableau3[[#This Row],[Date]])</f>
        <v>49</v>
      </c>
      <c r="E503" s="65" t="s">
        <v>47</v>
      </c>
      <c r="F503" s="66" t="s">
        <v>16</v>
      </c>
      <c r="G503" s="67" t="s">
        <v>24</v>
      </c>
      <c r="H503" s="10" t="s">
        <v>588</v>
      </c>
      <c r="I503" s="68">
        <v>4.8611111111111112E-2</v>
      </c>
      <c r="J503" s="66">
        <v>1</v>
      </c>
      <c r="K503" s="66"/>
      <c r="L503" s="13">
        <f t="shared" si="34"/>
        <v>1.1666666666666667</v>
      </c>
      <c r="M503" s="12">
        <f>Tableau3[[#This Row],[CODE]]</f>
        <v>1</v>
      </c>
    </row>
    <row r="504" spans="1:13" x14ac:dyDescent="0.25">
      <c r="A504" s="64" t="s">
        <v>586</v>
      </c>
      <c r="B504" s="12">
        <f>YEAR(Tableau3[[#This Row],[Date]])</f>
        <v>2017</v>
      </c>
      <c r="C504" s="12">
        <f>MONTH(Tableau3[[#This Row],[Date]])</f>
        <v>12</v>
      </c>
      <c r="D504" s="12">
        <f>WEEKNUM(Tableau3[[#This Row],[Date]])</f>
        <v>49</v>
      </c>
      <c r="E504" s="65" t="s">
        <v>47</v>
      </c>
      <c r="F504" s="66" t="s">
        <v>18</v>
      </c>
      <c r="G504" s="67" t="s">
        <v>23</v>
      </c>
      <c r="H504" s="66" t="s">
        <v>142</v>
      </c>
      <c r="I504" s="68">
        <v>1.0416666666666666E-2</v>
      </c>
      <c r="J504" s="66">
        <v>1</v>
      </c>
      <c r="K504" s="66"/>
      <c r="L504" s="13">
        <f t="shared" si="34"/>
        <v>0.25</v>
      </c>
      <c r="M504" s="12">
        <f>Tableau3[[#This Row],[CODE]]</f>
        <v>1</v>
      </c>
    </row>
    <row r="505" spans="1:13" x14ac:dyDescent="0.25">
      <c r="A505" s="64" t="s">
        <v>586</v>
      </c>
      <c r="B505" s="12">
        <f>YEAR(Tableau3[[#This Row],[Date]])</f>
        <v>2017</v>
      </c>
      <c r="C505" s="12">
        <f>MONTH(Tableau3[[#This Row],[Date]])</f>
        <v>12</v>
      </c>
      <c r="D505" s="12">
        <f>WEEKNUM(Tableau3[[#This Row],[Date]])</f>
        <v>49</v>
      </c>
      <c r="E505" s="65" t="s">
        <v>47</v>
      </c>
      <c r="F505" s="66" t="s">
        <v>17</v>
      </c>
      <c r="G505" s="67" t="s">
        <v>23</v>
      </c>
      <c r="H505" s="10" t="s">
        <v>589</v>
      </c>
      <c r="I505" s="68">
        <v>5.5555555555555552E-2</v>
      </c>
      <c r="J505" s="66">
        <v>2</v>
      </c>
      <c r="K505" s="66" t="s">
        <v>590</v>
      </c>
      <c r="L505" s="13">
        <f t="shared" si="34"/>
        <v>1.3333333333333333</v>
      </c>
      <c r="M505" s="12">
        <f>Tableau3[[#This Row],[CODE]]</f>
        <v>2</v>
      </c>
    </row>
    <row r="506" spans="1:13" x14ac:dyDescent="0.25">
      <c r="A506" s="64" t="s">
        <v>586</v>
      </c>
      <c r="B506" s="12">
        <f>YEAR(Tableau3[[#This Row],[Date]])</f>
        <v>2017</v>
      </c>
      <c r="C506" s="12">
        <f>MONTH(Tableau3[[#This Row],[Date]])</f>
        <v>12</v>
      </c>
      <c r="D506" s="12">
        <f>WEEKNUM(Tableau3[[#This Row],[Date]])</f>
        <v>49</v>
      </c>
      <c r="E506" s="65" t="s">
        <v>47</v>
      </c>
      <c r="F506" s="66" t="s">
        <v>16</v>
      </c>
      <c r="G506" s="67" t="s">
        <v>24</v>
      </c>
      <c r="H506" s="66" t="s">
        <v>591</v>
      </c>
      <c r="I506" s="68">
        <v>1.0416666666666666E-2</v>
      </c>
      <c r="J506" s="66">
        <v>1</v>
      </c>
      <c r="K506" s="66" t="s">
        <v>330</v>
      </c>
      <c r="L506" s="13">
        <f t="shared" si="34"/>
        <v>0.25</v>
      </c>
      <c r="M506" s="12">
        <f>Tableau3[[#This Row],[CODE]]</f>
        <v>1</v>
      </c>
    </row>
    <row r="507" spans="1:13" x14ac:dyDescent="0.25">
      <c r="A507" s="14" t="s">
        <v>586</v>
      </c>
      <c r="B507" s="12">
        <f>YEAR(Tableau3[[#This Row],[Date]])</f>
        <v>2017</v>
      </c>
      <c r="C507" s="12">
        <f>MONTH(Tableau3[[#This Row],[Date]])</f>
        <v>12</v>
      </c>
      <c r="D507" s="12">
        <f>WEEKNUM(Tableau3[[#This Row],[Date]])</f>
        <v>49</v>
      </c>
      <c r="E507" s="15" t="s">
        <v>47</v>
      </c>
      <c r="F507" s="10" t="s">
        <v>16</v>
      </c>
      <c r="G507" s="16" t="s">
        <v>23</v>
      </c>
      <c r="H507" s="10" t="s">
        <v>592</v>
      </c>
      <c r="I507" s="18">
        <v>2.7777777777777776E-2</v>
      </c>
      <c r="J507" s="10">
        <v>1</v>
      </c>
      <c r="K507" s="10"/>
      <c r="L507" s="13">
        <f t="shared" si="34"/>
        <v>0.66666666666666663</v>
      </c>
      <c r="M507" s="12">
        <f>Tableau3[[#This Row],[CODE]]</f>
        <v>1</v>
      </c>
    </row>
    <row r="508" spans="1:13" x14ac:dyDescent="0.25">
      <c r="A508" s="14" t="s">
        <v>586</v>
      </c>
      <c r="B508" s="12">
        <f>YEAR(Tableau3[[#This Row],[Date]])</f>
        <v>2017</v>
      </c>
      <c r="C508" s="12">
        <f>MONTH(Tableau3[[#This Row],[Date]])</f>
        <v>12</v>
      </c>
      <c r="D508" s="12">
        <f>WEEKNUM(Tableau3[[#This Row],[Date]])</f>
        <v>49</v>
      </c>
      <c r="E508" s="15" t="s">
        <v>47</v>
      </c>
      <c r="F508" s="10" t="s">
        <v>16</v>
      </c>
      <c r="G508" s="16" t="s">
        <v>30</v>
      </c>
      <c r="H508" s="10" t="s">
        <v>582</v>
      </c>
      <c r="I508" s="18">
        <v>3.4722222222222224E-2</v>
      </c>
      <c r="J508" s="10">
        <v>1</v>
      </c>
      <c r="K508" s="10" t="s">
        <v>391</v>
      </c>
      <c r="L508" s="13">
        <f t="shared" si="34"/>
        <v>0.83333333333333337</v>
      </c>
      <c r="M508" s="12">
        <f>Tableau3[[#This Row],[CODE]]</f>
        <v>1</v>
      </c>
    </row>
    <row r="509" spans="1:13" x14ac:dyDescent="0.25">
      <c r="A509" s="14" t="s">
        <v>586</v>
      </c>
      <c r="B509" s="12">
        <f>YEAR(Tableau3[[#This Row],[Date]])</f>
        <v>2017</v>
      </c>
      <c r="C509" s="12">
        <f>MONTH(Tableau3[[#This Row],[Date]])</f>
        <v>12</v>
      </c>
      <c r="D509" s="12">
        <f>WEEKNUM(Tableau3[[#This Row],[Date]])</f>
        <v>49</v>
      </c>
      <c r="E509" s="15" t="s">
        <v>47</v>
      </c>
      <c r="F509" s="10" t="s">
        <v>16</v>
      </c>
      <c r="G509" s="16" t="s">
        <v>30</v>
      </c>
      <c r="H509" s="10" t="s">
        <v>593</v>
      </c>
      <c r="I509" s="18">
        <v>2.7777777777777776E-2</v>
      </c>
      <c r="J509" s="10">
        <v>1</v>
      </c>
      <c r="K509" s="10" t="s">
        <v>391</v>
      </c>
      <c r="L509" s="13">
        <f t="shared" si="34"/>
        <v>0.66666666666666663</v>
      </c>
      <c r="M509" s="12">
        <f>Tableau3[[#This Row],[CODE]]</f>
        <v>1</v>
      </c>
    </row>
    <row r="510" spans="1:13" x14ac:dyDescent="0.25">
      <c r="A510" s="14" t="s">
        <v>586</v>
      </c>
      <c r="B510" s="12">
        <f>YEAR(Tableau3[[#This Row],[Date]])</f>
        <v>2017</v>
      </c>
      <c r="C510" s="12">
        <f>MONTH(Tableau3[[#This Row],[Date]])</f>
        <v>12</v>
      </c>
      <c r="D510" s="12">
        <f>WEEKNUM(Tableau3[[#This Row],[Date]])</f>
        <v>49</v>
      </c>
      <c r="E510" s="15" t="s">
        <v>47</v>
      </c>
      <c r="F510" s="10" t="s">
        <v>16</v>
      </c>
      <c r="G510" s="16" t="s">
        <v>24</v>
      </c>
      <c r="H510" s="10" t="s">
        <v>594</v>
      </c>
      <c r="I510" s="18">
        <v>2.4305555555555556E-2</v>
      </c>
      <c r="J510" s="10">
        <v>1</v>
      </c>
      <c r="K510" s="10"/>
      <c r="L510" s="13">
        <f t="shared" si="34"/>
        <v>0.58333333333333337</v>
      </c>
      <c r="M510" s="12">
        <f>Tableau3[[#This Row],[CODE]]</f>
        <v>1</v>
      </c>
    </row>
    <row r="511" spans="1:13" x14ac:dyDescent="0.25">
      <c r="A511" s="14" t="s">
        <v>586</v>
      </c>
      <c r="B511" s="12">
        <f>YEAR(Tableau3[[#This Row],[Date]])</f>
        <v>2017</v>
      </c>
      <c r="C511" s="12">
        <f>MONTH(Tableau3[[#This Row],[Date]])</f>
        <v>12</v>
      </c>
      <c r="D511" s="12">
        <f>WEEKNUM(Tableau3[[#This Row],[Date]])</f>
        <v>49</v>
      </c>
      <c r="E511" s="15" t="s">
        <v>47</v>
      </c>
      <c r="F511" s="10" t="s">
        <v>16</v>
      </c>
      <c r="G511" s="16" t="s">
        <v>24</v>
      </c>
      <c r="H511" s="10" t="s">
        <v>595</v>
      </c>
      <c r="I511" s="18">
        <v>3.125E-2</v>
      </c>
      <c r="J511" s="10">
        <v>1</v>
      </c>
      <c r="K511" s="10" t="s">
        <v>321</v>
      </c>
      <c r="L511" s="13">
        <f t="shared" si="34"/>
        <v>0.75</v>
      </c>
      <c r="M511" s="12">
        <f>Tableau3[[#This Row],[CODE]]</f>
        <v>1</v>
      </c>
    </row>
    <row r="512" spans="1:13" x14ac:dyDescent="0.25">
      <c r="A512" s="14" t="s">
        <v>586</v>
      </c>
      <c r="B512" s="12">
        <f>YEAR(Tableau3[[#This Row],[Date]])</f>
        <v>2017</v>
      </c>
      <c r="C512" s="12">
        <f>MONTH(Tableau3[[#This Row],[Date]])</f>
        <v>12</v>
      </c>
      <c r="D512" s="12">
        <f>WEEKNUM(Tableau3[[#This Row],[Date]])</f>
        <v>49</v>
      </c>
      <c r="E512" s="15" t="s">
        <v>47</v>
      </c>
      <c r="F512" s="10" t="s">
        <v>16</v>
      </c>
      <c r="G512" s="16" t="s">
        <v>24</v>
      </c>
      <c r="H512" s="10" t="s">
        <v>596</v>
      </c>
      <c r="I512" s="18">
        <v>1.3888888888888888E-2</v>
      </c>
      <c r="J512" s="10">
        <v>1</v>
      </c>
      <c r="K512" s="10" t="s">
        <v>330</v>
      </c>
      <c r="L512" s="13">
        <f t="shared" si="34"/>
        <v>0.33333333333333331</v>
      </c>
      <c r="M512" s="12">
        <f>Tableau3[[#This Row],[CODE]]</f>
        <v>1</v>
      </c>
    </row>
    <row r="513" spans="1:13" x14ac:dyDescent="0.25">
      <c r="A513" s="14" t="s">
        <v>586</v>
      </c>
      <c r="B513" s="12">
        <f>YEAR(Tableau3[[#This Row],[Date]])</f>
        <v>2017</v>
      </c>
      <c r="C513" s="12">
        <f>MONTH(Tableau3[[#This Row],[Date]])</f>
        <v>12</v>
      </c>
      <c r="D513" s="12">
        <f>WEEKNUM(Tableau3[[#This Row],[Date]])</f>
        <v>49</v>
      </c>
      <c r="E513" s="15" t="s">
        <v>47</v>
      </c>
      <c r="F513" s="10" t="s">
        <v>16</v>
      </c>
      <c r="G513" s="16" t="s">
        <v>24</v>
      </c>
      <c r="H513" s="10" t="s">
        <v>597</v>
      </c>
      <c r="I513" s="18">
        <v>4.5138888888888888E-2</v>
      </c>
      <c r="J513" s="10">
        <v>1</v>
      </c>
      <c r="K513" s="10" t="s">
        <v>321</v>
      </c>
      <c r="L513" s="13">
        <f t="shared" si="34"/>
        <v>1.0833333333333333</v>
      </c>
      <c r="M513" s="12">
        <f>Tableau3[[#This Row],[CODE]]</f>
        <v>1</v>
      </c>
    </row>
    <row r="514" spans="1:13" x14ac:dyDescent="0.25">
      <c r="A514" s="14" t="s">
        <v>598</v>
      </c>
      <c r="B514" s="12">
        <f>YEAR(Tableau3[[#This Row],[Date]])</f>
        <v>2017</v>
      </c>
      <c r="C514" s="12">
        <f>MONTH(Tableau3[[#This Row],[Date]])</f>
        <v>12</v>
      </c>
      <c r="D514" s="12">
        <f>WEEKNUM(Tableau3[[#This Row],[Date]])</f>
        <v>49</v>
      </c>
      <c r="E514" s="15" t="s">
        <v>47</v>
      </c>
      <c r="F514" s="10" t="s">
        <v>16</v>
      </c>
      <c r="G514" s="16" t="s">
        <v>252</v>
      </c>
      <c r="H514" s="10" t="s">
        <v>599</v>
      </c>
      <c r="I514" s="18">
        <v>6.9444444444444441E-3</v>
      </c>
      <c r="J514" s="10">
        <v>1</v>
      </c>
      <c r="K514" s="10"/>
      <c r="L514" s="13">
        <f t="shared" ref="L514:L520" si="35">I514*24</f>
        <v>0.16666666666666666</v>
      </c>
      <c r="M514" s="12">
        <f>Tableau3[[#This Row],[CODE]]</f>
        <v>1</v>
      </c>
    </row>
    <row r="515" spans="1:13" x14ac:dyDescent="0.25">
      <c r="A515" s="14" t="s">
        <v>598</v>
      </c>
      <c r="B515" s="12">
        <f>YEAR(Tableau3[[#This Row],[Date]])</f>
        <v>2017</v>
      </c>
      <c r="C515" s="12">
        <f>MONTH(Tableau3[[#This Row],[Date]])</f>
        <v>12</v>
      </c>
      <c r="D515" s="12">
        <f>WEEKNUM(Tableau3[[#This Row],[Date]])</f>
        <v>49</v>
      </c>
      <c r="E515" s="15" t="s">
        <v>47</v>
      </c>
      <c r="F515" s="10" t="s">
        <v>16</v>
      </c>
      <c r="G515" s="16" t="s">
        <v>24</v>
      </c>
      <c r="H515" s="10" t="s">
        <v>597</v>
      </c>
      <c r="I515" s="18">
        <v>2.0833333333333332E-2</v>
      </c>
      <c r="J515" s="10">
        <v>1</v>
      </c>
      <c r="K515" s="10"/>
      <c r="L515" s="13">
        <f t="shared" si="35"/>
        <v>0.5</v>
      </c>
      <c r="M515" s="12">
        <f>Tableau3[[#This Row],[CODE]]</f>
        <v>1</v>
      </c>
    </row>
    <row r="516" spans="1:13" x14ac:dyDescent="0.25">
      <c r="A516" s="14" t="s">
        <v>598</v>
      </c>
      <c r="B516" s="12">
        <f>YEAR(Tableau3[[#This Row],[Date]])</f>
        <v>2017</v>
      </c>
      <c r="C516" s="12">
        <f>MONTH(Tableau3[[#This Row],[Date]])</f>
        <v>12</v>
      </c>
      <c r="D516" s="12">
        <f>WEEKNUM(Tableau3[[#This Row],[Date]])</f>
        <v>49</v>
      </c>
      <c r="E516" s="15" t="s">
        <v>47</v>
      </c>
      <c r="F516" s="10" t="s">
        <v>16</v>
      </c>
      <c r="G516" s="16" t="s">
        <v>23</v>
      </c>
      <c r="H516" s="10" t="s">
        <v>142</v>
      </c>
      <c r="I516" s="18">
        <v>1.3888888888888888E-2</v>
      </c>
      <c r="J516" s="10">
        <v>1</v>
      </c>
      <c r="K516" s="10"/>
      <c r="L516" s="13">
        <f t="shared" si="35"/>
        <v>0.33333333333333331</v>
      </c>
      <c r="M516" s="12">
        <f>Tableau3[[#This Row],[CODE]]</f>
        <v>1</v>
      </c>
    </row>
    <row r="517" spans="1:13" x14ac:dyDescent="0.25">
      <c r="A517" s="14" t="s">
        <v>598</v>
      </c>
      <c r="B517" s="12">
        <f>YEAR(Tableau3[[#This Row],[Date]])</f>
        <v>2017</v>
      </c>
      <c r="C517" s="12">
        <f>MONTH(Tableau3[[#This Row],[Date]])</f>
        <v>12</v>
      </c>
      <c r="D517" s="12">
        <f>WEEKNUM(Tableau3[[#This Row],[Date]])</f>
        <v>49</v>
      </c>
      <c r="E517" s="15" t="s">
        <v>47</v>
      </c>
      <c r="F517" s="10" t="s">
        <v>16</v>
      </c>
      <c r="G517" s="16" t="s">
        <v>23</v>
      </c>
      <c r="H517" s="10" t="s">
        <v>600</v>
      </c>
      <c r="I517" s="18">
        <v>3.4722222222222224E-2</v>
      </c>
      <c r="J517" s="10">
        <v>1</v>
      </c>
      <c r="K517" s="10"/>
      <c r="L517" s="13">
        <f t="shared" si="35"/>
        <v>0.83333333333333337</v>
      </c>
      <c r="M517" s="12">
        <f>Tableau3[[#This Row],[CODE]]</f>
        <v>1</v>
      </c>
    </row>
    <row r="518" spans="1:13" x14ac:dyDescent="0.25">
      <c r="A518" s="14" t="s">
        <v>598</v>
      </c>
      <c r="B518" s="12">
        <f>YEAR(Tableau3[[#This Row],[Date]])</f>
        <v>2017</v>
      </c>
      <c r="C518" s="12">
        <f>MONTH(Tableau3[[#This Row],[Date]])</f>
        <v>12</v>
      </c>
      <c r="D518" s="12">
        <f>WEEKNUM(Tableau3[[#This Row],[Date]])</f>
        <v>49</v>
      </c>
      <c r="E518" s="15" t="s">
        <v>47</v>
      </c>
      <c r="F518" s="10" t="s">
        <v>18</v>
      </c>
      <c r="G518" s="16" t="s">
        <v>22</v>
      </c>
      <c r="H518" s="10" t="s">
        <v>397</v>
      </c>
      <c r="I518" s="18">
        <v>0.25</v>
      </c>
      <c r="J518" s="10">
        <v>1</v>
      </c>
      <c r="K518" s="10"/>
      <c r="L518" s="13">
        <f t="shared" si="35"/>
        <v>6</v>
      </c>
      <c r="M518" s="12">
        <f>Tableau3[[#This Row],[CODE]]</f>
        <v>1</v>
      </c>
    </row>
    <row r="519" spans="1:13" x14ac:dyDescent="0.25">
      <c r="A519" s="14" t="s">
        <v>598</v>
      </c>
      <c r="B519" s="12">
        <f>YEAR(Tableau3[[#This Row],[Date]])</f>
        <v>2017</v>
      </c>
      <c r="C519" s="12">
        <f>MONTH(Tableau3[[#This Row],[Date]])</f>
        <v>12</v>
      </c>
      <c r="D519" s="12">
        <f>WEEKNUM(Tableau3[[#This Row],[Date]])</f>
        <v>49</v>
      </c>
      <c r="E519" s="15" t="s">
        <v>47</v>
      </c>
      <c r="F519" s="10" t="s">
        <v>16</v>
      </c>
      <c r="G519" s="16" t="s">
        <v>23</v>
      </c>
      <c r="H519" s="10" t="s">
        <v>610</v>
      </c>
      <c r="I519" s="18">
        <v>2.4305555555555556E-2</v>
      </c>
      <c r="J519" s="10">
        <v>1</v>
      </c>
      <c r="K519" s="10" t="s">
        <v>321</v>
      </c>
      <c r="L519" s="13">
        <f t="shared" si="35"/>
        <v>0.58333333333333337</v>
      </c>
      <c r="M519" s="12">
        <f>Tableau3[[#This Row],[CODE]]</f>
        <v>1</v>
      </c>
    </row>
    <row r="520" spans="1:13" x14ac:dyDescent="0.25">
      <c r="A520" s="14" t="s">
        <v>598</v>
      </c>
      <c r="B520" s="12">
        <f>YEAR(Tableau3[[#This Row],[Date]])</f>
        <v>2017</v>
      </c>
      <c r="C520" s="12">
        <f>MONTH(Tableau3[[#This Row],[Date]])</f>
        <v>12</v>
      </c>
      <c r="D520" s="12">
        <f>WEEKNUM(Tableau3[[#This Row],[Date]])</f>
        <v>49</v>
      </c>
      <c r="E520" s="15" t="s">
        <v>47</v>
      </c>
      <c r="F520" s="10" t="s">
        <v>16</v>
      </c>
      <c r="G520" s="16" t="s">
        <v>23</v>
      </c>
      <c r="H520" s="10" t="s">
        <v>601</v>
      </c>
      <c r="I520" s="18">
        <v>2.4305555555555556E-2</v>
      </c>
      <c r="J520" s="10">
        <v>1</v>
      </c>
      <c r="K520" s="10" t="s">
        <v>321</v>
      </c>
      <c r="L520" s="13">
        <f t="shared" si="35"/>
        <v>0.58333333333333337</v>
      </c>
      <c r="M520" s="12">
        <f>Tableau3[[#This Row],[CODE]]</f>
        <v>1</v>
      </c>
    </row>
    <row r="521" spans="1:13" x14ac:dyDescent="0.25">
      <c r="A521" s="14" t="s">
        <v>602</v>
      </c>
      <c r="B521" s="12">
        <f>YEAR(Tableau3[[#This Row],[Date]])</f>
        <v>2017</v>
      </c>
      <c r="C521" s="12">
        <f>MONTH(Tableau3[[#This Row],[Date]])</f>
        <v>12</v>
      </c>
      <c r="D521" s="12">
        <f>WEEKNUM(Tableau3[[#This Row],[Date]])</f>
        <v>50</v>
      </c>
      <c r="E521" s="15" t="s">
        <v>47</v>
      </c>
      <c r="F521" s="10" t="s">
        <v>16</v>
      </c>
      <c r="G521" s="16" t="s">
        <v>252</v>
      </c>
      <c r="H521" s="10" t="s">
        <v>603</v>
      </c>
      <c r="I521" s="18">
        <v>1.0416666666666666E-2</v>
      </c>
      <c r="J521" s="10">
        <v>1</v>
      </c>
      <c r="K521" s="10"/>
      <c r="L521" s="13">
        <f t="shared" ref="L521:L540" si="36">I521*24</f>
        <v>0.25</v>
      </c>
      <c r="M521" s="12">
        <f>Tableau3[[#This Row],[CODE]]</f>
        <v>1</v>
      </c>
    </row>
    <row r="522" spans="1:13" x14ac:dyDescent="0.25">
      <c r="A522" s="14" t="s">
        <v>602</v>
      </c>
      <c r="B522" s="12">
        <f>YEAR(Tableau3[[#This Row],[Date]])</f>
        <v>2017</v>
      </c>
      <c r="C522" s="12">
        <f>MONTH(Tableau3[[#This Row],[Date]])</f>
        <v>12</v>
      </c>
      <c r="D522" s="12">
        <f>WEEKNUM(Tableau3[[#This Row],[Date]])</f>
        <v>50</v>
      </c>
      <c r="E522" s="15" t="s">
        <v>47</v>
      </c>
      <c r="F522" s="10" t="s">
        <v>16</v>
      </c>
      <c r="G522" s="16" t="s">
        <v>23</v>
      </c>
      <c r="H522" s="10" t="s">
        <v>604</v>
      </c>
      <c r="I522" s="18">
        <v>1.0416666666666666E-2</v>
      </c>
      <c r="J522" s="10">
        <v>1</v>
      </c>
      <c r="K522" s="10"/>
      <c r="L522" s="13">
        <f t="shared" si="36"/>
        <v>0.25</v>
      </c>
      <c r="M522" s="12">
        <f>Tableau3[[#This Row],[CODE]]</f>
        <v>1</v>
      </c>
    </row>
    <row r="523" spans="1:13" x14ac:dyDescent="0.25">
      <c r="A523" s="14" t="s">
        <v>602</v>
      </c>
      <c r="B523" s="12">
        <f>YEAR(Tableau3[[#This Row],[Date]])</f>
        <v>2017</v>
      </c>
      <c r="C523" s="12">
        <f>MONTH(Tableau3[[#This Row],[Date]])</f>
        <v>12</v>
      </c>
      <c r="D523" s="12">
        <f>WEEKNUM(Tableau3[[#This Row],[Date]])</f>
        <v>50</v>
      </c>
      <c r="E523" s="15" t="s">
        <v>47</v>
      </c>
      <c r="F523" s="10" t="s">
        <v>20</v>
      </c>
      <c r="G523" s="16" t="s">
        <v>23</v>
      </c>
      <c r="H523" s="10" t="s">
        <v>605</v>
      </c>
      <c r="I523" s="18">
        <v>1.3888888888888888E-2</v>
      </c>
      <c r="J523" s="10">
        <v>1</v>
      </c>
      <c r="K523" s="10"/>
      <c r="L523" s="13">
        <f t="shared" si="36"/>
        <v>0.33333333333333331</v>
      </c>
      <c r="M523" s="12">
        <f>Tableau3[[#This Row],[CODE]]</f>
        <v>1</v>
      </c>
    </row>
    <row r="524" spans="1:13" x14ac:dyDescent="0.25">
      <c r="A524" s="14" t="s">
        <v>602</v>
      </c>
      <c r="B524" s="12">
        <f>YEAR(Tableau3[[#This Row],[Date]])</f>
        <v>2017</v>
      </c>
      <c r="C524" s="12">
        <f>MONTH(Tableau3[[#This Row],[Date]])</f>
        <v>12</v>
      </c>
      <c r="D524" s="12">
        <f>WEEKNUM(Tableau3[[#This Row],[Date]])</f>
        <v>50</v>
      </c>
      <c r="E524" s="15" t="s">
        <v>47</v>
      </c>
      <c r="F524" s="10" t="s">
        <v>16</v>
      </c>
      <c r="G524" s="16" t="s">
        <v>23</v>
      </c>
      <c r="H524" s="10" t="s">
        <v>606</v>
      </c>
      <c r="I524" s="18">
        <v>6.9444444444444441E-3</v>
      </c>
      <c r="J524" s="10">
        <v>1</v>
      </c>
      <c r="K524" s="10"/>
      <c r="L524" s="13">
        <f t="shared" si="36"/>
        <v>0.16666666666666666</v>
      </c>
      <c r="M524" s="12">
        <f>Tableau3[[#This Row],[CODE]]</f>
        <v>1</v>
      </c>
    </row>
    <row r="525" spans="1:13" x14ac:dyDescent="0.25">
      <c r="A525" s="14" t="s">
        <v>602</v>
      </c>
      <c r="B525" s="12">
        <f>YEAR(Tableau3[[#This Row],[Date]])</f>
        <v>2017</v>
      </c>
      <c r="C525" s="12">
        <f>MONTH(Tableau3[[#This Row],[Date]])</f>
        <v>12</v>
      </c>
      <c r="D525" s="12">
        <f>WEEKNUM(Tableau3[[#This Row],[Date]])</f>
        <v>50</v>
      </c>
      <c r="E525" s="15" t="s">
        <v>47</v>
      </c>
      <c r="F525" s="10" t="s">
        <v>16</v>
      </c>
      <c r="G525" s="16" t="s">
        <v>24</v>
      </c>
      <c r="H525" s="10" t="s">
        <v>607</v>
      </c>
      <c r="I525" s="18">
        <v>3.8194444444444441E-2</v>
      </c>
      <c r="J525" s="10">
        <v>1</v>
      </c>
      <c r="K525" s="10"/>
      <c r="L525" s="13">
        <f t="shared" si="36"/>
        <v>0.91666666666666652</v>
      </c>
      <c r="M525" s="12">
        <f>Tableau3[[#This Row],[CODE]]</f>
        <v>1</v>
      </c>
    </row>
    <row r="526" spans="1:13" x14ac:dyDescent="0.25">
      <c r="A526" s="14" t="s">
        <v>602</v>
      </c>
      <c r="B526" s="12">
        <f>YEAR(Tableau3[[#This Row],[Date]])</f>
        <v>2017</v>
      </c>
      <c r="C526" s="12">
        <f>MONTH(Tableau3[[#This Row],[Date]])</f>
        <v>12</v>
      </c>
      <c r="D526" s="12">
        <f>WEEKNUM(Tableau3[[#This Row],[Date]])</f>
        <v>50</v>
      </c>
      <c r="E526" s="15" t="s">
        <v>47</v>
      </c>
      <c r="F526" s="10" t="s">
        <v>16</v>
      </c>
      <c r="G526" s="16" t="s">
        <v>23</v>
      </c>
      <c r="H526" s="10" t="s">
        <v>608</v>
      </c>
      <c r="I526" s="18">
        <v>1.0416666666666666E-2</v>
      </c>
      <c r="J526" s="10">
        <v>1</v>
      </c>
      <c r="K526" s="10" t="s">
        <v>590</v>
      </c>
      <c r="L526" s="13">
        <f t="shared" si="36"/>
        <v>0.25</v>
      </c>
      <c r="M526" s="12">
        <f>Tableau3[[#This Row],[CODE]]</f>
        <v>1</v>
      </c>
    </row>
    <row r="527" spans="1:13" x14ac:dyDescent="0.25">
      <c r="A527" s="14" t="s">
        <v>602</v>
      </c>
      <c r="B527" s="12">
        <f>YEAR(Tableau3[[#This Row],[Date]])</f>
        <v>2017</v>
      </c>
      <c r="C527" s="12">
        <f>MONTH(Tableau3[[#This Row],[Date]])</f>
        <v>12</v>
      </c>
      <c r="D527" s="12">
        <f>WEEKNUM(Tableau3[[#This Row],[Date]])</f>
        <v>50</v>
      </c>
      <c r="E527" s="15" t="s">
        <v>47</v>
      </c>
      <c r="F527" s="10" t="s">
        <v>16</v>
      </c>
      <c r="G527" s="16" t="s">
        <v>23</v>
      </c>
      <c r="H527" s="10" t="s">
        <v>609</v>
      </c>
      <c r="I527" s="18">
        <v>1.3888888888888888E-2</v>
      </c>
      <c r="J527" s="10">
        <v>1</v>
      </c>
      <c r="K527" s="10" t="s">
        <v>357</v>
      </c>
      <c r="L527" s="13">
        <f t="shared" si="36"/>
        <v>0.33333333333333331</v>
      </c>
      <c r="M527" s="12">
        <f>Tableau3[[#This Row],[CODE]]</f>
        <v>1</v>
      </c>
    </row>
    <row r="528" spans="1:13" x14ac:dyDescent="0.25">
      <c r="A528" s="14" t="s">
        <v>602</v>
      </c>
      <c r="B528" s="12">
        <f>YEAR(Tableau3[[#This Row],[Date]])</f>
        <v>2017</v>
      </c>
      <c r="C528" s="12">
        <f>MONTH(Tableau3[[#This Row],[Date]])</f>
        <v>12</v>
      </c>
      <c r="D528" s="12">
        <f>WEEKNUM(Tableau3[[#This Row],[Date]])</f>
        <v>50</v>
      </c>
      <c r="E528" s="15" t="s">
        <v>47</v>
      </c>
      <c r="F528" s="10" t="s">
        <v>17</v>
      </c>
      <c r="G528" s="16" t="s">
        <v>23</v>
      </c>
      <c r="H528" s="10" t="s">
        <v>611</v>
      </c>
      <c r="I528" s="18">
        <v>3.8194444444444441E-2</v>
      </c>
      <c r="J528" s="10">
        <v>2</v>
      </c>
      <c r="K528" s="10" t="s">
        <v>590</v>
      </c>
      <c r="L528" s="13">
        <f t="shared" si="36"/>
        <v>0.91666666666666652</v>
      </c>
      <c r="M528" s="12">
        <f>Tableau3[[#This Row],[CODE]]</f>
        <v>2</v>
      </c>
    </row>
    <row r="529" spans="1:13" x14ac:dyDescent="0.25">
      <c r="A529" s="14" t="s">
        <v>602</v>
      </c>
      <c r="B529" s="12">
        <f>YEAR(Tableau3[[#This Row],[Date]])</f>
        <v>2017</v>
      </c>
      <c r="C529" s="12">
        <f>MONTH(Tableau3[[#This Row],[Date]])</f>
        <v>12</v>
      </c>
      <c r="D529" s="12">
        <f>WEEKNUM(Tableau3[[#This Row],[Date]])</f>
        <v>50</v>
      </c>
      <c r="E529" s="15" t="s">
        <v>47</v>
      </c>
      <c r="F529" s="10" t="s">
        <v>16</v>
      </c>
      <c r="G529" s="16" t="s">
        <v>24</v>
      </c>
      <c r="H529" s="10" t="s">
        <v>612</v>
      </c>
      <c r="I529" s="18">
        <v>1.7361111111111112E-2</v>
      </c>
      <c r="J529" s="10">
        <v>1</v>
      </c>
      <c r="K529" s="10"/>
      <c r="L529" s="13">
        <f t="shared" si="36"/>
        <v>0.41666666666666669</v>
      </c>
      <c r="M529" s="12">
        <f>Tableau3[[#This Row],[CODE]]</f>
        <v>1</v>
      </c>
    </row>
    <row r="530" spans="1:13" x14ac:dyDescent="0.25">
      <c r="A530" s="14" t="s">
        <v>602</v>
      </c>
      <c r="B530" s="12">
        <f>YEAR(Tableau3[[#This Row],[Date]])</f>
        <v>2017</v>
      </c>
      <c r="C530" s="12">
        <f>MONTH(Tableau3[[#This Row],[Date]])</f>
        <v>12</v>
      </c>
      <c r="D530" s="12">
        <f>WEEKNUM(Tableau3[[#This Row],[Date]])</f>
        <v>50</v>
      </c>
      <c r="E530" s="15" t="s">
        <v>47</v>
      </c>
      <c r="F530" s="10" t="s">
        <v>16</v>
      </c>
      <c r="G530" s="16" t="s">
        <v>24</v>
      </c>
      <c r="H530" s="10" t="s">
        <v>613</v>
      </c>
      <c r="I530" s="18">
        <v>1.7361111111111112E-2</v>
      </c>
      <c r="J530" s="10">
        <v>1</v>
      </c>
      <c r="K530" s="10"/>
      <c r="L530" s="13">
        <f t="shared" si="36"/>
        <v>0.41666666666666669</v>
      </c>
      <c r="M530" s="12">
        <f>Tableau3[[#This Row],[CODE]]</f>
        <v>1</v>
      </c>
    </row>
    <row r="531" spans="1:13" x14ac:dyDescent="0.25">
      <c r="A531" s="14" t="s">
        <v>602</v>
      </c>
      <c r="B531" s="12">
        <f>YEAR(Tableau3[[#This Row],[Date]])</f>
        <v>2017</v>
      </c>
      <c r="C531" s="12">
        <f>MONTH(Tableau3[[#This Row],[Date]])</f>
        <v>12</v>
      </c>
      <c r="D531" s="12">
        <f>WEEKNUM(Tableau3[[#This Row],[Date]])</f>
        <v>50</v>
      </c>
      <c r="E531" s="15" t="s">
        <v>47</v>
      </c>
      <c r="F531" s="10" t="s">
        <v>17</v>
      </c>
      <c r="G531" s="16" t="s">
        <v>20</v>
      </c>
      <c r="H531" s="10" t="s">
        <v>614</v>
      </c>
      <c r="I531" s="18">
        <v>1.0416666666666666E-2</v>
      </c>
      <c r="J531" s="10">
        <v>2</v>
      </c>
      <c r="K531" s="10"/>
      <c r="L531" s="13">
        <f t="shared" si="36"/>
        <v>0.25</v>
      </c>
      <c r="M531" s="12">
        <f>Tableau3[[#This Row],[CODE]]</f>
        <v>2</v>
      </c>
    </row>
    <row r="532" spans="1:13" x14ac:dyDescent="0.25">
      <c r="A532" s="14" t="s">
        <v>602</v>
      </c>
      <c r="B532" s="12">
        <f>YEAR(Tableau3[[#This Row],[Date]])</f>
        <v>2017</v>
      </c>
      <c r="C532" s="12">
        <f>MONTH(Tableau3[[#This Row],[Date]])</f>
        <v>12</v>
      </c>
      <c r="D532" s="12">
        <f>WEEKNUM(Tableau3[[#This Row],[Date]])</f>
        <v>50</v>
      </c>
      <c r="E532" s="15" t="s">
        <v>47</v>
      </c>
      <c r="F532" s="10" t="s">
        <v>16</v>
      </c>
      <c r="G532" s="16" t="s">
        <v>252</v>
      </c>
      <c r="H532" s="10" t="s">
        <v>615</v>
      </c>
      <c r="I532" s="18">
        <v>1.7361111111111112E-2</v>
      </c>
      <c r="J532" s="10">
        <v>1</v>
      </c>
      <c r="K532" s="10" t="s">
        <v>321</v>
      </c>
      <c r="L532" s="13">
        <f t="shared" si="36"/>
        <v>0.41666666666666669</v>
      </c>
      <c r="M532" s="12">
        <f>Tableau3[[#This Row],[CODE]]</f>
        <v>1</v>
      </c>
    </row>
    <row r="533" spans="1:13" x14ac:dyDescent="0.25">
      <c r="A533" s="14" t="s">
        <v>602</v>
      </c>
      <c r="B533" s="12">
        <f>YEAR(Tableau3[[#This Row],[Date]])</f>
        <v>2017</v>
      </c>
      <c r="C533" s="12">
        <f>MONTH(Tableau3[[#This Row],[Date]])</f>
        <v>12</v>
      </c>
      <c r="D533" s="12">
        <f>WEEKNUM(Tableau3[[#This Row],[Date]])</f>
        <v>50</v>
      </c>
      <c r="E533" s="15" t="s">
        <v>47</v>
      </c>
      <c r="F533" s="10" t="s">
        <v>16</v>
      </c>
      <c r="G533" s="16" t="s">
        <v>24</v>
      </c>
      <c r="H533" s="10" t="s">
        <v>616</v>
      </c>
      <c r="I533" s="18">
        <v>1.0416666666666666E-2</v>
      </c>
      <c r="J533" s="10">
        <v>1</v>
      </c>
      <c r="K533" s="10" t="s">
        <v>325</v>
      </c>
      <c r="L533" s="13">
        <f t="shared" si="36"/>
        <v>0.25</v>
      </c>
      <c r="M533" s="12">
        <f>Tableau3[[#This Row],[CODE]]</f>
        <v>1</v>
      </c>
    </row>
    <row r="534" spans="1:13" x14ac:dyDescent="0.25">
      <c r="A534" s="14" t="s">
        <v>602</v>
      </c>
      <c r="B534" s="12">
        <f>YEAR(Tableau3[[#This Row],[Date]])</f>
        <v>2017</v>
      </c>
      <c r="C534" s="12">
        <f>MONTH(Tableau3[[#This Row],[Date]])</f>
        <v>12</v>
      </c>
      <c r="D534" s="12">
        <f>WEEKNUM(Tableau3[[#This Row],[Date]])</f>
        <v>50</v>
      </c>
      <c r="E534" s="15" t="s">
        <v>47</v>
      </c>
      <c r="F534" s="10" t="s">
        <v>16</v>
      </c>
      <c r="G534" s="16" t="s">
        <v>22</v>
      </c>
      <c r="H534" s="10" t="s">
        <v>617</v>
      </c>
      <c r="I534" s="18">
        <v>1.3888888888888888E-2</v>
      </c>
      <c r="J534" s="10">
        <v>1</v>
      </c>
      <c r="K534" s="10" t="s">
        <v>321</v>
      </c>
      <c r="L534" s="13">
        <f t="shared" si="36"/>
        <v>0.33333333333333331</v>
      </c>
      <c r="M534" s="12">
        <f>Tableau3[[#This Row],[CODE]]</f>
        <v>1</v>
      </c>
    </row>
    <row r="535" spans="1:13" x14ac:dyDescent="0.25">
      <c r="A535" s="14" t="s">
        <v>602</v>
      </c>
      <c r="B535" s="12">
        <f>YEAR(Tableau3[[#This Row],[Date]])</f>
        <v>2017</v>
      </c>
      <c r="C535" s="12">
        <f>MONTH(Tableau3[[#This Row],[Date]])</f>
        <v>12</v>
      </c>
      <c r="D535" s="12">
        <f>WEEKNUM(Tableau3[[#This Row],[Date]])</f>
        <v>50</v>
      </c>
      <c r="E535" s="15" t="s">
        <v>47</v>
      </c>
      <c r="F535" s="10" t="s">
        <v>16</v>
      </c>
      <c r="G535" s="16" t="s">
        <v>22</v>
      </c>
      <c r="H535" s="10" t="s">
        <v>618</v>
      </c>
      <c r="I535" s="18">
        <v>1.0416666666666666E-2</v>
      </c>
      <c r="J535" s="10">
        <v>1</v>
      </c>
      <c r="K535" s="10"/>
      <c r="L535" s="13">
        <f t="shared" si="36"/>
        <v>0.25</v>
      </c>
      <c r="M535" s="12">
        <f>Tableau3[[#This Row],[CODE]]</f>
        <v>1</v>
      </c>
    </row>
    <row r="536" spans="1:13" x14ac:dyDescent="0.25">
      <c r="A536" s="14" t="s">
        <v>602</v>
      </c>
      <c r="B536" s="12">
        <f>YEAR(Tableau3[[#This Row],[Date]])</f>
        <v>2017</v>
      </c>
      <c r="C536" s="12">
        <f>MONTH(Tableau3[[#This Row],[Date]])</f>
        <v>12</v>
      </c>
      <c r="D536" s="12">
        <f>WEEKNUM(Tableau3[[#This Row],[Date]])</f>
        <v>50</v>
      </c>
      <c r="E536" s="15" t="s">
        <v>47</v>
      </c>
      <c r="F536" s="10" t="s">
        <v>16</v>
      </c>
      <c r="G536" s="16" t="s">
        <v>30</v>
      </c>
      <c r="H536" s="10" t="s">
        <v>620</v>
      </c>
      <c r="I536" s="18">
        <v>1.7361111111111112E-2</v>
      </c>
      <c r="J536" s="10">
        <v>1</v>
      </c>
      <c r="K536" s="10"/>
      <c r="L536" s="13">
        <f t="shared" si="36"/>
        <v>0.41666666666666669</v>
      </c>
      <c r="M536" s="12">
        <f>Tableau3[[#This Row],[CODE]]</f>
        <v>1</v>
      </c>
    </row>
    <row r="537" spans="1:13" x14ac:dyDescent="0.25">
      <c r="A537" s="14" t="s">
        <v>602</v>
      </c>
      <c r="B537" s="12">
        <f>YEAR(Tableau3[[#This Row],[Date]])</f>
        <v>2017</v>
      </c>
      <c r="C537" s="12">
        <f>MONTH(Tableau3[[#This Row],[Date]])</f>
        <v>12</v>
      </c>
      <c r="D537" s="12">
        <f>WEEKNUM(Tableau3[[#This Row],[Date]])</f>
        <v>50</v>
      </c>
      <c r="E537" s="15" t="s">
        <v>47</v>
      </c>
      <c r="F537" s="10" t="s">
        <v>16</v>
      </c>
      <c r="G537" s="16" t="s">
        <v>22</v>
      </c>
      <c r="H537" s="10" t="s">
        <v>621</v>
      </c>
      <c r="I537" s="18">
        <v>2.7777777777777776E-2</v>
      </c>
      <c r="J537" s="10">
        <v>1</v>
      </c>
      <c r="K537" s="10" t="s">
        <v>321</v>
      </c>
      <c r="L537" s="13">
        <f t="shared" si="36"/>
        <v>0.66666666666666663</v>
      </c>
      <c r="M537" s="12">
        <f>Tableau3[[#This Row],[CODE]]</f>
        <v>1</v>
      </c>
    </row>
    <row r="538" spans="1:13" x14ac:dyDescent="0.25">
      <c r="A538" s="14" t="s">
        <v>602</v>
      </c>
      <c r="B538" s="12">
        <f>YEAR(Tableau3[[#This Row],[Date]])</f>
        <v>2017</v>
      </c>
      <c r="C538" s="12">
        <f>MONTH(Tableau3[[#This Row],[Date]])</f>
        <v>12</v>
      </c>
      <c r="D538" s="12">
        <f>WEEKNUM(Tableau3[[#This Row],[Date]])</f>
        <v>50</v>
      </c>
      <c r="E538" s="15" t="s">
        <v>47</v>
      </c>
      <c r="F538" s="10" t="s">
        <v>16</v>
      </c>
      <c r="G538" s="16" t="s">
        <v>30</v>
      </c>
      <c r="H538" s="10" t="s">
        <v>622</v>
      </c>
      <c r="I538" s="18">
        <v>1.7361111111111112E-2</v>
      </c>
      <c r="J538" s="10">
        <v>1</v>
      </c>
      <c r="K538" s="10"/>
      <c r="L538" s="13">
        <f t="shared" si="36"/>
        <v>0.41666666666666669</v>
      </c>
      <c r="M538" s="12">
        <f>Tableau3[[#This Row],[CODE]]</f>
        <v>1</v>
      </c>
    </row>
    <row r="539" spans="1:13" x14ac:dyDescent="0.25">
      <c r="A539" s="14" t="s">
        <v>602</v>
      </c>
      <c r="B539" s="12">
        <f>YEAR(Tableau3[[#This Row],[Date]])</f>
        <v>2017</v>
      </c>
      <c r="C539" s="12">
        <f>MONTH(Tableau3[[#This Row],[Date]])</f>
        <v>12</v>
      </c>
      <c r="D539" s="12">
        <f>WEEKNUM(Tableau3[[#This Row],[Date]])</f>
        <v>50</v>
      </c>
      <c r="E539" s="15" t="s">
        <v>47</v>
      </c>
      <c r="F539" s="10" t="s">
        <v>16</v>
      </c>
      <c r="G539" s="16" t="s">
        <v>23</v>
      </c>
      <c r="H539" s="10" t="s">
        <v>623</v>
      </c>
      <c r="I539" s="18">
        <v>5.2777777777777778E-2</v>
      </c>
      <c r="J539" s="10">
        <v>1</v>
      </c>
      <c r="K539" s="10"/>
      <c r="L539" s="13">
        <f t="shared" si="36"/>
        <v>1.2666666666666666</v>
      </c>
      <c r="M539" s="12">
        <f>Tableau3[[#This Row],[CODE]]</f>
        <v>1</v>
      </c>
    </row>
    <row r="540" spans="1:13" x14ac:dyDescent="0.25">
      <c r="A540" s="14" t="s">
        <v>602</v>
      </c>
      <c r="B540" s="12">
        <f>YEAR(Tableau3[[#This Row],[Date]])</f>
        <v>2017</v>
      </c>
      <c r="C540" s="12">
        <f>MONTH(Tableau3[[#This Row],[Date]])</f>
        <v>12</v>
      </c>
      <c r="D540" s="12">
        <f>WEEKNUM(Tableau3[[#This Row],[Date]])</f>
        <v>50</v>
      </c>
      <c r="E540" s="15" t="s">
        <v>47</v>
      </c>
      <c r="F540" s="10" t="s">
        <v>16</v>
      </c>
      <c r="G540" s="16" t="s">
        <v>24</v>
      </c>
      <c r="H540" s="10" t="s">
        <v>147</v>
      </c>
      <c r="I540" s="18">
        <v>1.0416666666666666E-2</v>
      </c>
      <c r="J540" s="10">
        <v>1</v>
      </c>
      <c r="K540" s="10"/>
      <c r="L540" s="13">
        <f t="shared" si="36"/>
        <v>0.25</v>
      </c>
      <c r="M540" s="12">
        <f>Tableau3[[#This Row],[CODE]]</f>
        <v>1</v>
      </c>
    </row>
    <row r="541" spans="1:13" x14ac:dyDescent="0.25">
      <c r="A541" s="14" t="s">
        <v>624</v>
      </c>
      <c r="B541" s="12">
        <f>YEAR(Tableau3[[#This Row],[Date]])</f>
        <v>2017</v>
      </c>
      <c r="C541" s="12">
        <f>MONTH(Tableau3[[#This Row],[Date]])</f>
        <v>12</v>
      </c>
      <c r="D541" s="12">
        <f>WEEKNUM(Tableau3[[#This Row],[Date]])</f>
        <v>50</v>
      </c>
      <c r="E541" s="15" t="s">
        <v>47</v>
      </c>
      <c r="F541" s="10" t="s">
        <v>16</v>
      </c>
      <c r="G541" s="16" t="s">
        <v>30</v>
      </c>
      <c r="H541" s="10" t="s">
        <v>625</v>
      </c>
      <c r="I541" s="18">
        <v>4.8611111111111112E-2</v>
      </c>
      <c r="J541" s="10">
        <v>1</v>
      </c>
      <c r="K541" s="10" t="s">
        <v>522</v>
      </c>
      <c r="L541" s="13">
        <f t="shared" ref="L541:L552" si="37">I541*24</f>
        <v>1.1666666666666667</v>
      </c>
      <c r="M541" s="12">
        <f>Tableau3[[#This Row],[CODE]]</f>
        <v>1</v>
      </c>
    </row>
    <row r="542" spans="1:13" x14ac:dyDescent="0.25">
      <c r="A542" s="14" t="s">
        <v>624</v>
      </c>
      <c r="B542" s="12">
        <f>YEAR(Tableau3[[#This Row],[Date]])</f>
        <v>2017</v>
      </c>
      <c r="C542" s="12">
        <f>MONTH(Tableau3[[#This Row],[Date]])</f>
        <v>12</v>
      </c>
      <c r="D542" s="12">
        <f>WEEKNUM(Tableau3[[#This Row],[Date]])</f>
        <v>50</v>
      </c>
      <c r="E542" s="15" t="s">
        <v>47</v>
      </c>
      <c r="F542" s="10" t="s">
        <v>18</v>
      </c>
      <c r="G542" s="16" t="s">
        <v>23</v>
      </c>
      <c r="H542" s="10" t="s">
        <v>142</v>
      </c>
      <c r="I542" s="18">
        <v>1.0416666666666666E-2</v>
      </c>
      <c r="J542" s="10">
        <v>1</v>
      </c>
      <c r="K542" s="10"/>
      <c r="L542" s="13">
        <f t="shared" si="37"/>
        <v>0.25</v>
      </c>
      <c r="M542" s="12">
        <f>Tableau3[[#This Row],[CODE]]</f>
        <v>1</v>
      </c>
    </row>
    <row r="543" spans="1:13" x14ac:dyDescent="0.25">
      <c r="A543" s="14" t="s">
        <v>624</v>
      </c>
      <c r="B543" s="12">
        <f>YEAR(Tableau3[[#This Row],[Date]])</f>
        <v>2017</v>
      </c>
      <c r="C543" s="12">
        <f>MONTH(Tableau3[[#This Row],[Date]])</f>
        <v>12</v>
      </c>
      <c r="D543" s="12">
        <f>WEEKNUM(Tableau3[[#This Row],[Date]])</f>
        <v>50</v>
      </c>
      <c r="E543" s="15" t="s">
        <v>47</v>
      </c>
      <c r="F543" s="10" t="s">
        <v>18</v>
      </c>
      <c r="G543" s="16" t="s">
        <v>24</v>
      </c>
      <c r="H543" s="10" t="s">
        <v>626</v>
      </c>
      <c r="I543" s="18">
        <v>1.3888888888888888E-2</v>
      </c>
      <c r="J543" s="10">
        <v>1</v>
      </c>
      <c r="K543" s="10"/>
      <c r="L543" s="13">
        <f t="shared" si="37"/>
        <v>0.33333333333333331</v>
      </c>
      <c r="M543" s="12">
        <f>Tableau3[[#This Row],[CODE]]</f>
        <v>1</v>
      </c>
    </row>
    <row r="544" spans="1:13" x14ac:dyDescent="0.25">
      <c r="A544" s="14" t="s">
        <v>624</v>
      </c>
      <c r="B544" s="12">
        <f>YEAR(Tableau3[[#This Row],[Date]])</f>
        <v>2017</v>
      </c>
      <c r="C544" s="12">
        <f>MONTH(Tableau3[[#This Row],[Date]])</f>
        <v>12</v>
      </c>
      <c r="D544" s="12">
        <f>WEEKNUM(Tableau3[[#This Row],[Date]])</f>
        <v>50</v>
      </c>
      <c r="E544" s="15" t="s">
        <v>47</v>
      </c>
      <c r="F544" s="10" t="s">
        <v>16</v>
      </c>
      <c r="G544" s="16" t="s">
        <v>23</v>
      </c>
      <c r="H544" s="10" t="s">
        <v>627</v>
      </c>
      <c r="I544" s="18">
        <v>4.3055555555555562E-2</v>
      </c>
      <c r="J544" s="10">
        <v>1</v>
      </c>
      <c r="K544" s="10" t="s">
        <v>628</v>
      </c>
      <c r="L544" s="13">
        <f t="shared" si="37"/>
        <v>1.0333333333333334</v>
      </c>
      <c r="M544" s="12">
        <f>Tableau3[[#This Row],[CODE]]</f>
        <v>1</v>
      </c>
    </row>
    <row r="545" spans="1:13" x14ac:dyDescent="0.25">
      <c r="A545" s="14" t="s">
        <v>624</v>
      </c>
      <c r="B545" s="12">
        <f>YEAR(Tableau3[[#This Row],[Date]])</f>
        <v>2017</v>
      </c>
      <c r="C545" s="12">
        <f>MONTH(Tableau3[[#This Row],[Date]])</f>
        <v>12</v>
      </c>
      <c r="D545" s="12">
        <f>WEEKNUM(Tableau3[[#This Row],[Date]])</f>
        <v>50</v>
      </c>
      <c r="E545" s="15" t="s">
        <v>47</v>
      </c>
      <c r="F545" s="10" t="s">
        <v>16</v>
      </c>
      <c r="G545" s="16" t="s">
        <v>252</v>
      </c>
      <c r="H545" s="10" t="s">
        <v>629</v>
      </c>
      <c r="I545" s="18">
        <v>1.3888888888888888E-2</v>
      </c>
      <c r="J545" s="10">
        <v>1</v>
      </c>
      <c r="K545" s="10" t="s">
        <v>326</v>
      </c>
      <c r="L545" s="13">
        <f t="shared" si="37"/>
        <v>0.33333333333333331</v>
      </c>
      <c r="M545" s="12">
        <f>Tableau3[[#This Row],[CODE]]</f>
        <v>1</v>
      </c>
    </row>
    <row r="546" spans="1:13" x14ac:dyDescent="0.25">
      <c r="A546" s="14" t="s">
        <v>624</v>
      </c>
      <c r="B546" s="12">
        <f>YEAR(Tableau3[[#This Row],[Date]])</f>
        <v>2017</v>
      </c>
      <c r="C546" s="12">
        <f>MONTH(Tableau3[[#This Row],[Date]])</f>
        <v>12</v>
      </c>
      <c r="D546" s="12">
        <f>WEEKNUM(Tableau3[[#This Row],[Date]])</f>
        <v>50</v>
      </c>
      <c r="E546" s="15" t="s">
        <v>47</v>
      </c>
      <c r="F546" s="10" t="s">
        <v>16</v>
      </c>
      <c r="G546" s="16" t="s">
        <v>30</v>
      </c>
      <c r="H546" s="10" t="s">
        <v>630</v>
      </c>
      <c r="I546" s="18">
        <v>1.3888888888888888E-2</v>
      </c>
      <c r="J546" s="10">
        <v>1</v>
      </c>
      <c r="K546" s="10" t="s">
        <v>330</v>
      </c>
      <c r="L546" s="13">
        <f t="shared" si="37"/>
        <v>0.33333333333333331</v>
      </c>
      <c r="M546" s="12">
        <f>Tableau3[[#This Row],[CODE]]</f>
        <v>1</v>
      </c>
    </row>
    <row r="547" spans="1:13" x14ac:dyDescent="0.25">
      <c r="A547" s="14" t="s">
        <v>624</v>
      </c>
      <c r="B547" s="12">
        <f>YEAR(Tableau3[[#This Row],[Date]])</f>
        <v>2017</v>
      </c>
      <c r="C547" s="12">
        <f>MONTH(Tableau3[[#This Row],[Date]])</f>
        <v>12</v>
      </c>
      <c r="D547" s="12">
        <f>WEEKNUM(Tableau3[[#This Row],[Date]])</f>
        <v>50</v>
      </c>
      <c r="E547" s="15" t="s">
        <v>47</v>
      </c>
      <c r="F547" s="10" t="s">
        <v>16</v>
      </c>
      <c r="G547" s="16" t="s">
        <v>252</v>
      </c>
      <c r="H547" s="10" t="s">
        <v>631</v>
      </c>
      <c r="I547" s="18">
        <v>6.9444444444444441E-3</v>
      </c>
      <c r="J547" s="10">
        <v>1</v>
      </c>
      <c r="K547" s="10"/>
      <c r="L547" s="13">
        <f t="shared" si="37"/>
        <v>0.16666666666666666</v>
      </c>
      <c r="M547" s="12">
        <f>Tableau3[[#This Row],[CODE]]</f>
        <v>1</v>
      </c>
    </row>
    <row r="548" spans="1:13" x14ac:dyDescent="0.25">
      <c r="A548" s="14" t="s">
        <v>624</v>
      </c>
      <c r="B548" s="12">
        <f>YEAR(Tableau3[[#This Row],[Date]])</f>
        <v>2017</v>
      </c>
      <c r="C548" s="12">
        <f>MONTH(Tableau3[[#This Row],[Date]])</f>
        <v>12</v>
      </c>
      <c r="D548" s="12">
        <f>WEEKNUM(Tableau3[[#This Row],[Date]])</f>
        <v>50</v>
      </c>
      <c r="E548" s="15" t="s">
        <v>47</v>
      </c>
      <c r="F548" s="10" t="s">
        <v>16</v>
      </c>
      <c r="G548" s="16" t="s">
        <v>22</v>
      </c>
      <c r="H548" s="10" t="s">
        <v>632</v>
      </c>
      <c r="I548" s="18">
        <v>1.7361111111111112E-2</v>
      </c>
      <c r="J548" s="10">
        <v>1</v>
      </c>
      <c r="K548" s="10"/>
      <c r="L548" s="13">
        <f t="shared" si="37"/>
        <v>0.41666666666666669</v>
      </c>
      <c r="M548" s="12">
        <f>Tableau3[[#This Row],[CODE]]</f>
        <v>1</v>
      </c>
    </row>
    <row r="549" spans="1:13" x14ac:dyDescent="0.25">
      <c r="A549" s="71" t="s">
        <v>624</v>
      </c>
      <c r="B549" s="12">
        <f>YEAR(Tableau3[[#This Row],[Date]])</f>
        <v>2017</v>
      </c>
      <c r="C549" s="12">
        <f>MONTH(Tableau3[[#This Row],[Date]])</f>
        <v>12</v>
      </c>
      <c r="D549" s="12">
        <f>WEEKNUM(Tableau3[[#This Row],[Date]])</f>
        <v>50</v>
      </c>
      <c r="E549" s="72" t="s">
        <v>47</v>
      </c>
      <c r="F549" s="73" t="s">
        <v>17</v>
      </c>
      <c r="G549" s="74" t="s">
        <v>23</v>
      </c>
      <c r="H549" s="73" t="s">
        <v>571</v>
      </c>
      <c r="I549" s="75">
        <v>2.0833333333333332E-2</v>
      </c>
      <c r="J549" s="73">
        <v>2</v>
      </c>
      <c r="K549" s="73"/>
      <c r="L549" s="13">
        <f t="shared" si="37"/>
        <v>0.5</v>
      </c>
      <c r="M549" s="12">
        <f>Tableau3[[#This Row],[CODE]]</f>
        <v>2</v>
      </c>
    </row>
    <row r="550" spans="1:13" x14ac:dyDescent="0.25">
      <c r="A550" s="71" t="s">
        <v>624</v>
      </c>
      <c r="B550" s="12">
        <f>YEAR(Tableau3[[#This Row],[Date]])</f>
        <v>2017</v>
      </c>
      <c r="C550" s="12">
        <f>MONTH(Tableau3[[#This Row],[Date]])</f>
        <v>12</v>
      </c>
      <c r="D550" s="12">
        <f>WEEKNUM(Tableau3[[#This Row],[Date]])</f>
        <v>50</v>
      </c>
      <c r="E550" s="72" t="s">
        <v>47</v>
      </c>
      <c r="F550" s="73" t="s">
        <v>16</v>
      </c>
      <c r="G550" s="74" t="s">
        <v>24</v>
      </c>
      <c r="H550" s="73" t="s">
        <v>633</v>
      </c>
      <c r="I550" s="75">
        <v>3.125E-2</v>
      </c>
      <c r="J550" s="73">
        <v>1</v>
      </c>
      <c r="K550" s="73" t="s">
        <v>324</v>
      </c>
      <c r="L550" s="13">
        <f t="shared" si="37"/>
        <v>0.75</v>
      </c>
      <c r="M550" s="12">
        <f>Tableau3[[#This Row],[CODE]]</f>
        <v>1</v>
      </c>
    </row>
    <row r="551" spans="1:13" x14ac:dyDescent="0.25">
      <c r="A551" s="71" t="s">
        <v>624</v>
      </c>
      <c r="B551" s="12">
        <f>YEAR(Tableau3[[#This Row],[Date]])</f>
        <v>2017</v>
      </c>
      <c r="C551" s="12">
        <f>MONTH(Tableau3[[#This Row],[Date]])</f>
        <v>12</v>
      </c>
      <c r="D551" s="12">
        <f>WEEKNUM(Tableau3[[#This Row],[Date]])</f>
        <v>50</v>
      </c>
      <c r="E551" s="72" t="s">
        <v>47</v>
      </c>
      <c r="F551" s="73" t="s">
        <v>17</v>
      </c>
      <c r="G551" s="74" t="s">
        <v>26</v>
      </c>
      <c r="H551" s="73" t="s">
        <v>634</v>
      </c>
      <c r="I551" s="75">
        <v>6.9444444444444441E-3</v>
      </c>
      <c r="J551" s="73">
        <v>2</v>
      </c>
      <c r="K551" s="73"/>
      <c r="L551" s="13">
        <f t="shared" si="37"/>
        <v>0.16666666666666666</v>
      </c>
      <c r="M551" s="12">
        <f>Tableau3[[#This Row],[CODE]]</f>
        <v>2</v>
      </c>
    </row>
    <row r="552" spans="1:13" x14ac:dyDescent="0.25">
      <c r="A552" s="14" t="s">
        <v>624</v>
      </c>
      <c r="B552" s="12">
        <f>YEAR(Tableau3[[#This Row],[Date]])</f>
        <v>2017</v>
      </c>
      <c r="C552" s="12">
        <f>MONTH(Tableau3[[#This Row],[Date]])</f>
        <v>12</v>
      </c>
      <c r="D552" s="12">
        <f>WEEKNUM(Tableau3[[#This Row],[Date]])</f>
        <v>50</v>
      </c>
      <c r="E552" s="15" t="s">
        <v>47</v>
      </c>
      <c r="F552" s="10" t="s">
        <v>18</v>
      </c>
      <c r="G552" s="16" t="s">
        <v>24</v>
      </c>
      <c r="H552" s="10" t="s">
        <v>418</v>
      </c>
      <c r="I552" s="18">
        <v>5.9027777777777783E-2</v>
      </c>
      <c r="J552" s="10">
        <v>1</v>
      </c>
      <c r="K552" s="10"/>
      <c r="L552" s="13">
        <f t="shared" si="37"/>
        <v>1.4166666666666667</v>
      </c>
      <c r="M552" s="12">
        <f>Tableau3[[#This Row],[CODE]]</f>
        <v>1</v>
      </c>
    </row>
    <row r="553" spans="1:13" x14ac:dyDescent="0.25">
      <c r="A553" s="14" t="s">
        <v>624</v>
      </c>
      <c r="B553" s="12">
        <f>YEAR(Tableau3[[#This Row],[Date]])</f>
        <v>2017</v>
      </c>
      <c r="C553" s="12">
        <f>MONTH(Tableau3[[#This Row],[Date]])</f>
        <v>12</v>
      </c>
      <c r="D553" s="12">
        <f>WEEKNUM(Tableau3[[#This Row],[Date]])</f>
        <v>50</v>
      </c>
      <c r="E553" s="15" t="s">
        <v>47</v>
      </c>
      <c r="F553" s="10" t="s">
        <v>16</v>
      </c>
      <c r="G553" s="16" t="s">
        <v>30</v>
      </c>
      <c r="H553" s="10" t="s">
        <v>635</v>
      </c>
      <c r="I553" s="18">
        <v>4.8611111111111112E-2</v>
      </c>
      <c r="J553" s="10">
        <v>1</v>
      </c>
      <c r="K553" s="10" t="s">
        <v>330</v>
      </c>
      <c r="L553" s="13">
        <f t="shared" ref="L553:L559" si="38">I553*24</f>
        <v>1.1666666666666667</v>
      </c>
      <c r="M553" s="12">
        <f>Tableau3[[#This Row],[CODE]]</f>
        <v>1</v>
      </c>
    </row>
    <row r="554" spans="1:13" x14ac:dyDescent="0.25">
      <c r="A554" s="14" t="s">
        <v>624</v>
      </c>
      <c r="B554" s="12">
        <f>YEAR(Tableau3[[#This Row],[Date]])</f>
        <v>2017</v>
      </c>
      <c r="C554" s="12">
        <f>MONTH(Tableau3[[#This Row],[Date]])</f>
        <v>12</v>
      </c>
      <c r="D554" s="12">
        <f>WEEKNUM(Tableau3[[#This Row],[Date]])</f>
        <v>50</v>
      </c>
      <c r="E554" s="15" t="s">
        <v>47</v>
      </c>
      <c r="F554" s="10" t="s">
        <v>17</v>
      </c>
      <c r="G554" s="16" t="s">
        <v>23</v>
      </c>
      <c r="H554" s="10" t="s">
        <v>636</v>
      </c>
      <c r="I554" s="18">
        <v>5.5555555555555552E-2</v>
      </c>
      <c r="J554" s="10">
        <v>2</v>
      </c>
      <c r="K554" s="10" t="s">
        <v>367</v>
      </c>
      <c r="L554" s="13">
        <f t="shared" si="38"/>
        <v>1.3333333333333333</v>
      </c>
      <c r="M554" s="12">
        <f>Tableau3[[#This Row],[CODE]]</f>
        <v>2</v>
      </c>
    </row>
    <row r="555" spans="1:13" x14ac:dyDescent="0.25">
      <c r="A555" s="14" t="s">
        <v>637</v>
      </c>
      <c r="B555" s="12">
        <f>YEAR(Tableau3[[#This Row],[Date]])</f>
        <v>2017</v>
      </c>
      <c r="C555" s="12">
        <f>MONTH(Tableau3[[#This Row],[Date]])</f>
        <v>12</v>
      </c>
      <c r="D555" s="12">
        <f>WEEKNUM(Tableau3[[#This Row],[Date]])</f>
        <v>50</v>
      </c>
      <c r="E555" s="15" t="s">
        <v>47</v>
      </c>
      <c r="F555" s="10" t="s">
        <v>16</v>
      </c>
      <c r="G555" s="16" t="s">
        <v>23</v>
      </c>
      <c r="H555" s="10" t="s">
        <v>638</v>
      </c>
      <c r="I555" s="18">
        <v>2.7777777777777776E-2</v>
      </c>
      <c r="J555" s="10">
        <v>1</v>
      </c>
      <c r="K555" s="10" t="s">
        <v>639</v>
      </c>
      <c r="L555" s="13">
        <f t="shared" si="38"/>
        <v>0.66666666666666663</v>
      </c>
      <c r="M555" s="12">
        <f>Tableau3[[#This Row],[CODE]]</f>
        <v>1</v>
      </c>
    </row>
    <row r="556" spans="1:13" x14ac:dyDescent="0.25">
      <c r="A556" s="14" t="s">
        <v>637</v>
      </c>
      <c r="B556" s="12">
        <f>YEAR(Tableau3[[#This Row],[Date]])</f>
        <v>2017</v>
      </c>
      <c r="C556" s="12">
        <f>MONTH(Tableau3[[#This Row],[Date]])</f>
        <v>12</v>
      </c>
      <c r="D556" s="12">
        <f>WEEKNUM(Tableau3[[#This Row],[Date]])</f>
        <v>50</v>
      </c>
      <c r="E556" s="15" t="s">
        <v>47</v>
      </c>
      <c r="F556" s="10" t="s">
        <v>18</v>
      </c>
      <c r="G556" s="16" t="s">
        <v>22</v>
      </c>
      <c r="H556" s="10" t="s">
        <v>640</v>
      </c>
      <c r="I556" s="18">
        <v>4.8611111111111112E-2</v>
      </c>
      <c r="J556" s="10">
        <v>1</v>
      </c>
      <c r="K556" s="10"/>
      <c r="L556" s="13">
        <f t="shared" si="38"/>
        <v>1.1666666666666667</v>
      </c>
      <c r="M556" s="12">
        <f>Tableau3[[#This Row],[CODE]]</f>
        <v>1</v>
      </c>
    </row>
    <row r="557" spans="1:13" x14ac:dyDescent="0.25">
      <c r="A557" s="14" t="s">
        <v>637</v>
      </c>
      <c r="B557" s="12">
        <f>YEAR(Tableau3[[#This Row],[Date]])</f>
        <v>2017</v>
      </c>
      <c r="C557" s="12">
        <f>MONTH(Tableau3[[#This Row],[Date]])</f>
        <v>12</v>
      </c>
      <c r="D557" s="12">
        <f>WEEKNUM(Tableau3[[#This Row],[Date]])</f>
        <v>50</v>
      </c>
      <c r="E557" s="15" t="s">
        <v>47</v>
      </c>
      <c r="F557" s="10" t="s">
        <v>16</v>
      </c>
      <c r="G557" s="16" t="s">
        <v>24</v>
      </c>
      <c r="H557" s="10" t="s">
        <v>641</v>
      </c>
      <c r="I557" s="18">
        <v>1.3888888888888888E-2</v>
      </c>
      <c r="J557" s="10">
        <v>1</v>
      </c>
      <c r="K557" s="10" t="s">
        <v>440</v>
      </c>
      <c r="L557" s="13">
        <f t="shared" si="38"/>
        <v>0.33333333333333331</v>
      </c>
      <c r="M557" s="12">
        <f>Tableau3[[#This Row],[CODE]]</f>
        <v>1</v>
      </c>
    </row>
    <row r="558" spans="1:13" x14ac:dyDescent="0.25">
      <c r="A558" s="14" t="s">
        <v>637</v>
      </c>
      <c r="B558" s="12">
        <f>YEAR(Tableau3[[#This Row],[Date]])</f>
        <v>2017</v>
      </c>
      <c r="C558" s="12">
        <f>MONTH(Tableau3[[#This Row],[Date]])</f>
        <v>12</v>
      </c>
      <c r="D558" s="12">
        <f>WEEKNUM(Tableau3[[#This Row],[Date]])</f>
        <v>50</v>
      </c>
      <c r="E558" s="15" t="s">
        <v>47</v>
      </c>
      <c r="F558" s="10" t="s">
        <v>16</v>
      </c>
      <c r="G558" s="16" t="s">
        <v>23</v>
      </c>
      <c r="H558" s="10" t="s">
        <v>642</v>
      </c>
      <c r="I558" s="18">
        <v>1.3888888888888888E-2</v>
      </c>
      <c r="J558" s="10">
        <v>1</v>
      </c>
      <c r="K558" s="10" t="s">
        <v>643</v>
      </c>
      <c r="L558" s="13">
        <f t="shared" si="38"/>
        <v>0.33333333333333331</v>
      </c>
      <c r="M558" s="12">
        <f>Tableau3[[#This Row],[CODE]]</f>
        <v>1</v>
      </c>
    </row>
    <row r="559" spans="1:13" x14ac:dyDescent="0.25">
      <c r="A559" s="71" t="s">
        <v>637</v>
      </c>
      <c r="B559" s="12">
        <f>YEAR(Tableau3[[#This Row],[Date]])</f>
        <v>2017</v>
      </c>
      <c r="C559" s="12">
        <f>MONTH(Tableau3[[#This Row],[Date]])</f>
        <v>12</v>
      </c>
      <c r="D559" s="12">
        <f>WEEKNUM(Tableau3[[#This Row],[Date]])</f>
        <v>50</v>
      </c>
      <c r="E559" s="72" t="s">
        <v>47</v>
      </c>
      <c r="F559" s="73" t="s">
        <v>5</v>
      </c>
      <c r="G559" s="74" t="s">
        <v>23</v>
      </c>
      <c r="H559" s="73" t="s">
        <v>644</v>
      </c>
      <c r="I559" s="75">
        <v>4.5138888888888888E-2</v>
      </c>
      <c r="J559" s="73">
        <v>1</v>
      </c>
      <c r="K559" s="73"/>
      <c r="L559" s="13">
        <f t="shared" si="38"/>
        <v>1.0833333333333333</v>
      </c>
      <c r="M559" s="12">
        <f>Tableau3[[#This Row],[CODE]]</f>
        <v>1</v>
      </c>
    </row>
    <row r="560" spans="1:13" x14ac:dyDescent="0.25">
      <c r="A560" s="14" t="s">
        <v>637</v>
      </c>
      <c r="B560" s="12">
        <f>YEAR(Tableau3[[#This Row],[Date]])</f>
        <v>2017</v>
      </c>
      <c r="C560" s="12">
        <f>MONTH(Tableau3[[#This Row],[Date]])</f>
        <v>12</v>
      </c>
      <c r="D560" s="12">
        <f>WEEKNUM(Tableau3[[#This Row],[Date]])</f>
        <v>50</v>
      </c>
      <c r="E560" s="15" t="s">
        <v>47</v>
      </c>
      <c r="F560" s="10" t="s">
        <v>18</v>
      </c>
      <c r="G560" s="16" t="s">
        <v>22</v>
      </c>
      <c r="H560" s="10" t="s">
        <v>645</v>
      </c>
      <c r="I560" s="18">
        <v>4.8611111111111112E-2</v>
      </c>
      <c r="J560" s="10">
        <v>1</v>
      </c>
      <c r="K560" s="10" t="s">
        <v>321</v>
      </c>
      <c r="L560" s="13">
        <f t="shared" ref="L560:L567" si="39">I560*24</f>
        <v>1.1666666666666667</v>
      </c>
      <c r="M560" s="12">
        <f>Tableau3[[#This Row],[CODE]]</f>
        <v>1</v>
      </c>
    </row>
    <row r="561" spans="1:13" x14ac:dyDescent="0.25">
      <c r="A561" s="14" t="s">
        <v>637</v>
      </c>
      <c r="B561" s="12">
        <f>YEAR(Tableau3[[#This Row],[Date]])</f>
        <v>2017</v>
      </c>
      <c r="C561" s="12">
        <f>MONTH(Tableau3[[#This Row],[Date]])</f>
        <v>12</v>
      </c>
      <c r="D561" s="12">
        <f>WEEKNUM(Tableau3[[#This Row],[Date]])</f>
        <v>50</v>
      </c>
      <c r="E561" s="15" t="s">
        <v>47</v>
      </c>
      <c r="F561" s="10" t="s">
        <v>3</v>
      </c>
      <c r="G561" s="16" t="s">
        <v>23</v>
      </c>
      <c r="H561" s="10" t="s">
        <v>646</v>
      </c>
      <c r="I561" s="18">
        <v>4.8611111111111112E-2</v>
      </c>
      <c r="J561" s="10">
        <v>1</v>
      </c>
      <c r="K561" s="10"/>
      <c r="L561" s="13">
        <f t="shared" si="39"/>
        <v>1.1666666666666667</v>
      </c>
      <c r="M561" s="12">
        <f>Tableau3[[#This Row],[CODE]]</f>
        <v>1</v>
      </c>
    </row>
    <row r="562" spans="1:13" x14ac:dyDescent="0.25">
      <c r="A562" s="71" t="s">
        <v>637</v>
      </c>
      <c r="B562" s="12">
        <f>YEAR(Tableau3[[#This Row],[Date]])</f>
        <v>2017</v>
      </c>
      <c r="C562" s="12">
        <f>MONTH(Tableau3[[#This Row],[Date]])</f>
        <v>12</v>
      </c>
      <c r="D562" s="12">
        <f>WEEKNUM(Tableau3[[#This Row],[Date]])</f>
        <v>50</v>
      </c>
      <c r="E562" s="72" t="s">
        <v>47</v>
      </c>
      <c r="F562" s="73" t="s">
        <v>16</v>
      </c>
      <c r="G562" s="74" t="s">
        <v>24</v>
      </c>
      <c r="H562" s="73" t="s">
        <v>647</v>
      </c>
      <c r="I562" s="75">
        <v>2.4305555555555556E-2</v>
      </c>
      <c r="J562" s="73">
        <v>1</v>
      </c>
      <c r="K562" s="73" t="s">
        <v>325</v>
      </c>
      <c r="L562" s="13">
        <f t="shared" si="39"/>
        <v>0.58333333333333337</v>
      </c>
      <c r="M562" s="12">
        <f>Tableau3[[#This Row],[CODE]]</f>
        <v>1</v>
      </c>
    </row>
    <row r="563" spans="1:13" x14ac:dyDescent="0.25">
      <c r="A563" s="71" t="s">
        <v>637</v>
      </c>
      <c r="B563" s="12">
        <f>YEAR(Tableau3[[#This Row],[Date]])</f>
        <v>2017</v>
      </c>
      <c r="C563" s="12">
        <f>MONTH(Tableau3[[#This Row],[Date]])</f>
        <v>12</v>
      </c>
      <c r="D563" s="12">
        <f>WEEKNUM(Tableau3[[#This Row],[Date]])</f>
        <v>50</v>
      </c>
      <c r="E563" s="72" t="s">
        <v>47</v>
      </c>
      <c r="F563" s="73" t="s">
        <v>16</v>
      </c>
      <c r="G563" s="74" t="s">
        <v>23</v>
      </c>
      <c r="H563" s="73" t="s">
        <v>648</v>
      </c>
      <c r="I563" s="75">
        <v>1.0416666666666666E-2</v>
      </c>
      <c r="J563" s="73">
        <v>1</v>
      </c>
      <c r="K563" s="73" t="s">
        <v>330</v>
      </c>
      <c r="L563" s="13">
        <f t="shared" si="39"/>
        <v>0.25</v>
      </c>
      <c r="M563" s="12">
        <f>Tableau3[[#This Row],[CODE]]</f>
        <v>1</v>
      </c>
    </row>
    <row r="564" spans="1:13" x14ac:dyDescent="0.25">
      <c r="A564" s="71" t="s">
        <v>637</v>
      </c>
      <c r="B564" s="12">
        <f>YEAR(Tableau3[[#This Row],[Date]])</f>
        <v>2017</v>
      </c>
      <c r="C564" s="12">
        <f>MONTH(Tableau3[[#This Row],[Date]])</f>
        <v>12</v>
      </c>
      <c r="D564" s="12">
        <f>WEEKNUM(Tableau3[[#This Row],[Date]])</f>
        <v>50</v>
      </c>
      <c r="E564" s="72" t="s">
        <v>47</v>
      </c>
      <c r="F564" s="73" t="s">
        <v>16</v>
      </c>
      <c r="G564" s="74" t="s">
        <v>24</v>
      </c>
      <c r="H564" s="73" t="s">
        <v>147</v>
      </c>
      <c r="I564" s="75">
        <v>3.8194444444444441E-2</v>
      </c>
      <c r="J564" s="73">
        <v>1</v>
      </c>
      <c r="K564" s="73"/>
      <c r="L564" s="13">
        <f t="shared" si="39"/>
        <v>0.91666666666666652</v>
      </c>
      <c r="M564" s="12">
        <f>Tableau3[[#This Row],[CODE]]</f>
        <v>1</v>
      </c>
    </row>
    <row r="565" spans="1:13" x14ac:dyDescent="0.25">
      <c r="A565" s="71" t="s">
        <v>637</v>
      </c>
      <c r="B565" s="12">
        <f>YEAR(Tableau3[[#This Row],[Date]])</f>
        <v>2017</v>
      </c>
      <c r="C565" s="12">
        <f>MONTH(Tableau3[[#This Row],[Date]])</f>
        <v>12</v>
      </c>
      <c r="D565" s="12">
        <f>WEEKNUM(Tableau3[[#This Row],[Date]])</f>
        <v>50</v>
      </c>
      <c r="E565" s="72" t="s">
        <v>47</v>
      </c>
      <c r="F565" s="73" t="s">
        <v>16</v>
      </c>
      <c r="G565" s="74" t="s">
        <v>25</v>
      </c>
      <c r="H565" s="73" t="s">
        <v>649</v>
      </c>
      <c r="I565" s="75">
        <v>1.3888888888888888E-2</v>
      </c>
      <c r="J565" s="73">
        <v>1</v>
      </c>
      <c r="K565" s="73" t="s">
        <v>484</v>
      </c>
      <c r="L565" s="13">
        <f t="shared" si="39"/>
        <v>0.33333333333333331</v>
      </c>
      <c r="M565" s="12">
        <f>Tableau3[[#This Row],[CODE]]</f>
        <v>1</v>
      </c>
    </row>
    <row r="566" spans="1:13" x14ac:dyDescent="0.25">
      <c r="A566" s="71" t="s">
        <v>637</v>
      </c>
      <c r="B566" s="12">
        <f>YEAR(Tableau3[[#This Row],[Date]])</f>
        <v>2017</v>
      </c>
      <c r="C566" s="12">
        <f>MONTH(Tableau3[[#This Row],[Date]])</f>
        <v>12</v>
      </c>
      <c r="D566" s="12">
        <f>WEEKNUM(Tableau3[[#This Row],[Date]])</f>
        <v>50</v>
      </c>
      <c r="E566" s="72" t="s">
        <v>47</v>
      </c>
      <c r="F566" s="73" t="s">
        <v>16</v>
      </c>
      <c r="G566" s="74" t="s">
        <v>22</v>
      </c>
      <c r="H566" s="73" t="s">
        <v>650</v>
      </c>
      <c r="I566" s="75">
        <v>3.4722222222222224E-2</v>
      </c>
      <c r="J566" s="73">
        <v>1</v>
      </c>
      <c r="K566" s="73"/>
      <c r="L566" s="13">
        <f t="shared" si="39"/>
        <v>0.83333333333333337</v>
      </c>
      <c r="M566" s="12">
        <f>Tableau3[[#This Row],[CODE]]</f>
        <v>1</v>
      </c>
    </row>
    <row r="567" spans="1:13" x14ac:dyDescent="0.25">
      <c r="A567" s="71" t="s">
        <v>637</v>
      </c>
      <c r="B567" s="12">
        <f>YEAR(Tableau3[[#This Row],[Date]])</f>
        <v>2017</v>
      </c>
      <c r="C567" s="12">
        <f>MONTH(Tableau3[[#This Row],[Date]])</f>
        <v>12</v>
      </c>
      <c r="D567" s="12">
        <f>WEEKNUM(Tableau3[[#This Row],[Date]])</f>
        <v>50</v>
      </c>
      <c r="E567" s="72" t="s">
        <v>47</v>
      </c>
      <c r="F567" s="73" t="s">
        <v>16</v>
      </c>
      <c r="G567" s="74" t="s">
        <v>24</v>
      </c>
      <c r="H567" s="73" t="s">
        <v>651</v>
      </c>
      <c r="I567" s="75">
        <v>1.0416666666666666E-2</v>
      </c>
      <c r="J567" s="73">
        <v>1</v>
      </c>
      <c r="K567" s="73" t="s">
        <v>372</v>
      </c>
      <c r="L567" s="13">
        <f t="shared" si="39"/>
        <v>0.25</v>
      </c>
      <c r="M567" s="12">
        <f>Tableau3[[#This Row],[CODE]]</f>
        <v>1</v>
      </c>
    </row>
    <row r="568" spans="1:13" x14ac:dyDescent="0.25">
      <c r="A568" s="14" t="s">
        <v>652</v>
      </c>
      <c r="B568" s="12">
        <f>YEAR(Tableau3[[#This Row],[Date]])</f>
        <v>2017</v>
      </c>
      <c r="C568" s="12">
        <f>MONTH(Tableau3[[#This Row],[Date]])</f>
        <v>12</v>
      </c>
      <c r="D568" s="12">
        <f>WEEKNUM(Tableau3[[#This Row],[Date]])</f>
        <v>50</v>
      </c>
      <c r="E568" s="15" t="s">
        <v>47</v>
      </c>
      <c r="F568" s="10" t="s">
        <v>16</v>
      </c>
      <c r="G568" s="16" t="s">
        <v>22</v>
      </c>
      <c r="H568" s="10" t="s">
        <v>653</v>
      </c>
      <c r="I568" s="18">
        <v>2.7777777777777776E-2</v>
      </c>
      <c r="J568" s="10">
        <v>1</v>
      </c>
      <c r="K568" s="10"/>
      <c r="L568" s="13">
        <f t="shared" ref="L568:L582" si="40">I568*24</f>
        <v>0.66666666666666663</v>
      </c>
      <c r="M568" s="12">
        <f>Tableau3[[#This Row],[CODE]]</f>
        <v>1</v>
      </c>
    </row>
    <row r="569" spans="1:13" x14ac:dyDescent="0.25">
      <c r="A569" s="14" t="s">
        <v>652</v>
      </c>
      <c r="B569" s="12">
        <f>YEAR(Tableau3[[#This Row],[Date]])</f>
        <v>2017</v>
      </c>
      <c r="C569" s="12">
        <f>MONTH(Tableau3[[#This Row],[Date]])</f>
        <v>12</v>
      </c>
      <c r="D569" s="12">
        <f>WEEKNUM(Tableau3[[#This Row],[Date]])</f>
        <v>50</v>
      </c>
      <c r="E569" s="15" t="s">
        <v>47</v>
      </c>
      <c r="F569" s="10" t="s">
        <v>18</v>
      </c>
      <c r="G569" s="16" t="s">
        <v>23</v>
      </c>
      <c r="H569" s="10" t="s">
        <v>142</v>
      </c>
      <c r="I569" s="18">
        <v>1.0416666666666666E-2</v>
      </c>
      <c r="J569" s="10">
        <v>1</v>
      </c>
      <c r="K569" s="10"/>
      <c r="L569" s="13">
        <f t="shared" si="40"/>
        <v>0.25</v>
      </c>
      <c r="M569" s="12">
        <f>Tableau3[[#This Row],[CODE]]</f>
        <v>1</v>
      </c>
    </row>
    <row r="570" spans="1:13" x14ac:dyDescent="0.25">
      <c r="A570" s="14" t="s">
        <v>652</v>
      </c>
      <c r="B570" s="12">
        <f>YEAR(Tableau3[[#This Row],[Date]])</f>
        <v>2017</v>
      </c>
      <c r="C570" s="12">
        <f>MONTH(Tableau3[[#This Row],[Date]])</f>
        <v>12</v>
      </c>
      <c r="D570" s="12">
        <f>WEEKNUM(Tableau3[[#This Row],[Date]])</f>
        <v>50</v>
      </c>
      <c r="E570" s="15" t="s">
        <v>47</v>
      </c>
      <c r="F570" s="10" t="s">
        <v>18</v>
      </c>
      <c r="G570" s="16" t="s">
        <v>24</v>
      </c>
      <c r="H570" s="10" t="s">
        <v>654</v>
      </c>
      <c r="I570" s="18">
        <v>1.0416666666666666E-2</v>
      </c>
      <c r="J570" s="10">
        <v>1</v>
      </c>
      <c r="K570" s="10" t="s">
        <v>363</v>
      </c>
      <c r="L570" s="13">
        <f t="shared" si="40"/>
        <v>0.25</v>
      </c>
      <c r="M570" s="12">
        <f>Tableau3[[#This Row],[CODE]]</f>
        <v>1</v>
      </c>
    </row>
    <row r="571" spans="1:13" x14ac:dyDescent="0.25">
      <c r="A571" s="14" t="s">
        <v>652</v>
      </c>
      <c r="B571" s="12">
        <f>YEAR(Tableau3[[#This Row],[Date]])</f>
        <v>2017</v>
      </c>
      <c r="C571" s="12">
        <f>MONTH(Tableau3[[#This Row],[Date]])</f>
        <v>12</v>
      </c>
      <c r="D571" s="12">
        <f>WEEKNUM(Tableau3[[#This Row],[Date]])</f>
        <v>50</v>
      </c>
      <c r="E571" s="15" t="s">
        <v>47</v>
      </c>
      <c r="F571" s="10" t="s">
        <v>16</v>
      </c>
      <c r="G571" s="16" t="s">
        <v>24</v>
      </c>
      <c r="H571" s="10" t="s">
        <v>655</v>
      </c>
      <c r="I571" s="18">
        <v>2.7777777777777776E-2</v>
      </c>
      <c r="J571" s="10">
        <v>1</v>
      </c>
      <c r="K571" s="10" t="s">
        <v>363</v>
      </c>
      <c r="L571" s="13">
        <f t="shared" si="40"/>
        <v>0.66666666666666663</v>
      </c>
      <c r="M571" s="12">
        <f>Tableau3[[#This Row],[CODE]]</f>
        <v>1</v>
      </c>
    </row>
    <row r="572" spans="1:13" x14ac:dyDescent="0.25">
      <c r="A572" s="14" t="s">
        <v>652</v>
      </c>
      <c r="B572" s="12">
        <f>YEAR(Tableau3[[#This Row],[Date]])</f>
        <v>2017</v>
      </c>
      <c r="C572" s="12">
        <f>MONTH(Tableau3[[#This Row],[Date]])</f>
        <v>12</v>
      </c>
      <c r="D572" s="12">
        <f>WEEKNUM(Tableau3[[#This Row],[Date]])</f>
        <v>50</v>
      </c>
      <c r="E572" s="15" t="s">
        <v>47</v>
      </c>
      <c r="F572" s="10" t="s">
        <v>16</v>
      </c>
      <c r="G572" s="16" t="s">
        <v>252</v>
      </c>
      <c r="H572" s="10" t="s">
        <v>656</v>
      </c>
      <c r="I572" s="18">
        <v>1.0416666666666666E-2</v>
      </c>
      <c r="J572" s="10">
        <v>1</v>
      </c>
      <c r="K572" s="10"/>
      <c r="L572" s="13">
        <f t="shared" si="40"/>
        <v>0.25</v>
      </c>
      <c r="M572" s="12">
        <f>Tableau3[[#This Row],[CODE]]</f>
        <v>1</v>
      </c>
    </row>
    <row r="573" spans="1:13" x14ac:dyDescent="0.25">
      <c r="A573" s="14" t="s">
        <v>652</v>
      </c>
      <c r="B573" s="12">
        <f>YEAR(Tableau3[[#This Row],[Date]])</f>
        <v>2017</v>
      </c>
      <c r="C573" s="12">
        <f>MONTH(Tableau3[[#This Row],[Date]])</f>
        <v>12</v>
      </c>
      <c r="D573" s="12">
        <f>WEEKNUM(Tableau3[[#This Row],[Date]])</f>
        <v>50</v>
      </c>
      <c r="E573" s="15" t="s">
        <v>47</v>
      </c>
      <c r="F573" s="10" t="s">
        <v>16</v>
      </c>
      <c r="G573" s="16" t="s">
        <v>28</v>
      </c>
      <c r="H573" s="10" t="s">
        <v>657</v>
      </c>
      <c r="I573" s="18">
        <v>1.3888888888888888E-2</v>
      </c>
      <c r="J573" s="10">
        <v>1</v>
      </c>
      <c r="K573" s="10"/>
      <c r="L573" s="13">
        <f t="shared" si="40"/>
        <v>0.33333333333333331</v>
      </c>
      <c r="M573" s="12">
        <f>Tableau3[[#This Row],[CODE]]</f>
        <v>1</v>
      </c>
    </row>
    <row r="574" spans="1:13" x14ac:dyDescent="0.25">
      <c r="A574" s="14" t="s">
        <v>652</v>
      </c>
      <c r="B574" s="12">
        <f>YEAR(Tableau3[[#This Row],[Date]])</f>
        <v>2017</v>
      </c>
      <c r="C574" s="12">
        <f>MONTH(Tableau3[[#This Row],[Date]])</f>
        <v>12</v>
      </c>
      <c r="D574" s="12">
        <f>WEEKNUM(Tableau3[[#This Row],[Date]])</f>
        <v>50</v>
      </c>
      <c r="E574" s="15" t="s">
        <v>47</v>
      </c>
      <c r="F574" s="10" t="s">
        <v>16</v>
      </c>
      <c r="G574" s="16" t="s">
        <v>20</v>
      </c>
      <c r="H574" s="10" t="s">
        <v>489</v>
      </c>
      <c r="I574" s="18">
        <v>6.9444444444444441E-3</v>
      </c>
      <c r="J574" s="10">
        <v>1</v>
      </c>
      <c r="K574" s="10" t="s">
        <v>489</v>
      </c>
      <c r="L574" s="13">
        <f t="shared" si="40"/>
        <v>0.16666666666666666</v>
      </c>
      <c r="M574" s="12">
        <f>Tableau3[[#This Row],[CODE]]</f>
        <v>1</v>
      </c>
    </row>
    <row r="575" spans="1:13" x14ac:dyDescent="0.25">
      <c r="A575" s="14" t="s">
        <v>652</v>
      </c>
      <c r="B575" s="12">
        <f>YEAR(Tableau3[[#This Row],[Date]])</f>
        <v>2017</v>
      </c>
      <c r="C575" s="12">
        <f>MONTH(Tableau3[[#This Row],[Date]])</f>
        <v>12</v>
      </c>
      <c r="D575" s="12">
        <f>WEEKNUM(Tableau3[[#This Row],[Date]])</f>
        <v>50</v>
      </c>
      <c r="E575" s="15" t="s">
        <v>47</v>
      </c>
      <c r="F575" s="10" t="s">
        <v>16</v>
      </c>
      <c r="G575" s="16" t="s">
        <v>23</v>
      </c>
      <c r="H575" s="10" t="s">
        <v>658</v>
      </c>
      <c r="I575" s="18">
        <v>1.0416666666666666E-2</v>
      </c>
      <c r="J575" s="10">
        <v>1</v>
      </c>
      <c r="K575" s="10"/>
      <c r="L575" s="13">
        <f t="shared" si="40"/>
        <v>0.25</v>
      </c>
      <c r="M575" s="12">
        <f>Tableau3[[#This Row],[CODE]]</f>
        <v>1</v>
      </c>
    </row>
    <row r="576" spans="1:13" x14ac:dyDescent="0.25">
      <c r="A576" s="14" t="s">
        <v>652</v>
      </c>
      <c r="B576" s="12">
        <f>YEAR(Tableau3[[#This Row],[Date]])</f>
        <v>2017</v>
      </c>
      <c r="C576" s="12">
        <f>MONTH(Tableau3[[#This Row],[Date]])</f>
        <v>12</v>
      </c>
      <c r="D576" s="12">
        <f>WEEKNUM(Tableau3[[#This Row],[Date]])</f>
        <v>50</v>
      </c>
      <c r="E576" s="15" t="s">
        <v>47</v>
      </c>
      <c r="F576" s="10" t="s">
        <v>5</v>
      </c>
      <c r="G576" s="16" t="s">
        <v>23</v>
      </c>
      <c r="H576" s="10" t="s">
        <v>659</v>
      </c>
      <c r="I576" s="18">
        <v>5.2083333333333336E-2</v>
      </c>
      <c r="J576" s="10">
        <v>1</v>
      </c>
      <c r="K576" s="10"/>
      <c r="L576" s="13">
        <f t="shared" si="40"/>
        <v>1.25</v>
      </c>
      <c r="M576" s="12">
        <f>Tableau3[[#This Row],[CODE]]</f>
        <v>1</v>
      </c>
    </row>
    <row r="577" spans="1:13" x14ac:dyDescent="0.25">
      <c r="A577" s="14" t="s">
        <v>652</v>
      </c>
      <c r="B577" s="12">
        <f>YEAR(Tableau3[[#This Row],[Date]])</f>
        <v>2017</v>
      </c>
      <c r="C577" s="12">
        <f>MONTH(Tableau3[[#This Row],[Date]])</f>
        <v>12</v>
      </c>
      <c r="D577" s="12">
        <f>WEEKNUM(Tableau3[[#This Row],[Date]])</f>
        <v>50</v>
      </c>
      <c r="E577" s="15" t="s">
        <v>47</v>
      </c>
      <c r="F577" s="10" t="s">
        <v>16</v>
      </c>
      <c r="G577" s="16" t="s">
        <v>23</v>
      </c>
      <c r="H577" s="10" t="s">
        <v>660</v>
      </c>
      <c r="I577" s="18">
        <v>4.5138888888888888E-2</v>
      </c>
      <c r="J577" s="10">
        <v>1</v>
      </c>
      <c r="K577" s="10"/>
      <c r="L577" s="13">
        <f t="shared" si="40"/>
        <v>1.0833333333333333</v>
      </c>
      <c r="M577" s="12">
        <f>Tableau3[[#This Row],[CODE]]</f>
        <v>1</v>
      </c>
    </row>
    <row r="578" spans="1:13" x14ac:dyDescent="0.25">
      <c r="A578" s="14" t="s">
        <v>652</v>
      </c>
      <c r="B578" s="12">
        <f>YEAR(Tableau3[[#This Row],[Date]])</f>
        <v>2017</v>
      </c>
      <c r="C578" s="12">
        <f>MONTH(Tableau3[[#This Row],[Date]])</f>
        <v>12</v>
      </c>
      <c r="D578" s="12">
        <f>WEEKNUM(Tableau3[[#This Row],[Date]])</f>
        <v>50</v>
      </c>
      <c r="E578" s="15" t="s">
        <v>47</v>
      </c>
      <c r="F578" s="10" t="s">
        <v>5</v>
      </c>
      <c r="G578" s="16" t="s">
        <v>23</v>
      </c>
      <c r="H578" s="10" t="s">
        <v>661</v>
      </c>
      <c r="I578" s="18">
        <v>4.1666666666666664E-2</v>
      </c>
      <c r="J578" s="10">
        <v>1</v>
      </c>
      <c r="K578" s="10"/>
      <c r="L578" s="13">
        <f t="shared" si="40"/>
        <v>1</v>
      </c>
      <c r="M578" s="12">
        <f>Tableau3[[#This Row],[CODE]]</f>
        <v>1</v>
      </c>
    </row>
    <row r="579" spans="1:13" x14ac:dyDescent="0.25">
      <c r="A579" s="14" t="s">
        <v>652</v>
      </c>
      <c r="B579" s="12">
        <f>YEAR(Tableau3[[#This Row],[Date]])</f>
        <v>2017</v>
      </c>
      <c r="C579" s="12">
        <f>MONTH(Tableau3[[#This Row],[Date]])</f>
        <v>12</v>
      </c>
      <c r="D579" s="12">
        <f>WEEKNUM(Tableau3[[#This Row],[Date]])</f>
        <v>50</v>
      </c>
      <c r="E579" s="15" t="s">
        <v>47</v>
      </c>
      <c r="F579" s="10" t="s">
        <v>16</v>
      </c>
      <c r="G579" s="16" t="s">
        <v>24</v>
      </c>
      <c r="H579" s="10" t="s">
        <v>662</v>
      </c>
      <c r="I579" s="18">
        <v>1.0416666666666666E-2</v>
      </c>
      <c r="J579" s="10">
        <v>1</v>
      </c>
      <c r="K579" s="10" t="s">
        <v>330</v>
      </c>
      <c r="L579" s="13">
        <f t="shared" si="40"/>
        <v>0.25</v>
      </c>
      <c r="M579" s="12">
        <f>Tableau3[[#This Row],[CODE]]</f>
        <v>1</v>
      </c>
    </row>
    <row r="580" spans="1:13" x14ac:dyDescent="0.25">
      <c r="A580" s="14" t="s">
        <v>652</v>
      </c>
      <c r="B580" s="12">
        <f>YEAR(Tableau3[[#This Row],[Date]])</f>
        <v>2017</v>
      </c>
      <c r="C580" s="12">
        <f>MONTH(Tableau3[[#This Row],[Date]])</f>
        <v>12</v>
      </c>
      <c r="D580" s="12">
        <f>WEEKNUM(Tableau3[[#This Row],[Date]])</f>
        <v>50</v>
      </c>
      <c r="E580" s="15" t="s">
        <v>47</v>
      </c>
      <c r="F580" s="10" t="s">
        <v>16</v>
      </c>
      <c r="G580" s="16" t="s">
        <v>23</v>
      </c>
      <c r="H580" s="10" t="s">
        <v>663</v>
      </c>
      <c r="I580" s="18">
        <v>1.0416666666666666E-2</v>
      </c>
      <c r="J580" s="10">
        <v>1</v>
      </c>
      <c r="K580" s="10"/>
      <c r="L580" s="13">
        <f t="shared" si="40"/>
        <v>0.25</v>
      </c>
      <c r="M580" s="12">
        <f>Tableau3[[#This Row],[CODE]]</f>
        <v>1</v>
      </c>
    </row>
    <row r="581" spans="1:13" x14ac:dyDescent="0.25">
      <c r="A581" s="14" t="s">
        <v>652</v>
      </c>
      <c r="B581" s="12">
        <f>YEAR(Tableau3[[#This Row],[Date]])</f>
        <v>2017</v>
      </c>
      <c r="C581" s="12">
        <f>MONTH(Tableau3[[#This Row],[Date]])</f>
        <v>12</v>
      </c>
      <c r="D581" s="12">
        <f>WEEKNUM(Tableau3[[#This Row],[Date]])</f>
        <v>50</v>
      </c>
      <c r="E581" s="15" t="s">
        <v>47</v>
      </c>
      <c r="F581" s="10" t="s">
        <v>16</v>
      </c>
      <c r="G581" s="16" t="s">
        <v>30</v>
      </c>
      <c r="H581" s="10" t="s">
        <v>664</v>
      </c>
      <c r="I581" s="18">
        <v>6.9444444444444434E-2</v>
      </c>
      <c r="J581" s="10">
        <v>1</v>
      </c>
      <c r="K581" s="10" t="s">
        <v>392</v>
      </c>
      <c r="L581" s="13">
        <f t="shared" si="40"/>
        <v>1.6666666666666665</v>
      </c>
      <c r="M581" s="12">
        <f>Tableau3[[#This Row],[CODE]]</f>
        <v>1</v>
      </c>
    </row>
    <row r="582" spans="1:13" x14ac:dyDescent="0.25">
      <c r="A582" s="14" t="s">
        <v>652</v>
      </c>
      <c r="B582" s="12">
        <f>YEAR(Tableau3[[#This Row],[Date]])</f>
        <v>2017</v>
      </c>
      <c r="C582" s="12">
        <f>MONTH(Tableau3[[#This Row],[Date]])</f>
        <v>12</v>
      </c>
      <c r="D582" s="12">
        <f>WEEKNUM(Tableau3[[#This Row],[Date]])</f>
        <v>50</v>
      </c>
      <c r="E582" s="15" t="s">
        <v>47</v>
      </c>
      <c r="F582" s="10" t="s">
        <v>16</v>
      </c>
      <c r="G582" s="16" t="s">
        <v>23</v>
      </c>
      <c r="H582" s="10" t="s">
        <v>665</v>
      </c>
      <c r="I582" s="18">
        <v>1.0416666666666666E-2</v>
      </c>
      <c r="J582" s="10">
        <v>1</v>
      </c>
      <c r="K582" s="10"/>
      <c r="L582" s="13">
        <f t="shared" si="40"/>
        <v>0.25</v>
      </c>
      <c r="M582" s="12">
        <f>Tableau3[[#This Row],[CODE]]</f>
        <v>1</v>
      </c>
    </row>
    <row r="583" spans="1:13" x14ac:dyDescent="0.25">
      <c r="A583" s="14" t="s">
        <v>666</v>
      </c>
      <c r="B583" s="12">
        <f>YEAR(Tableau3[[#This Row],[Date]])</f>
        <v>2017</v>
      </c>
      <c r="C583" s="12">
        <f>MONTH(Tableau3[[#This Row],[Date]])</f>
        <v>12</v>
      </c>
      <c r="D583" s="12">
        <f>WEEKNUM(Tableau3[[#This Row],[Date]])</f>
        <v>50</v>
      </c>
      <c r="E583" s="15" t="s">
        <v>47</v>
      </c>
      <c r="F583" s="10" t="s">
        <v>17</v>
      </c>
      <c r="G583" s="16" t="s">
        <v>23</v>
      </c>
      <c r="H583" s="10" t="s">
        <v>667</v>
      </c>
      <c r="I583" s="18">
        <v>1.3888888888888888E-2</v>
      </c>
      <c r="J583" s="10">
        <v>2</v>
      </c>
      <c r="K583" s="10"/>
      <c r="L583" s="13">
        <f t="shared" ref="L583:L594" si="41">I583*24</f>
        <v>0.33333333333333331</v>
      </c>
      <c r="M583" s="12">
        <f>Tableau3[[#This Row],[CODE]]</f>
        <v>2</v>
      </c>
    </row>
    <row r="584" spans="1:13" x14ac:dyDescent="0.25">
      <c r="A584" s="14" t="s">
        <v>666</v>
      </c>
      <c r="B584" s="12">
        <f>YEAR(Tableau3[[#This Row],[Date]])</f>
        <v>2017</v>
      </c>
      <c r="C584" s="12">
        <f>MONTH(Tableau3[[#This Row],[Date]])</f>
        <v>12</v>
      </c>
      <c r="D584" s="12">
        <f>WEEKNUM(Tableau3[[#This Row],[Date]])</f>
        <v>50</v>
      </c>
      <c r="E584" s="15" t="s">
        <v>47</v>
      </c>
      <c r="F584" s="10" t="s">
        <v>16</v>
      </c>
      <c r="G584" s="16" t="s">
        <v>28</v>
      </c>
      <c r="H584" s="10" t="s">
        <v>668</v>
      </c>
      <c r="I584" s="18">
        <v>2.7777777777777776E-2</v>
      </c>
      <c r="J584" s="10">
        <v>1</v>
      </c>
      <c r="K584" s="10" t="s">
        <v>319</v>
      </c>
      <c r="L584" s="13">
        <f t="shared" si="41"/>
        <v>0.66666666666666663</v>
      </c>
      <c r="M584" s="12">
        <f>Tableau3[[#This Row],[CODE]]</f>
        <v>1</v>
      </c>
    </row>
    <row r="585" spans="1:13" x14ac:dyDescent="0.25">
      <c r="A585" s="71" t="s">
        <v>666</v>
      </c>
      <c r="B585" s="12">
        <f>YEAR(Tableau3[[#This Row],[Date]])</f>
        <v>2017</v>
      </c>
      <c r="C585" s="12">
        <f>MONTH(Tableau3[[#This Row],[Date]])</f>
        <v>12</v>
      </c>
      <c r="D585" s="12">
        <f>WEEKNUM(Tableau3[[#This Row],[Date]])</f>
        <v>50</v>
      </c>
      <c r="E585" s="72" t="s">
        <v>47</v>
      </c>
      <c r="F585" s="73" t="s">
        <v>18</v>
      </c>
      <c r="G585" s="74" t="s">
        <v>23</v>
      </c>
      <c r="H585" s="73" t="s">
        <v>142</v>
      </c>
      <c r="I585" s="75">
        <v>1.0416666666666666E-2</v>
      </c>
      <c r="J585" s="73">
        <v>1</v>
      </c>
      <c r="K585" s="73"/>
      <c r="L585" s="13">
        <f t="shared" si="41"/>
        <v>0.25</v>
      </c>
      <c r="M585" s="12">
        <f>Tableau3[[#This Row],[CODE]]</f>
        <v>1</v>
      </c>
    </row>
    <row r="586" spans="1:13" x14ac:dyDescent="0.25">
      <c r="A586" s="71" t="s">
        <v>666</v>
      </c>
      <c r="B586" s="12">
        <f>YEAR(Tableau3[[#This Row],[Date]])</f>
        <v>2017</v>
      </c>
      <c r="C586" s="12">
        <f>MONTH(Tableau3[[#This Row],[Date]])</f>
        <v>12</v>
      </c>
      <c r="D586" s="12">
        <f>WEEKNUM(Tableau3[[#This Row],[Date]])</f>
        <v>50</v>
      </c>
      <c r="E586" s="72" t="s">
        <v>47</v>
      </c>
      <c r="F586" s="73" t="s">
        <v>18</v>
      </c>
      <c r="G586" s="74" t="s">
        <v>24</v>
      </c>
      <c r="H586" s="73" t="s">
        <v>401</v>
      </c>
      <c r="I586" s="75">
        <v>1.3888888888888888E-2</v>
      </c>
      <c r="J586" s="73">
        <v>1</v>
      </c>
      <c r="K586" s="73"/>
      <c r="L586" s="13">
        <f t="shared" si="41"/>
        <v>0.33333333333333331</v>
      </c>
      <c r="M586" s="12">
        <f>Tableau3[[#This Row],[CODE]]</f>
        <v>1</v>
      </c>
    </row>
    <row r="587" spans="1:13" x14ac:dyDescent="0.25">
      <c r="A587" s="71" t="s">
        <v>666</v>
      </c>
      <c r="B587" s="12">
        <f>YEAR(Tableau3[[#This Row],[Date]])</f>
        <v>2017</v>
      </c>
      <c r="C587" s="12">
        <f>MONTH(Tableau3[[#This Row],[Date]])</f>
        <v>12</v>
      </c>
      <c r="D587" s="12">
        <f>WEEKNUM(Tableau3[[#This Row],[Date]])</f>
        <v>50</v>
      </c>
      <c r="E587" s="72" t="s">
        <v>47</v>
      </c>
      <c r="F587" s="73" t="s">
        <v>17</v>
      </c>
      <c r="G587" s="74" t="s">
        <v>23</v>
      </c>
      <c r="H587" s="73" t="s">
        <v>669</v>
      </c>
      <c r="I587" s="75">
        <v>3.4722222222222224E-2</v>
      </c>
      <c r="J587" s="73">
        <v>2</v>
      </c>
      <c r="K587" s="73"/>
      <c r="L587" s="13">
        <f t="shared" si="41"/>
        <v>0.83333333333333337</v>
      </c>
      <c r="M587" s="12">
        <f>Tableau3[[#This Row],[CODE]]</f>
        <v>2</v>
      </c>
    </row>
    <row r="588" spans="1:13" x14ac:dyDescent="0.25">
      <c r="A588" s="71" t="s">
        <v>666</v>
      </c>
      <c r="B588" s="12">
        <f>YEAR(Tableau3[[#This Row],[Date]])</f>
        <v>2017</v>
      </c>
      <c r="C588" s="12">
        <f>MONTH(Tableau3[[#This Row],[Date]])</f>
        <v>12</v>
      </c>
      <c r="D588" s="12">
        <f>WEEKNUM(Tableau3[[#This Row],[Date]])</f>
        <v>50</v>
      </c>
      <c r="E588" s="72" t="s">
        <v>47</v>
      </c>
      <c r="F588" s="73" t="s">
        <v>16</v>
      </c>
      <c r="G588" s="74" t="s">
        <v>30</v>
      </c>
      <c r="H588" s="73" t="s">
        <v>670</v>
      </c>
      <c r="I588" s="75">
        <v>2.4305555555555556E-2</v>
      </c>
      <c r="J588" s="73">
        <v>1</v>
      </c>
      <c r="K588" s="73"/>
      <c r="L588" s="13">
        <f t="shared" si="41"/>
        <v>0.58333333333333337</v>
      </c>
      <c r="M588" s="12">
        <f>Tableau3[[#This Row],[CODE]]</f>
        <v>1</v>
      </c>
    </row>
    <row r="589" spans="1:13" x14ac:dyDescent="0.25">
      <c r="A589" s="71" t="s">
        <v>666</v>
      </c>
      <c r="B589" s="12">
        <f>YEAR(Tableau3[[#This Row],[Date]])</f>
        <v>2017</v>
      </c>
      <c r="C589" s="12">
        <f>MONTH(Tableau3[[#This Row],[Date]])</f>
        <v>12</v>
      </c>
      <c r="D589" s="12">
        <f>WEEKNUM(Tableau3[[#This Row],[Date]])</f>
        <v>50</v>
      </c>
      <c r="E589" s="72" t="s">
        <v>47</v>
      </c>
      <c r="F589" s="73" t="s">
        <v>16</v>
      </c>
      <c r="G589" s="74" t="s">
        <v>23</v>
      </c>
      <c r="H589" s="73" t="s">
        <v>671</v>
      </c>
      <c r="I589" s="75">
        <v>1.7361111111111112E-2</v>
      </c>
      <c r="J589" s="73">
        <v>1</v>
      </c>
      <c r="K589" s="73" t="s">
        <v>327</v>
      </c>
      <c r="L589" s="13">
        <f t="shared" si="41"/>
        <v>0.41666666666666669</v>
      </c>
      <c r="M589" s="12">
        <f>Tableau3[[#This Row],[CODE]]</f>
        <v>1</v>
      </c>
    </row>
    <row r="590" spans="1:13" x14ac:dyDescent="0.25">
      <c r="A590" s="71" t="s">
        <v>666</v>
      </c>
      <c r="B590" s="12">
        <f>YEAR(Tableau3[[#This Row],[Date]])</f>
        <v>2017</v>
      </c>
      <c r="C590" s="12">
        <f>MONTH(Tableau3[[#This Row],[Date]])</f>
        <v>12</v>
      </c>
      <c r="D590" s="12">
        <f>WEEKNUM(Tableau3[[#This Row],[Date]])</f>
        <v>50</v>
      </c>
      <c r="E590" s="72" t="s">
        <v>47</v>
      </c>
      <c r="F590" s="73" t="s">
        <v>5</v>
      </c>
      <c r="G590" s="74" t="s">
        <v>23</v>
      </c>
      <c r="H590" s="73" t="s">
        <v>661</v>
      </c>
      <c r="I590" s="75">
        <v>2.0833333333333332E-2</v>
      </c>
      <c r="J590" s="73">
        <v>1</v>
      </c>
      <c r="K590" s="73" t="s">
        <v>327</v>
      </c>
      <c r="L590" s="13">
        <f t="shared" si="41"/>
        <v>0.5</v>
      </c>
      <c r="M590" s="12">
        <f>Tableau3[[#This Row],[CODE]]</f>
        <v>1</v>
      </c>
    </row>
    <row r="591" spans="1:13" x14ac:dyDescent="0.25">
      <c r="A591" s="71" t="s">
        <v>666</v>
      </c>
      <c r="B591" s="12">
        <f>YEAR(Tableau3[[#This Row],[Date]])</f>
        <v>2017</v>
      </c>
      <c r="C591" s="12">
        <f>MONTH(Tableau3[[#This Row],[Date]])</f>
        <v>12</v>
      </c>
      <c r="D591" s="12">
        <f>WEEKNUM(Tableau3[[#This Row],[Date]])</f>
        <v>50</v>
      </c>
      <c r="E591" s="72" t="s">
        <v>47</v>
      </c>
      <c r="F591" s="73" t="s">
        <v>5</v>
      </c>
      <c r="G591" s="74" t="s">
        <v>23</v>
      </c>
      <c r="H591" s="73" t="s">
        <v>673</v>
      </c>
      <c r="I591" s="75">
        <v>2.0833333333333332E-2</v>
      </c>
      <c r="J591" s="73">
        <v>1</v>
      </c>
      <c r="K591" s="73" t="s">
        <v>672</v>
      </c>
      <c r="L591" s="13">
        <f t="shared" si="41"/>
        <v>0.5</v>
      </c>
      <c r="M591" s="12">
        <f>Tableau3[[#This Row],[CODE]]</f>
        <v>1</v>
      </c>
    </row>
    <row r="592" spans="1:13" x14ac:dyDescent="0.25">
      <c r="A592" s="71" t="s">
        <v>666</v>
      </c>
      <c r="B592" s="12">
        <f>YEAR(Tableau3[[#This Row],[Date]])</f>
        <v>2017</v>
      </c>
      <c r="C592" s="12">
        <f>MONTH(Tableau3[[#This Row],[Date]])</f>
        <v>12</v>
      </c>
      <c r="D592" s="12">
        <f>WEEKNUM(Tableau3[[#This Row],[Date]])</f>
        <v>50</v>
      </c>
      <c r="E592" s="72" t="s">
        <v>47</v>
      </c>
      <c r="F592" s="73" t="s">
        <v>16</v>
      </c>
      <c r="G592" s="74" t="s">
        <v>28</v>
      </c>
      <c r="H592" s="73" t="s">
        <v>674</v>
      </c>
      <c r="I592" s="75">
        <v>1.7361111111111112E-2</v>
      </c>
      <c r="J592" s="73">
        <v>1</v>
      </c>
      <c r="K592" s="73" t="s">
        <v>319</v>
      </c>
      <c r="L592" s="13">
        <f t="shared" si="41"/>
        <v>0.41666666666666669</v>
      </c>
      <c r="M592" s="12">
        <f>Tableau3[[#This Row],[CODE]]</f>
        <v>1</v>
      </c>
    </row>
    <row r="593" spans="1:13" x14ac:dyDescent="0.25">
      <c r="A593" s="71" t="s">
        <v>666</v>
      </c>
      <c r="B593" s="12">
        <f>YEAR(Tableau3[[#This Row],[Date]])</f>
        <v>2017</v>
      </c>
      <c r="C593" s="12">
        <f>MONTH(Tableau3[[#This Row],[Date]])</f>
        <v>12</v>
      </c>
      <c r="D593" s="12">
        <f>WEEKNUM(Tableau3[[#This Row],[Date]])</f>
        <v>50</v>
      </c>
      <c r="E593" s="72" t="s">
        <v>47</v>
      </c>
      <c r="F593" s="73" t="s">
        <v>16</v>
      </c>
      <c r="G593" s="74" t="s">
        <v>28</v>
      </c>
      <c r="H593" s="73" t="s">
        <v>675</v>
      </c>
      <c r="I593" s="75">
        <v>1.7361111111111112E-2</v>
      </c>
      <c r="J593" s="73">
        <v>1</v>
      </c>
      <c r="K593" s="73"/>
      <c r="L593" s="13">
        <f t="shared" si="41"/>
        <v>0.41666666666666669</v>
      </c>
      <c r="M593" s="12">
        <f>Tableau3[[#This Row],[CODE]]</f>
        <v>1</v>
      </c>
    </row>
    <row r="594" spans="1:13" x14ac:dyDescent="0.25">
      <c r="A594" s="71" t="s">
        <v>666</v>
      </c>
      <c r="B594" s="12">
        <f>YEAR(Tableau3[[#This Row],[Date]])</f>
        <v>2017</v>
      </c>
      <c r="C594" s="12">
        <f>MONTH(Tableau3[[#This Row],[Date]])</f>
        <v>12</v>
      </c>
      <c r="D594" s="12">
        <f>WEEKNUM(Tableau3[[#This Row],[Date]])</f>
        <v>50</v>
      </c>
      <c r="E594" s="72" t="s">
        <v>47</v>
      </c>
      <c r="F594" s="73" t="s">
        <v>16</v>
      </c>
      <c r="G594" s="74" t="s">
        <v>28</v>
      </c>
      <c r="H594" s="73" t="s">
        <v>676</v>
      </c>
      <c r="I594" s="75">
        <v>2.4305555555555556E-2</v>
      </c>
      <c r="J594" s="73">
        <v>1</v>
      </c>
      <c r="K594" s="73"/>
      <c r="L594" s="13">
        <f t="shared" si="41"/>
        <v>0.58333333333333337</v>
      </c>
      <c r="M594" s="12">
        <f>Tableau3[[#This Row],[CODE]]</f>
        <v>1</v>
      </c>
    </row>
    <row r="595" spans="1:13" x14ac:dyDescent="0.25">
      <c r="A595" s="14" t="s">
        <v>666</v>
      </c>
      <c r="B595" s="12">
        <f>YEAR(Tableau3[[#This Row],[Date]])</f>
        <v>2017</v>
      </c>
      <c r="C595" s="12">
        <f>MONTH(Tableau3[[#This Row],[Date]])</f>
        <v>12</v>
      </c>
      <c r="D595" s="12">
        <f>WEEKNUM(Tableau3[[#This Row],[Date]])</f>
        <v>50</v>
      </c>
      <c r="E595" s="15" t="s">
        <v>47</v>
      </c>
      <c r="F595" s="10" t="s">
        <v>17</v>
      </c>
      <c r="G595" s="16" t="s">
        <v>23</v>
      </c>
      <c r="H595" s="10" t="s">
        <v>116</v>
      </c>
      <c r="I595" s="18">
        <v>5.2083333333333336E-2</v>
      </c>
      <c r="J595" s="10">
        <v>2</v>
      </c>
      <c r="K595" s="10" t="s">
        <v>367</v>
      </c>
      <c r="L595" s="13">
        <f t="shared" ref="L595:L606" si="42">I595*24</f>
        <v>1.25</v>
      </c>
      <c r="M595" s="12">
        <f>Tableau3[[#This Row],[CODE]]</f>
        <v>2</v>
      </c>
    </row>
    <row r="596" spans="1:13" x14ac:dyDescent="0.25">
      <c r="A596" s="14" t="s">
        <v>666</v>
      </c>
      <c r="B596" s="12">
        <f>YEAR(Tableau3[[#This Row],[Date]])</f>
        <v>2017</v>
      </c>
      <c r="C596" s="12">
        <f>MONTH(Tableau3[[#This Row],[Date]])</f>
        <v>12</v>
      </c>
      <c r="D596" s="12">
        <f>WEEKNUM(Tableau3[[#This Row],[Date]])</f>
        <v>50</v>
      </c>
      <c r="E596" s="15" t="s">
        <v>47</v>
      </c>
      <c r="F596" s="10" t="s">
        <v>20</v>
      </c>
      <c r="G596" s="16" t="s">
        <v>20</v>
      </c>
      <c r="H596" s="10" t="s">
        <v>677</v>
      </c>
      <c r="I596" s="18">
        <v>6.9444444444444447E-4</v>
      </c>
      <c r="J596" s="10">
        <v>1</v>
      </c>
      <c r="K596" s="10"/>
      <c r="L596" s="13">
        <f t="shared" si="42"/>
        <v>1.6666666666666666E-2</v>
      </c>
      <c r="M596" s="12">
        <f>Tableau3[[#This Row],[CODE]]</f>
        <v>1</v>
      </c>
    </row>
    <row r="597" spans="1:13" x14ac:dyDescent="0.25">
      <c r="A597" s="14" t="s">
        <v>678</v>
      </c>
      <c r="B597" s="12">
        <f>YEAR(Tableau3[[#This Row],[Date]])</f>
        <v>2017</v>
      </c>
      <c r="C597" s="12">
        <f>MONTH(Tableau3[[#This Row],[Date]])</f>
        <v>12</v>
      </c>
      <c r="D597" s="12">
        <f>WEEKNUM(Tableau3[[#This Row],[Date]])</f>
        <v>51</v>
      </c>
      <c r="E597" s="15" t="s">
        <v>47</v>
      </c>
      <c r="F597" s="10" t="s">
        <v>17</v>
      </c>
      <c r="G597" s="16" t="s">
        <v>252</v>
      </c>
      <c r="H597" s="10" t="s">
        <v>679</v>
      </c>
      <c r="I597" s="18">
        <v>2.4305555555555556E-2</v>
      </c>
      <c r="J597" s="10">
        <v>2</v>
      </c>
      <c r="K597" s="10"/>
      <c r="L597" s="13">
        <f t="shared" si="42"/>
        <v>0.58333333333333337</v>
      </c>
      <c r="M597" s="12">
        <f>Tableau3[[#This Row],[CODE]]</f>
        <v>2</v>
      </c>
    </row>
    <row r="598" spans="1:13" x14ac:dyDescent="0.25">
      <c r="A598" s="71" t="s">
        <v>678</v>
      </c>
      <c r="B598" s="12">
        <f>YEAR(Tableau3[[#This Row],[Date]])</f>
        <v>2017</v>
      </c>
      <c r="C598" s="12">
        <f>MONTH(Tableau3[[#This Row],[Date]])</f>
        <v>12</v>
      </c>
      <c r="D598" s="12">
        <f>WEEKNUM(Tableau3[[#This Row],[Date]])</f>
        <v>51</v>
      </c>
      <c r="E598" s="72" t="s">
        <v>47</v>
      </c>
      <c r="F598" s="73" t="s">
        <v>16</v>
      </c>
      <c r="G598" s="74" t="s">
        <v>24</v>
      </c>
      <c r="H598" s="73" t="s">
        <v>680</v>
      </c>
      <c r="I598" s="75">
        <v>3.125E-2</v>
      </c>
      <c r="J598" s="73">
        <v>1</v>
      </c>
      <c r="K598" s="73" t="s">
        <v>330</v>
      </c>
      <c r="L598" s="13">
        <f t="shared" si="42"/>
        <v>0.75</v>
      </c>
      <c r="M598" s="12">
        <f>Tableau3[[#This Row],[CODE]]</f>
        <v>1</v>
      </c>
    </row>
    <row r="599" spans="1:13" x14ac:dyDescent="0.25">
      <c r="A599" s="71" t="s">
        <v>678</v>
      </c>
      <c r="B599" s="12">
        <f>YEAR(Tableau3[[#This Row],[Date]])</f>
        <v>2017</v>
      </c>
      <c r="C599" s="12">
        <f>MONTH(Tableau3[[#This Row],[Date]])</f>
        <v>12</v>
      </c>
      <c r="D599" s="12">
        <f>WEEKNUM(Tableau3[[#This Row],[Date]])</f>
        <v>51</v>
      </c>
      <c r="E599" s="72" t="s">
        <v>47</v>
      </c>
      <c r="F599" s="10" t="s">
        <v>18</v>
      </c>
      <c r="G599" s="74" t="s">
        <v>23</v>
      </c>
      <c r="H599" s="73" t="s">
        <v>142</v>
      </c>
      <c r="I599" s="75">
        <v>1.0416666666666666E-2</v>
      </c>
      <c r="J599" s="73">
        <v>1</v>
      </c>
      <c r="K599" s="73"/>
      <c r="L599" s="13">
        <f t="shared" si="42"/>
        <v>0.25</v>
      </c>
      <c r="M599" s="12">
        <f>Tableau3[[#This Row],[CODE]]</f>
        <v>1</v>
      </c>
    </row>
    <row r="600" spans="1:13" x14ac:dyDescent="0.25">
      <c r="A600" s="71" t="s">
        <v>678</v>
      </c>
      <c r="B600" s="12">
        <f>YEAR(Tableau3[[#This Row],[Date]])</f>
        <v>2017</v>
      </c>
      <c r="C600" s="12">
        <f>MONTH(Tableau3[[#This Row],[Date]])</f>
        <v>12</v>
      </c>
      <c r="D600" s="12">
        <f>WEEKNUM(Tableau3[[#This Row],[Date]])</f>
        <v>51</v>
      </c>
      <c r="E600" s="72" t="s">
        <v>47</v>
      </c>
      <c r="F600" s="73" t="s">
        <v>16</v>
      </c>
      <c r="G600" s="74" t="s">
        <v>23</v>
      </c>
      <c r="H600" s="73" t="s">
        <v>681</v>
      </c>
      <c r="I600" s="75">
        <v>1.0416666666666666E-2</v>
      </c>
      <c r="J600" s="73">
        <v>1</v>
      </c>
      <c r="K600" s="73" t="s">
        <v>639</v>
      </c>
      <c r="L600" s="13">
        <f t="shared" si="42"/>
        <v>0.25</v>
      </c>
      <c r="M600" s="12">
        <f>Tableau3[[#This Row],[CODE]]</f>
        <v>1</v>
      </c>
    </row>
    <row r="601" spans="1:13" x14ac:dyDescent="0.25">
      <c r="A601" s="71" t="s">
        <v>678</v>
      </c>
      <c r="B601" s="12">
        <f>YEAR(Tableau3[[#This Row],[Date]])</f>
        <v>2017</v>
      </c>
      <c r="C601" s="12">
        <f>MONTH(Tableau3[[#This Row],[Date]])</f>
        <v>12</v>
      </c>
      <c r="D601" s="12">
        <f>WEEKNUM(Tableau3[[#This Row],[Date]])</f>
        <v>51</v>
      </c>
      <c r="E601" s="72" t="s">
        <v>47</v>
      </c>
      <c r="F601" s="73" t="s">
        <v>17</v>
      </c>
      <c r="G601" s="74" t="s">
        <v>23</v>
      </c>
      <c r="H601" s="73" t="s">
        <v>682</v>
      </c>
      <c r="I601" s="75">
        <v>7.2916666666666671E-2</v>
      </c>
      <c r="J601" s="73">
        <v>2</v>
      </c>
      <c r="K601" s="73"/>
      <c r="L601" s="13">
        <f t="shared" si="42"/>
        <v>1.75</v>
      </c>
      <c r="M601" s="12">
        <f>Tableau3[[#This Row],[CODE]]</f>
        <v>2</v>
      </c>
    </row>
    <row r="602" spans="1:13" x14ac:dyDescent="0.25">
      <c r="A602" s="71" t="s">
        <v>678</v>
      </c>
      <c r="B602" s="12">
        <f>YEAR(Tableau3[[#This Row],[Date]])</f>
        <v>2017</v>
      </c>
      <c r="C602" s="12">
        <f>MONTH(Tableau3[[#This Row],[Date]])</f>
        <v>12</v>
      </c>
      <c r="D602" s="12">
        <f>WEEKNUM(Tableau3[[#This Row],[Date]])</f>
        <v>51</v>
      </c>
      <c r="E602" s="72" t="s">
        <v>47</v>
      </c>
      <c r="F602" s="73" t="s">
        <v>17</v>
      </c>
      <c r="G602" s="74" t="s">
        <v>23</v>
      </c>
      <c r="H602" s="73" t="s">
        <v>683</v>
      </c>
      <c r="I602" s="75">
        <v>2.7777777777777779E-3</v>
      </c>
      <c r="J602" s="73">
        <v>2</v>
      </c>
      <c r="K602" s="73" t="s">
        <v>327</v>
      </c>
      <c r="L602" s="13">
        <f t="shared" si="42"/>
        <v>6.6666666666666666E-2</v>
      </c>
      <c r="M602" s="12">
        <f>Tableau3[[#This Row],[CODE]]</f>
        <v>2</v>
      </c>
    </row>
    <row r="603" spans="1:13" x14ac:dyDescent="0.25">
      <c r="A603" s="71" t="s">
        <v>678</v>
      </c>
      <c r="B603" s="12">
        <f>YEAR(Tableau3[[#This Row],[Date]])</f>
        <v>2017</v>
      </c>
      <c r="C603" s="12">
        <f>MONTH(Tableau3[[#This Row],[Date]])</f>
        <v>12</v>
      </c>
      <c r="D603" s="12">
        <f>WEEKNUM(Tableau3[[#This Row],[Date]])</f>
        <v>51</v>
      </c>
      <c r="E603" s="72" t="s">
        <v>47</v>
      </c>
      <c r="F603" s="73" t="s">
        <v>17</v>
      </c>
      <c r="G603" s="74" t="s">
        <v>23</v>
      </c>
      <c r="H603" s="73" t="s">
        <v>684</v>
      </c>
      <c r="I603" s="75">
        <v>1.7361111111111112E-2</v>
      </c>
      <c r="J603" s="73">
        <v>2</v>
      </c>
      <c r="K603" s="73"/>
      <c r="L603" s="13">
        <f t="shared" si="42"/>
        <v>0.41666666666666669</v>
      </c>
      <c r="M603" s="12">
        <f>Tableau3[[#This Row],[CODE]]</f>
        <v>2</v>
      </c>
    </row>
    <row r="604" spans="1:13" x14ac:dyDescent="0.25">
      <c r="A604" s="71" t="s">
        <v>678</v>
      </c>
      <c r="B604" s="12">
        <f>YEAR(Tableau3[[#This Row],[Date]])</f>
        <v>2017</v>
      </c>
      <c r="C604" s="12">
        <f>MONTH(Tableau3[[#This Row],[Date]])</f>
        <v>12</v>
      </c>
      <c r="D604" s="12">
        <f>WEEKNUM(Tableau3[[#This Row],[Date]])</f>
        <v>51</v>
      </c>
      <c r="E604" s="72" t="s">
        <v>47</v>
      </c>
      <c r="F604" s="73" t="s">
        <v>17</v>
      </c>
      <c r="G604" s="74" t="s">
        <v>23</v>
      </c>
      <c r="H604" s="73" t="s">
        <v>685</v>
      </c>
      <c r="I604" s="75">
        <v>1.3888888888888888E-2</v>
      </c>
      <c r="J604" s="73">
        <v>2</v>
      </c>
      <c r="K604" s="73" t="s">
        <v>328</v>
      </c>
      <c r="L604" s="13">
        <f t="shared" si="42"/>
        <v>0.33333333333333331</v>
      </c>
      <c r="M604" s="12">
        <f>Tableau3[[#This Row],[CODE]]</f>
        <v>2</v>
      </c>
    </row>
    <row r="605" spans="1:13" x14ac:dyDescent="0.25">
      <c r="A605" s="71" t="s">
        <v>678</v>
      </c>
      <c r="B605" s="12">
        <f>YEAR(Tableau3[[#This Row],[Date]])</f>
        <v>2017</v>
      </c>
      <c r="C605" s="12">
        <f>MONTH(Tableau3[[#This Row],[Date]])</f>
        <v>12</v>
      </c>
      <c r="D605" s="12">
        <f>WEEKNUM(Tableau3[[#This Row],[Date]])</f>
        <v>51</v>
      </c>
      <c r="E605" s="72" t="s">
        <v>47</v>
      </c>
      <c r="F605" s="73" t="s">
        <v>16</v>
      </c>
      <c r="G605" s="74" t="s">
        <v>30</v>
      </c>
      <c r="H605" s="73" t="s">
        <v>686</v>
      </c>
      <c r="I605" s="75">
        <v>2.0833333333333332E-2</v>
      </c>
      <c r="J605" s="73">
        <v>1</v>
      </c>
      <c r="K605" s="73"/>
      <c r="L605" s="13">
        <f t="shared" si="42"/>
        <v>0.5</v>
      </c>
      <c r="M605" s="12">
        <f>Tableau3[[#This Row],[CODE]]</f>
        <v>1</v>
      </c>
    </row>
    <row r="606" spans="1:13" x14ac:dyDescent="0.25">
      <c r="A606" s="71" t="s">
        <v>678</v>
      </c>
      <c r="B606" s="12">
        <f>YEAR(Tableau3[[#This Row],[Date]])</f>
        <v>2017</v>
      </c>
      <c r="C606" s="12">
        <f>MONTH(Tableau3[[#This Row],[Date]])</f>
        <v>12</v>
      </c>
      <c r="D606" s="12">
        <f>WEEKNUM(Tableau3[[#This Row],[Date]])</f>
        <v>51</v>
      </c>
      <c r="E606" s="72" t="s">
        <v>47</v>
      </c>
      <c r="F606" s="73" t="s">
        <v>16</v>
      </c>
      <c r="G606" s="74" t="s">
        <v>23</v>
      </c>
      <c r="H606" s="73" t="s">
        <v>687</v>
      </c>
      <c r="I606" s="75">
        <v>2.7777777777777776E-2</v>
      </c>
      <c r="J606" s="73">
        <v>1</v>
      </c>
      <c r="K606" s="73"/>
      <c r="L606" s="13">
        <f t="shared" si="42"/>
        <v>0.66666666666666663</v>
      </c>
      <c r="M606" s="12">
        <f>Tableau3[[#This Row],[CODE]]</f>
        <v>1</v>
      </c>
    </row>
    <row r="607" spans="1:13" x14ac:dyDescent="0.25">
      <c r="A607" s="14" t="s">
        <v>678</v>
      </c>
      <c r="B607" s="12">
        <f>YEAR(Tableau3[[#This Row],[Date]])</f>
        <v>2017</v>
      </c>
      <c r="C607" s="12">
        <f>MONTH(Tableau3[[#This Row],[Date]])</f>
        <v>12</v>
      </c>
      <c r="D607" s="12">
        <f>WEEKNUM(Tableau3[[#This Row],[Date]])</f>
        <v>51</v>
      </c>
      <c r="E607" s="15" t="s">
        <v>47</v>
      </c>
      <c r="F607" s="10" t="s">
        <v>17</v>
      </c>
      <c r="G607" s="16" t="s">
        <v>23</v>
      </c>
      <c r="H607" s="10" t="s">
        <v>688</v>
      </c>
      <c r="I607" s="18">
        <v>1.0416666666666666E-2</v>
      </c>
      <c r="J607" s="10">
        <v>2</v>
      </c>
      <c r="K607" s="10" t="s">
        <v>367</v>
      </c>
      <c r="L607" s="13">
        <f t="shared" ref="L607:L616" si="43">I607*24</f>
        <v>0.25</v>
      </c>
      <c r="M607" s="12">
        <f>Tableau3[[#This Row],[CODE]]</f>
        <v>2</v>
      </c>
    </row>
    <row r="608" spans="1:13" x14ac:dyDescent="0.25">
      <c r="A608" s="14" t="s">
        <v>678</v>
      </c>
      <c r="B608" s="12">
        <f>YEAR(Tableau3[[#This Row],[Date]])</f>
        <v>2017</v>
      </c>
      <c r="C608" s="12">
        <f>MONTH(Tableau3[[#This Row],[Date]])</f>
        <v>12</v>
      </c>
      <c r="D608" s="12">
        <f>WEEKNUM(Tableau3[[#This Row],[Date]])</f>
        <v>51</v>
      </c>
      <c r="E608" s="15" t="s">
        <v>47</v>
      </c>
      <c r="F608" s="10" t="s">
        <v>17</v>
      </c>
      <c r="G608" s="16" t="s">
        <v>23</v>
      </c>
      <c r="H608" s="10" t="s">
        <v>689</v>
      </c>
      <c r="I608" s="18">
        <v>2.4305555555555556E-2</v>
      </c>
      <c r="J608" s="10">
        <v>2</v>
      </c>
      <c r="K608" s="10"/>
      <c r="L608" s="13">
        <f t="shared" si="43"/>
        <v>0.58333333333333337</v>
      </c>
      <c r="M608" s="12">
        <f>Tableau3[[#This Row],[CODE]]</f>
        <v>2</v>
      </c>
    </row>
    <row r="609" spans="1:13" x14ac:dyDescent="0.25">
      <c r="A609" s="71" t="s">
        <v>678</v>
      </c>
      <c r="B609" s="12">
        <f>YEAR(Tableau3[[#This Row],[Date]])</f>
        <v>2017</v>
      </c>
      <c r="C609" s="12">
        <f>MONTH(Tableau3[[#This Row],[Date]])</f>
        <v>12</v>
      </c>
      <c r="D609" s="12">
        <f>WEEKNUM(Tableau3[[#This Row],[Date]])</f>
        <v>51</v>
      </c>
      <c r="E609" s="72" t="s">
        <v>47</v>
      </c>
      <c r="F609" s="73" t="s">
        <v>17</v>
      </c>
      <c r="G609" s="74" t="s">
        <v>23</v>
      </c>
      <c r="H609" s="73" t="s">
        <v>690</v>
      </c>
      <c r="I609" s="75">
        <v>8.6805555555555566E-2</v>
      </c>
      <c r="J609" s="73">
        <v>2</v>
      </c>
      <c r="K609" s="73" t="s">
        <v>367</v>
      </c>
      <c r="L609" s="13">
        <f t="shared" si="43"/>
        <v>2.0833333333333335</v>
      </c>
      <c r="M609" s="12">
        <f>Tableau3[[#This Row],[CODE]]</f>
        <v>2</v>
      </c>
    </row>
    <row r="610" spans="1:13" x14ac:dyDescent="0.25">
      <c r="A610" s="71" t="s">
        <v>678</v>
      </c>
      <c r="B610" s="12">
        <f>YEAR(Tableau3[[#This Row],[Date]])</f>
        <v>2017</v>
      </c>
      <c r="C610" s="12">
        <f>MONTH(Tableau3[[#This Row],[Date]])</f>
        <v>12</v>
      </c>
      <c r="D610" s="12">
        <f>WEEKNUM(Tableau3[[#This Row],[Date]])</f>
        <v>51</v>
      </c>
      <c r="E610" s="72" t="s">
        <v>47</v>
      </c>
      <c r="F610" s="73" t="s">
        <v>17</v>
      </c>
      <c r="G610" s="74" t="s">
        <v>23</v>
      </c>
      <c r="H610" s="73" t="s">
        <v>691</v>
      </c>
      <c r="I610" s="75">
        <v>6.9444444444444441E-3</v>
      </c>
      <c r="J610" s="73">
        <v>2</v>
      </c>
      <c r="K610" s="73" t="s">
        <v>327</v>
      </c>
      <c r="L610" s="13">
        <f t="shared" si="43"/>
        <v>0.16666666666666666</v>
      </c>
      <c r="M610" s="12">
        <f>Tableau3[[#This Row],[CODE]]</f>
        <v>2</v>
      </c>
    </row>
    <row r="611" spans="1:13" x14ac:dyDescent="0.25">
      <c r="A611" s="14" t="s">
        <v>692</v>
      </c>
      <c r="B611" s="12">
        <f>YEAR(Tableau3[[#This Row],[Date]])</f>
        <v>2017</v>
      </c>
      <c r="C611" s="12">
        <f>MONTH(Tableau3[[#This Row],[Date]])</f>
        <v>12</v>
      </c>
      <c r="D611" s="12">
        <f>WEEKNUM(Tableau3[[#This Row],[Date]])</f>
        <v>51</v>
      </c>
      <c r="E611" s="15" t="s">
        <v>47</v>
      </c>
      <c r="F611" s="10" t="s">
        <v>16</v>
      </c>
      <c r="G611" s="16" t="s">
        <v>252</v>
      </c>
      <c r="H611" s="10" t="s">
        <v>603</v>
      </c>
      <c r="I611" s="18">
        <v>1.0416666666666666E-2</v>
      </c>
      <c r="J611" s="10">
        <v>1</v>
      </c>
      <c r="K611" s="10"/>
      <c r="L611" s="13">
        <f t="shared" si="43"/>
        <v>0.25</v>
      </c>
      <c r="M611" s="12">
        <f>Tableau3[[#This Row],[CODE]]</f>
        <v>1</v>
      </c>
    </row>
    <row r="612" spans="1:13" x14ac:dyDescent="0.25">
      <c r="A612" s="14" t="s">
        <v>692</v>
      </c>
      <c r="B612" s="12">
        <f>YEAR(Tableau3[[#This Row],[Date]])</f>
        <v>2017</v>
      </c>
      <c r="C612" s="12">
        <f>MONTH(Tableau3[[#This Row],[Date]])</f>
        <v>12</v>
      </c>
      <c r="D612" s="12">
        <f>WEEKNUM(Tableau3[[#This Row],[Date]])</f>
        <v>51</v>
      </c>
      <c r="E612" s="15" t="s">
        <v>47</v>
      </c>
      <c r="F612" s="10" t="s">
        <v>17</v>
      </c>
      <c r="G612" s="16" t="s">
        <v>23</v>
      </c>
      <c r="H612" s="10" t="s">
        <v>693</v>
      </c>
      <c r="I612" s="18">
        <v>1.7361111111111112E-2</v>
      </c>
      <c r="J612" s="10">
        <v>2</v>
      </c>
      <c r="K612" s="10" t="s">
        <v>327</v>
      </c>
      <c r="L612" s="13">
        <f t="shared" si="43"/>
        <v>0.41666666666666669</v>
      </c>
      <c r="M612" s="12">
        <f>Tableau3[[#This Row],[CODE]]</f>
        <v>2</v>
      </c>
    </row>
    <row r="613" spans="1:13" x14ac:dyDescent="0.25">
      <c r="A613" s="71" t="s">
        <v>692</v>
      </c>
      <c r="B613" s="12">
        <f>YEAR(Tableau3[[#This Row],[Date]])</f>
        <v>2017</v>
      </c>
      <c r="C613" s="12">
        <f>MONTH(Tableau3[[#This Row],[Date]])</f>
        <v>12</v>
      </c>
      <c r="D613" s="12">
        <f>WEEKNUM(Tableau3[[#This Row],[Date]])</f>
        <v>51</v>
      </c>
      <c r="E613" s="72" t="s">
        <v>47</v>
      </c>
      <c r="F613" s="73" t="s">
        <v>16</v>
      </c>
      <c r="G613" s="74" t="s">
        <v>25</v>
      </c>
      <c r="H613" s="73" t="s">
        <v>694</v>
      </c>
      <c r="I613" s="75">
        <v>1.0416666666666666E-2</v>
      </c>
      <c r="J613" s="73">
        <v>1</v>
      </c>
      <c r="K613" s="73" t="s">
        <v>695</v>
      </c>
      <c r="L613" s="13">
        <f t="shared" si="43"/>
        <v>0.25</v>
      </c>
      <c r="M613" s="12">
        <f>Tableau3[[#This Row],[CODE]]</f>
        <v>1</v>
      </c>
    </row>
    <row r="614" spans="1:13" x14ac:dyDescent="0.25">
      <c r="A614" s="71" t="s">
        <v>692</v>
      </c>
      <c r="B614" s="12">
        <f>YEAR(Tableau3[[#This Row],[Date]])</f>
        <v>2017</v>
      </c>
      <c r="C614" s="12">
        <f>MONTH(Tableau3[[#This Row],[Date]])</f>
        <v>12</v>
      </c>
      <c r="D614" s="12">
        <f>WEEKNUM(Tableau3[[#This Row],[Date]])</f>
        <v>51</v>
      </c>
      <c r="E614" s="72" t="s">
        <v>47</v>
      </c>
      <c r="F614" s="73" t="s">
        <v>16</v>
      </c>
      <c r="G614" s="74" t="s">
        <v>252</v>
      </c>
      <c r="H614" s="73" t="s">
        <v>696</v>
      </c>
      <c r="I614" s="75">
        <v>1.0416666666666666E-2</v>
      </c>
      <c r="J614" s="73">
        <v>1</v>
      </c>
      <c r="K614" s="73" t="s">
        <v>619</v>
      </c>
      <c r="L614" s="13">
        <f t="shared" si="43"/>
        <v>0.25</v>
      </c>
      <c r="M614" s="12">
        <f>Tableau3[[#This Row],[CODE]]</f>
        <v>1</v>
      </c>
    </row>
    <row r="615" spans="1:13" x14ac:dyDescent="0.25">
      <c r="A615" s="71" t="s">
        <v>692</v>
      </c>
      <c r="B615" s="12">
        <f>YEAR(Tableau3[[#This Row],[Date]])</f>
        <v>2017</v>
      </c>
      <c r="C615" s="12">
        <f>MONTH(Tableau3[[#This Row],[Date]])</f>
        <v>12</v>
      </c>
      <c r="D615" s="12">
        <f>WEEKNUM(Tableau3[[#This Row],[Date]])</f>
        <v>51</v>
      </c>
      <c r="E615" s="72" t="s">
        <v>47</v>
      </c>
      <c r="F615" s="73" t="s">
        <v>17</v>
      </c>
      <c r="G615" s="74" t="s">
        <v>23</v>
      </c>
      <c r="H615" s="73" t="s">
        <v>116</v>
      </c>
      <c r="I615" s="75">
        <v>7.2916666666666671E-2</v>
      </c>
      <c r="J615" s="73">
        <v>2</v>
      </c>
      <c r="K615" s="73" t="s">
        <v>367</v>
      </c>
      <c r="L615" s="13">
        <f t="shared" si="43"/>
        <v>1.75</v>
      </c>
      <c r="M615" s="12">
        <f>Tableau3[[#This Row],[CODE]]</f>
        <v>2</v>
      </c>
    </row>
    <row r="616" spans="1:13" x14ac:dyDescent="0.25">
      <c r="A616" s="71" t="s">
        <v>692</v>
      </c>
      <c r="B616" s="12">
        <f>YEAR(Tableau3[[#This Row],[Date]])</f>
        <v>2017</v>
      </c>
      <c r="C616" s="12">
        <f>MONTH(Tableau3[[#This Row],[Date]])</f>
        <v>12</v>
      </c>
      <c r="D616" s="12">
        <f>WEEKNUM(Tableau3[[#This Row],[Date]])</f>
        <v>51</v>
      </c>
      <c r="E616" s="72" t="s">
        <v>47</v>
      </c>
      <c r="F616" s="73" t="s">
        <v>17</v>
      </c>
      <c r="G616" s="74" t="s">
        <v>23</v>
      </c>
      <c r="H616" s="73" t="s">
        <v>697</v>
      </c>
      <c r="I616" s="75">
        <v>6.5972222222222224E-2</v>
      </c>
      <c r="J616" s="73">
        <v>2</v>
      </c>
      <c r="K616" s="73" t="s">
        <v>367</v>
      </c>
      <c r="L616" s="13">
        <f t="shared" si="43"/>
        <v>1.5833333333333335</v>
      </c>
      <c r="M616" s="12">
        <f>Tableau3[[#This Row],[CODE]]</f>
        <v>2</v>
      </c>
    </row>
    <row r="617" spans="1:13" x14ac:dyDescent="0.25">
      <c r="A617" s="14" t="s">
        <v>692</v>
      </c>
      <c r="B617" s="12">
        <f>YEAR(Tableau3[[#This Row],[Date]])</f>
        <v>2017</v>
      </c>
      <c r="C617" s="12">
        <f>MONTH(Tableau3[[#This Row],[Date]])</f>
        <v>12</v>
      </c>
      <c r="D617" s="12">
        <f>WEEKNUM(Tableau3[[#This Row],[Date]])</f>
        <v>51</v>
      </c>
      <c r="E617" s="15" t="s">
        <v>47</v>
      </c>
      <c r="F617" s="10" t="s">
        <v>16</v>
      </c>
      <c r="G617" s="16" t="s">
        <v>24</v>
      </c>
      <c r="H617" s="10" t="s">
        <v>698</v>
      </c>
      <c r="I617" s="18">
        <v>2.4305555555555556E-2</v>
      </c>
      <c r="J617" s="10">
        <v>1</v>
      </c>
      <c r="K617" s="10" t="s">
        <v>372</v>
      </c>
      <c r="L617" s="13">
        <f t="shared" ref="L617:L626" si="44">I617*24</f>
        <v>0.58333333333333337</v>
      </c>
      <c r="M617" s="12">
        <f>Tableau3[[#This Row],[CODE]]</f>
        <v>1</v>
      </c>
    </row>
    <row r="618" spans="1:13" x14ac:dyDescent="0.25">
      <c r="A618" s="14" t="s">
        <v>692</v>
      </c>
      <c r="B618" s="12">
        <f>YEAR(Tableau3[[#This Row],[Date]])</f>
        <v>2017</v>
      </c>
      <c r="C618" s="12">
        <f>MONTH(Tableau3[[#This Row],[Date]])</f>
        <v>12</v>
      </c>
      <c r="D618" s="12">
        <f>WEEKNUM(Tableau3[[#This Row],[Date]])</f>
        <v>51</v>
      </c>
      <c r="E618" s="15" t="s">
        <v>47</v>
      </c>
      <c r="F618" s="10" t="s">
        <v>16</v>
      </c>
      <c r="G618" s="16" t="s">
        <v>30</v>
      </c>
      <c r="H618" s="10" t="s">
        <v>699</v>
      </c>
      <c r="I618" s="18">
        <v>2.4305555555555556E-2</v>
      </c>
      <c r="J618" s="10">
        <v>1</v>
      </c>
      <c r="K618" s="10" t="s">
        <v>392</v>
      </c>
      <c r="L618" s="13">
        <f t="shared" si="44"/>
        <v>0.58333333333333337</v>
      </c>
      <c r="M618" s="12">
        <f>Tableau3[[#This Row],[CODE]]</f>
        <v>1</v>
      </c>
    </row>
    <row r="619" spans="1:13" x14ac:dyDescent="0.25">
      <c r="A619" s="14" t="s">
        <v>692</v>
      </c>
      <c r="B619" s="12">
        <f>YEAR(Tableau3[[#This Row],[Date]])</f>
        <v>2017</v>
      </c>
      <c r="C619" s="12">
        <f>MONTH(Tableau3[[#This Row],[Date]])</f>
        <v>12</v>
      </c>
      <c r="D619" s="12">
        <f>WEEKNUM(Tableau3[[#This Row],[Date]])</f>
        <v>51</v>
      </c>
      <c r="E619" s="15" t="s">
        <v>47</v>
      </c>
      <c r="F619" s="10" t="s">
        <v>16</v>
      </c>
      <c r="G619" s="16" t="s">
        <v>22</v>
      </c>
      <c r="H619" s="10" t="s">
        <v>700</v>
      </c>
      <c r="I619" s="18">
        <v>2.4305555555555556E-2</v>
      </c>
      <c r="J619" s="10">
        <v>1</v>
      </c>
      <c r="K619" s="10" t="s">
        <v>319</v>
      </c>
      <c r="L619" s="13">
        <f t="shared" si="44"/>
        <v>0.58333333333333337</v>
      </c>
      <c r="M619" s="12">
        <f>Tableau3[[#This Row],[CODE]]</f>
        <v>1</v>
      </c>
    </row>
    <row r="620" spans="1:13" x14ac:dyDescent="0.25">
      <c r="A620" s="14" t="s">
        <v>692</v>
      </c>
      <c r="B620" s="12">
        <f>YEAR(Tableau3[[#This Row],[Date]])</f>
        <v>2017</v>
      </c>
      <c r="C620" s="12">
        <f>MONTH(Tableau3[[#This Row],[Date]])</f>
        <v>12</v>
      </c>
      <c r="D620" s="12">
        <f>WEEKNUM(Tableau3[[#This Row],[Date]])</f>
        <v>51</v>
      </c>
      <c r="E620" s="15" t="s">
        <v>47</v>
      </c>
      <c r="F620" s="10" t="s">
        <v>16</v>
      </c>
      <c r="G620" s="16" t="s">
        <v>23</v>
      </c>
      <c r="H620" s="10" t="s">
        <v>701</v>
      </c>
      <c r="I620" s="18">
        <v>1.0416666666666666E-2</v>
      </c>
      <c r="J620" s="10">
        <v>1</v>
      </c>
      <c r="K620" s="10" t="s">
        <v>328</v>
      </c>
      <c r="L620" s="13">
        <f t="shared" si="44"/>
        <v>0.25</v>
      </c>
      <c r="M620" s="12">
        <f>Tableau3[[#This Row],[CODE]]</f>
        <v>1</v>
      </c>
    </row>
    <row r="621" spans="1:13" x14ac:dyDescent="0.25">
      <c r="A621" s="14" t="s">
        <v>692</v>
      </c>
      <c r="B621" s="12">
        <f>YEAR(Tableau3[[#This Row],[Date]])</f>
        <v>2017</v>
      </c>
      <c r="C621" s="12">
        <f>MONTH(Tableau3[[#This Row],[Date]])</f>
        <v>12</v>
      </c>
      <c r="D621" s="12">
        <f>WEEKNUM(Tableau3[[#This Row],[Date]])</f>
        <v>51</v>
      </c>
      <c r="E621" s="15" t="s">
        <v>47</v>
      </c>
      <c r="F621" s="10" t="s">
        <v>16</v>
      </c>
      <c r="G621" s="16" t="s">
        <v>23</v>
      </c>
      <c r="H621" s="10" t="s">
        <v>702</v>
      </c>
      <c r="I621" s="18">
        <v>1.0416666666666666E-2</v>
      </c>
      <c r="J621" s="10">
        <v>1</v>
      </c>
      <c r="K621" s="10" t="s">
        <v>371</v>
      </c>
      <c r="L621" s="13">
        <f t="shared" si="44"/>
        <v>0.25</v>
      </c>
      <c r="M621" s="12">
        <f>Tableau3[[#This Row],[CODE]]</f>
        <v>1</v>
      </c>
    </row>
    <row r="622" spans="1:13" x14ac:dyDescent="0.25">
      <c r="A622" s="14" t="s">
        <v>692</v>
      </c>
      <c r="B622" s="12">
        <f>YEAR(Tableau3[[#This Row],[Date]])</f>
        <v>2017</v>
      </c>
      <c r="C622" s="12">
        <f>MONTH(Tableau3[[#This Row],[Date]])</f>
        <v>12</v>
      </c>
      <c r="D622" s="12">
        <f>WEEKNUM(Tableau3[[#This Row],[Date]])</f>
        <v>51</v>
      </c>
      <c r="E622" s="15" t="s">
        <v>47</v>
      </c>
      <c r="F622" s="10" t="s">
        <v>16</v>
      </c>
      <c r="G622" s="16" t="s">
        <v>22</v>
      </c>
      <c r="H622" s="10" t="s">
        <v>703</v>
      </c>
      <c r="I622" s="18">
        <v>1.7361111111111112E-2</v>
      </c>
      <c r="J622" s="10">
        <v>1</v>
      </c>
      <c r="K622" s="10" t="s">
        <v>392</v>
      </c>
      <c r="L622" s="13">
        <f t="shared" si="44"/>
        <v>0.41666666666666669</v>
      </c>
      <c r="M622" s="12">
        <f>Tableau3[[#This Row],[CODE]]</f>
        <v>1</v>
      </c>
    </row>
    <row r="623" spans="1:13" x14ac:dyDescent="0.25">
      <c r="A623" s="14" t="s">
        <v>692</v>
      </c>
      <c r="B623" s="12">
        <f>YEAR(Tableau3[[#This Row],[Date]])</f>
        <v>2017</v>
      </c>
      <c r="C623" s="12">
        <f>MONTH(Tableau3[[#This Row],[Date]])</f>
        <v>12</v>
      </c>
      <c r="D623" s="12">
        <f>WEEKNUM(Tableau3[[#This Row],[Date]])</f>
        <v>51</v>
      </c>
      <c r="E623" s="15" t="s">
        <v>47</v>
      </c>
      <c r="F623" s="10" t="s">
        <v>17</v>
      </c>
      <c r="G623" s="16" t="s">
        <v>23</v>
      </c>
      <c r="H623" s="10" t="s">
        <v>704</v>
      </c>
      <c r="I623" s="18">
        <v>2.7777777777777776E-2</v>
      </c>
      <c r="J623" s="10">
        <v>2</v>
      </c>
      <c r="K623" s="10" t="s">
        <v>368</v>
      </c>
      <c r="L623" s="13">
        <f t="shared" si="44"/>
        <v>0.66666666666666663</v>
      </c>
      <c r="M623" s="12">
        <f>Tableau3[[#This Row],[CODE]]</f>
        <v>2</v>
      </c>
    </row>
    <row r="624" spans="1:13" x14ac:dyDescent="0.25">
      <c r="A624" s="14" t="s">
        <v>692</v>
      </c>
      <c r="B624" s="12">
        <f>YEAR(Tableau3[[#This Row],[Date]])</f>
        <v>2017</v>
      </c>
      <c r="C624" s="12">
        <f>MONTH(Tableau3[[#This Row],[Date]])</f>
        <v>12</v>
      </c>
      <c r="D624" s="12">
        <f>WEEKNUM(Tableau3[[#This Row],[Date]])</f>
        <v>51</v>
      </c>
      <c r="E624" s="15" t="s">
        <v>47</v>
      </c>
      <c r="F624" s="10" t="s">
        <v>16</v>
      </c>
      <c r="G624" s="16" t="s">
        <v>23</v>
      </c>
      <c r="H624" s="10" t="s">
        <v>705</v>
      </c>
      <c r="I624" s="18">
        <v>1.3888888888888888E-2</v>
      </c>
      <c r="J624" s="10">
        <v>1</v>
      </c>
      <c r="K624" s="10"/>
      <c r="L624" s="13">
        <f t="shared" si="44"/>
        <v>0.33333333333333331</v>
      </c>
      <c r="M624" s="12">
        <f>Tableau3[[#This Row],[CODE]]</f>
        <v>1</v>
      </c>
    </row>
    <row r="625" spans="1:13" x14ac:dyDescent="0.25">
      <c r="A625" s="14" t="s">
        <v>692</v>
      </c>
      <c r="B625" s="12">
        <f>YEAR(Tableau3[[#This Row],[Date]])</f>
        <v>2017</v>
      </c>
      <c r="C625" s="12">
        <f>MONTH(Tableau3[[#This Row],[Date]])</f>
        <v>12</v>
      </c>
      <c r="D625" s="12">
        <f>WEEKNUM(Tableau3[[#This Row],[Date]])</f>
        <v>51</v>
      </c>
      <c r="E625" s="15" t="s">
        <v>47</v>
      </c>
      <c r="F625" s="10" t="s">
        <v>16</v>
      </c>
      <c r="G625" s="16" t="s">
        <v>24</v>
      </c>
      <c r="H625" s="10" t="s">
        <v>147</v>
      </c>
      <c r="I625" s="18">
        <v>2.7777777777777776E-2</v>
      </c>
      <c r="J625" s="10">
        <v>1</v>
      </c>
      <c r="K625" s="10"/>
      <c r="L625" s="13">
        <f t="shared" si="44"/>
        <v>0.66666666666666663</v>
      </c>
      <c r="M625" s="12">
        <f>Tableau3[[#This Row],[CODE]]</f>
        <v>1</v>
      </c>
    </row>
    <row r="626" spans="1:13" x14ac:dyDescent="0.25">
      <c r="A626" s="14" t="s">
        <v>692</v>
      </c>
      <c r="B626" s="12">
        <f>YEAR(Tableau3[[#This Row],[Date]])</f>
        <v>2017</v>
      </c>
      <c r="C626" s="12">
        <f>MONTH(Tableau3[[#This Row],[Date]])</f>
        <v>12</v>
      </c>
      <c r="D626" s="12">
        <f>WEEKNUM(Tableau3[[#This Row],[Date]])</f>
        <v>51</v>
      </c>
      <c r="E626" s="15" t="s">
        <v>47</v>
      </c>
      <c r="F626" s="10" t="s">
        <v>16</v>
      </c>
      <c r="G626" s="16" t="s">
        <v>252</v>
      </c>
      <c r="H626" s="10" t="s">
        <v>706</v>
      </c>
      <c r="I626" s="18">
        <v>1.0416666666666666E-2</v>
      </c>
      <c r="J626" s="10">
        <v>1</v>
      </c>
      <c r="K626" s="10" t="s">
        <v>319</v>
      </c>
      <c r="L626" s="13">
        <f t="shared" si="44"/>
        <v>0.25</v>
      </c>
      <c r="M626" s="12">
        <f>Tableau3[[#This Row],[CODE]]</f>
        <v>1</v>
      </c>
    </row>
    <row r="627" spans="1:13" x14ac:dyDescent="0.25">
      <c r="A627" s="14" t="s">
        <v>707</v>
      </c>
      <c r="B627" s="12">
        <f>YEAR(Tableau3[[#This Row],[Date]])</f>
        <v>2017</v>
      </c>
      <c r="C627" s="12">
        <f>MONTH(Tableau3[[#This Row],[Date]])</f>
        <v>12</v>
      </c>
      <c r="D627" s="12">
        <f>WEEKNUM(Tableau3[[#This Row],[Date]])</f>
        <v>51</v>
      </c>
      <c r="E627" s="15" t="s">
        <v>47</v>
      </c>
      <c r="F627" s="10" t="s">
        <v>16</v>
      </c>
      <c r="G627" s="16" t="s">
        <v>23</v>
      </c>
      <c r="H627" s="10" t="s">
        <v>571</v>
      </c>
      <c r="I627" s="18">
        <v>6.9444444444444441E-3</v>
      </c>
      <c r="J627" s="10">
        <v>1</v>
      </c>
      <c r="K627" s="10" t="s">
        <v>357</v>
      </c>
      <c r="L627" s="13">
        <f t="shared" ref="L627:L637" si="45">I627*24</f>
        <v>0.16666666666666666</v>
      </c>
      <c r="M627" s="12">
        <f>Tableau3[[#This Row],[CODE]]</f>
        <v>1</v>
      </c>
    </row>
    <row r="628" spans="1:13" x14ac:dyDescent="0.25">
      <c r="A628" s="14" t="s">
        <v>707</v>
      </c>
      <c r="B628" s="12">
        <f>YEAR(Tableau3[[#This Row],[Date]])</f>
        <v>2017</v>
      </c>
      <c r="C628" s="12">
        <f>MONTH(Tableau3[[#This Row],[Date]])</f>
        <v>12</v>
      </c>
      <c r="D628" s="12">
        <f>WEEKNUM(Tableau3[[#This Row],[Date]])</f>
        <v>51</v>
      </c>
      <c r="E628" s="15" t="s">
        <v>47</v>
      </c>
      <c r="F628" s="10" t="s">
        <v>18</v>
      </c>
      <c r="G628" s="16" t="s">
        <v>23</v>
      </c>
      <c r="H628" s="10" t="s">
        <v>708</v>
      </c>
      <c r="I628" s="18">
        <v>0.1875</v>
      </c>
      <c r="J628" s="10">
        <v>1</v>
      </c>
      <c r="K628" s="10"/>
      <c r="L628" s="13">
        <f t="shared" si="45"/>
        <v>4.5</v>
      </c>
      <c r="M628" s="12">
        <f>Tableau3[[#This Row],[CODE]]</f>
        <v>1</v>
      </c>
    </row>
    <row r="629" spans="1:13" x14ac:dyDescent="0.25">
      <c r="A629" s="14" t="s">
        <v>707</v>
      </c>
      <c r="B629" s="12">
        <f>YEAR(Tableau3[[#This Row],[Date]])</f>
        <v>2017</v>
      </c>
      <c r="C629" s="12">
        <f>MONTH(Tableau3[[#This Row],[Date]])</f>
        <v>12</v>
      </c>
      <c r="D629" s="12">
        <f>WEEKNUM(Tableau3[[#This Row],[Date]])</f>
        <v>51</v>
      </c>
      <c r="E629" s="15" t="s">
        <v>47</v>
      </c>
      <c r="F629" s="10" t="s">
        <v>16</v>
      </c>
      <c r="G629" s="16" t="s">
        <v>23</v>
      </c>
      <c r="H629" s="10" t="s">
        <v>709</v>
      </c>
      <c r="I629" s="18">
        <v>2.0833333333333332E-2</v>
      </c>
      <c r="J629" s="10">
        <v>1</v>
      </c>
      <c r="K629" s="10" t="s">
        <v>639</v>
      </c>
      <c r="L629" s="13">
        <f t="shared" si="45"/>
        <v>0.5</v>
      </c>
      <c r="M629" s="12">
        <f>Tableau3[[#This Row],[CODE]]</f>
        <v>1</v>
      </c>
    </row>
    <row r="630" spans="1:13" x14ac:dyDescent="0.25">
      <c r="A630" s="14" t="s">
        <v>707</v>
      </c>
      <c r="B630" s="12">
        <f>YEAR(Tableau3[[#This Row],[Date]])</f>
        <v>2017</v>
      </c>
      <c r="C630" s="12">
        <f>MONTH(Tableau3[[#This Row],[Date]])</f>
        <v>12</v>
      </c>
      <c r="D630" s="12">
        <f>WEEKNUM(Tableau3[[#This Row],[Date]])</f>
        <v>51</v>
      </c>
      <c r="E630" s="15" t="s">
        <v>47</v>
      </c>
      <c r="F630" s="10" t="s">
        <v>16</v>
      </c>
      <c r="G630" s="16" t="s">
        <v>252</v>
      </c>
      <c r="H630" s="10" t="s">
        <v>710</v>
      </c>
      <c r="I630" s="18">
        <v>2.7777777777777776E-2</v>
      </c>
      <c r="J630" s="10">
        <v>1</v>
      </c>
      <c r="K630" s="10"/>
      <c r="L630" s="13">
        <f t="shared" si="45"/>
        <v>0.66666666666666663</v>
      </c>
      <c r="M630" s="12">
        <f>Tableau3[[#This Row],[CODE]]</f>
        <v>1</v>
      </c>
    </row>
    <row r="631" spans="1:13" x14ac:dyDescent="0.25">
      <c r="A631" s="14" t="s">
        <v>707</v>
      </c>
      <c r="B631" s="12">
        <f>YEAR(Tableau3[[#This Row],[Date]])</f>
        <v>2017</v>
      </c>
      <c r="C631" s="12">
        <f>MONTH(Tableau3[[#This Row],[Date]])</f>
        <v>12</v>
      </c>
      <c r="D631" s="12">
        <f>WEEKNUM(Tableau3[[#This Row],[Date]])</f>
        <v>51</v>
      </c>
      <c r="E631" s="15" t="s">
        <v>47</v>
      </c>
      <c r="F631" s="10" t="s">
        <v>16</v>
      </c>
      <c r="G631" s="16" t="s">
        <v>23</v>
      </c>
      <c r="H631" s="10" t="s">
        <v>711</v>
      </c>
      <c r="I631" s="18">
        <v>2.4305555555555556E-2</v>
      </c>
      <c r="J631" s="10">
        <v>1</v>
      </c>
      <c r="K631" s="10" t="s">
        <v>324</v>
      </c>
      <c r="L631" s="13">
        <f t="shared" si="45"/>
        <v>0.58333333333333337</v>
      </c>
      <c r="M631" s="12">
        <f>Tableau3[[#This Row],[CODE]]</f>
        <v>1</v>
      </c>
    </row>
    <row r="632" spans="1:13" x14ac:dyDescent="0.25">
      <c r="A632" s="71" t="s">
        <v>707</v>
      </c>
      <c r="B632" s="12">
        <f>YEAR(Tableau3[[#This Row],[Date]])</f>
        <v>2017</v>
      </c>
      <c r="C632" s="12">
        <f>MONTH(Tableau3[[#This Row],[Date]])</f>
        <v>12</v>
      </c>
      <c r="D632" s="12">
        <f>WEEKNUM(Tableau3[[#This Row],[Date]])</f>
        <v>51</v>
      </c>
      <c r="E632" s="72" t="s">
        <v>47</v>
      </c>
      <c r="F632" s="73" t="s">
        <v>16</v>
      </c>
      <c r="G632" s="74" t="s">
        <v>23</v>
      </c>
      <c r="H632" s="73" t="s">
        <v>713</v>
      </c>
      <c r="I632" s="75">
        <v>2.4305555555555556E-2</v>
      </c>
      <c r="J632" s="73">
        <v>1</v>
      </c>
      <c r="K632" s="73" t="s">
        <v>712</v>
      </c>
      <c r="L632" s="13">
        <f t="shared" si="45"/>
        <v>0.58333333333333337</v>
      </c>
      <c r="M632" s="12">
        <f>Tableau3[[#This Row],[CODE]]</f>
        <v>1</v>
      </c>
    </row>
    <row r="633" spans="1:13" x14ac:dyDescent="0.25">
      <c r="A633" s="71" t="s">
        <v>707</v>
      </c>
      <c r="B633" s="12">
        <f>YEAR(Tableau3[[#This Row],[Date]])</f>
        <v>2017</v>
      </c>
      <c r="C633" s="12">
        <f>MONTH(Tableau3[[#This Row],[Date]])</f>
        <v>12</v>
      </c>
      <c r="D633" s="12">
        <f>WEEKNUM(Tableau3[[#This Row],[Date]])</f>
        <v>51</v>
      </c>
      <c r="E633" s="72" t="s">
        <v>47</v>
      </c>
      <c r="F633" s="73" t="s">
        <v>16</v>
      </c>
      <c r="G633" s="74" t="s">
        <v>30</v>
      </c>
      <c r="H633" s="73" t="s">
        <v>714</v>
      </c>
      <c r="I633" s="75">
        <v>1.3888888888888888E-2</v>
      </c>
      <c r="J633" s="73">
        <v>1</v>
      </c>
      <c r="K633" s="73" t="s">
        <v>392</v>
      </c>
      <c r="L633" s="13">
        <f t="shared" si="45"/>
        <v>0.33333333333333331</v>
      </c>
      <c r="M633" s="12">
        <f>Tableau3[[#This Row],[CODE]]</f>
        <v>1</v>
      </c>
    </row>
    <row r="634" spans="1:13" x14ac:dyDescent="0.25">
      <c r="A634" s="71" t="s">
        <v>707</v>
      </c>
      <c r="B634" s="12">
        <f>YEAR(Tableau3[[#This Row],[Date]])</f>
        <v>2017</v>
      </c>
      <c r="C634" s="12">
        <f>MONTH(Tableau3[[#This Row],[Date]])</f>
        <v>12</v>
      </c>
      <c r="D634" s="12">
        <f>WEEKNUM(Tableau3[[#This Row],[Date]])</f>
        <v>51</v>
      </c>
      <c r="E634" s="72" t="s">
        <v>47</v>
      </c>
      <c r="F634" s="73" t="s">
        <v>16</v>
      </c>
      <c r="G634" s="74" t="s">
        <v>24</v>
      </c>
      <c r="H634" s="73" t="s">
        <v>715</v>
      </c>
      <c r="I634" s="75">
        <v>1.0416666666666666E-2</v>
      </c>
      <c r="J634" s="73">
        <v>1</v>
      </c>
      <c r="K634" s="73" t="s">
        <v>357</v>
      </c>
      <c r="L634" s="13">
        <f t="shared" si="45"/>
        <v>0.25</v>
      </c>
      <c r="M634" s="12">
        <f>Tableau3[[#This Row],[CODE]]</f>
        <v>1</v>
      </c>
    </row>
    <row r="635" spans="1:13" x14ac:dyDescent="0.25">
      <c r="A635" s="71" t="s">
        <v>707</v>
      </c>
      <c r="B635" s="12">
        <f>YEAR(Tableau3[[#This Row],[Date]])</f>
        <v>2017</v>
      </c>
      <c r="C635" s="12">
        <f>MONTH(Tableau3[[#This Row],[Date]])</f>
        <v>12</v>
      </c>
      <c r="D635" s="12">
        <f>WEEKNUM(Tableau3[[#This Row],[Date]])</f>
        <v>51</v>
      </c>
      <c r="E635" s="72" t="s">
        <v>47</v>
      </c>
      <c r="F635" s="73" t="s">
        <v>16</v>
      </c>
      <c r="G635" s="74" t="s">
        <v>22</v>
      </c>
      <c r="H635" s="73" t="s">
        <v>716</v>
      </c>
      <c r="I635" s="75">
        <v>1.0416666666666666E-2</v>
      </c>
      <c r="J635" s="73">
        <v>1</v>
      </c>
      <c r="K635" s="73"/>
      <c r="L635" s="13">
        <f t="shared" si="45"/>
        <v>0.25</v>
      </c>
      <c r="M635" s="12">
        <f>Tableau3[[#This Row],[CODE]]</f>
        <v>1</v>
      </c>
    </row>
    <row r="636" spans="1:13" x14ac:dyDescent="0.25">
      <c r="A636" s="71" t="s">
        <v>707</v>
      </c>
      <c r="B636" s="12">
        <f>YEAR(Tableau3[[#This Row],[Date]])</f>
        <v>2017</v>
      </c>
      <c r="C636" s="12">
        <f>MONTH(Tableau3[[#This Row],[Date]])</f>
        <v>12</v>
      </c>
      <c r="D636" s="12">
        <f>WEEKNUM(Tableau3[[#This Row],[Date]])</f>
        <v>51</v>
      </c>
      <c r="E636" s="72" t="s">
        <v>47</v>
      </c>
      <c r="F636" s="73" t="s">
        <v>16</v>
      </c>
      <c r="G636" s="74" t="s">
        <v>30</v>
      </c>
      <c r="H636" s="73" t="s">
        <v>717</v>
      </c>
      <c r="I636" s="75">
        <v>2.7777777777777776E-2</v>
      </c>
      <c r="J636" s="73">
        <v>1</v>
      </c>
      <c r="K636" s="73" t="s">
        <v>392</v>
      </c>
      <c r="L636" s="13">
        <f t="shared" si="45"/>
        <v>0.66666666666666663</v>
      </c>
      <c r="M636" s="12">
        <f>Tableau3[[#This Row],[CODE]]</f>
        <v>1</v>
      </c>
    </row>
    <row r="637" spans="1:13" x14ac:dyDescent="0.25">
      <c r="A637" s="71" t="s">
        <v>707</v>
      </c>
      <c r="B637" s="12">
        <f>YEAR(Tableau3[[#This Row],[Date]])</f>
        <v>2017</v>
      </c>
      <c r="C637" s="12">
        <f>MONTH(Tableau3[[#This Row],[Date]])</f>
        <v>12</v>
      </c>
      <c r="D637" s="12">
        <f>WEEKNUM(Tableau3[[#This Row],[Date]])</f>
        <v>51</v>
      </c>
      <c r="E637" s="72" t="s">
        <v>47</v>
      </c>
      <c r="F637" s="73" t="s">
        <v>16</v>
      </c>
      <c r="G637" s="74" t="s">
        <v>30</v>
      </c>
      <c r="H637" s="73" t="s">
        <v>718</v>
      </c>
      <c r="I637" s="75">
        <v>1.7361111111111112E-2</v>
      </c>
      <c r="J637" s="73">
        <v>1</v>
      </c>
      <c r="K637" s="73" t="s">
        <v>489</v>
      </c>
      <c r="L637" s="13">
        <f t="shared" si="45"/>
        <v>0.41666666666666669</v>
      </c>
      <c r="M637" s="12">
        <f>Tableau3[[#This Row],[CODE]]</f>
        <v>1</v>
      </c>
    </row>
    <row r="638" spans="1:13" x14ac:dyDescent="0.25">
      <c r="A638" s="14" t="s">
        <v>719</v>
      </c>
      <c r="B638" s="12">
        <f>YEAR(Tableau3[[#This Row],[Date]])</f>
        <v>2017</v>
      </c>
      <c r="C638" s="12">
        <f>MONTH(Tableau3[[#This Row],[Date]])</f>
        <v>12</v>
      </c>
      <c r="D638" s="12">
        <f>WEEKNUM(Tableau3[[#This Row],[Date]])</f>
        <v>51</v>
      </c>
      <c r="E638" s="15" t="s">
        <v>47</v>
      </c>
      <c r="F638" s="10" t="s">
        <v>16</v>
      </c>
      <c r="G638" s="16" t="s">
        <v>252</v>
      </c>
      <c r="H638" s="10" t="s">
        <v>293</v>
      </c>
      <c r="I638" s="18">
        <v>1.0416666666666666E-2</v>
      </c>
      <c r="J638" s="10">
        <v>1</v>
      </c>
      <c r="K638" s="10"/>
      <c r="L638" s="13">
        <f t="shared" ref="L638:L649" si="46">I638*24</f>
        <v>0.25</v>
      </c>
      <c r="M638" s="12">
        <f>Tableau3[[#This Row],[CODE]]</f>
        <v>1</v>
      </c>
    </row>
    <row r="639" spans="1:13" x14ac:dyDescent="0.25">
      <c r="A639" s="14" t="s">
        <v>719</v>
      </c>
      <c r="B639" s="12">
        <f>YEAR(Tableau3[[#This Row],[Date]])</f>
        <v>2017</v>
      </c>
      <c r="C639" s="12">
        <f>MONTH(Tableau3[[#This Row],[Date]])</f>
        <v>12</v>
      </c>
      <c r="D639" s="12">
        <f>WEEKNUM(Tableau3[[#This Row],[Date]])</f>
        <v>51</v>
      </c>
      <c r="E639" s="15" t="s">
        <v>47</v>
      </c>
      <c r="F639" s="10" t="s">
        <v>16</v>
      </c>
      <c r="G639" s="16" t="s">
        <v>23</v>
      </c>
      <c r="H639" s="10" t="s">
        <v>720</v>
      </c>
      <c r="I639" s="18">
        <v>2.0833333333333332E-2</v>
      </c>
      <c r="J639" s="10">
        <v>1</v>
      </c>
      <c r="K639" s="10"/>
      <c r="L639" s="13">
        <f t="shared" si="46"/>
        <v>0.5</v>
      </c>
      <c r="M639" s="12">
        <f>Tableau3[[#This Row],[CODE]]</f>
        <v>1</v>
      </c>
    </row>
    <row r="640" spans="1:13" x14ac:dyDescent="0.25">
      <c r="A640" s="14" t="s">
        <v>719</v>
      </c>
      <c r="B640" s="12">
        <f>YEAR(Tableau3[[#This Row],[Date]])</f>
        <v>2017</v>
      </c>
      <c r="C640" s="12">
        <f>MONTH(Tableau3[[#This Row],[Date]])</f>
        <v>12</v>
      </c>
      <c r="D640" s="12">
        <f>WEEKNUM(Tableau3[[#This Row],[Date]])</f>
        <v>51</v>
      </c>
      <c r="E640" s="15" t="s">
        <v>47</v>
      </c>
      <c r="F640" s="10" t="s">
        <v>17</v>
      </c>
      <c r="G640" s="16" t="s">
        <v>23</v>
      </c>
      <c r="H640" s="10" t="s">
        <v>721</v>
      </c>
      <c r="I640" s="18">
        <v>2.4305555555555556E-2</v>
      </c>
      <c r="J640" s="10">
        <v>2</v>
      </c>
      <c r="K640" s="10"/>
      <c r="L640" s="13">
        <f t="shared" si="46"/>
        <v>0.58333333333333337</v>
      </c>
      <c r="M640" s="12">
        <f>Tableau3[[#This Row],[CODE]]</f>
        <v>2</v>
      </c>
    </row>
    <row r="641" spans="1:13" x14ac:dyDescent="0.25">
      <c r="A641" s="71" t="s">
        <v>719</v>
      </c>
      <c r="B641" s="12">
        <f>YEAR(Tableau3[[#This Row],[Date]])</f>
        <v>2017</v>
      </c>
      <c r="C641" s="12">
        <f>MONTH(Tableau3[[#This Row],[Date]])</f>
        <v>12</v>
      </c>
      <c r="D641" s="12">
        <f>WEEKNUM(Tableau3[[#This Row],[Date]])</f>
        <v>51</v>
      </c>
      <c r="E641" s="72" t="s">
        <v>47</v>
      </c>
      <c r="F641" s="73" t="s">
        <v>18</v>
      </c>
      <c r="G641" s="74" t="s">
        <v>23</v>
      </c>
      <c r="H641" s="73" t="s">
        <v>142</v>
      </c>
      <c r="I641" s="75">
        <v>1.0416666666666666E-2</v>
      </c>
      <c r="J641" s="73">
        <v>1</v>
      </c>
      <c r="K641" s="73"/>
      <c r="L641" s="13">
        <f t="shared" si="46"/>
        <v>0.25</v>
      </c>
      <c r="M641" s="12">
        <f>Tableau3[[#This Row],[CODE]]</f>
        <v>1</v>
      </c>
    </row>
    <row r="642" spans="1:13" x14ac:dyDescent="0.25">
      <c r="A642" s="71" t="s">
        <v>719</v>
      </c>
      <c r="B642" s="12">
        <f>YEAR(Tableau3[[#This Row],[Date]])</f>
        <v>2017</v>
      </c>
      <c r="C642" s="12">
        <f>MONTH(Tableau3[[#This Row],[Date]])</f>
        <v>12</v>
      </c>
      <c r="D642" s="12">
        <f>WEEKNUM(Tableau3[[#This Row],[Date]])</f>
        <v>51</v>
      </c>
      <c r="E642" s="72" t="s">
        <v>47</v>
      </c>
      <c r="F642" s="73" t="s">
        <v>16</v>
      </c>
      <c r="G642" s="74" t="s">
        <v>23</v>
      </c>
      <c r="H642" s="73" t="s">
        <v>722</v>
      </c>
      <c r="I642" s="75">
        <v>2.0833333333333332E-2</v>
      </c>
      <c r="J642" s="73">
        <v>1</v>
      </c>
      <c r="K642" s="73"/>
      <c r="L642" s="13">
        <f t="shared" si="46"/>
        <v>0.5</v>
      </c>
      <c r="M642" s="12">
        <f>Tableau3[[#This Row],[CODE]]</f>
        <v>1</v>
      </c>
    </row>
    <row r="643" spans="1:13" x14ac:dyDescent="0.25">
      <c r="A643" s="71" t="s">
        <v>719</v>
      </c>
      <c r="B643" s="12">
        <f>YEAR(Tableau3[[#This Row],[Date]])</f>
        <v>2017</v>
      </c>
      <c r="C643" s="12">
        <f>MONTH(Tableau3[[#This Row],[Date]])</f>
        <v>12</v>
      </c>
      <c r="D643" s="12">
        <f>WEEKNUM(Tableau3[[#This Row],[Date]])</f>
        <v>51</v>
      </c>
      <c r="E643" s="72" t="s">
        <v>47</v>
      </c>
      <c r="F643" s="73" t="s">
        <v>18</v>
      </c>
      <c r="G643" s="74" t="s">
        <v>24</v>
      </c>
      <c r="H643" s="73" t="s">
        <v>626</v>
      </c>
      <c r="I643" s="75">
        <v>1.7361111111111112E-2</v>
      </c>
      <c r="J643" s="73">
        <v>1</v>
      </c>
      <c r="K643" s="73" t="s">
        <v>330</v>
      </c>
      <c r="L643" s="13">
        <f t="shared" si="46"/>
        <v>0.41666666666666669</v>
      </c>
      <c r="M643" s="12">
        <f>Tableau3[[#This Row],[CODE]]</f>
        <v>1</v>
      </c>
    </row>
    <row r="644" spans="1:13" x14ac:dyDescent="0.25">
      <c r="A644" s="71" t="s">
        <v>719</v>
      </c>
      <c r="B644" s="12">
        <f>YEAR(Tableau3[[#This Row],[Date]])</f>
        <v>2017</v>
      </c>
      <c r="C644" s="12">
        <f>MONTH(Tableau3[[#This Row],[Date]])</f>
        <v>12</v>
      </c>
      <c r="D644" s="12">
        <f>WEEKNUM(Tableau3[[#This Row],[Date]])</f>
        <v>51</v>
      </c>
      <c r="E644" s="72" t="s">
        <v>47</v>
      </c>
      <c r="F644" s="73" t="s">
        <v>16</v>
      </c>
      <c r="G644" s="74" t="s">
        <v>24</v>
      </c>
      <c r="H644" s="73" t="s">
        <v>723</v>
      </c>
      <c r="I644" s="75">
        <v>1.0416666666666666E-2</v>
      </c>
      <c r="J644" s="73">
        <v>1</v>
      </c>
      <c r="K644" s="73" t="s">
        <v>363</v>
      </c>
      <c r="L644" s="13">
        <f t="shared" si="46"/>
        <v>0.25</v>
      </c>
      <c r="M644" s="12">
        <f>Tableau3[[#This Row],[CODE]]</f>
        <v>1</v>
      </c>
    </row>
    <row r="645" spans="1:13" x14ac:dyDescent="0.25">
      <c r="A645" s="71" t="s">
        <v>719</v>
      </c>
      <c r="B645" s="12">
        <f>YEAR(Tableau3[[#This Row],[Date]])</f>
        <v>2017</v>
      </c>
      <c r="C645" s="12">
        <f>MONTH(Tableau3[[#This Row],[Date]])</f>
        <v>12</v>
      </c>
      <c r="D645" s="12">
        <f>WEEKNUM(Tableau3[[#This Row],[Date]])</f>
        <v>51</v>
      </c>
      <c r="E645" s="72" t="s">
        <v>47</v>
      </c>
      <c r="F645" s="73" t="s">
        <v>16</v>
      </c>
      <c r="G645" s="74" t="s">
        <v>23</v>
      </c>
      <c r="H645" s="73" t="s">
        <v>724</v>
      </c>
      <c r="I645" s="75">
        <v>2.0833333333333332E-2</v>
      </c>
      <c r="J645" s="73">
        <v>1</v>
      </c>
      <c r="K645" s="73" t="s">
        <v>639</v>
      </c>
      <c r="L645" s="13">
        <f t="shared" si="46"/>
        <v>0.5</v>
      </c>
      <c r="M645" s="12">
        <f>Tableau3[[#This Row],[CODE]]</f>
        <v>1</v>
      </c>
    </row>
    <row r="646" spans="1:13" x14ac:dyDescent="0.25">
      <c r="A646" s="71" t="s">
        <v>719</v>
      </c>
      <c r="B646" s="12">
        <f>YEAR(Tableau3[[#This Row],[Date]])</f>
        <v>2017</v>
      </c>
      <c r="C646" s="12">
        <f>MONTH(Tableau3[[#This Row],[Date]])</f>
        <v>12</v>
      </c>
      <c r="D646" s="12">
        <f>WEEKNUM(Tableau3[[#This Row],[Date]])</f>
        <v>51</v>
      </c>
      <c r="E646" s="72" t="s">
        <v>47</v>
      </c>
      <c r="F646" s="73" t="s">
        <v>16</v>
      </c>
      <c r="G646" s="74" t="s">
        <v>24</v>
      </c>
      <c r="H646" s="73" t="s">
        <v>725</v>
      </c>
      <c r="I646" s="75">
        <v>1.7361111111111112E-2</v>
      </c>
      <c r="J646" s="73">
        <v>1</v>
      </c>
      <c r="K646" s="73" t="s">
        <v>325</v>
      </c>
      <c r="L646" s="13">
        <f t="shared" si="46"/>
        <v>0.41666666666666669</v>
      </c>
      <c r="M646" s="12">
        <f>Tableau3[[#This Row],[CODE]]</f>
        <v>1</v>
      </c>
    </row>
    <row r="647" spans="1:13" x14ac:dyDescent="0.25">
      <c r="A647" s="71" t="s">
        <v>719</v>
      </c>
      <c r="B647" s="12">
        <f>YEAR(Tableau3[[#This Row],[Date]])</f>
        <v>2017</v>
      </c>
      <c r="C647" s="12">
        <f>MONTH(Tableau3[[#This Row],[Date]])</f>
        <v>12</v>
      </c>
      <c r="D647" s="12">
        <f>WEEKNUM(Tableau3[[#This Row],[Date]])</f>
        <v>51</v>
      </c>
      <c r="E647" s="72" t="s">
        <v>47</v>
      </c>
      <c r="F647" s="73" t="s">
        <v>16</v>
      </c>
      <c r="G647" s="74" t="s">
        <v>24</v>
      </c>
      <c r="H647" s="73" t="s">
        <v>726</v>
      </c>
      <c r="I647" s="75">
        <v>1.3888888888888888E-2</v>
      </c>
      <c r="J647" s="73">
        <v>1</v>
      </c>
      <c r="K647" s="73" t="s">
        <v>330</v>
      </c>
      <c r="L647" s="13">
        <f t="shared" si="46"/>
        <v>0.33333333333333331</v>
      </c>
      <c r="M647" s="12">
        <f>Tableau3[[#This Row],[CODE]]</f>
        <v>1</v>
      </c>
    </row>
    <row r="648" spans="1:13" x14ac:dyDescent="0.25">
      <c r="A648" s="71" t="s">
        <v>719</v>
      </c>
      <c r="B648" s="12">
        <f>YEAR(Tableau3[[#This Row],[Date]])</f>
        <v>2017</v>
      </c>
      <c r="C648" s="12">
        <f>MONTH(Tableau3[[#This Row],[Date]])</f>
        <v>12</v>
      </c>
      <c r="D648" s="12">
        <f>WEEKNUM(Tableau3[[#This Row],[Date]])</f>
        <v>51</v>
      </c>
      <c r="E648" s="72" t="s">
        <v>47</v>
      </c>
      <c r="F648" s="73" t="s">
        <v>16</v>
      </c>
      <c r="G648" s="74" t="s">
        <v>24</v>
      </c>
      <c r="H648" s="73" t="s">
        <v>727</v>
      </c>
      <c r="I648" s="75">
        <v>9.0277777777777787E-3</v>
      </c>
      <c r="J648" s="73">
        <v>1</v>
      </c>
      <c r="K648" s="73"/>
      <c r="L648" s="13">
        <f t="shared" si="46"/>
        <v>0.21666666666666667</v>
      </c>
      <c r="M648" s="12">
        <f>Tableau3[[#This Row],[CODE]]</f>
        <v>1</v>
      </c>
    </row>
    <row r="649" spans="1:13" x14ac:dyDescent="0.25">
      <c r="A649" s="14" t="s">
        <v>719</v>
      </c>
      <c r="B649" s="12">
        <f>YEAR(Tableau3[[#This Row],[Date]])</f>
        <v>2017</v>
      </c>
      <c r="C649" s="12">
        <f>MONTH(Tableau3[[#This Row],[Date]])</f>
        <v>12</v>
      </c>
      <c r="D649" s="12">
        <f>WEEKNUM(Tableau3[[#This Row],[Date]])</f>
        <v>51</v>
      </c>
      <c r="E649" s="15" t="s">
        <v>47</v>
      </c>
      <c r="F649" s="10" t="s">
        <v>16</v>
      </c>
      <c r="G649" s="16" t="s">
        <v>28</v>
      </c>
      <c r="H649" s="10" t="s">
        <v>728</v>
      </c>
      <c r="I649" s="18">
        <v>6.9444444444444441E-3</v>
      </c>
      <c r="J649" s="10">
        <v>1</v>
      </c>
      <c r="K649" s="10" t="s">
        <v>489</v>
      </c>
      <c r="L649" s="13">
        <f t="shared" si="46"/>
        <v>0.16666666666666666</v>
      </c>
      <c r="M649" s="12">
        <f>Tableau3[[#This Row],[CODE]]</f>
        <v>1</v>
      </c>
    </row>
    <row r="650" spans="1:13" x14ac:dyDescent="0.25">
      <c r="A650" s="14" t="s">
        <v>719</v>
      </c>
      <c r="B650" s="12">
        <f>YEAR(Tableau3[[#This Row],[Date]])</f>
        <v>2017</v>
      </c>
      <c r="C650" s="12">
        <f>MONTH(Tableau3[[#This Row],[Date]])</f>
        <v>12</v>
      </c>
      <c r="D650" s="12">
        <f>WEEKNUM(Tableau3[[#This Row],[Date]])</f>
        <v>51</v>
      </c>
      <c r="E650" s="15" t="s">
        <v>47</v>
      </c>
      <c r="F650" s="10" t="s">
        <v>5</v>
      </c>
      <c r="G650" s="16" t="s">
        <v>23</v>
      </c>
      <c r="H650" s="10" t="s">
        <v>729</v>
      </c>
      <c r="I650" s="18">
        <v>3.8194444444444441E-2</v>
      </c>
      <c r="J650" s="10">
        <v>1</v>
      </c>
      <c r="K650" s="10"/>
      <c r="L650" s="13">
        <f t="shared" ref="L650:L658" si="47">I650*24</f>
        <v>0.91666666666666652</v>
      </c>
      <c r="M650" s="12">
        <f>Tableau3[[#This Row],[CODE]]</f>
        <v>1</v>
      </c>
    </row>
    <row r="651" spans="1:13" x14ac:dyDescent="0.25">
      <c r="A651" s="14" t="s">
        <v>719</v>
      </c>
      <c r="B651" s="12">
        <f>YEAR(Tableau3[[#This Row],[Date]])</f>
        <v>2017</v>
      </c>
      <c r="C651" s="12">
        <f>MONTH(Tableau3[[#This Row],[Date]])</f>
        <v>12</v>
      </c>
      <c r="D651" s="12">
        <f>WEEKNUM(Tableau3[[#This Row],[Date]])</f>
        <v>51</v>
      </c>
      <c r="E651" s="15" t="s">
        <v>47</v>
      </c>
      <c r="F651" s="10" t="s">
        <v>16</v>
      </c>
      <c r="G651" s="16" t="s">
        <v>23</v>
      </c>
      <c r="H651" s="10" t="s">
        <v>730</v>
      </c>
      <c r="I651" s="18">
        <v>2.0833333333333332E-2</v>
      </c>
      <c r="J651" s="10">
        <v>1</v>
      </c>
      <c r="K651" s="10"/>
      <c r="L651" s="13">
        <f t="shared" si="47"/>
        <v>0.5</v>
      </c>
      <c r="M651" s="12">
        <f>Tableau3[[#This Row],[CODE]]</f>
        <v>1</v>
      </c>
    </row>
    <row r="652" spans="1:13" x14ac:dyDescent="0.25">
      <c r="A652" s="71" t="s">
        <v>719</v>
      </c>
      <c r="B652" s="12">
        <f>YEAR(Tableau3[[#This Row],[Date]])</f>
        <v>2017</v>
      </c>
      <c r="C652" s="12">
        <f>MONTH(Tableau3[[#This Row],[Date]])</f>
        <v>12</v>
      </c>
      <c r="D652" s="12">
        <f>WEEKNUM(Tableau3[[#This Row],[Date]])</f>
        <v>51</v>
      </c>
      <c r="E652" s="72" t="s">
        <v>47</v>
      </c>
      <c r="F652" s="73" t="s">
        <v>16</v>
      </c>
      <c r="G652" s="74" t="s">
        <v>30</v>
      </c>
      <c r="H652" s="73" t="s">
        <v>731</v>
      </c>
      <c r="I652" s="75">
        <v>1.7361111111111112E-2</v>
      </c>
      <c r="J652" s="73">
        <v>1</v>
      </c>
      <c r="K652" s="73" t="s">
        <v>391</v>
      </c>
      <c r="L652" s="13">
        <f t="shared" si="47"/>
        <v>0.41666666666666669</v>
      </c>
      <c r="M652" s="12">
        <f>Tableau3[[#This Row],[CODE]]</f>
        <v>1</v>
      </c>
    </row>
    <row r="653" spans="1:13" x14ac:dyDescent="0.25">
      <c r="A653" s="71" t="s">
        <v>719</v>
      </c>
      <c r="B653" s="12">
        <f>YEAR(Tableau3[[#This Row],[Date]])</f>
        <v>2017</v>
      </c>
      <c r="C653" s="12">
        <f>MONTH(Tableau3[[#This Row],[Date]])</f>
        <v>12</v>
      </c>
      <c r="D653" s="12">
        <f>WEEKNUM(Tableau3[[#This Row],[Date]])</f>
        <v>51</v>
      </c>
      <c r="E653" s="72" t="s">
        <v>47</v>
      </c>
      <c r="F653" s="73" t="s">
        <v>16</v>
      </c>
      <c r="G653" s="74" t="s">
        <v>23</v>
      </c>
      <c r="H653" s="73" t="s">
        <v>732</v>
      </c>
      <c r="I653" s="75">
        <v>6.9444444444444441E-3</v>
      </c>
      <c r="J653" s="73">
        <v>1</v>
      </c>
      <c r="K653" s="73" t="s">
        <v>733</v>
      </c>
      <c r="L653" s="13">
        <f t="shared" si="47"/>
        <v>0.16666666666666666</v>
      </c>
      <c r="M653" s="12">
        <f>Tableau3[[#This Row],[CODE]]</f>
        <v>1</v>
      </c>
    </row>
    <row r="654" spans="1:13" x14ac:dyDescent="0.25">
      <c r="A654" s="71" t="s">
        <v>719</v>
      </c>
      <c r="B654" s="12">
        <f>YEAR(Tableau3[[#This Row],[Date]])</f>
        <v>2017</v>
      </c>
      <c r="C654" s="12">
        <f>MONTH(Tableau3[[#This Row],[Date]])</f>
        <v>12</v>
      </c>
      <c r="D654" s="12">
        <f>WEEKNUM(Tableau3[[#This Row],[Date]])</f>
        <v>51</v>
      </c>
      <c r="E654" s="72" t="s">
        <v>47</v>
      </c>
      <c r="F654" s="73" t="s">
        <v>16</v>
      </c>
      <c r="G654" s="74" t="s">
        <v>25</v>
      </c>
      <c r="H654" s="73" t="s">
        <v>734</v>
      </c>
      <c r="I654" s="75">
        <v>3.4722222222222224E-2</v>
      </c>
      <c r="J654" s="73">
        <v>1</v>
      </c>
      <c r="K654" s="73" t="s">
        <v>365</v>
      </c>
      <c r="L654" s="13">
        <f t="shared" si="47"/>
        <v>0.83333333333333337</v>
      </c>
      <c r="M654" s="12">
        <f>Tableau3[[#This Row],[CODE]]</f>
        <v>1</v>
      </c>
    </row>
    <row r="655" spans="1:13" x14ac:dyDescent="0.25">
      <c r="A655" s="71" t="s">
        <v>719</v>
      </c>
      <c r="B655" s="12">
        <f>YEAR(Tableau3[[#This Row],[Date]])</f>
        <v>2017</v>
      </c>
      <c r="C655" s="12">
        <f>MONTH(Tableau3[[#This Row],[Date]])</f>
        <v>12</v>
      </c>
      <c r="D655" s="12">
        <f>WEEKNUM(Tableau3[[#This Row],[Date]])</f>
        <v>51</v>
      </c>
      <c r="E655" s="72" t="s">
        <v>47</v>
      </c>
      <c r="F655" s="73" t="s">
        <v>16</v>
      </c>
      <c r="G655" s="74" t="s">
        <v>25</v>
      </c>
      <c r="H655" s="73" t="s">
        <v>735</v>
      </c>
      <c r="I655" s="75">
        <v>3.125E-2</v>
      </c>
      <c r="J655" s="73">
        <v>1</v>
      </c>
      <c r="K655" s="73" t="s">
        <v>712</v>
      </c>
      <c r="L655" s="13">
        <f t="shared" si="47"/>
        <v>0.75</v>
      </c>
      <c r="M655" s="12">
        <f>Tableau3[[#This Row],[CODE]]</f>
        <v>1</v>
      </c>
    </row>
    <row r="656" spans="1:13" x14ac:dyDescent="0.25">
      <c r="A656" s="71" t="s">
        <v>719</v>
      </c>
      <c r="B656" s="12">
        <f>YEAR(Tableau3[[#This Row],[Date]])</f>
        <v>2017</v>
      </c>
      <c r="C656" s="12">
        <f>MONTH(Tableau3[[#This Row],[Date]])</f>
        <v>12</v>
      </c>
      <c r="D656" s="12">
        <f>WEEKNUM(Tableau3[[#This Row],[Date]])</f>
        <v>51</v>
      </c>
      <c r="E656" s="72" t="s">
        <v>47</v>
      </c>
      <c r="F656" s="73" t="s">
        <v>16</v>
      </c>
      <c r="G656" s="74" t="s">
        <v>23</v>
      </c>
      <c r="H656" s="73" t="s">
        <v>736</v>
      </c>
      <c r="I656" s="75">
        <v>9.0277777777777787E-3</v>
      </c>
      <c r="J656" s="73">
        <v>1</v>
      </c>
      <c r="K656" s="73" t="s">
        <v>672</v>
      </c>
      <c r="L656" s="13">
        <f t="shared" si="47"/>
        <v>0.21666666666666667</v>
      </c>
      <c r="M656" s="12">
        <f>Tableau3[[#This Row],[CODE]]</f>
        <v>1</v>
      </c>
    </row>
    <row r="657" spans="1:13" x14ac:dyDescent="0.25">
      <c r="A657" s="71" t="s">
        <v>719</v>
      </c>
      <c r="B657" s="12">
        <f>YEAR(Tableau3[[#This Row],[Date]])</f>
        <v>2017</v>
      </c>
      <c r="C657" s="12">
        <f>MONTH(Tableau3[[#This Row],[Date]])</f>
        <v>12</v>
      </c>
      <c r="D657" s="12">
        <f>WEEKNUM(Tableau3[[#This Row],[Date]])</f>
        <v>51</v>
      </c>
      <c r="E657" s="72" t="s">
        <v>47</v>
      </c>
      <c r="F657" s="73" t="s">
        <v>16</v>
      </c>
      <c r="G657" s="74" t="s">
        <v>24</v>
      </c>
      <c r="H657" s="73" t="s">
        <v>737</v>
      </c>
      <c r="I657" s="75">
        <v>1.0416666666666666E-2</v>
      </c>
      <c r="J657" s="73">
        <v>1</v>
      </c>
      <c r="K657" s="73" t="s">
        <v>324</v>
      </c>
      <c r="L657" s="13">
        <f t="shared" si="47"/>
        <v>0.25</v>
      </c>
      <c r="M657" s="12">
        <f>Tableau3[[#This Row],[CODE]]</f>
        <v>1</v>
      </c>
    </row>
    <row r="658" spans="1:13" x14ac:dyDescent="0.25">
      <c r="A658" s="71" t="s">
        <v>719</v>
      </c>
      <c r="B658" s="12">
        <f>YEAR(Tableau3[[#This Row],[Date]])</f>
        <v>2017</v>
      </c>
      <c r="C658" s="12">
        <f>MONTH(Tableau3[[#This Row],[Date]])</f>
        <v>12</v>
      </c>
      <c r="D658" s="12">
        <f>WEEKNUM(Tableau3[[#This Row],[Date]])</f>
        <v>51</v>
      </c>
      <c r="E658" s="72" t="s">
        <v>47</v>
      </c>
      <c r="F658" s="73" t="s">
        <v>17</v>
      </c>
      <c r="G658" s="74" t="s">
        <v>22</v>
      </c>
      <c r="H658" s="73" t="s">
        <v>738</v>
      </c>
      <c r="I658" s="75">
        <v>1.7361111111111112E-2</v>
      </c>
      <c r="J658" s="73">
        <v>2</v>
      </c>
      <c r="K658" s="73"/>
      <c r="L658" s="13">
        <f t="shared" si="47"/>
        <v>0.41666666666666669</v>
      </c>
      <c r="M658" s="12">
        <f>Tableau3[[#This Row],[CODE]]</f>
        <v>2</v>
      </c>
    </row>
    <row r="659" spans="1:13" x14ac:dyDescent="0.25">
      <c r="A659" s="14" t="s">
        <v>739</v>
      </c>
      <c r="B659" s="12">
        <f>YEAR(Tableau3[[#This Row],[Date]])</f>
        <v>2017</v>
      </c>
      <c r="C659" s="12">
        <f>MONTH(Tableau3[[#This Row],[Date]])</f>
        <v>12</v>
      </c>
      <c r="D659" s="12">
        <f>WEEKNUM(Tableau3[[#This Row],[Date]])</f>
        <v>51</v>
      </c>
      <c r="E659" s="15" t="s">
        <v>47</v>
      </c>
      <c r="F659" s="10" t="s">
        <v>17</v>
      </c>
      <c r="G659" s="16" t="s">
        <v>30</v>
      </c>
      <c r="H659" s="10" t="s">
        <v>740</v>
      </c>
      <c r="I659" s="18">
        <v>1.0416666666666666E-2</v>
      </c>
      <c r="J659" s="10">
        <v>2</v>
      </c>
      <c r="K659" s="10"/>
      <c r="L659" s="13">
        <f t="shared" ref="L659:L668" si="48">I659*24</f>
        <v>0.25</v>
      </c>
      <c r="M659" s="12">
        <f>Tableau3[[#This Row],[CODE]]</f>
        <v>2</v>
      </c>
    </row>
    <row r="660" spans="1:13" x14ac:dyDescent="0.25">
      <c r="A660" s="14" t="s">
        <v>739</v>
      </c>
      <c r="B660" s="12">
        <f>YEAR(Tableau3[[#This Row],[Date]])</f>
        <v>2017</v>
      </c>
      <c r="C660" s="12">
        <f>MONTH(Tableau3[[#This Row],[Date]])</f>
        <v>12</v>
      </c>
      <c r="D660" s="12">
        <f>WEEKNUM(Tableau3[[#This Row],[Date]])</f>
        <v>51</v>
      </c>
      <c r="E660" s="15" t="s">
        <v>47</v>
      </c>
      <c r="F660" s="10" t="s">
        <v>18</v>
      </c>
      <c r="G660" s="16" t="s">
        <v>23</v>
      </c>
      <c r="H660" s="10" t="s">
        <v>142</v>
      </c>
      <c r="I660" s="18">
        <v>1.0416666666666666E-2</v>
      </c>
      <c r="J660" s="10">
        <v>1</v>
      </c>
      <c r="K660" s="10"/>
      <c r="L660" s="13">
        <f t="shared" si="48"/>
        <v>0.25</v>
      </c>
      <c r="M660" s="12">
        <f>Tableau3[[#This Row],[CODE]]</f>
        <v>1</v>
      </c>
    </row>
    <row r="661" spans="1:13" x14ac:dyDescent="0.25">
      <c r="A661" s="14" t="s">
        <v>739</v>
      </c>
      <c r="B661" s="12">
        <f>YEAR(Tableau3[[#This Row],[Date]])</f>
        <v>2017</v>
      </c>
      <c r="C661" s="12">
        <f>MONTH(Tableau3[[#This Row],[Date]])</f>
        <v>12</v>
      </c>
      <c r="D661" s="12">
        <f>WEEKNUM(Tableau3[[#This Row],[Date]])</f>
        <v>51</v>
      </c>
      <c r="E661" s="15" t="s">
        <v>47</v>
      </c>
      <c r="F661" s="10" t="s">
        <v>16</v>
      </c>
      <c r="G661" s="16" t="s">
        <v>23</v>
      </c>
      <c r="H661" s="10" t="s">
        <v>741</v>
      </c>
      <c r="I661" s="18">
        <v>5.2083333333333301E-2</v>
      </c>
      <c r="J661" s="10">
        <v>1</v>
      </c>
      <c r="K661" s="10"/>
      <c r="L661" s="13">
        <f t="shared" si="48"/>
        <v>1.2499999999999991</v>
      </c>
      <c r="M661" s="12">
        <f>Tableau3[[#This Row],[CODE]]</f>
        <v>1</v>
      </c>
    </row>
    <row r="662" spans="1:13" x14ac:dyDescent="0.25">
      <c r="A662" s="71" t="s">
        <v>739</v>
      </c>
      <c r="B662" s="12">
        <f>YEAR(Tableau3[[#This Row],[Date]])</f>
        <v>2017</v>
      </c>
      <c r="C662" s="12">
        <f>MONTH(Tableau3[[#This Row],[Date]])</f>
        <v>12</v>
      </c>
      <c r="D662" s="12">
        <f>WEEKNUM(Tableau3[[#This Row],[Date]])</f>
        <v>51</v>
      </c>
      <c r="E662" s="72" t="s">
        <v>47</v>
      </c>
      <c r="F662" s="73" t="s">
        <v>16</v>
      </c>
      <c r="G662" s="74" t="s">
        <v>30</v>
      </c>
      <c r="H662" s="73" t="s">
        <v>742</v>
      </c>
      <c r="I662" s="75">
        <v>3.4722222222222224E-2</v>
      </c>
      <c r="J662" s="73">
        <v>1</v>
      </c>
      <c r="K662" s="73"/>
      <c r="L662" s="13">
        <f t="shared" si="48"/>
        <v>0.83333333333333337</v>
      </c>
      <c r="M662" s="12">
        <f>Tableau3[[#This Row],[CODE]]</f>
        <v>1</v>
      </c>
    </row>
    <row r="663" spans="1:13" x14ac:dyDescent="0.25">
      <c r="A663" s="71" t="s">
        <v>739</v>
      </c>
      <c r="B663" s="12">
        <f>YEAR(Tableau3[[#This Row],[Date]])</f>
        <v>2017</v>
      </c>
      <c r="C663" s="12">
        <f>MONTH(Tableau3[[#This Row],[Date]])</f>
        <v>12</v>
      </c>
      <c r="D663" s="12">
        <f>WEEKNUM(Tableau3[[#This Row],[Date]])</f>
        <v>51</v>
      </c>
      <c r="E663" s="72" t="s">
        <v>47</v>
      </c>
      <c r="F663" s="73" t="s">
        <v>16</v>
      </c>
      <c r="G663" s="74" t="s">
        <v>24</v>
      </c>
      <c r="H663" s="73" t="s">
        <v>743</v>
      </c>
      <c r="I663" s="75">
        <v>3.8194444444444441E-2</v>
      </c>
      <c r="J663" s="73">
        <v>1</v>
      </c>
      <c r="K663" s="73" t="s">
        <v>369</v>
      </c>
      <c r="L663" s="13">
        <f t="shared" si="48"/>
        <v>0.91666666666666652</v>
      </c>
      <c r="M663" s="12">
        <f>Tableau3[[#This Row],[CODE]]</f>
        <v>1</v>
      </c>
    </row>
    <row r="664" spans="1:13" x14ac:dyDescent="0.25">
      <c r="A664" s="14" t="s">
        <v>739</v>
      </c>
      <c r="B664" s="12">
        <f>YEAR(Tableau3[[#This Row],[Date]])</f>
        <v>2017</v>
      </c>
      <c r="C664" s="12">
        <f>MONTH(Tableau3[[#This Row],[Date]])</f>
        <v>12</v>
      </c>
      <c r="D664" s="12">
        <f>WEEKNUM(Tableau3[[#This Row],[Date]])</f>
        <v>51</v>
      </c>
      <c r="E664" s="15" t="s">
        <v>47</v>
      </c>
      <c r="F664" s="10" t="s">
        <v>17</v>
      </c>
      <c r="G664" s="16" t="s">
        <v>20</v>
      </c>
      <c r="H664" s="10" t="s">
        <v>744</v>
      </c>
      <c r="I664" s="18">
        <v>1.0416666666666666E-2</v>
      </c>
      <c r="J664" s="10">
        <v>2</v>
      </c>
      <c r="K664" s="10"/>
      <c r="L664" s="13">
        <f t="shared" si="48"/>
        <v>0.25</v>
      </c>
      <c r="M664" s="12">
        <f>Tableau3[[#This Row],[CODE]]</f>
        <v>2</v>
      </c>
    </row>
    <row r="665" spans="1:13" x14ac:dyDescent="0.25">
      <c r="A665" s="71" t="s">
        <v>739</v>
      </c>
      <c r="B665" s="12">
        <f>YEAR(Tableau3[[#This Row],[Date]])</f>
        <v>2017</v>
      </c>
      <c r="C665" s="12">
        <f>MONTH(Tableau3[[#This Row],[Date]])</f>
        <v>12</v>
      </c>
      <c r="D665" s="12">
        <f>WEEKNUM(Tableau3[[#This Row],[Date]])</f>
        <v>51</v>
      </c>
      <c r="E665" s="72" t="s">
        <v>47</v>
      </c>
      <c r="F665" s="73" t="s">
        <v>16</v>
      </c>
      <c r="G665" s="74" t="s">
        <v>24</v>
      </c>
      <c r="H665" s="73" t="s">
        <v>147</v>
      </c>
      <c r="I665" s="75">
        <v>5.5555555555555552E-2</v>
      </c>
      <c r="J665" s="73">
        <v>1</v>
      </c>
      <c r="K665" s="73"/>
      <c r="L665" s="13">
        <f t="shared" si="48"/>
        <v>1.3333333333333333</v>
      </c>
      <c r="M665" s="12">
        <f>Tableau3[[#This Row],[CODE]]</f>
        <v>1</v>
      </c>
    </row>
    <row r="666" spans="1:13" x14ac:dyDescent="0.25">
      <c r="A666" s="71" t="s">
        <v>739</v>
      </c>
      <c r="B666" s="12">
        <f>YEAR(Tableau3[[#This Row],[Date]])</f>
        <v>2017</v>
      </c>
      <c r="C666" s="12">
        <f>MONTH(Tableau3[[#This Row],[Date]])</f>
        <v>12</v>
      </c>
      <c r="D666" s="12">
        <f>WEEKNUM(Tableau3[[#This Row],[Date]])</f>
        <v>51</v>
      </c>
      <c r="E666" s="72" t="s">
        <v>47</v>
      </c>
      <c r="F666" s="73" t="s">
        <v>3</v>
      </c>
      <c r="G666" s="74" t="s">
        <v>21</v>
      </c>
      <c r="H666" s="73" t="s">
        <v>745</v>
      </c>
      <c r="I666" s="75">
        <v>2.0833333333333332E-2</v>
      </c>
      <c r="J666" s="73">
        <v>1</v>
      </c>
      <c r="K666" s="73"/>
      <c r="L666" s="13">
        <f t="shared" si="48"/>
        <v>0.5</v>
      </c>
      <c r="M666" s="12">
        <f>Tableau3[[#This Row],[CODE]]</f>
        <v>1</v>
      </c>
    </row>
    <row r="667" spans="1:13" x14ac:dyDescent="0.25">
      <c r="A667" s="71" t="s">
        <v>739</v>
      </c>
      <c r="B667" s="12">
        <f>YEAR(Tableau3[[#This Row],[Date]])</f>
        <v>2017</v>
      </c>
      <c r="C667" s="12">
        <f>MONTH(Tableau3[[#This Row],[Date]])</f>
        <v>12</v>
      </c>
      <c r="D667" s="12">
        <f>WEEKNUM(Tableau3[[#This Row],[Date]])</f>
        <v>51</v>
      </c>
      <c r="E667" s="72" t="s">
        <v>47</v>
      </c>
      <c r="F667" s="73" t="s">
        <v>16</v>
      </c>
      <c r="G667" s="74" t="s">
        <v>24</v>
      </c>
      <c r="H667" s="73" t="s">
        <v>747</v>
      </c>
      <c r="I667" s="75">
        <v>4.8611111111111112E-2</v>
      </c>
      <c r="J667" s="73">
        <v>1</v>
      </c>
      <c r="K667" s="73" t="s">
        <v>746</v>
      </c>
      <c r="L667" s="13">
        <f t="shared" si="48"/>
        <v>1.1666666666666667</v>
      </c>
      <c r="M667" s="12">
        <f>Tableau3[[#This Row],[CODE]]</f>
        <v>1</v>
      </c>
    </row>
    <row r="668" spans="1:13" x14ac:dyDescent="0.25">
      <c r="A668" s="71" t="s">
        <v>739</v>
      </c>
      <c r="B668" s="12">
        <f>YEAR(Tableau3[[#This Row],[Date]])</f>
        <v>2017</v>
      </c>
      <c r="C668" s="12">
        <f>MONTH(Tableau3[[#This Row],[Date]])</f>
        <v>12</v>
      </c>
      <c r="D668" s="12">
        <f>WEEKNUM(Tableau3[[#This Row],[Date]])</f>
        <v>51</v>
      </c>
      <c r="E668" s="72" t="s">
        <v>47</v>
      </c>
      <c r="F668" s="73" t="s">
        <v>16</v>
      </c>
      <c r="G668" s="74" t="s">
        <v>21</v>
      </c>
      <c r="H668" s="73" t="s">
        <v>748</v>
      </c>
      <c r="I668" s="75">
        <v>5.2083333333333336E-2</v>
      </c>
      <c r="J668" s="73">
        <v>1</v>
      </c>
      <c r="K668" s="73"/>
      <c r="L668" s="13">
        <f t="shared" si="48"/>
        <v>1.25</v>
      </c>
      <c r="M668" s="12">
        <f>Tableau3[[#This Row],[CODE]]</f>
        <v>1</v>
      </c>
    </row>
    <row r="669" spans="1:13" x14ac:dyDescent="0.25">
      <c r="A669" s="14" t="s">
        <v>749</v>
      </c>
      <c r="B669" s="12">
        <f>YEAR(Tableau3[[#This Row],[Date]])</f>
        <v>2018</v>
      </c>
      <c r="C669" s="12">
        <f>MONTH(Tableau3[[#This Row],[Date]])</f>
        <v>1</v>
      </c>
      <c r="D669" s="12">
        <f>WEEKNUM(Tableau3[[#This Row],[Date]])</f>
        <v>1</v>
      </c>
      <c r="E669" s="15" t="s">
        <v>47</v>
      </c>
      <c r="F669" s="10" t="s">
        <v>17</v>
      </c>
      <c r="G669" s="16" t="s">
        <v>252</v>
      </c>
      <c r="H669" s="10" t="s">
        <v>345</v>
      </c>
      <c r="I669" s="18">
        <v>4.8611111111111112E-2</v>
      </c>
      <c r="J669" s="10">
        <v>2</v>
      </c>
      <c r="K669" s="10"/>
      <c r="L669" s="13">
        <f t="shared" ref="L669:L676" si="49">I669*24</f>
        <v>1.1666666666666667</v>
      </c>
      <c r="M669" s="12">
        <f>Tableau3[[#This Row],[CODE]]</f>
        <v>2</v>
      </c>
    </row>
    <row r="670" spans="1:13" x14ac:dyDescent="0.25">
      <c r="A670" s="14" t="s">
        <v>749</v>
      </c>
      <c r="B670" s="12">
        <f>YEAR(Tableau3[[#This Row],[Date]])</f>
        <v>2018</v>
      </c>
      <c r="C670" s="12">
        <f>MONTH(Tableau3[[#This Row],[Date]])</f>
        <v>1</v>
      </c>
      <c r="D670" s="12">
        <f>WEEKNUM(Tableau3[[#This Row],[Date]])</f>
        <v>1</v>
      </c>
      <c r="E670" s="15" t="s">
        <v>47</v>
      </c>
      <c r="F670" s="10" t="s">
        <v>17</v>
      </c>
      <c r="G670" s="16" t="s">
        <v>24</v>
      </c>
      <c r="H670" s="10" t="s">
        <v>750</v>
      </c>
      <c r="I670" s="18">
        <v>2.7777777777777776E-2</v>
      </c>
      <c r="J670" s="10">
        <v>2</v>
      </c>
      <c r="K670" s="10"/>
      <c r="L670" s="13">
        <f t="shared" si="49"/>
        <v>0.66666666666666663</v>
      </c>
      <c r="M670" s="12">
        <f>Tableau3[[#This Row],[CODE]]</f>
        <v>2</v>
      </c>
    </row>
    <row r="671" spans="1:13" x14ac:dyDescent="0.25">
      <c r="A671" s="14" t="s">
        <v>749</v>
      </c>
      <c r="B671" s="12">
        <f>YEAR(Tableau3[[#This Row],[Date]])</f>
        <v>2018</v>
      </c>
      <c r="C671" s="12">
        <f>MONTH(Tableau3[[#This Row],[Date]])</f>
        <v>1</v>
      </c>
      <c r="D671" s="12">
        <f>WEEKNUM(Tableau3[[#This Row],[Date]])</f>
        <v>1</v>
      </c>
      <c r="E671" s="15" t="s">
        <v>47</v>
      </c>
      <c r="F671" s="10" t="s">
        <v>5</v>
      </c>
      <c r="G671" s="16" t="s">
        <v>23</v>
      </c>
      <c r="H671" s="10" t="s">
        <v>751</v>
      </c>
      <c r="I671" s="18">
        <v>4.1666666666666664E-2</v>
      </c>
      <c r="J671" s="10">
        <v>1</v>
      </c>
      <c r="K671" s="10"/>
      <c r="L671" s="13">
        <f t="shared" si="49"/>
        <v>1</v>
      </c>
      <c r="M671" s="12">
        <f>Tableau3[[#This Row],[CODE]]</f>
        <v>1</v>
      </c>
    </row>
    <row r="672" spans="1:13" x14ac:dyDescent="0.25">
      <c r="A672" s="14" t="s">
        <v>749</v>
      </c>
      <c r="B672" s="12">
        <f>YEAR(Tableau3[[#This Row],[Date]])</f>
        <v>2018</v>
      </c>
      <c r="C672" s="12">
        <f>MONTH(Tableau3[[#This Row],[Date]])</f>
        <v>1</v>
      </c>
      <c r="D672" s="12">
        <f>WEEKNUM(Tableau3[[#This Row],[Date]])</f>
        <v>1</v>
      </c>
      <c r="E672" s="15" t="s">
        <v>47</v>
      </c>
      <c r="F672" s="10" t="s">
        <v>5</v>
      </c>
      <c r="G672" s="16" t="s">
        <v>23</v>
      </c>
      <c r="H672" s="10" t="s">
        <v>753</v>
      </c>
      <c r="I672" s="18">
        <v>4.1666666666666664E-2</v>
      </c>
      <c r="J672" s="10">
        <v>1</v>
      </c>
      <c r="K672" s="10" t="s">
        <v>752</v>
      </c>
      <c r="L672" s="13">
        <f t="shared" si="49"/>
        <v>1</v>
      </c>
      <c r="M672" s="12">
        <f>Tableau3[[#This Row],[CODE]]</f>
        <v>1</v>
      </c>
    </row>
    <row r="673" spans="1:13" x14ac:dyDescent="0.25">
      <c r="A673" s="14" t="s">
        <v>749</v>
      </c>
      <c r="B673" s="12">
        <f>YEAR(Tableau3[[#This Row],[Date]])</f>
        <v>2018</v>
      </c>
      <c r="C673" s="12">
        <f>MONTH(Tableau3[[#This Row],[Date]])</f>
        <v>1</v>
      </c>
      <c r="D673" s="12">
        <f>WEEKNUM(Tableau3[[#This Row],[Date]])</f>
        <v>1</v>
      </c>
      <c r="E673" s="15" t="s">
        <v>47</v>
      </c>
      <c r="F673" s="10" t="s">
        <v>5</v>
      </c>
      <c r="G673" s="16" t="s">
        <v>23</v>
      </c>
      <c r="H673" s="10" t="s">
        <v>754</v>
      </c>
      <c r="I673" s="18">
        <v>4.8611111111111112E-2</v>
      </c>
      <c r="J673" s="10">
        <v>1</v>
      </c>
      <c r="K673" s="10" t="s">
        <v>752</v>
      </c>
      <c r="L673" s="13">
        <f t="shared" si="49"/>
        <v>1.1666666666666667</v>
      </c>
      <c r="M673" s="12">
        <f>Tableau3[[#This Row],[CODE]]</f>
        <v>1</v>
      </c>
    </row>
    <row r="674" spans="1:13" x14ac:dyDescent="0.25">
      <c r="A674" s="14" t="s">
        <v>749</v>
      </c>
      <c r="B674" s="12">
        <f>YEAR(Tableau3[[#This Row],[Date]])</f>
        <v>2018</v>
      </c>
      <c r="C674" s="12">
        <f>MONTH(Tableau3[[#This Row],[Date]])</f>
        <v>1</v>
      </c>
      <c r="D674" s="12">
        <f>WEEKNUM(Tableau3[[#This Row],[Date]])</f>
        <v>1</v>
      </c>
      <c r="E674" s="15" t="s">
        <v>47</v>
      </c>
      <c r="F674" s="10" t="s">
        <v>17</v>
      </c>
      <c r="G674" s="16" t="s">
        <v>20</v>
      </c>
      <c r="H674" s="10" t="s">
        <v>750</v>
      </c>
      <c r="I674" s="18">
        <v>8.3333333333333329E-2</v>
      </c>
      <c r="J674" s="10">
        <v>2</v>
      </c>
      <c r="K674" s="10"/>
      <c r="L674" s="13">
        <f t="shared" si="49"/>
        <v>2</v>
      </c>
      <c r="M674" s="12">
        <f>Tableau3[[#This Row],[CODE]]</f>
        <v>2</v>
      </c>
    </row>
    <row r="675" spans="1:13" x14ac:dyDescent="0.25">
      <c r="A675" s="14" t="s">
        <v>749</v>
      </c>
      <c r="B675" s="12">
        <f>YEAR(Tableau3[[#This Row],[Date]])</f>
        <v>2018</v>
      </c>
      <c r="C675" s="12">
        <f>MONTH(Tableau3[[#This Row],[Date]])</f>
        <v>1</v>
      </c>
      <c r="D675" s="12">
        <f>WEEKNUM(Tableau3[[#This Row],[Date]])</f>
        <v>1</v>
      </c>
      <c r="E675" s="15" t="s">
        <v>47</v>
      </c>
      <c r="F675" s="10" t="s">
        <v>16</v>
      </c>
      <c r="G675" s="16" t="s">
        <v>21</v>
      </c>
      <c r="H675" s="10" t="s">
        <v>755</v>
      </c>
      <c r="I675" s="18">
        <v>2.7777777777777776E-2</v>
      </c>
      <c r="J675" s="10">
        <v>1</v>
      </c>
      <c r="K675" s="10"/>
      <c r="L675" s="13">
        <f t="shared" si="49"/>
        <v>0.66666666666666663</v>
      </c>
      <c r="M675" s="12">
        <f>Tableau3[[#This Row],[CODE]]</f>
        <v>1</v>
      </c>
    </row>
    <row r="676" spans="1:13" x14ac:dyDescent="0.25">
      <c r="A676" s="14" t="s">
        <v>749</v>
      </c>
      <c r="B676" s="12">
        <f>YEAR(Tableau3[[#This Row],[Date]])</f>
        <v>2018</v>
      </c>
      <c r="C676" s="12">
        <f>MONTH(Tableau3[[#This Row],[Date]])</f>
        <v>1</v>
      </c>
      <c r="D676" s="12">
        <f>WEEKNUM(Tableau3[[#This Row],[Date]])</f>
        <v>1</v>
      </c>
      <c r="E676" s="15" t="s">
        <v>47</v>
      </c>
      <c r="F676" s="10" t="s">
        <v>5</v>
      </c>
      <c r="G676" s="16" t="s">
        <v>20</v>
      </c>
      <c r="H676" s="10" t="s">
        <v>756</v>
      </c>
      <c r="I676" s="18">
        <v>1.7361111111111112E-2</v>
      </c>
      <c r="J676" s="10">
        <v>1</v>
      </c>
      <c r="K676" s="10"/>
      <c r="L676" s="13">
        <f t="shared" si="49"/>
        <v>0.41666666666666669</v>
      </c>
      <c r="M676" s="12">
        <f>Tableau3[[#This Row],[CODE]]</f>
        <v>1</v>
      </c>
    </row>
    <row r="677" spans="1:13" x14ac:dyDescent="0.25">
      <c r="A677" s="71" t="s">
        <v>757</v>
      </c>
      <c r="B677" s="12">
        <f>YEAR(Tableau3[[#This Row],[Date]])</f>
        <v>2018</v>
      </c>
      <c r="C677" s="12">
        <f>MONTH(Tableau3[[#This Row],[Date]])</f>
        <v>1</v>
      </c>
      <c r="D677" s="12">
        <f>WEEKNUM(Tableau3[[#This Row],[Date]])</f>
        <v>1</v>
      </c>
      <c r="E677" s="72" t="s">
        <v>47</v>
      </c>
      <c r="F677" s="73" t="s">
        <v>16</v>
      </c>
      <c r="G677" s="74" t="s">
        <v>23</v>
      </c>
      <c r="H677" s="10" t="s">
        <v>758</v>
      </c>
      <c r="I677" s="75">
        <v>1.0416666666666666E-2</v>
      </c>
      <c r="J677" s="73">
        <v>1</v>
      </c>
      <c r="K677" s="73"/>
      <c r="L677" s="13">
        <f t="shared" ref="L677:L691" si="50">I677*24</f>
        <v>0.25</v>
      </c>
      <c r="M677" s="12">
        <f>Tableau3[[#This Row],[CODE]]</f>
        <v>1</v>
      </c>
    </row>
    <row r="678" spans="1:13" x14ac:dyDescent="0.25">
      <c r="A678" s="71" t="s">
        <v>757</v>
      </c>
      <c r="B678" s="12">
        <f>YEAR(Tableau3[[#This Row],[Date]])</f>
        <v>2018</v>
      </c>
      <c r="C678" s="12">
        <f>MONTH(Tableau3[[#This Row],[Date]])</f>
        <v>1</v>
      </c>
      <c r="D678" s="12">
        <f>WEEKNUM(Tableau3[[#This Row],[Date]])</f>
        <v>1</v>
      </c>
      <c r="E678" s="72" t="s">
        <v>47</v>
      </c>
      <c r="F678" s="73" t="s">
        <v>18</v>
      </c>
      <c r="G678" s="74" t="s">
        <v>23</v>
      </c>
      <c r="H678" s="73" t="s">
        <v>142</v>
      </c>
      <c r="I678" s="75">
        <v>1.0416666666666666E-2</v>
      </c>
      <c r="J678" s="73">
        <v>1</v>
      </c>
      <c r="K678" s="73"/>
      <c r="L678" s="13">
        <f t="shared" si="50"/>
        <v>0.25</v>
      </c>
      <c r="M678" s="12">
        <f>Tableau3[[#This Row],[CODE]]</f>
        <v>1</v>
      </c>
    </row>
    <row r="679" spans="1:13" x14ac:dyDescent="0.25">
      <c r="A679" s="71" t="s">
        <v>757</v>
      </c>
      <c r="B679" s="12">
        <f>YEAR(Tableau3[[#This Row],[Date]])</f>
        <v>2018</v>
      </c>
      <c r="C679" s="12">
        <f>MONTH(Tableau3[[#This Row],[Date]])</f>
        <v>1</v>
      </c>
      <c r="D679" s="12">
        <f>WEEKNUM(Tableau3[[#This Row],[Date]])</f>
        <v>1</v>
      </c>
      <c r="E679" s="72" t="s">
        <v>47</v>
      </c>
      <c r="F679" s="73" t="s">
        <v>17</v>
      </c>
      <c r="G679" s="74" t="s">
        <v>23</v>
      </c>
      <c r="H679" s="73" t="s">
        <v>759</v>
      </c>
      <c r="I679" s="75">
        <v>3.8194444444444441E-2</v>
      </c>
      <c r="J679" s="10">
        <v>2</v>
      </c>
      <c r="K679" s="73"/>
      <c r="L679" s="13">
        <f t="shared" si="50"/>
        <v>0.91666666666666652</v>
      </c>
      <c r="M679" s="12">
        <f>Tableau3[[#This Row],[CODE]]</f>
        <v>2</v>
      </c>
    </row>
    <row r="680" spans="1:13" x14ac:dyDescent="0.25">
      <c r="A680" s="71" t="s">
        <v>757</v>
      </c>
      <c r="B680" s="12">
        <f>YEAR(Tableau3[[#This Row],[Date]])</f>
        <v>2018</v>
      </c>
      <c r="C680" s="12">
        <f>MONTH(Tableau3[[#This Row],[Date]])</f>
        <v>1</v>
      </c>
      <c r="D680" s="12">
        <f>WEEKNUM(Tableau3[[#This Row],[Date]])</f>
        <v>1</v>
      </c>
      <c r="E680" s="72" t="s">
        <v>47</v>
      </c>
      <c r="F680" s="10" t="s">
        <v>17</v>
      </c>
      <c r="G680" s="74" t="s">
        <v>23</v>
      </c>
      <c r="H680" s="73" t="s">
        <v>760</v>
      </c>
      <c r="I680" s="75">
        <v>1.0416666666666666E-2</v>
      </c>
      <c r="J680" s="10">
        <v>2</v>
      </c>
      <c r="K680" s="73"/>
      <c r="L680" s="13">
        <f t="shared" si="50"/>
        <v>0.25</v>
      </c>
      <c r="M680" s="12">
        <f>Tableau3[[#This Row],[CODE]]</f>
        <v>2</v>
      </c>
    </row>
    <row r="681" spans="1:13" x14ac:dyDescent="0.25">
      <c r="A681" s="71" t="s">
        <v>757</v>
      </c>
      <c r="B681" s="12">
        <f>YEAR(Tableau3[[#This Row],[Date]])</f>
        <v>2018</v>
      </c>
      <c r="C681" s="12">
        <f>MONTH(Tableau3[[#This Row],[Date]])</f>
        <v>1</v>
      </c>
      <c r="D681" s="12">
        <f>WEEKNUM(Tableau3[[#This Row],[Date]])</f>
        <v>1</v>
      </c>
      <c r="E681" s="72" t="s">
        <v>47</v>
      </c>
      <c r="F681" s="73" t="s">
        <v>16</v>
      </c>
      <c r="G681" s="74" t="s">
        <v>30</v>
      </c>
      <c r="H681" s="73" t="s">
        <v>761</v>
      </c>
      <c r="I681" s="75">
        <v>1.3888888888888888E-2</v>
      </c>
      <c r="J681" s="73">
        <v>1</v>
      </c>
      <c r="K681" s="73"/>
      <c r="L681" s="13">
        <f t="shared" si="50"/>
        <v>0.33333333333333331</v>
      </c>
      <c r="M681" s="12">
        <f>Tableau3[[#This Row],[CODE]]</f>
        <v>1</v>
      </c>
    </row>
    <row r="682" spans="1:13" x14ac:dyDescent="0.25">
      <c r="A682" s="71" t="s">
        <v>757</v>
      </c>
      <c r="B682" s="12">
        <f>YEAR(Tableau3[[#This Row],[Date]])</f>
        <v>2018</v>
      </c>
      <c r="C682" s="12">
        <f>MONTH(Tableau3[[#This Row],[Date]])</f>
        <v>1</v>
      </c>
      <c r="D682" s="12">
        <f>WEEKNUM(Tableau3[[#This Row],[Date]])</f>
        <v>1</v>
      </c>
      <c r="E682" s="72" t="s">
        <v>47</v>
      </c>
      <c r="F682" s="10" t="s">
        <v>17</v>
      </c>
      <c r="G682" s="74" t="s">
        <v>22</v>
      </c>
      <c r="H682" s="73" t="s">
        <v>762</v>
      </c>
      <c r="I682" s="75">
        <v>2.4305555555555556E-2</v>
      </c>
      <c r="J682" s="10">
        <v>2</v>
      </c>
      <c r="K682" s="73"/>
      <c r="L682" s="13">
        <f t="shared" si="50"/>
        <v>0.58333333333333337</v>
      </c>
      <c r="M682" s="12">
        <f>Tableau3[[#This Row],[CODE]]</f>
        <v>2</v>
      </c>
    </row>
    <row r="683" spans="1:13" x14ac:dyDescent="0.25">
      <c r="A683" s="71" t="s">
        <v>757</v>
      </c>
      <c r="B683" s="12">
        <f>YEAR(Tableau3[[#This Row],[Date]])</f>
        <v>2018</v>
      </c>
      <c r="C683" s="12">
        <f>MONTH(Tableau3[[#This Row],[Date]])</f>
        <v>1</v>
      </c>
      <c r="D683" s="12">
        <f>WEEKNUM(Tableau3[[#This Row],[Date]])</f>
        <v>1</v>
      </c>
      <c r="E683" s="72" t="s">
        <v>47</v>
      </c>
      <c r="F683" s="73" t="s">
        <v>16</v>
      </c>
      <c r="G683" s="74" t="s">
        <v>30</v>
      </c>
      <c r="H683" s="73" t="s">
        <v>763</v>
      </c>
      <c r="I683" s="75">
        <v>2.4305555555555556E-2</v>
      </c>
      <c r="J683" s="73">
        <v>1</v>
      </c>
      <c r="K683" s="73"/>
      <c r="L683" s="13">
        <f t="shared" si="50"/>
        <v>0.58333333333333337</v>
      </c>
      <c r="M683" s="12">
        <f>Tableau3[[#This Row],[CODE]]</f>
        <v>1</v>
      </c>
    </row>
    <row r="684" spans="1:13" x14ac:dyDescent="0.25">
      <c r="A684" s="71" t="s">
        <v>757</v>
      </c>
      <c r="B684" s="12">
        <f>YEAR(Tableau3[[#This Row],[Date]])</f>
        <v>2018</v>
      </c>
      <c r="C684" s="12">
        <f>MONTH(Tableau3[[#This Row],[Date]])</f>
        <v>1</v>
      </c>
      <c r="D684" s="12">
        <f>WEEKNUM(Tableau3[[#This Row],[Date]])</f>
        <v>1</v>
      </c>
      <c r="E684" s="72" t="s">
        <v>47</v>
      </c>
      <c r="F684" s="10" t="s">
        <v>17</v>
      </c>
      <c r="G684" s="74" t="s">
        <v>23</v>
      </c>
      <c r="H684" s="73" t="s">
        <v>764</v>
      </c>
      <c r="I684" s="75">
        <v>1.0416666666666666E-2</v>
      </c>
      <c r="J684" s="10">
        <v>2</v>
      </c>
      <c r="K684" s="73" t="s">
        <v>367</v>
      </c>
      <c r="L684" s="13">
        <f t="shared" si="50"/>
        <v>0.25</v>
      </c>
      <c r="M684" s="12">
        <f>Tableau3[[#This Row],[CODE]]</f>
        <v>2</v>
      </c>
    </row>
    <row r="685" spans="1:13" x14ac:dyDescent="0.25">
      <c r="A685" s="14" t="s">
        <v>757</v>
      </c>
      <c r="B685" s="12">
        <f>YEAR(Tableau3[[#This Row],[Date]])</f>
        <v>2018</v>
      </c>
      <c r="C685" s="12">
        <f>MONTH(Tableau3[[#This Row],[Date]])</f>
        <v>1</v>
      </c>
      <c r="D685" s="12">
        <f>WEEKNUM(Tableau3[[#This Row],[Date]])</f>
        <v>1</v>
      </c>
      <c r="E685" s="15" t="s">
        <v>47</v>
      </c>
      <c r="F685" s="10" t="s">
        <v>16</v>
      </c>
      <c r="G685" s="16" t="s">
        <v>30</v>
      </c>
      <c r="H685" s="10" t="s">
        <v>765</v>
      </c>
      <c r="I685" s="18">
        <v>6.9444444444444434E-2</v>
      </c>
      <c r="J685" s="10">
        <v>1</v>
      </c>
      <c r="K685" s="10"/>
      <c r="L685" s="13">
        <f t="shared" si="50"/>
        <v>1.6666666666666665</v>
      </c>
      <c r="M685" s="12">
        <f>Tableau3[[#This Row],[CODE]]</f>
        <v>1</v>
      </c>
    </row>
    <row r="686" spans="1:13" x14ac:dyDescent="0.25">
      <c r="A686" s="14" t="s">
        <v>757</v>
      </c>
      <c r="B686" s="12">
        <f>YEAR(Tableau3[[#This Row],[Date]])</f>
        <v>2018</v>
      </c>
      <c r="C686" s="12">
        <f>MONTH(Tableau3[[#This Row],[Date]])</f>
        <v>1</v>
      </c>
      <c r="D686" s="12">
        <f>WEEKNUM(Tableau3[[#This Row],[Date]])</f>
        <v>1</v>
      </c>
      <c r="E686" s="15" t="s">
        <v>47</v>
      </c>
      <c r="F686" s="10" t="s">
        <v>16</v>
      </c>
      <c r="G686" s="16" t="s">
        <v>30</v>
      </c>
      <c r="H686" s="10" t="s">
        <v>766</v>
      </c>
      <c r="I686" s="18">
        <v>2.9166666666666664E-2</v>
      </c>
      <c r="J686" s="10">
        <v>1</v>
      </c>
      <c r="K686" s="10" t="s">
        <v>489</v>
      </c>
      <c r="L686" s="13">
        <f t="shared" si="50"/>
        <v>0.7</v>
      </c>
      <c r="M686" s="12">
        <f>Tableau3[[#This Row],[CODE]]</f>
        <v>1</v>
      </c>
    </row>
    <row r="687" spans="1:13" x14ac:dyDescent="0.25">
      <c r="A687" s="14" t="s">
        <v>757</v>
      </c>
      <c r="B687" s="12">
        <f>YEAR(Tableau3[[#This Row],[Date]])</f>
        <v>2018</v>
      </c>
      <c r="C687" s="12">
        <f>MONTH(Tableau3[[#This Row],[Date]])</f>
        <v>1</v>
      </c>
      <c r="D687" s="12">
        <f>WEEKNUM(Tableau3[[#This Row],[Date]])</f>
        <v>1</v>
      </c>
      <c r="E687" s="15" t="s">
        <v>47</v>
      </c>
      <c r="F687" s="10" t="s">
        <v>17</v>
      </c>
      <c r="G687" s="16" t="s">
        <v>23</v>
      </c>
      <c r="H687" s="10" t="s">
        <v>767</v>
      </c>
      <c r="I687" s="18">
        <v>2.4305555555555556E-2</v>
      </c>
      <c r="J687" s="10">
        <v>2</v>
      </c>
      <c r="K687" s="10" t="s">
        <v>319</v>
      </c>
      <c r="L687" s="13">
        <f t="shared" si="50"/>
        <v>0.58333333333333337</v>
      </c>
      <c r="M687" s="12">
        <f>Tableau3[[#This Row],[CODE]]</f>
        <v>2</v>
      </c>
    </row>
    <row r="688" spans="1:13" x14ac:dyDescent="0.25">
      <c r="A688" s="14" t="s">
        <v>757</v>
      </c>
      <c r="B688" s="12">
        <f>YEAR(Tableau3[[#This Row],[Date]])</f>
        <v>2018</v>
      </c>
      <c r="C688" s="12">
        <f>MONTH(Tableau3[[#This Row],[Date]])</f>
        <v>1</v>
      </c>
      <c r="D688" s="12">
        <f>WEEKNUM(Tableau3[[#This Row],[Date]])</f>
        <v>1</v>
      </c>
      <c r="E688" s="15" t="s">
        <v>47</v>
      </c>
      <c r="F688" s="10" t="s">
        <v>17</v>
      </c>
      <c r="G688" s="16" t="s">
        <v>23</v>
      </c>
      <c r="H688" s="10" t="s">
        <v>571</v>
      </c>
      <c r="I688" s="18">
        <v>1.0416666666666666E-2</v>
      </c>
      <c r="J688" s="10">
        <v>2</v>
      </c>
      <c r="K688" s="10" t="s">
        <v>768</v>
      </c>
      <c r="L688" s="13">
        <f t="shared" si="50"/>
        <v>0.25</v>
      </c>
      <c r="M688" s="12">
        <f>Tableau3[[#This Row],[CODE]]</f>
        <v>2</v>
      </c>
    </row>
    <row r="689" spans="1:13" x14ac:dyDescent="0.25">
      <c r="A689" s="14" t="s">
        <v>757</v>
      </c>
      <c r="B689" s="12">
        <f>YEAR(Tableau3[[#This Row],[Date]])</f>
        <v>2018</v>
      </c>
      <c r="C689" s="12">
        <f>MONTH(Tableau3[[#This Row],[Date]])</f>
        <v>1</v>
      </c>
      <c r="D689" s="12">
        <f>WEEKNUM(Tableau3[[#This Row],[Date]])</f>
        <v>1</v>
      </c>
      <c r="E689" s="15" t="s">
        <v>47</v>
      </c>
      <c r="F689" s="10" t="s">
        <v>5</v>
      </c>
      <c r="G689" s="16" t="s">
        <v>23</v>
      </c>
      <c r="H689" s="10" t="s">
        <v>769</v>
      </c>
      <c r="I689" s="18">
        <v>1.3888888888888888E-2</v>
      </c>
      <c r="J689" s="10">
        <v>1</v>
      </c>
      <c r="K689" s="10"/>
      <c r="L689" s="13">
        <f t="shared" si="50"/>
        <v>0.33333333333333331</v>
      </c>
      <c r="M689" s="12">
        <f>Tableau3[[#This Row],[CODE]]</f>
        <v>1</v>
      </c>
    </row>
    <row r="690" spans="1:13" x14ac:dyDescent="0.25">
      <c r="A690" s="14" t="s">
        <v>757</v>
      </c>
      <c r="B690" s="12">
        <f>YEAR(Tableau3[[#This Row],[Date]])</f>
        <v>2018</v>
      </c>
      <c r="C690" s="12">
        <f>MONTH(Tableau3[[#This Row],[Date]])</f>
        <v>1</v>
      </c>
      <c r="D690" s="12">
        <f>WEEKNUM(Tableau3[[#This Row],[Date]])</f>
        <v>1</v>
      </c>
      <c r="E690" s="15" t="s">
        <v>47</v>
      </c>
      <c r="F690" s="10" t="s">
        <v>16</v>
      </c>
      <c r="G690" s="16" t="s">
        <v>22</v>
      </c>
      <c r="H690" s="10" t="s">
        <v>770</v>
      </c>
      <c r="I690" s="18">
        <v>1.7361111111111112E-2</v>
      </c>
      <c r="J690" s="10">
        <v>1</v>
      </c>
      <c r="K690" s="10"/>
      <c r="L690" s="13">
        <f t="shared" si="50"/>
        <v>0.41666666666666669</v>
      </c>
      <c r="M690" s="12">
        <f>Tableau3[[#This Row],[CODE]]</f>
        <v>1</v>
      </c>
    </row>
    <row r="691" spans="1:13" x14ac:dyDescent="0.25">
      <c r="A691" s="14" t="s">
        <v>757</v>
      </c>
      <c r="B691" s="12">
        <f>YEAR(Tableau3[[#This Row],[Date]])</f>
        <v>2018</v>
      </c>
      <c r="C691" s="12">
        <f>MONTH(Tableau3[[#This Row],[Date]])</f>
        <v>1</v>
      </c>
      <c r="D691" s="12">
        <f>WEEKNUM(Tableau3[[#This Row],[Date]])</f>
        <v>1</v>
      </c>
      <c r="E691" s="15" t="s">
        <v>47</v>
      </c>
      <c r="F691" s="10" t="s">
        <v>17</v>
      </c>
      <c r="G691" s="16" t="s">
        <v>23</v>
      </c>
      <c r="H691" s="10" t="s">
        <v>771</v>
      </c>
      <c r="I691" s="18">
        <v>2.7777777777777776E-2</v>
      </c>
      <c r="J691" s="10">
        <v>2</v>
      </c>
      <c r="K691" s="10" t="s">
        <v>772</v>
      </c>
      <c r="L691" s="13">
        <f t="shared" si="50"/>
        <v>0.66666666666666663</v>
      </c>
      <c r="M691" s="12">
        <f>Tableau3[[#This Row],[CODE]]</f>
        <v>2</v>
      </c>
    </row>
    <row r="692" spans="1:13" x14ac:dyDescent="0.25">
      <c r="A692" s="14" t="s">
        <v>773</v>
      </c>
      <c r="B692" s="12">
        <f>YEAR(Tableau3[[#This Row],[Date]])</f>
        <v>2018</v>
      </c>
      <c r="C692" s="12">
        <f>MONTH(Tableau3[[#This Row],[Date]])</f>
        <v>1</v>
      </c>
      <c r="D692" s="12">
        <f>WEEKNUM(Tableau3[[#This Row],[Date]])</f>
        <v>1</v>
      </c>
      <c r="E692" s="15" t="s">
        <v>47</v>
      </c>
      <c r="F692" s="10" t="s">
        <v>17</v>
      </c>
      <c r="G692" s="16" t="s">
        <v>23</v>
      </c>
      <c r="H692" s="10" t="s">
        <v>774</v>
      </c>
      <c r="I692" s="18">
        <v>5.5555555555555552E-2</v>
      </c>
      <c r="J692" s="10">
        <v>2</v>
      </c>
      <c r="K692" s="10" t="s">
        <v>772</v>
      </c>
      <c r="L692" s="13">
        <f t="shared" ref="L692:L697" si="51">I692*24</f>
        <v>1.3333333333333333</v>
      </c>
      <c r="M692" s="12">
        <f>Tableau3[[#This Row],[CODE]]</f>
        <v>2</v>
      </c>
    </row>
    <row r="693" spans="1:13" x14ac:dyDescent="0.25">
      <c r="A693" s="14" t="s">
        <v>773</v>
      </c>
      <c r="B693" s="12">
        <f>YEAR(Tableau3[[#This Row],[Date]])</f>
        <v>2018</v>
      </c>
      <c r="C693" s="12">
        <f>MONTH(Tableau3[[#This Row],[Date]])</f>
        <v>1</v>
      </c>
      <c r="D693" s="12">
        <f>WEEKNUM(Tableau3[[#This Row],[Date]])</f>
        <v>1</v>
      </c>
      <c r="E693" s="15" t="s">
        <v>47</v>
      </c>
      <c r="F693" s="10" t="s">
        <v>18</v>
      </c>
      <c r="G693" s="16" t="s">
        <v>23</v>
      </c>
      <c r="H693" s="10" t="s">
        <v>142</v>
      </c>
      <c r="I693" s="18">
        <v>1.0416666666666666E-2</v>
      </c>
      <c r="J693" s="10">
        <v>1</v>
      </c>
      <c r="K693" s="10"/>
      <c r="L693" s="13">
        <f t="shared" si="51"/>
        <v>0.25</v>
      </c>
      <c r="M693" s="12">
        <f>Tableau3[[#This Row],[CODE]]</f>
        <v>1</v>
      </c>
    </row>
    <row r="694" spans="1:13" x14ac:dyDescent="0.25">
      <c r="A694" s="14" t="s">
        <v>773</v>
      </c>
      <c r="B694" s="12">
        <f>YEAR(Tableau3[[#This Row],[Date]])</f>
        <v>2018</v>
      </c>
      <c r="C694" s="12">
        <f>MONTH(Tableau3[[#This Row],[Date]])</f>
        <v>1</v>
      </c>
      <c r="D694" s="12">
        <f>WEEKNUM(Tableau3[[#This Row],[Date]])</f>
        <v>1</v>
      </c>
      <c r="E694" s="15" t="s">
        <v>47</v>
      </c>
      <c r="F694" s="10" t="s">
        <v>17</v>
      </c>
      <c r="G694" s="16" t="s">
        <v>23</v>
      </c>
      <c r="H694" s="10" t="s">
        <v>758</v>
      </c>
      <c r="I694" s="18">
        <v>1.3888888888888888E-2</v>
      </c>
      <c r="J694" s="10">
        <v>2</v>
      </c>
      <c r="K694" s="10"/>
      <c r="L694" s="13">
        <f t="shared" si="51"/>
        <v>0.33333333333333331</v>
      </c>
      <c r="M694" s="12">
        <f>Tableau3[[#This Row],[CODE]]</f>
        <v>2</v>
      </c>
    </row>
    <row r="695" spans="1:13" x14ac:dyDescent="0.25">
      <c r="A695" s="14" t="s">
        <v>773</v>
      </c>
      <c r="B695" s="12">
        <f>YEAR(Tableau3[[#This Row],[Date]])</f>
        <v>2018</v>
      </c>
      <c r="C695" s="12">
        <f>MONTH(Tableau3[[#This Row],[Date]])</f>
        <v>1</v>
      </c>
      <c r="D695" s="12">
        <f>WEEKNUM(Tableau3[[#This Row],[Date]])</f>
        <v>1</v>
      </c>
      <c r="E695" s="15" t="s">
        <v>47</v>
      </c>
      <c r="F695" s="10" t="s">
        <v>17</v>
      </c>
      <c r="G695" s="16" t="s">
        <v>23</v>
      </c>
      <c r="H695" s="10" t="s">
        <v>775</v>
      </c>
      <c r="I695" s="18">
        <v>1.3888888888888888E-2</v>
      </c>
      <c r="J695" s="10">
        <v>2</v>
      </c>
      <c r="K695" s="10" t="s">
        <v>320</v>
      </c>
      <c r="L695" s="13">
        <f t="shared" si="51"/>
        <v>0.33333333333333331</v>
      </c>
      <c r="M695" s="12">
        <f>Tableau3[[#This Row],[CODE]]</f>
        <v>2</v>
      </c>
    </row>
    <row r="696" spans="1:13" x14ac:dyDescent="0.25">
      <c r="A696" s="14" t="s">
        <v>773</v>
      </c>
      <c r="B696" s="12">
        <f>YEAR(Tableau3[[#This Row],[Date]])</f>
        <v>2018</v>
      </c>
      <c r="C696" s="12">
        <f>MONTH(Tableau3[[#This Row],[Date]])</f>
        <v>1</v>
      </c>
      <c r="D696" s="12">
        <f>WEEKNUM(Tableau3[[#This Row],[Date]])</f>
        <v>1</v>
      </c>
      <c r="E696" s="15" t="s">
        <v>47</v>
      </c>
      <c r="F696" s="10" t="s">
        <v>19</v>
      </c>
      <c r="G696" s="16" t="s">
        <v>23</v>
      </c>
      <c r="H696" s="10" t="s">
        <v>661</v>
      </c>
      <c r="I696" s="18">
        <v>1.3888888888888888E-2</v>
      </c>
      <c r="J696" s="10">
        <v>1</v>
      </c>
      <c r="K696" s="10" t="s">
        <v>672</v>
      </c>
      <c r="L696" s="13">
        <f t="shared" si="51"/>
        <v>0.33333333333333331</v>
      </c>
      <c r="M696" s="12">
        <f>Tableau3[[#This Row],[CODE]]</f>
        <v>1</v>
      </c>
    </row>
    <row r="697" spans="1:13" x14ac:dyDescent="0.25">
      <c r="A697" s="14" t="s">
        <v>773</v>
      </c>
      <c r="B697" s="12">
        <f>YEAR(Tableau3[[#This Row],[Date]])</f>
        <v>2018</v>
      </c>
      <c r="C697" s="12">
        <f>MONTH(Tableau3[[#This Row],[Date]])</f>
        <v>1</v>
      </c>
      <c r="D697" s="12">
        <f>WEEKNUM(Tableau3[[#This Row],[Date]])</f>
        <v>1</v>
      </c>
      <c r="E697" s="15" t="s">
        <v>47</v>
      </c>
      <c r="F697" s="10" t="s">
        <v>17</v>
      </c>
      <c r="G697" s="16" t="s">
        <v>23</v>
      </c>
      <c r="H697" s="10" t="s">
        <v>776</v>
      </c>
      <c r="I697" s="18">
        <v>2.4305555555555556E-2</v>
      </c>
      <c r="J697" s="10">
        <v>2</v>
      </c>
      <c r="K697" s="10"/>
      <c r="L697" s="13">
        <f t="shared" si="51"/>
        <v>0.58333333333333337</v>
      </c>
      <c r="M697" s="12">
        <f>Tableau3[[#This Row],[CODE]]</f>
        <v>2</v>
      </c>
    </row>
    <row r="698" spans="1:13" x14ac:dyDescent="0.25">
      <c r="A698" s="14" t="s">
        <v>773</v>
      </c>
      <c r="B698" s="12">
        <f>YEAR(Tableau3[[#This Row],[Date]])</f>
        <v>2018</v>
      </c>
      <c r="C698" s="12">
        <f>MONTH(Tableau3[[#This Row],[Date]])</f>
        <v>1</v>
      </c>
      <c r="D698" s="12">
        <f>WEEKNUM(Tableau3[[#This Row],[Date]])</f>
        <v>1</v>
      </c>
      <c r="E698" s="15" t="s">
        <v>47</v>
      </c>
      <c r="F698" s="10" t="s">
        <v>17</v>
      </c>
      <c r="G698" s="16" t="s">
        <v>23</v>
      </c>
      <c r="H698" s="10" t="s">
        <v>777</v>
      </c>
      <c r="I698" s="18">
        <v>7.9861111111111105E-2</v>
      </c>
      <c r="J698" s="10">
        <v>2</v>
      </c>
      <c r="K698" s="10" t="s">
        <v>778</v>
      </c>
      <c r="L698" s="13">
        <f t="shared" ref="L698:L709" si="52">I698*24</f>
        <v>1.9166666666666665</v>
      </c>
      <c r="M698" s="12">
        <f>Tableau3[[#This Row],[CODE]]</f>
        <v>2</v>
      </c>
    </row>
    <row r="699" spans="1:13" x14ac:dyDescent="0.25">
      <c r="A699" s="14" t="s">
        <v>773</v>
      </c>
      <c r="B699" s="12">
        <f>YEAR(Tableau3[[#This Row],[Date]])</f>
        <v>2018</v>
      </c>
      <c r="C699" s="12">
        <f>MONTH(Tableau3[[#This Row],[Date]])</f>
        <v>1</v>
      </c>
      <c r="D699" s="12">
        <f>WEEKNUM(Tableau3[[#This Row],[Date]])</f>
        <v>1</v>
      </c>
      <c r="E699" s="15" t="s">
        <v>47</v>
      </c>
      <c r="F699" s="10" t="s">
        <v>17</v>
      </c>
      <c r="G699" s="16" t="s">
        <v>23</v>
      </c>
      <c r="H699" s="10" t="s">
        <v>779</v>
      </c>
      <c r="I699" s="18">
        <v>4.5138888888888888E-2</v>
      </c>
      <c r="J699" s="10">
        <v>2</v>
      </c>
      <c r="K699" s="10" t="s">
        <v>778</v>
      </c>
      <c r="L699" s="13">
        <f t="shared" si="52"/>
        <v>1.0833333333333333</v>
      </c>
      <c r="M699" s="12">
        <f>Tableau3[[#This Row],[CODE]]</f>
        <v>2</v>
      </c>
    </row>
    <row r="700" spans="1:13" x14ac:dyDescent="0.25">
      <c r="A700" s="14" t="s">
        <v>773</v>
      </c>
      <c r="B700" s="12">
        <f>YEAR(Tableau3[[#This Row],[Date]])</f>
        <v>2018</v>
      </c>
      <c r="C700" s="12">
        <f>MONTH(Tableau3[[#This Row],[Date]])</f>
        <v>1</v>
      </c>
      <c r="D700" s="12">
        <f>WEEKNUM(Tableau3[[#This Row],[Date]])</f>
        <v>1</v>
      </c>
      <c r="E700" s="15" t="s">
        <v>47</v>
      </c>
      <c r="F700" s="10" t="s">
        <v>17</v>
      </c>
      <c r="G700" s="16" t="s">
        <v>23</v>
      </c>
      <c r="H700" s="10" t="s">
        <v>780</v>
      </c>
      <c r="I700" s="18">
        <v>4.8611111111111112E-2</v>
      </c>
      <c r="J700" s="10">
        <v>2</v>
      </c>
      <c r="K700" s="10" t="s">
        <v>778</v>
      </c>
      <c r="L700" s="13">
        <f t="shared" si="52"/>
        <v>1.1666666666666667</v>
      </c>
      <c r="M700" s="12">
        <f>Tableau3[[#This Row],[CODE]]</f>
        <v>2</v>
      </c>
    </row>
    <row r="701" spans="1:13" x14ac:dyDescent="0.25">
      <c r="A701" s="14" t="s">
        <v>773</v>
      </c>
      <c r="B701" s="12">
        <f>YEAR(Tableau3[[#This Row],[Date]])</f>
        <v>2018</v>
      </c>
      <c r="C701" s="12">
        <f>MONTH(Tableau3[[#This Row],[Date]])</f>
        <v>1</v>
      </c>
      <c r="D701" s="12">
        <f>WEEKNUM(Tableau3[[#This Row],[Date]])</f>
        <v>1</v>
      </c>
      <c r="E701" s="15" t="s">
        <v>47</v>
      </c>
      <c r="F701" s="10" t="s">
        <v>17</v>
      </c>
      <c r="G701" s="16" t="s">
        <v>23</v>
      </c>
      <c r="H701" s="10" t="s">
        <v>781</v>
      </c>
      <c r="I701" s="18">
        <v>3.8194444444444441E-2</v>
      </c>
      <c r="J701" s="10">
        <v>2</v>
      </c>
      <c r="K701" s="10" t="s">
        <v>778</v>
      </c>
      <c r="L701" s="13">
        <f t="shared" si="52"/>
        <v>0.91666666666666652</v>
      </c>
      <c r="M701" s="12">
        <f>Tableau3[[#This Row],[CODE]]</f>
        <v>2</v>
      </c>
    </row>
    <row r="702" spans="1:13" x14ac:dyDescent="0.25">
      <c r="A702" s="14" t="s">
        <v>782</v>
      </c>
      <c r="B702" s="12">
        <f>YEAR(Tableau3[[#This Row],[Date]])</f>
        <v>2018</v>
      </c>
      <c r="C702" s="12">
        <f>MONTH(Tableau3[[#This Row],[Date]])</f>
        <v>1</v>
      </c>
      <c r="D702" s="12">
        <f>WEEKNUM(Tableau3[[#This Row],[Date]])</f>
        <v>2</v>
      </c>
      <c r="E702" s="15" t="s">
        <v>47</v>
      </c>
      <c r="F702" s="10" t="s">
        <v>17</v>
      </c>
      <c r="G702" s="16" t="s">
        <v>23</v>
      </c>
      <c r="H702" s="10" t="s">
        <v>758</v>
      </c>
      <c r="I702" s="18">
        <v>1.0416666666666666E-2</v>
      </c>
      <c r="J702" s="10">
        <v>2</v>
      </c>
      <c r="K702" s="10"/>
      <c r="L702" s="13">
        <f t="shared" si="52"/>
        <v>0.25</v>
      </c>
      <c r="M702" s="12">
        <f>Tableau3[[#This Row],[CODE]]</f>
        <v>2</v>
      </c>
    </row>
    <row r="703" spans="1:13" x14ac:dyDescent="0.25">
      <c r="A703" s="14" t="s">
        <v>782</v>
      </c>
      <c r="B703" s="12">
        <f>YEAR(Tableau3[[#This Row],[Date]])</f>
        <v>2018</v>
      </c>
      <c r="C703" s="12">
        <f>MONTH(Tableau3[[#This Row],[Date]])</f>
        <v>1</v>
      </c>
      <c r="D703" s="12">
        <f>WEEKNUM(Tableau3[[#This Row],[Date]])</f>
        <v>2</v>
      </c>
      <c r="E703" s="15" t="s">
        <v>47</v>
      </c>
      <c r="F703" s="10" t="s">
        <v>17</v>
      </c>
      <c r="G703" s="16" t="s">
        <v>24</v>
      </c>
      <c r="H703" s="10" t="s">
        <v>147</v>
      </c>
      <c r="I703" s="18">
        <v>2.7777777777777776E-2</v>
      </c>
      <c r="J703" s="10">
        <v>2</v>
      </c>
      <c r="K703" s="10"/>
      <c r="L703" s="13">
        <f t="shared" si="52"/>
        <v>0.66666666666666663</v>
      </c>
      <c r="M703" s="12">
        <f>Tableau3[[#This Row],[CODE]]</f>
        <v>2</v>
      </c>
    </row>
    <row r="704" spans="1:13" x14ac:dyDescent="0.25">
      <c r="A704" s="14" t="s">
        <v>782</v>
      </c>
      <c r="B704" s="12">
        <f>YEAR(Tableau3[[#This Row],[Date]])</f>
        <v>2018</v>
      </c>
      <c r="C704" s="12">
        <f>MONTH(Tableau3[[#This Row],[Date]])</f>
        <v>1</v>
      </c>
      <c r="D704" s="12">
        <f>WEEKNUM(Tableau3[[#This Row],[Date]])</f>
        <v>2</v>
      </c>
      <c r="E704" s="15" t="s">
        <v>47</v>
      </c>
      <c r="F704" s="10" t="s">
        <v>18</v>
      </c>
      <c r="G704" s="16" t="s">
        <v>23</v>
      </c>
      <c r="H704" s="10" t="s">
        <v>142</v>
      </c>
      <c r="I704" s="18">
        <v>1.0416666666666666E-2</v>
      </c>
      <c r="J704" s="10">
        <v>1</v>
      </c>
      <c r="K704" s="10"/>
      <c r="L704" s="13">
        <f t="shared" si="52"/>
        <v>0.25</v>
      </c>
      <c r="M704" s="12">
        <f>Tableau3[[#This Row],[CODE]]</f>
        <v>1</v>
      </c>
    </row>
    <row r="705" spans="1:13" x14ac:dyDescent="0.25">
      <c r="A705" s="14" t="s">
        <v>782</v>
      </c>
      <c r="B705" s="12">
        <f>YEAR(Tableau3[[#This Row],[Date]])</f>
        <v>2018</v>
      </c>
      <c r="C705" s="12">
        <f>MONTH(Tableau3[[#This Row],[Date]])</f>
        <v>1</v>
      </c>
      <c r="D705" s="12">
        <f>WEEKNUM(Tableau3[[#This Row],[Date]])</f>
        <v>2</v>
      </c>
      <c r="E705" s="15" t="s">
        <v>47</v>
      </c>
      <c r="F705" s="10" t="s">
        <v>27</v>
      </c>
      <c r="G705" s="16" t="s">
        <v>23</v>
      </c>
      <c r="H705" s="10" t="s">
        <v>783</v>
      </c>
      <c r="I705" s="18">
        <v>2.7777777777777776E-2</v>
      </c>
      <c r="J705" s="10">
        <v>1</v>
      </c>
      <c r="K705" s="10"/>
      <c r="L705" s="13">
        <f t="shared" si="52"/>
        <v>0.66666666666666663</v>
      </c>
      <c r="M705" s="12">
        <f>Tableau3[[#This Row],[CODE]]</f>
        <v>1</v>
      </c>
    </row>
    <row r="706" spans="1:13" x14ac:dyDescent="0.25">
      <c r="A706" s="71" t="s">
        <v>782</v>
      </c>
      <c r="B706" s="12">
        <f>YEAR(Tableau3[[#This Row],[Date]])</f>
        <v>2018</v>
      </c>
      <c r="C706" s="12">
        <f>MONTH(Tableau3[[#This Row],[Date]])</f>
        <v>1</v>
      </c>
      <c r="D706" s="12">
        <f>WEEKNUM(Tableau3[[#This Row],[Date]])</f>
        <v>2</v>
      </c>
      <c r="E706" s="72" t="s">
        <v>47</v>
      </c>
      <c r="F706" s="73" t="s">
        <v>16</v>
      </c>
      <c r="G706" s="74" t="s">
        <v>30</v>
      </c>
      <c r="H706" s="73" t="s">
        <v>582</v>
      </c>
      <c r="I706" s="75">
        <v>1.7361111111111112E-2</v>
      </c>
      <c r="J706" s="73">
        <v>1</v>
      </c>
      <c r="K706" s="73" t="s">
        <v>619</v>
      </c>
      <c r="L706" s="13">
        <f t="shared" si="52"/>
        <v>0.41666666666666669</v>
      </c>
      <c r="M706" s="12">
        <f>Tableau3[[#This Row],[CODE]]</f>
        <v>1</v>
      </c>
    </row>
    <row r="707" spans="1:13" x14ac:dyDescent="0.25">
      <c r="A707" s="71" t="s">
        <v>782</v>
      </c>
      <c r="B707" s="12">
        <f>YEAR(Tableau3[[#This Row],[Date]])</f>
        <v>2018</v>
      </c>
      <c r="C707" s="12">
        <f>MONTH(Tableau3[[#This Row],[Date]])</f>
        <v>1</v>
      </c>
      <c r="D707" s="12">
        <f>WEEKNUM(Tableau3[[#This Row],[Date]])</f>
        <v>2</v>
      </c>
      <c r="E707" s="72" t="s">
        <v>47</v>
      </c>
      <c r="F707" s="73" t="s">
        <v>16</v>
      </c>
      <c r="G707" s="74" t="s">
        <v>30</v>
      </c>
      <c r="H707" s="73" t="s">
        <v>786</v>
      </c>
      <c r="I707" s="75">
        <v>5.9027777777777783E-2</v>
      </c>
      <c r="J707" s="73">
        <v>1</v>
      </c>
      <c r="K707" s="73" t="s">
        <v>487</v>
      </c>
      <c r="L707" s="13">
        <f t="shared" si="52"/>
        <v>1.4166666666666667</v>
      </c>
      <c r="M707" s="12">
        <f>Tableau3[[#This Row],[CODE]]</f>
        <v>1</v>
      </c>
    </row>
    <row r="708" spans="1:13" x14ac:dyDescent="0.25">
      <c r="A708" s="71" t="s">
        <v>782</v>
      </c>
      <c r="B708" s="12">
        <f>YEAR(Tableau3[[#This Row],[Date]])</f>
        <v>2018</v>
      </c>
      <c r="C708" s="12">
        <f>MONTH(Tableau3[[#This Row],[Date]])</f>
        <v>1</v>
      </c>
      <c r="D708" s="12">
        <f>WEEKNUM(Tableau3[[#This Row],[Date]])</f>
        <v>2</v>
      </c>
      <c r="E708" s="72" t="s">
        <v>47</v>
      </c>
      <c r="F708" s="73" t="s">
        <v>16</v>
      </c>
      <c r="G708" s="74" t="s">
        <v>21</v>
      </c>
      <c r="H708" s="73" t="s">
        <v>787</v>
      </c>
      <c r="I708" s="75">
        <v>0.13541666666666666</v>
      </c>
      <c r="J708" s="73">
        <v>1</v>
      </c>
      <c r="K708" s="73" t="s">
        <v>789</v>
      </c>
      <c r="L708" s="13">
        <f t="shared" si="52"/>
        <v>3.25</v>
      </c>
      <c r="M708" s="12">
        <f>Tableau3[[#This Row],[CODE]]</f>
        <v>1</v>
      </c>
    </row>
    <row r="709" spans="1:13" x14ac:dyDescent="0.25">
      <c r="A709" s="71" t="s">
        <v>782</v>
      </c>
      <c r="B709" s="12">
        <f>YEAR(Tableau3[[#This Row],[Date]])</f>
        <v>2018</v>
      </c>
      <c r="C709" s="12">
        <f>MONTH(Tableau3[[#This Row],[Date]])</f>
        <v>1</v>
      </c>
      <c r="D709" s="12">
        <f>WEEKNUM(Tableau3[[#This Row],[Date]])</f>
        <v>2</v>
      </c>
      <c r="E709" s="72" t="s">
        <v>47</v>
      </c>
      <c r="F709" s="73" t="s">
        <v>16</v>
      </c>
      <c r="G709" s="74" t="s">
        <v>21</v>
      </c>
      <c r="H709" s="73" t="s">
        <v>788</v>
      </c>
      <c r="I709" s="75">
        <v>5.9027777777777783E-2</v>
      </c>
      <c r="J709" s="73">
        <v>1</v>
      </c>
      <c r="K709" s="73"/>
      <c r="L709" s="13">
        <f t="shared" si="52"/>
        <v>1.4166666666666667</v>
      </c>
      <c r="M709" s="12">
        <f>Tableau3[[#This Row],[CODE]]</f>
        <v>1</v>
      </c>
    </row>
    <row r="710" spans="1:13" x14ac:dyDescent="0.25">
      <c r="A710" s="14" t="s">
        <v>790</v>
      </c>
      <c r="B710" s="12">
        <f>YEAR(Tableau3[[#This Row],[Date]])</f>
        <v>2018</v>
      </c>
      <c r="C710" s="12">
        <f>MONTH(Tableau3[[#This Row],[Date]])</f>
        <v>1</v>
      </c>
      <c r="D710" s="12">
        <f>WEEKNUM(Tableau3[[#This Row],[Date]])</f>
        <v>2</v>
      </c>
      <c r="E710" s="15" t="s">
        <v>47</v>
      </c>
      <c r="F710" s="10" t="s">
        <v>17</v>
      </c>
      <c r="G710" s="16" t="s">
        <v>23</v>
      </c>
      <c r="H710" s="10" t="s">
        <v>758</v>
      </c>
      <c r="I710" s="18">
        <v>1.0416666666666666E-2</v>
      </c>
      <c r="J710" s="10">
        <v>2</v>
      </c>
      <c r="K710" s="10"/>
      <c r="L710" s="13">
        <f t="shared" ref="L710:L719" si="53">I710*24</f>
        <v>0.25</v>
      </c>
      <c r="M710" s="12">
        <f>Tableau3[[#This Row],[CODE]]</f>
        <v>2</v>
      </c>
    </row>
    <row r="711" spans="1:13" x14ac:dyDescent="0.25">
      <c r="A711" s="14" t="s">
        <v>790</v>
      </c>
      <c r="B711" s="12">
        <f>YEAR(Tableau3[[#This Row],[Date]])</f>
        <v>2018</v>
      </c>
      <c r="C711" s="12">
        <f>MONTH(Tableau3[[#This Row],[Date]])</f>
        <v>1</v>
      </c>
      <c r="D711" s="12">
        <f>WEEKNUM(Tableau3[[#This Row],[Date]])</f>
        <v>2</v>
      </c>
      <c r="E711" s="15" t="s">
        <v>47</v>
      </c>
      <c r="F711" s="10" t="s">
        <v>18</v>
      </c>
      <c r="G711" s="16" t="s">
        <v>23</v>
      </c>
      <c r="H711" s="10" t="s">
        <v>142</v>
      </c>
      <c r="I711" s="18">
        <v>1.0416666666666666E-2</v>
      </c>
      <c r="J711" s="10">
        <v>1</v>
      </c>
      <c r="K711" s="10"/>
      <c r="L711" s="13">
        <f t="shared" si="53"/>
        <v>0.25</v>
      </c>
      <c r="M711" s="12">
        <f>Tableau3[[#This Row],[CODE]]</f>
        <v>1</v>
      </c>
    </row>
    <row r="712" spans="1:13" x14ac:dyDescent="0.25">
      <c r="A712" s="14" t="s">
        <v>790</v>
      </c>
      <c r="B712" s="12">
        <f>YEAR(Tableau3[[#This Row],[Date]])</f>
        <v>2018</v>
      </c>
      <c r="C712" s="12">
        <f>MONTH(Tableau3[[#This Row],[Date]])</f>
        <v>1</v>
      </c>
      <c r="D712" s="12">
        <f>WEEKNUM(Tableau3[[#This Row],[Date]])</f>
        <v>2</v>
      </c>
      <c r="E712" s="15" t="s">
        <v>47</v>
      </c>
      <c r="F712" s="10" t="s">
        <v>16</v>
      </c>
      <c r="G712" s="16" t="s">
        <v>21</v>
      </c>
      <c r="H712" s="10" t="s">
        <v>791</v>
      </c>
      <c r="I712" s="18">
        <v>2.7777777777777776E-2</v>
      </c>
      <c r="J712" s="10">
        <v>1</v>
      </c>
      <c r="K712" s="10"/>
      <c r="L712" s="13">
        <f t="shared" si="53"/>
        <v>0.66666666666666663</v>
      </c>
      <c r="M712" s="12">
        <f>Tableau3[[#This Row],[CODE]]</f>
        <v>1</v>
      </c>
    </row>
    <row r="713" spans="1:13" x14ac:dyDescent="0.25">
      <c r="A713" s="14" t="s">
        <v>790</v>
      </c>
      <c r="B713" s="12">
        <f>YEAR(Tableau3[[#This Row],[Date]])</f>
        <v>2018</v>
      </c>
      <c r="C713" s="12">
        <f>MONTH(Tableau3[[#This Row],[Date]])</f>
        <v>1</v>
      </c>
      <c r="D713" s="12">
        <f>WEEKNUM(Tableau3[[#This Row],[Date]])</f>
        <v>2</v>
      </c>
      <c r="E713" s="15" t="s">
        <v>47</v>
      </c>
      <c r="F713" s="10" t="s">
        <v>17</v>
      </c>
      <c r="G713" s="16" t="s">
        <v>24</v>
      </c>
      <c r="H713" s="10" t="s">
        <v>147</v>
      </c>
      <c r="I713" s="18">
        <v>1.7361111111111112E-2</v>
      </c>
      <c r="J713" s="10">
        <v>2</v>
      </c>
      <c r="K713" s="10"/>
      <c r="L713" s="13">
        <f t="shared" si="53"/>
        <v>0.41666666666666669</v>
      </c>
      <c r="M713" s="12">
        <f>Tableau3[[#This Row],[CODE]]</f>
        <v>2</v>
      </c>
    </row>
    <row r="714" spans="1:13" x14ac:dyDescent="0.25">
      <c r="A714" s="14" t="s">
        <v>790</v>
      </c>
      <c r="B714" s="12">
        <f>YEAR(Tableau3[[#This Row],[Date]])</f>
        <v>2018</v>
      </c>
      <c r="C714" s="12">
        <f>MONTH(Tableau3[[#This Row],[Date]])</f>
        <v>1</v>
      </c>
      <c r="D714" s="12">
        <f>WEEKNUM(Tableau3[[#This Row],[Date]])</f>
        <v>2</v>
      </c>
      <c r="E714" s="15" t="s">
        <v>47</v>
      </c>
      <c r="F714" s="10" t="s">
        <v>17</v>
      </c>
      <c r="G714" s="16" t="s">
        <v>24</v>
      </c>
      <c r="H714" s="10" t="s">
        <v>792</v>
      </c>
      <c r="I714" s="18">
        <v>1.7361111111111112E-2</v>
      </c>
      <c r="J714" s="10">
        <v>2</v>
      </c>
      <c r="K714" s="10" t="s">
        <v>357</v>
      </c>
      <c r="L714" s="13">
        <f t="shared" si="53"/>
        <v>0.41666666666666669</v>
      </c>
      <c r="M714" s="12">
        <f>Tableau3[[#This Row],[CODE]]</f>
        <v>2</v>
      </c>
    </row>
    <row r="715" spans="1:13" x14ac:dyDescent="0.25">
      <c r="A715" s="14" t="s">
        <v>790</v>
      </c>
      <c r="B715" s="12">
        <f>YEAR(Tableau3[[#This Row],[Date]])</f>
        <v>2018</v>
      </c>
      <c r="C715" s="12">
        <f>MONTH(Tableau3[[#This Row],[Date]])</f>
        <v>1</v>
      </c>
      <c r="D715" s="12">
        <f>WEEKNUM(Tableau3[[#This Row],[Date]])</f>
        <v>2</v>
      </c>
      <c r="E715" s="15" t="s">
        <v>47</v>
      </c>
      <c r="F715" s="10" t="s">
        <v>17</v>
      </c>
      <c r="G715" s="16" t="s">
        <v>23</v>
      </c>
      <c r="H715" s="10" t="s">
        <v>793</v>
      </c>
      <c r="I715" s="18">
        <v>1.3888888888888888E-2</v>
      </c>
      <c r="J715" s="10">
        <v>2</v>
      </c>
      <c r="K715" s="10" t="s">
        <v>328</v>
      </c>
      <c r="L715" s="13">
        <f t="shared" si="53"/>
        <v>0.33333333333333331</v>
      </c>
      <c r="M715" s="12">
        <f>Tableau3[[#This Row],[CODE]]</f>
        <v>2</v>
      </c>
    </row>
    <row r="716" spans="1:13" x14ac:dyDescent="0.25">
      <c r="A716" s="14" t="s">
        <v>790</v>
      </c>
      <c r="B716" s="12">
        <f>YEAR(Tableau3[[#This Row],[Date]])</f>
        <v>2018</v>
      </c>
      <c r="C716" s="12">
        <f>MONTH(Tableau3[[#This Row],[Date]])</f>
        <v>1</v>
      </c>
      <c r="D716" s="12">
        <f>WEEKNUM(Tableau3[[#This Row],[Date]])</f>
        <v>2</v>
      </c>
      <c r="E716" s="15" t="s">
        <v>47</v>
      </c>
      <c r="F716" s="10" t="s">
        <v>17</v>
      </c>
      <c r="G716" s="16" t="s">
        <v>24</v>
      </c>
      <c r="H716" s="10" t="s">
        <v>794</v>
      </c>
      <c r="I716" s="18">
        <v>3.125E-2</v>
      </c>
      <c r="J716" s="10">
        <v>2</v>
      </c>
      <c r="K716" s="10" t="s">
        <v>325</v>
      </c>
      <c r="L716" s="13">
        <f t="shared" si="53"/>
        <v>0.75</v>
      </c>
      <c r="M716" s="12">
        <f>Tableau3[[#This Row],[CODE]]</f>
        <v>2</v>
      </c>
    </row>
    <row r="717" spans="1:13" x14ac:dyDescent="0.25">
      <c r="A717" s="14" t="s">
        <v>790</v>
      </c>
      <c r="B717" s="12">
        <f>YEAR(Tableau3[[#This Row],[Date]])</f>
        <v>2018</v>
      </c>
      <c r="C717" s="12">
        <f>MONTH(Tableau3[[#This Row],[Date]])</f>
        <v>1</v>
      </c>
      <c r="D717" s="12">
        <f>WEEKNUM(Tableau3[[#This Row],[Date]])</f>
        <v>2</v>
      </c>
      <c r="E717" s="15" t="s">
        <v>47</v>
      </c>
      <c r="F717" s="10" t="s">
        <v>17</v>
      </c>
      <c r="G717" s="16" t="s">
        <v>24</v>
      </c>
      <c r="H717" s="10" t="s">
        <v>795</v>
      </c>
      <c r="I717" s="18">
        <v>2.0833333333333332E-2</v>
      </c>
      <c r="J717" s="10">
        <v>2</v>
      </c>
      <c r="K717" s="10" t="s">
        <v>363</v>
      </c>
      <c r="L717" s="13">
        <f t="shared" si="53"/>
        <v>0.5</v>
      </c>
      <c r="M717" s="12">
        <f>Tableau3[[#This Row],[CODE]]</f>
        <v>2</v>
      </c>
    </row>
    <row r="718" spans="1:13" x14ac:dyDescent="0.25">
      <c r="A718" s="14" t="s">
        <v>790</v>
      </c>
      <c r="B718" s="12">
        <f>YEAR(Tableau3[[#This Row],[Date]])</f>
        <v>2018</v>
      </c>
      <c r="C718" s="12">
        <f>MONTH(Tableau3[[#This Row],[Date]])</f>
        <v>1</v>
      </c>
      <c r="D718" s="12">
        <f>WEEKNUM(Tableau3[[#This Row],[Date]])</f>
        <v>2</v>
      </c>
      <c r="E718" s="15" t="s">
        <v>47</v>
      </c>
      <c r="F718" s="10" t="s">
        <v>16</v>
      </c>
      <c r="G718" s="16" t="s">
        <v>21</v>
      </c>
      <c r="H718" s="10" t="s">
        <v>800</v>
      </c>
      <c r="I718" s="18">
        <v>6.25E-2</v>
      </c>
      <c r="J718" s="10">
        <v>1</v>
      </c>
      <c r="K718" s="10"/>
      <c r="L718" s="13">
        <f t="shared" si="53"/>
        <v>1.5</v>
      </c>
      <c r="M718" s="12">
        <f>Tableau3[[#This Row],[CODE]]</f>
        <v>1</v>
      </c>
    </row>
    <row r="719" spans="1:13" x14ac:dyDescent="0.25">
      <c r="A719" s="14" t="s">
        <v>790</v>
      </c>
      <c r="B719" s="12">
        <f>YEAR(Tableau3[[#This Row],[Date]])</f>
        <v>2018</v>
      </c>
      <c r="C719" s="12">
        <f>MONTH(Tableau3[[#This Row],[Date]])</f>
        <v>1</v>
      </c>
      <c r="D719" s="12">
        <f>WEEKNUM(Tableau3[[#This Row],[Date]])</f>
        <v>2</v>
      </c>
      <c r="E719" s="15" t="s">
        <v>47</v>
      </c>
      <c r="F719" s="10" t="s">
        <v>17</v>
      </c>
      <c r="G719" s="16" t="s">
        <v>24</v>
      </c>
      <c r="H719" s="10" t="s">
        <v>796</v>
      </c>
      <c r="I719" s="18">
        <v>1.7361111111111112E-2</v>
      </c>
      <c r="J719" s="10">
        <v>2</v>
      </c>
      <c r="K719" s="10" t="s">
        <v>619</v>
      </c>
      <c r="L719" s="13">
        <f t="shared" si="53"/>
        <v>0.41666666666666669</v>
      </c>
      <c r="M719" s="12">
        <f>Tableau3[[#This Row],[CODE]]</f>
        <v>2</v>
      </c>
    </row>
    <row r="720" spans="1:13" x14ac:dyDescent="0.25">
      <c r="A720" s="81" t="s">
        <v>790</v>
      </c>
      <c r="B720" s="12">
        <f>YEAR(Tableau3[[#This Row],[Date]])</f>
        <v>2018</v>
      </c>
      <c r="C720" s="12">
        <f>MONTH(Tableau3[[#This Row],[Date]])</f>
        <v>1</v>
      </c>
      <c r="D720" s="12">
        <f>WEEKNUM(Tableau3[[#This Row],[Date]])</f>
        <v>2</v>
      </c>
      <c r="E720" s="82" t="s">
        <v>47</v>
      </c>
      <c r="F720" s="10" t="s">
        <v>27</v>
      </c>
      <c r="G720" s="84" t="s">
        <v>23</v>
      </c>
      <c r="H720" s="83" t="s">
        <v>797</v>
      </c>
      <c r="I720" s="85">
        <v>6.5972222222222224E-2</v>
      </c>
      <c r="J720" s="83">
        <v>1</v>
      </c>
      <c r="K720" s="83"/>
      <c r="L720" s="13">
        <f t="shared" ref="L720:L740" si="54">I720*24</f>
        <v>1.5833333333333335</v>
      </c>
      <c r="M720" s="12">
        <f>Tableau3[[#This Row],[CODE]]</f>
        <v>1</v>
      </c>
    </row>
    <row r="721" spans="1:13" x14ac:dyDescent="0.25">
      <c r="A721" s="81" t="s">
        <v>790</v>
      </c>
      <c r="B721" s="12">
        <f>YEAR(Tableau3[[#This Row],[Date]])</f>
        <v>2018</v>
      </c>
      <c r="C721" s="12">
        <f>MONTH(Tableau3[[#This Row],[Date]])</f>
        <v>1</v>
      </c>
      <c r="D721" s="12">
        <f>WEEKNUM(Tableau3[[#This Row],[Date]])</f>
        <v>2</v>
      </c>
      <c r="E721" s="82" t="s">
        <v>47</v>
      </c>
      <c r="F721" s="83" t="s">
        <v>17</v>
      </c>
      <c r="G721" s="84" t="s">
        <v>20</v>
      </c>
      <c r="H721" s="83" t="s">
        <v>798</v>
      </c>
      <c r="I721" s="85">
        <v>8.3333333333333332E-3</v>
      </c>
      <c r="J721" s="10">
        <v>2</v>
      </c>
      <c r="K721" s="83"/>
      <c r="L721" s="13">
        <f t="shared" si="54"/>
        <v>0.2</v>
      </c>
      <c r="M721" s="12">
        <f>Tableau3[[#This Row],[CODE]]</f>
        <v>2</v>
      </c>
    </row>
    <row r="722" spans="1:13" x14ac:dyDescent="0.25">
      <c r="A722" s="81" t="s">
        <v>790</v>
      </c>
      <c r="B722" s="12">
        <f>YEAR(Tableau3[[#This Row],[Date]])</f>
        <v>2018</v>
      </c>
      <c r="C722" s="12">
        <f>MONTH(Tableau3[[#This Row],[Date]])</f>
        <v>1</v>
      </c>
      <c r="D722" s="12">
        <f>WEEKNUM(Tableau3[[#This Row],[Date]])</f>
        <v>2</v>
      </c>
      <c r="E722" s="82" t="s">
        <v>47</v>
      </c>
      <c r="F722" s="10" t="s">
        <v>17</v>
      </c>
      <c r="G722" s="84" t="s">
        <v>25</v>
      </c>
      <c r="H722" s="83" t="s">
        <v>799</v>
      </c>
      <c r="I722" s="85">
        <v>1.0416666666666666E-2</v>
      </c>
      <c r="J722" s="10">
        <v>2</v>
      </c>
      <c r="K722" s="83"/>
      <c r="L722" s="13">
        <f t="shared" si="54"/>
        <v>0.25</v>
      </c>
      <c r="M722" s="12">
        <f>Tableau3[[#This Row],[CODE]]</f>
        <v>2</v>
      </c>
    </row>
    <row r="723" spans="1:13" x14ac:dyDescent="0.25">
      <c r="A723" s="81" t="s">
        <v>790</v>
      </c>
      <c r="B723" s="12">
        <f>YEAR(Tableau3[[#This Row],[Date]])</f>
        <v>2018</v>
      </c>
      <c r="C723" s="12">
        <f>MONTH(Tableau3[[#This Row],[Date]])</f>
        <v>1</v>
      </c>
      <c r="D723" s="12">
        <f>WEEKNUM(Tableau3[[#This Row],[Date]])</f>
        <v>2</v>
      </c>
      <c r="E723" s="82" t="s">
        <v>47</v>
      </c>
      <c r="F723" s="83" t="s">
        <v>16</v>
      </c>
      <c r="G723" s="84" t="s">
        <v>21</v>
      </c>
      <c r="H723" s="83" t="s">
        <v>801</v>
      </c>
      <c r="I723" s="85">
        <v>3.8194444444444441E-2</v>
      </c>
      <c r="J723" s="83">
        <v>1</v>
      </c>
      <c r="K723" s="83"/>
      <c r="L723" s="13">
        <f t="shared" si="54"/>
        <v>0.91666666666666652</v>
      </c>
      <c r="M723" s="12">
        <f>Tableau3[[#This Row],[CODE]]</f>
        <v>1</v>
      </c>
    </row>
    <row r="724" spans="1:13" x14ac:dyDescent="0.25">
      <c r="A724" s="14" t="s">
        <v>802</v>
      </c>
      <c r="B724" s="12">
        <f>YEAR(Tableau3[[#This Row],[Date]])</f>
        <v>2018</v>
      </c>
      <c r="C724" s="12">
        <f>MONTH(Tableau3[[#This Row],[Date]])</f>
        <v>1</v>
      </c>
      <c r="D724" s="12">
        <f>WEEKNUM(Tableau3[[#This Row],[Date]])</f>
        <v>2</v>
      </c>
      <c r="E724" s="15" t="s">
        <v>47</v>
      </c>
      <c r="F724" s="10" t="s">
        <v>17</v>
      </c>
      <c r="G724" s="16" t="s">
        <v>28</v>
      </c>
      <c r="H724" s="10" t="s">
        <v>803</v>
      </c>
      <c r="I724" s="18">
        <v>4.8611111111111112E-2</v>
      </c>
      <c r="J724" s="10">
        <v>2</v>
      </c>
      <c r="K724" s="10" t="s">
        <v>319</v>
      </c>
      <c r="L724" s="13">
        <f t="shared" si="54"/>
        <v>1.1666666666666667</v>
      </c>
      <c r="M724" s="12">
        <f>Tableau3[[#This Row],[CODE]]</f>
        <v>2</v>
      </c>
    </row>
    <row r="725" spans="1:13" x14ac:dyDescent="0.25">
      <c r="A725" s="14" t="s">
        <v>802</v>
      </c>
      <c r="B725" s="12">
        <f>YEAR(Tableau3[[#This Row],[Date]])</f>
        <v>2018</v>
      </c>
      <c r="C725" s="12">
        <f>MONTH(Tableau3[[#This Row],[Date]])</f>
        <v>1</v>
      </c>
      <c r="D725" s="12">
        <f>WEEKNUM(Tableau3[[#This Row],[Date]])</f>
        <v>2</v>
      </c>
      <c r="E725" s="15" t="s">
        <v>47</v>
      </c>
      <c r="F725" s="10" t="s">
        <v>18</v>
      </c>
      <c r="G725" s="16" t="s">
        <v>23</v>
      </c>
      <c r="H725" s="10" t="s">
        <v>142</v>
      </c>
      <c r="I725" s="18">
        <v>1.0416666666666666E-2</v>
      </c>
      <c r="J725" s="10">
        <v>1</v>
      </c>
      <c r="K725" s="10"/>
      <c r="L725" s="13">
        <f t="shared" si="54"/>
        <v>0.25</v>
      </c>
      <c r="M725" s="12">
        <f>Tableau3[[#This Row],[CODE]]</f>
        <v>1</v>
      </c>
    </row>
    <row r="726" spans="1:13" x14ac:dyDescent="0.25">
      <c r="A726" s="14" t="s">
        <v>802</v>
      </c>
      <c r="B726" s="12">
        <f>YEAR(Tableau3[[#This Row],[Date]])</f>
        <v>2018</v>
      </c>
      <c r="C726" s="12">
        <f>MONTH(Tableau3[[#This Row],[Date]])</f>
        <v>1</v>
      </c>
      <c r="D726" s="12">
        <f>WEEKNUM(Tableau3[[#This Row],[Date]])</f>
        <v>2</v>
      </c>
      <c r="E726" s="15" t="s">
        <v>47</v>
      </c>
      <c r="F726" s="10" t="s">
        <v>17</v>
      </c>
      <c r="G726" s="16" t="s">
        <v>20</v>
      </c>
      <c r="H726" s="10" t="s">
        <v>804</v>
      </c>
      <c r="I726" s="18">
        <v>1.0416666666666666E-2</v>
      </c>
      <c r="J726" s="10">
        <v>2</v>
      </c>
      <c r="K726" s="10" t="s">
        <v>752</v>
      </c>
      <c r="L726" s="13">
        <f t="shared" si="54"/>
        <v>0.25</v>
      </c>
      <c r="M726" s="12">
        <f>Tableau3[[#This Row],[CODE]]</f>
        <v>2</v>
      </c>
    </row>
    <row r="727" spans="1:13" x14ac:dyDescent="0.25">
      <c r="A727" s="14" t="s">
        <v>802</v>
      </c>
      <c r="B727" s="12">
        <f>YEAR(Tableau3[[#This Row],[Date]])</f>
        <v>2018</v>
      </c>
      <c r="C727" s="12">
        <f>MONTH(Tableau3[[#This Row],[Date]])</f>
        <v>1</v>
      </c>
      <c r="D727" s="12">
        <f>WEEKNUM(Tableau3[[#This Row],[Date]])</f>
        <v>2</v>
      </c>
      <c r="E727" s="15" t="s">
        <v>47</v>
      </c>
      <c r="F727" s="10" t="s">
        <v>17</v>
      </c>
      <c r="G727" s="16" t="s">
        <v>24</v>
      </c>
      <c r="H727" s="10" t="s">
        <v>807</v>
      </c>
      <c r="I727" s="18">
        <v>3.125E-2</v>
      </c>
      <c r="J727" s="10">
        <v>2</v>
      </c>
      <c r="K727" s="10" t="s">
        <v>330</v>
      </c>
      <c r="L727" s="13">
        <f t="shared" si="54"/>
        <v>0.75</v>
      </c>
      <c r="M727" s="12">
        <f>Tableau3[[#This Row],[CODE]]</f>
        <v>2</v>
      </c>
    </row>
    <row r="728" spans="1:13" x14ac:dyDescent="0.25">
      <c r="A728" s="14" t="s">
        <v>802</v>
      </c>
      <c r="B728" s="12">
        <f>YEAR(Tableau3[[#This Row],[Date]])</f>
        <v>2018</v>
      </c>
      <c r="C728" s="12">
        <f>MONTH(Tableau3[[#This Row],[Date]])</f>
        <v>1</v>
      </c>
      <c r="D728" s="12">
        <f>WEEKNUM(Tableau3[[#This Row],[Date]])</f>
        <v>2</v>
      </c>
      <c r="E728" s="15" t="s">
        <v>47</v>
      </c>
      <c r="F728" s="10" t="s">
        <v>17</v>
      </c>
      <c r="G728" s="16" t="s">
        <v>23</v>
      </c>
      <c r="H728" s="10" t="s">
        <v>805</v>
      </c>
      <c r="I728" s="18">
        <v>2.4305555555555556E-2</v>
      </c>
      <c r="J728" s="10">
        <v>2</v>
      </c>
      <c r="K728" s="10"/>
      <c r="L728" s="13">
        <f t="shared" si="54"/>
        <v>0.58333333333333337</v>
      </c>
      <c r="M728" s="12">
        <f>Tableau3[[#This Row],[CODE]]</f>
        <v>2</v>
      </c>
    </row>
    <row r="729" spans="1:13" x14ac:dyDescent="0.25">
      <c r="A729" s="14" t="s">
        <v>802</v>
      </c>
      <c r="B729" s="12">
        <f>YEAR(Tableau3[[#This Row],[Date]])</f>
        <v>2018</v>
      </c>
      <c r="C729" s="12">
        <f>MONTH(Tableau3[[#This Row],[Date]])</f>
        <v>1</v>
      </c>
      <c r="D729" s="12">
        <f>WEEKNUM(Tableau3[[#This Row],[Date]])</f>
        <v>2</v>
      </c>
      <c r="E729" s="15" t="s">
        <v>47</v>
      </c>
      <c r="F729" s="10" t="s">
        <v>17</v>
      </c>
      <c r="G729" s="16" t="s">
        <v>30</v>
      </c>
      <c r="H729" s="10" t="s">
        <v>808</v>
      </c>
      <c r="I729" s="18">
        <v>1.7361111111111112E-2</v>
      </c>
      <c r="J729" s="10">
        <v>2</v>
      </c>
      <c r="K729" s="10" t="s">
        <v>363</v>
      </c>
      <c r="L729" s="13">
        <f t="shared" si="54"/>
        <v>0.41666666666666669</v>
      </c>
      <c r="M729" s="12">
        <f>Tableau3[[#This Row],[CODE]]</f>
        <v>2</v>
      </c>
    </row>
    <row r="730" spans="1:13" x14ac:dyDescent="0.25">
      <c r="A730" s="14" t="s">
        <v>802</v>
      </c>
      <c r="B730" s="12">
        <f>YEAR(Tableau3[[#This Row],[Date]])</f>
        <v>2018</v>
      </c>
      <c r="C730" s="12">
        <f>MONTH(Tableau3[[#This Row],[Date]])</f>
        <v>1</v>
      </c>
      <c r="D730" s="12">
        <f>WEEKNUM(Tableau3[[#This Row],[Date]])</f>
        <v>2</v>
      </c>
      <c r="E730" s="15" t="s">
        <v>47</v>
      </c>
      <c r="F730" s="10" t="s">
        <v>17</v>
      </c>
      <c r="G730" s="16" t="s">
        <v>23</v>
      </c>
      <c r="H730" s="10" t="s">
        <v>806</v>
      </c>
      <c r="I730" s="18">
        <v>5.5555555555555552E-2</v>
      </c>
      <c r="J730" s="10">
        <v>2</v>
      </c>
      <c r="K730" s="10" t="s">
        <v>319</v>
      </c>
      <c r="L730" s="13">
        <f t="shared" si="54"/>
        <v>1.3333333333333333</v>
      </c>
      <c r="M730" s="12">
        <f>Tableau3[[#This Row],[CODE]]</f>
        <v>2</v>
      </c>
    </row>
    <row r="731" spans="1:13" x14ac:dyDescent="0.25">
      <c r="A731" s="14" t="s">
        <v>802</v>
      </c>
      <c r="B731" s="12">
        <f>YEAR(Tableau3[[#This Row],[Date]])</f>
        <v>2018</v>
      </c>
      <c r="C731" s="12">
        <f>MONTH(Tableau3[[#This Row],[Date]])</f>
        <v>1</v>
      </c>
      <c r="D731" s="12">
        <f>WEEKNUM(Tableau3[[#This Row],[Date]])</f>
        <v>2</v>
      </c>
      <c r="E731" s="15" t="s">
        <v>47</v>
      </c>
      <c r="F731" s="10" t="s">
        <v>16</v>
      </c>
      <c r="G731" s="16" t="s">
        <v>30</v>
      </c>
      <c r="H731" s="10" t="s">
        <v>809</v>
      </c>
      <c r="I731" s="18">
        <v>2.7777777777777776E-2</v>
      </c>
      <c r="J731" s="10">
        <v>1</v>
      </c>
      <c r="K731" s="10" t="s">
        <v>489</v>
      </c>
      <c r="L731" s="13">
        <f t="shared" si="54"/>
        <v>0.66666666666666663</v>
      </c>
      <c r="M731" s="12">
        <f>Tableau3[[#This Row],[CODE]]</f>
        <v>1</v>
      </c>
    </row>
    <row r="732" spans="1:13" x14ac:dyDescent="0.25">
      <c r="A732" s="14" t="s">
        <v>802</v>
      </c>
      <c r="B732" s="12">
        <f>YEAR(Tableau3[[#This Row],[Date]])</f>
        <v>2018</v>
      </c>
      <c r="C732" s="12">
        <f>MONTH(Tableau3[[#This Row],[Date]])</f>
        <v>1</v>
      </c>
      <c r="D732" s="12">
        <f>WEEKNUM(Tableau3[[#This Row],[Date]])</f>
        <v>2</v>
      </c>
      <c r="E732" s="15" t="s">
        <v>47</v>
      </c>
      <c r="F732" s="10" t="s">
        <v>16</v>
      </c>
      <c r="G732" s="16" t="s">
        <v>30</v>
      </c>
      <c r="H732" s="10" t="s">
        <v>810</v>
      </c>
      <c r="I732" s="18">
        <v>1.0416666666666666E-2</v>
      </c>
      <c r="J732" s="10">
        <v>1</v>
      </c>
      <c r="K732" s="10" t="s">
        <v>619</v>
      </c>
      <c r="L732" s="13">
        <f t="shared" si="54"/>
        <v>0.25</v>
      </c>
      <c r="M732" s="12">
        <f>Tableau3[[#This Row],[CODE]]</f>
        <v>1</v>
      </c>
    </row>
    <row r="733" spans="1:13" x14ac:dyDescent="0.25">
      <c r="A733" s="14" t="s">
        <v>802</v>
      </c>
      <c r="B733" s="12">
        <f>YEAR(Tableau3[[#This Row],[Date]])</f>
        <v>2018</v>
      </c>
      <c r="C733" s="12">
        <f>MONTH(Tableau3[[#This Row],[Date]])</f>
        <v>1</v>
      </c>
      <c r="D733" s="12">
        <f>WEEKNUM(Tableau3[[#This Row],[Date]])</f>
        <v>2</v>
      </c>
      <c r="E733" s="15" t="s">
        <v>47</v>
      </c>
      <c r="F733" s="10" t="s">
        <v>16</v>
      </c>
      <c r="G733" s="16" t="s">
        <v>30</v>
      </c>
      <c r="H733" s="10" t="s">
        <v>811</v>
      </c>
      <c r="I733" s="18">
        <v>2.4305555555555556E-2</v>
      </c>
      <c r="J733" s="10">
        <v>1</v>
      </c>
      <c r="K733" s="10" t="s">
        <v>619</v>
      </c>
      <c r="L733" s="13">
        <f t="shared" si="54"/>
        <v>0.58333333333333337</v>
      </c>
      <c r="M733" s="12">
        <f>Tableau3[[#This Row],[CODE]]</f>
        <v>1</v>
      </c>
    </row>
    <row r="734" spans="1:13" x14ac:dyDescent="0.25">
      <c r="A734" s="14" t="s">
        <v>802</v>
      </c>
      <c r="B734" s="12">
        <f>YEAR(Tableau3[[#This Row],[Date]])</f>
        <v>2018</v>
      </c>
      <c r="C734" s="12">
        <f>MONTH(Tableau3[[#This Row],[Date]])</f>
        <v>1</v>
      </c>
      <c r="D734" s="12">
        <f>WEEKNUM(Tableau3[[#This Row],[Date]])</f>
        <v>2</v>
      </c>
      <c r="E734" s="15" t="s">
        <v>47</v>
      </c>
      <c r="F734" s="10" t="s">
        <v>16</v>
      </c>
      <c r="G734" s="16" t="s">
        <v>30</v>
      </c>
      <c r="H734" s="10" t="s">
        <v>812</v>
      </c>
      <c r="I734" s="18">
        <v>2.0833333333333332E-2</v>
      </c>
      <c r="J734" s="10">
        <v>1</v>
      </c>
      <c r="K734" s="10" t="s">
        <v>357</v>
      </c>
      <c r="L734" s="13">
        <f t="shared" si="54"/>
        <v>0.5</v>
      </c>
      <c r="M734" s="12">
        <f>Tableau3[[#This Row],[CODE]]</f>
        <v>1</v>
      </c>
    </row>
    <row r="735" spans="1:13" x14ac:dyDescent="0.25">
      <c r="A735" s="14" t="s">
        <v>802</v>
      </c>
      <c r="B735" s="12">
        <f>YEAR(Tableau3[[#This Row],[Date]])</f>
        <v>2018</v>
      </c>
      <c r="C735" s="12">
        <f>MONTH(Tableau3[[#This Row],[Date]])</f>
        <v>1</v>
      </c>
      <c r="D735" s="12">
        <f>WEEKNUM(Tableau3[[#This Row],[Date]])</f>
        <v>2</v>
      </c>
      <c r="E735" s="15" t="s">
        <v>47</v>
      </c>
      <c r="F735" s="10" t="s">
        <v>17</v>
      </c>
      <c r="G735" s="16" t="s">
        <v>24</v>
      </c>
      <c r="H735" s="10" t="s">
        <v>813</v>
      </c>
      <c r="I735" s="18">
        <v>1.7361111111111112E-2</v>
      </c>
      <c r="J735" s="10">
        <v>2</v>
      </c>
      <c r="K735" s="10" t="s">
        <v>330</v>
      </c>
      <c r="L735" s="13">
        <f t="shared" si="54"/>
        <v>0.41666666666666669</v>
      </c>
      <c r="M735" s="12">
        <f>Tableau3[[#This Row],[CODE]]</f>
        <v>2</v>
      </c>
    </row>
    <row r="736" spans="1:13" x14ac:dyDescent="0.25">
      <c r="A736" s="14" t="s">
        <v>802</v>
      </c>
      <c r="B736" s="12">
        <f>YEAR(Tableau3[[#This Row],[Date]])</f>
        <v>2018</v>
      </c>
      <c r="C736" s="12">
        <f>MONTH(Tableau3[[#This Row],[Date]])</f>
        <v>1</v>
      </c>
      <c r="D736" s="12">
        <f>WEEKNUM(Tableau3[[#This Row],[Date]])</f>
        <v>2</v>
      </c>
      <c r="E736" s="15" t="s">
        <v>47</v>
      </c>
      <c r="F736" s="10" t="s">
        <v>17</v>
      </c>
      <c r="G736" s="16" t="s">
        <v>23</v>
      </c>
      <c r="H736" s="10" t="s">
        <v>814</v>
      </c>
      <c r="I736" s="18">
        <v>1.3888888888888888E-2</v>
      </c>
      <c r="J736" s="10">
        <v>2</v>
      </c>
      <c r="K736" s="10" t="s">
        <v>319</v>
      </c>
      <c r="L736" s="13">
        <f t="shared" si="54"/>
        <v>0.33333333333333331</v>
      </c>
      <c r="M736" s="12">
        <f>Tableau3[[#This Row],[CODE]]</f>
        <v>2</v>
      </c>
    </row>
    <row r="737" spans="1:13" x14ac:dyDescent="0.25">
      <c r="A737" s="14" t="s">
        <v>802</v>
      </c>
      <c r="B737" s="12">
        <f>YEAR(Tableau3[[#This Row],[Date]])</f>
        <v>2018</v>
      </c>
      <c r="C737" s="12">
        <f>MONTH(Tableau3[[#This Row],[Date]])</f>
        <v>1</v>
      </c>
      <c r="D737" s="12">
        <f>WEEKNUM(Tableau3[[#This Row],[Date]])</f>
        <v>2</v>
      </c>
      <c r="E737" s="15" t="s">
        <v>47</v>
      </c>
      <c r="F737" s="10" t="s">
        <v>16</v>
      </c>
      <c r="G737" s="16" t="s">
        <v>30</v>
      </c>
      <c r="H737" s="10" t="s">
        <v>815</v>
      </c>
      <c r="I737" s="18">
        <v>1.7361111111111112E-2</v>
      </c>
      <c r="J737" s="10">
        <v>1</v>
      </c>
      <c r="K737" s="10" t="s">
        <v>619</v>
      </c>
      <c r="L737" s="13">
        <f t="shared" si="54"/>
        <v>0.41666666666666669</v>
      </c>
      <c r="M737" s="12">
        <f>Tableau3[[#This Row],[CODE]]</f>
        <v>1</v>
      </c>
    </row>
    <row r="738" spans="1:13" x14ac:dyDescent="0.25">
      <c r="A738" s="14" t="s">
        <v>802</v>
      </c>
      <c r="B738" s="12">
        <f>YEAR(Tableau3[[#This Row],[Date]])</f>
        <v>2018</v>
      </c>
      <c r="C738" s="12">
        <f>MONTH(Tableau3[[#This Row],[Date]])</f>
        <v>1</v>
      </c>
      <c r="D738" s="12">
        <f>WEEKNUM(Tableau3[[#This Row],[Date]])</f>
        <v>2</v>
      </c>
      <c r="E738" s="15" t="s">
        <v>47</v>
      </c>
      <c r="F738" s="10" t="s">
        <v>17</v>
      </c>
      <c r="G738" s="16" t="s">
        <v>24</v>
      </c>
      <c r="H738" s="10" t="s">
        <v>816</v>
      </c>
      <c r="I738" s="18">
        <v>1.7361111111111112E-2</v>
      </c>
      <c r="J738" s="10">
        <v>2</v>
      </c>
      <c r="K738" s="10" t="s">
        <v>372</v>
      </c>
      <c r="L738" s="13">
        <f t="shared" si="54"/>
        <v>0.41666666666666669</v>
      </c>
      <c r="M738" s="12">
        <f>Tableau3[[#This Row],[CODE]]</f>
        <v>2</v>
      </c>
    </row>
    <row r="739" spans="1:13" x14ac:dyDescent="0.25">
      <c r="A739" s="14" t="s">
        <v>802</v>
      </c>
      <c r="B739" s="12">
        <f>YEAR(Tableau3[[#This Row],[Date]])</f>
        <v>2018</v>
      </c>
      <c r="C739" s="12">
        <f>MONTH(Tableau3[[#This Row],[Date]])</f>
        <v>1</v>
      </c>
      <c r="D739" s="12">
        <f>WEEKNUM(Tableau3[[#This Row],[Date]])</f>
        <v>2</v>
      </c>
      <c r="E739" s="15" t="s">
        <v>47</v>
      </c>
      <c r="F739" s="10" t="s">
        <v>16</v>
      </c>
      <c r="G739" s="16" t="s">
        <v>252</v>
      </c>
      <c r="H739" s="10" t="s">
        <v>817</v>
      </c>
      <c r="I739" s="18">
        <v>1.0416666666666666E-2</v>
      </c>
      <c r="J739" s="10">
        <v>1</v>
      </c>
      <c r="K739" s="10" t="s">
        <v>324</v>
      </c>
      <c r="L739" s="13">
        <f t="shared" si="54"/>
        <v>0.25</v>
      </c>
      <c r="M739" s="12">
        <f>Tableau3[[#This Row],[CODE]]</f>
        <v>1</v>
      </c>
    </row>
    <row r="740" spans="1:13" x14ac:dyDescent="0.25">
      <c r="A740" s="14" t="s">
        <v>802</v>
      </c>
      <c r="B740" s="12">
        <f>YEAR(Tableau3[[#This Row],[Date]])</f>
        <v>2018</v>
      </c>
      <c r="C740" s="12">
        <f>MONTH(Tableau3[[#This Row],[Date]])</f>
        <v>1</v>
      </c>
      <c r="D740" s="12">
        <f>WEEKNUM(Tableau3[[#This Row],[Date]])</f>
        <v>2</v>
      </c>
      <c r="E740" s="15" t="s">
        <v>47</v>
      </c>
      <c r="F740" s="10" t="s">
        <v>5</v>
      </c>
      <c r="G740" s="16" t="s">
        <v>22</v>
      </c>
      <c r="H740" s="10" t="s">
        <v>818</v>
      </c>
      <c r="I740" s="18">
        <v>2.4305555555555556E-2</v>
      </c>
      <c r="J740" s="10">
        <v>1</v>
      </c>
      <c r="K740" s="10" t="s">
        <v>819</v>
      </c>
      <c r="L740" s="13">
        <f t="shared" si="54"/>
        <v>0.58333333333333337</v>
      </c>
      <c r="M740" s="12">
        <f>Tableau3[[#This Row],[CODE]]</f>
        <v>1</v>
      </c>
    </row>
    <row r="741" spans="1:13" x14ac:dyDescent="0.25">
      <c r="A741" s="14" t="s">
        <v>820</v>
      </c>
      <c r="B741" s="12">
        <f>YEAR(Tableau3[[#This Row],[Date]])</f>
        <v>2018</v>
      </c>
      <c r="C741" s="12">
        <f>MONTH(Tableau3[[#This Row],[Date]])</f>
        <v>1</v>
      </c>
      <c r="D741" s="12">
        <f>WEEKNUM(Tableau3[[#This Row],[Date]])</f>
        <v>2</v>
      </c>
      <c r="E741" s="15" t="s">
        <v>47</v>
      </c>
      <c r="F741" s="10" t="s">
        <v>17</v>
      </c>
      <c r="G741" s="16" t="s">
        <v>24</v>
      </c>
      <c r="H741" s="10" t="s">
        <v>821</v>
      </c>
      <c r="I741" s="18">
        <v>1.7361111111111112E-2</v>
      </c>
      <c r="J741" s="10">
        <v>2</v>
      </c>
      <c r="K741" s="10" t="s">
        <v>367</v>
      </c>
      <c r="L741" s="13">
        <f t="shared" ref="L741:L753" si="55">I741*24</f>
        <v>0.41666666666666669</v>
      </c>
      <c r="M741" s="12">
        <f>Tableau3[[#This Row],[CODE]]</f>
        <v>2</v>
      </c>
    </row>
    <row r="742" spans="1:13" x14ac:dyDescent="0.25">
      <c r="A742" s="14" t="s">
        <v>820</v>
      </c>
      <c r="B742" s="12">
        <f>YEAR(Tableau3[[#This Row],[Date]])</f>
        <v>2018</v>
      </c>
      <c r="C742" s="12">
        <f>MONTH(Tableau3[[#This Row],[Date]])</f>
        <v>1</v>
      </c>
      <c r="D742" s="12">
        <f>WEEKNUM(Tableau3[[#This Row],[Date]])</f>
        <v>2</v>
      </c>
      <c r="E742" s="15" t="s">
        <v>47</v>
      </c>
      <c r="F742" s="10" t="s">
        <v>18</v>
      </c>
      <c r="G742" s="16" t="s">
        <v>23</v>
      </c>
      <c r="H742" s="10" t="s">
        <v>142</v>
      </c>
      <c r="I742" s="18">
        <v>1.0416666666666666E-2</v>
      </c>
      <c r="J742" s="10">
        <v>1</v>
      </c>
      <c r="K742" s="10"/>
      <c r="L742" s="13">
        <f t="shared" si="55"/>
        <v>0.25</v>
      </c>
      <c r="M742" s="12">
        <f>Tableau3[[#This Row],[CODE]]</f>
        <v>1</v>
      </c>
    </row>
    <row r="743" spans="1:13" x14ac:dyDescent="0.25">
      <c r="A743" s="14" t="s">
        <v>820</v>
      </c>
      <c r="B743" s="12">
        <f>YEAR(Tableau3[[#This Row],[Date]])</f>
        <v>2018</v>
      </c>
      <c r="C743" s="12">
        <f>MONTH(Tableau3[[#This Row],[Date]])</f>
        <v>1</v>
      </c>
      <c r="D743" s="12">
        <f>WEEKNUM(Tableau3[[#This Row],[Date]])</f>
        <v>2</v>
      </c>
      <c r="E743" s="15" t="s">
        <v>47</v>
      </c>
      <c r="F743" s="10" t="s">
        <v>18</v>
      </c>
      <c r="G743" s="16" t="s">
        <v>24</v>
      </c>
      <c r="H743" s="10" t="s">
        <v>401</v>
      </c>
      <c r="I743" s="18">
        <v>2.7777777777777776E-2</v>
      </c>
      <c r="J743" s="10">
        <v>1</v>
      </c>
      <c r="K743" s="10"/>
      <c r="L743" s="13">
        <f t="shared" si="55"/>
        <v>0.66666666666666663</v>
      </c>
      <c r="M743" s="12">
        <f>Tableau3[[#This Row],[CODE]]</f>
        <v>1</v>
      </c>
    </row>
    <row r="744" spans="1:13" x14ac:dyDescent="0.25">
      <c r="A744" s="14" t="s">
        <v>820</v>
      </c>
      <c r="B744" s="12">
        <f>YEAR(Tableau3[[#This Row],[Date]])</f>
        <v>2018</v>
      </c>
      <c r="C744" s="12">
        <f>MONTH(Tableau3[[#This Row],[Date]])</f>
        <v>1</v>
      </c>
      <c r="D744" s="12">
        <f>WEEKNUM(Tableau3[[#This Row],[Date]])</f>
        <v>2</v>
      </c>
      <c r="E744" s="15" t="s">
        <v>47</v>
      </c>
      <c r="F744" s="10" t="s">
        <v>17</v>
      </c>
      <c r="G744" s="16" t="s">
        <v>23</v>
      </c>
      <c r="H744" s="10" t="s">
        <v>822</v>
      </c>
      <c r="I744" s="18">
        <v>1.0416666666666666E-2</v>
      </c>
      <c r="J744" s="10">
        <v>2</v>
      </c>
      <c r="K744" s="10" t="s">
        <v>672</v>
      </c>
      <c r="L744" s="13">
        <f t="shared" si="55"/>
        <v>0.25</v>
      </c>
      <c r="M744" s="12">
        <f>Tableau3[[#This Row],[CODE]]</f>
        <v>2</v>
      </c>
    </row>
    <row r="745" spans="1:13" x14ac:dyDescent="0.25">
      <c r="A745" s="14" t="s">
        <v>820</v>
      </c>
      <c r="B745" s="12">
        <f>YEAR(Tableau3[[#This Row],[Date]])</f>
        <v>2018</v>
      </c>
      <c r="C745" s="12">
        <f>MONTH(Tableau3[[#This Row],[Date]])</f>
        <v>1</v>
      </c>
      <c r="D745" s="12">
        <f>WEEKNUM(Tableau3[[#This Row],[Date]])</f>
        <v>2</v>
      </c>
      <c r="E745" s="15" t="s">
        <v>47</v>
      </c>
      <c r="F745" s="10" t="s">
        <v>17</v>
      </c>
      <c r="G745" s="16" t="s">
        <v>23</v>
      </c>
      <c r="H745" s="10" t="s">
        <v>758</v>
      </c>
      <c r="I745" s="18">
        <v>1.0416666666666666E-2</v>
      </c>
      <c r="J745" s="10">
        <v>2</v>
      </c>
      <c r="K745" s="10"/>
      <c r="L745" s="13">
        <f t="shared" si="55"/>
        <v>0.25</v>
      </c>
      <c r="M745" s="12">
        <f>Tableau3[[#This Row],[CODE]]</f>
        <v>2</v>
      </c>
    </row>
    <row r="746" spans="1:13" x14ac:dyDescent="0.25">
      <c r="A746" s="81" t="s">
        <v>820</v>
      </c>
      <c r="B746" s="12">
        <f>YEAR(Tableau3[[#This Row],[Date]])</f>
        <v>2018</v>
      </c>
      <c r="C746" s="12">
        <f>MONTH(Tableau3[[#This Row],[Date]])</f>
        <v>1</v>
      </c>
      <c r="D746" s="12">
        <f>WEEKNUM(Tableau3[[#This Row],[Date]])</f>
        <v>2</v>
      </c>
      <c r="E746" s="82" t="s">
        <v>47</v>
      </c>
      <c r="F746" s="10" t="s">
        <v>17</v>
      </c>
      <c r="G746" s="84" t="s">
        <v>24</v>
      </c>
      <c r="H746" s="83" t="s">
        <v>823</v>
      </c>
      <c r="I746" s="85">
        <v>2.7777777777777776E-2</v>
      </c>
      <c r="J746" s="10">
        <v>2</v>
      </c>
      <c r="K746" s="83" t="s">
        <v>324</v>
      </c>
      <c r="L746" s="13">
        <f t="shared" si="55"/>
        <v>0.66666666666666663</v>
      </c>
      <c r="M746" s="12">
        <f>Tableau3[[#This Row],[CODE]]</f>
        <v>2</v>
      </c>
    </row>
    <row r="747" spans="1:13" x14ac:dyDescent="0.25">
      <c r="A747" s="81" t="s">
        <v>820</v>
      </c>
      <c r="B747" s="12">
        <f>YEAR(Tableau3[[#This Row],[Date]])</f>
        <v>2018</v>
      </c>
      <c r="C747" s="12">
        <f>MONTH(Tableau3[[#This Row],[Date]])</f>
        <v>1</v>
      </c>
      <c r="D747" s="12">
        <f>WEEKNUM(Tableau3[[#This Row],[Date]])</f>
        <v>2</v>
      </c>
      <c r="E747" s="82" t="s">
        <v>47</v>
      </c>
      <c r="F747" s="83" t="s">
        <v>16</v>
      </c>
      <c r="G747" s="84" t="s">
        <v>24</v>
      </c>
      <c r="H747" s="83" t="s">
        <v>824</v>
      </c>
      <c r="I747" s="85">
        <v>5.9027777777777783E-2</v>
      </c>
      <c r="J747" s="83">
        <v>1</v>
      </c>
      <c r="K747" s="83"/>
      <c r="L747" s="13">
        <f t="shared" si="55"/>
        <v>1.4166666666666667</v>
      </c>
      <c r="M747" s="12">
        <f>Tableau3[[#This Row],[CODE]]</f>
        <v>1</v>
      </c>
    </row>
    <row r="748" spans="1:13" x14ac:dyDescent="0.25">
      <c r="A748" s="81" t="s">
        <v>820</v>
      </c>
      <c r="B748" s="12">
        <f>YEAR(Tableau3[[#This Row],[Date]])</f>
        <v>2018</v>
      </c>
      <c r="C748" s="12">
        <f>MONTH(Tableau3[[#This Row],[Date]])</f>
        <v>1</v>
      </c>
      <c r="D748" s="12">
        <f>WEEKNUM(Tableau3[[#This Row],[Date]])</f>
        <v>2</v>
      </c>
      <c r="E748" s="82" t="s">
        <v>47</v>
      </c>
      <c r="F748" s="10" t="s">
        <v>17</v>
      </c>
      <c r="G748" s="84" t="s">
        <v>251</v>
      </c>
      <c r="H748" s="83" t="s">
        <v>825</v>
      </c>
      <c r="I748" s="85">
        <v>3.125E-2</v>
      </c>
      <c r="J748" s="10">
        <v>2</v>
      </c>
      <c r="K748" s="83"/>
      <c r="L748" s="13">
        <f t="shared" si="55"/>
        <v>0.75</v>
      </c>
      <c r="M748" s="12">
        <f>Tableau3[[#This Row],[CODE]]</f>
        <v>2</v>
      </c>
    </row>
    <row r="749" spans="1:13" x14ac:dyDescent="0.25">
      <c r="A749" s="81" t="s">
        <v>820</v>
      </c>
      <c r="B749" s="12">
        <f>YEAR(Tableau3[[#This Row],[Date]])</f>
        <v>2018</v>
      </c>
      <c r="C749" s="12">
        <f>MONTH(Tableau3[[#This Row],[Date]])</f>
        <v>1</v>
      </c>
      <c r="D749" s="12">
        <f>WEEKNUM(Tableau3[[#This Row],[Date]])</f>
        <v>2</v>
      </c>
      <c r="E749" s="82" t="s">
        <v>47</v>
      </c>
      <c r="F749" s="10" t="s">
        <v>27</v>
      </c>
      <c r="G749" s="84" t="s">
        <v>23</v>
      </c>
      <c r="H749" s="83" t="s">
        <v>826</v>
      </c>
      <c r="I749" s="85">
        <v>2.4305555555555556E-2</v>
      </c>
      <c r="J749" s="83">
        <v>1</v>
      </c>
      <c r="K749" s="83"/>
      <c r="L749" s="13">
        <f t="shared" si="55"/>
        <v>0.58333333333333337</v>
      </c>
      <c r="M749" s="12">
        <f>Tableau3[[#This Row],[CODE]]</f>
        <v>1</v>
      </c>
    </row>
    <row r="750" spans="1:13" x14ac:dyDescent="0.25">
      <c r="A750" s="81" t="s">
        <v>820</v>
      </c>
      <c r="B750" s="12">
        <f>YEAR(Tableau3[[#This Row],[Date]])</f>
        <v>2018</v>
      </c>
      <c r="C750" s="12">
        <f>MONTH(Tableau3[[#This Row],[Date]])</f>
        <v>1</v>
      </c>
      <c r="D750" s="12">
        <f>WEEKNUM(Tableau3[[#This Row],[Date]])</f>
        <v>2</v>
      </c>
      <c r="E750" s="82" t="s">
        <v>47</v>
      </c>
      <c r="F750" s="10" t="s">
        <v>17</v>
      </c>
      <c r="G750" s="84" t="s">
        <v>23</v>
      </c>
      <c r="H750" s="83" t="s">
        <v>827</v>
      </c>
      <c r="I750" s="85">
        <v>3.4722222222222224E-2</v>
      </c>
      <c r="J750" s="10">
        <v>2</v>
      </c>
      <c r="K750" s="83" t="s">
        <v>319</v>
      </c>
      <c r="L750" s="13">
        <f t="shared" si="55"/>
        <v>0.83333333333333337</v>
      </c>
      <c r="M750" s="12">
        <f>Tableau3[[#This Row],[CODE]]</f>
        <v>2</v>
      </c>
    </row>
    <row r="751" spans="1:13" x14ac:dyDescent="0.25">
      <c r="A751" s="81" t="s">
        <v>820</v>
      </c>
      <c r="B751" s="12">
        <f>YEAR(Tableau3[[#This Row],[Date]])</f>
        <v>2018</v>
      </c>
      <c r="C751" s="12">
        <f>MONTH(Tableau3[[#This Row],[Date]])</f>
        <v>1</v>
      </c>
      <c r="D751" s="12">
        <f>WEEKNUM(Tableau3[[#This Row],[Date]])</f>
        <v>2</v>
      </c>
      <c r="E751" s="82" t="s">
        <v>47</v>
      </c>
      <c r="F751" s="83" t="s">
        <v>16</v>
      </c>
      <c r="G751" s="84" t="s">
        <v>22</v>
      </c>
      <c r="H751" s="83" t="s">
        <v>828</v>
      </c>
      <c r="I751" s="85">
        <v>3.8194444444444441E-2</v>
      </c>
      <c r="J751" s="83">
        <v>1</v>
      </c>
      <c r="K751" s="83" t="s">
        <v>321</v>
      </c>
      <c r="L751" s="13">
        <f t="shared" si="55"/>
        <v>0.91666666666666652</v>
      </c>
      <c r="M751" s="12">
        <f>Tableau3[[#This Row],[CODE]]</f>
        <v>1</v>
      </c>
    </row>
    <row r="752" spans="1:13" x14ac:dyDescent="0.25">
      <c r="A752" s="81" t="s">
        <v>820</v>
      </c>
      <c r="B752" s="12">
        <f>YEAR(Tableau3[[#This Row],[Date]])</f>
        <v>2018</v>
      </c>
      <c r="C752" s="12">
        <f>MONTH(Tableau3[[#This Row],[Date]])</f>
        <v>1</v>
      </c>
      <c r="D752" s="12">
        <f>WEEKNUM(Tableau3[[#This Row],[Date]])</f>
        <v>2</v>
      </c>
      <c r="E752" s="82" t="s">
        <v>47</v>
      </c>
      <c r="F752" s="83" t="s">
        <v>16</v>
      </c>
      <c r="G752" s="84" t="s">
        <v>24</v>
      </c>
      <c r="H752" s="83" t="s">
        <v>829</v>
      </c>
      <c r="I752" s="85">
        <v>3.4722222222222224E-2</v>
      </c>
      <c r="J752" s="83">
        <v>1</v>
      </c>
      <c r="K752" s="83"/>
      <c r="L752" s="13">
        <f t="shared" si="55"/>
        <v>0.83333333333333337</v>
      </c>
      <c r="M752" s="12">
        <f>Tableau3[[#This Row],[CODE]]</f>
        <v>1</v>
      </c>
    </row>
    <row r="753" spans="1:13" x14ac:dyDescent="0.25">
      <c r="A753" s="81" t="s">
        <v>820</v>
      </c>
      <c r="B753" s="12">
        <f>YEAR(Tableau3[[#This Row],[Date]])</f>
        <v>2018</v>
      </c>
      <c r="C753" s="12">
        <f>MONTH(Tableau3[[#This Row],[Date]])</f>
        <v>1</v>
      </c>
      <c r="D753" s="12">
        <f>WEEKNUM(Tableau3[[#This Row],[Date]])</f>
        <v>2</v>
      </c>
      <c r="E753" s="82" t="s">
        <v>47</v>
      </c>
      <c r="F753" s="83" t="s">
        <v>16</v>
      </c>
      <c r="G753" s="84" t="s">
        <v>22</v>
      </c>
      <c r="H753" s="83" t="s">
        <v>830</v>
      </c>
      <c r="I753" s="85">
        <v>2.0833333333333332E-2</v>
      </c>
      <c r="J753" s="83">
        <v>1</v>
      </c>
      <c r="K753" s="83"/>
      <c r="L753" s="13">
        <f t="shared" si="55"/>
        <v>0.5</v>
      </c>
      <c r="M753" s="12">
        <f>Tableau3[[#This Row],[CODE]]</f>
        <v>1</v>
      </c>
    </row>
    <row r="754" spans="1:13" x14ac:dyDescent="0.25">
      <c r="A754" s="14" t="s">
        <v>831</v>
      </c>
      <c r="B754" s="12">
        <f>YEAR(Tableau3[[#This Row],[Date]])</f>
        <v>2018</v>
      </c>
      <c r="C754" s="12">
        <f>MONTH(Tableau3[[#This Row],[Date]])</f>
        <v>1</v>
      </c>
      <c r="D754" s="12">
        <f>WEEKNUM(Tableau3[[#This Row],[Date]])</f>
        <v>2</v>
      </c>
      <c r="E754" s="15" t="s">
        <v>47</v>
      </c>
      <c r="F754" s="10" t="s">
        <v>17</v>
      </c>
      <c r="G754" s="16" t="s">
        <v>23</v>
      </c>
      <c r="H754" s="10" t="s">
        <v>832</v>
      </c>
      <c r="I754" s="18">
        <v>1.7361111111111112E-2</v>
      </c>
      <c r="J754" s="10">
        <v>2</v>
      </c>
      <c r="K754" s="10"/>
      <c r="L754" s="13">
        <f t="shared" ref="L754:L759" si="56">I754*24</f>
        <v>0.41666666666666669</v>
      </c>
      <c r="M754" s="12">
        <f>Tableau3[[#This Row],[CODE]]</f>
        <v>2</v>
      </c>
    </row>
    <row r="755" spans="1:13" x14ac:dyDescent="0.25">
      <c r="A755" s="14" t="s">
        <v>831</v>
      </c>
      <c r="B755" s="12">
        <f>YEAR(Tableau3[[#This Row],[Date]])</f>
        <v>2018</v>
      </c>
      <c r="C755" s="12">
        <f>MONTH(Tableau3[[#This Row],[Date]])</f>
        <v>1</v>
      </c>
      <c r="D755" s="12">
        <f>WEEKNUM(Tableau3[[#This Row],[Date]])</f>
        <v>2</v>
      </c>
      <c r="E755" s="15" t="s">
        <v>47</v>
      </c>
      <c r="F755" s="10" t="s">
        <v>17</v>
      </c>
      <c r="G755" s="16" t="s">
        <v>23</v>
      </c>
      <c r="H755" s="10" t="s">
        <v>758</v>
      </c>
      <c r="I755" s="18">
        <v>1.0416666666666666E-2</v>
      </c>
      <c r="J755" s="10">
        <v>2</v>
      </c>
      <c r="K755" s="10"/>
      <c r="L755" s="13">
        <f t="shared" si="56"/>
        <v>0.25</v>
      </c>
      <c r="M755" s="12">
        <f>Tableau3[[#This Row],[CODE]]</f>
        <v>2</v>
      </c>
    </row>
    <row r="756" spans="1:13" x14ac:dyDescent="0.25">
      <c r="A756" s="14" t="s">
        <v>831</v>
      </c>
      <c r="B756" s="12">
        <f>YEAR(Tableau3[[#This Row],[Date]])</f>
        <v>2018</v>
      </c>
      <c r="C756" s="12">
        <f>MONTH(Tableau3[[#This Row],[Date]])</f>
        <v>1</v>
      </c>
      <c r="D756" s="12">
        <f>WEEKNUM(Tableau3[[#This Row],[Date]])</f>
        <v>2</v>
      </c>
      <c r="E756" s="15" t="s">
        <v>47</v>
      </c>
      <c r="F756" s="10" t="s">
        <v>16</v>
      </c>
      <c r="G756" s="16" t="s">
        <v>24</v>
      </c>
      <c r="H756" s="10" t="s">
        <v>833</v>
      </c>
      <c r="I756" s="18">
        <v>1.0416666666666666E-2</v>
      </c>
      <c r="J756" s="10">
        <v>1</v>
      </c>
      <c r="K756" s="10"/>
      <c r="L756" s="13">
        <f t="shared" si="56"/>
        <v>0.25</v>
      </c>
      <c r="M756" s="12">
        <f>Tableau3[[#This Row],[CODE]]</f>
        <v>1</v>
      </c>
    </row>
    <row r="757" spans="1:13" x14ac:dyDescent="0.25">
      <c r="A757" s="14" t="s">
        <v>831</v>
      </c>
      <c r="B757" s="12">
        <f>YEAR(Tableau3[[#This Row],[Date]])</f>
        <v>2018</v>
      </c>
      <c r="C757" s="12">
        <f>MONTH(Tableau3[[#This Row],[Date]])</f>
        <v>1</v>
      </c>
      <c r="D757" s="12">
        <f>WEEKNUM(Tableau3[[#This Row],[Date]])</f>
        <v>2</v>
      </c>
      <c r="E757" s="15" t="s">
        <v>47</v>
      </c>
      <c r="F757" s="10" t="s">
        <v>16</v>
      </c>
      <c r="G757" s="16" t="s">
        <v>30</v>
      </c>
      <c r="H757" s="10" t="s">
        <v>582</v>
      </c>
      <c r="I757" s="18">
        <v>2.4305555555555556E-2</v>
      </c>
      <c r="J757" s="10">
        <v>1</v>
      </c>
      <c r="K757" s="10" t="s">
        <v>619</v>
      </c>
      <c r="L757" s="13">
        <f t="shared" si="56"/>
        <v>0.58333333333333337</v>
      </c>
      <c r="M757" s="12">
        <f>Tableau3[[#This Row],[CODE]]</f>
        <v>1</v>
      </c>
    </row>
    <row r="758" spans="1:13" x14ac:dyDescent="0.25">
      <c r="A758" s="14" t="s">
        <v>831</v>
      </c>
      <c r="B758" s="12">
        <f>YEAR(Tableau3[[#This Row],[Date]])</f>
        <v>2018</v>
      </c>
      <c r="C758" s="12">
        <f>MONTH(Tableau3[[#This Row],[Date]])</f>
        <v>1</v>
      </c>
      <c r="D758" s="12">
        <f>WEEKNUM(Tableau3[[#This Row],[Date]])</f>
        <v>2</v>
      </c>
      <c r="E758" s="15" t="s">
        <v>47</v>
      </c>
      <c r="F758" s="10" t="s">
        <v>18</v>
      </c>
      <c r="G758" s="16" t="s">
        <v>20</v>
      </c>
      <c r="H758" s="10" t="s">
        <v>834</v>
      </c>
      <c r="I758" s="18">
        <v>1.3888888888888888E-2</v>
      </c>
      <c r="J758" s="10">
        <v>1</v>
      </c>
      <c r="K758" s="10"/>
      <c r="L758" s="13">
        <f t="shared" si="56"/>
        <v>0.33333333333333331</v>
      </c>
      <c r="M758" s="12">
        <f>Tableau3[[#This Row],[CODE]]</f>
        <v>1</v>
      </c>
    </row>
    <row r="759" spans="1:13" x14ac:dyDescent="0.25">
      <c r="A759" s="14" t="s">
        <v>831</v>
      </c>
      <c r="B759" s="12">
        <f>YEAR(Tableau3[[#This Row],[Date]])</f>
        <v>2018</v>
      </c>
      <c r="C759" s="12">
        <f>MONTH(Tableau3[[#This Row],[Date]])</f>
        <v>1</v>
      </c>
      <c r="D759" s="12">
        <f>WEEKNUM(Tableau3[[#This Row],[Date]])</f>
        <v>2</v>
      </c>
      <c r="E759" s="15" t="s">
        <v>47</v>
      </c>
      <c r="F759" s="10" t="s">
        <v>18</v>
      </c>
      <c r="G759" s="16" t="s">
        <v>20</v>
      </c>
      <c r="H759" s="10" t="s">
        <v>257</v>
      </c>
      <c r="I759" s="18">
        <v>0.25</v>
      </c>
      <c r="J759" s="10">
        <v>1</v>
      </c>
      <c r="K759" s="10" t="s">
        <v>835</v>
      </c>
      <c r="L759" s="13">
        <f t="shared" si="56"/>
        <v>6</v>
      </c>
      <c r="M759" s="12">
        <f>Tableau3[[#This Row],[CODE]]</f>
        <v>1</v>
      </c>
    </row>
    <row r="760" spans="1:13" x14ac:dyDescent="0.25">
      <c r="A760" s="14" t="s">
        <v>836</v>
      </c>
      <c r="B760" s="12">
        <f>YEAR(Tableau3[[#This Row],[Date]])</f>
        <v>2018</v>
      </c>
      <c r="C760" s="12">
        <f>MONTH(Tableau3[[#This Row],[Date]])</f>
        <v>1</v>
      </c>
      <c r="D760" s="12">
        <f>WEEKNUM(Tableau3[[#This Row],[Date]])</f>
        <v>3</v>
      </c>
      <c r="E760" s="15" t="s">
        <v>47</v>
      </c>
      <c r="F760" s="10" t="s">
        <v>17</v>
      </c>
      <c r="G760" s="16" t="s">
        <v>23</v>
      </c>
      <c r="H760" s="10" t="s">
        <v>837</v>
      </c>
      <c r="I760" s="18">
        <v>2.7777777777777776E-2</v>
      </c>
      <c r="J760" s="10">
        <v>2</v>
      </c>
      <c r="K760" s="10" t="s">
        <v>752</v>
      </c>
      <c r="L760" s="13">
        <f t="shared" ref="L760:L768" si="57">I760*24</f>
        <v>0.66666666666666663</v>
      </c>
      <c r="M760" s="12">
        <f>Tableau3[[#This Row],[CODE]]</f>
        <v>2</v>
      </c>
    </row>
    <row r="761" spans="1:13" x14ac:dyDescent="0.25">
      <c r="A761" s="14" t="s">
        <v>836</v>
      </c>
      <c r="B761" s="12">
        <f>YEAR(Tableau3[[#This Row],[Date]])</f>
        <v>2018</v>
      </c>
      <c r="C761" s="12">
        <f>MONTH(Tableau3[[#This Row],[Date]])</f>
        <v>1</v>
      </c>
      <c r="D761" s="12">
        <f>WEEKNUM(Tableau3[[#This Row],[Date]])</f>
        <v>3</v>
      </c>
      <c r="E761" s="15" t="s">
        <v>47</v>
      </c>
      <c r="F761" s="10" t="s">
        <v>18</v>
      </c>
      <c r="G761" s="16" t="s">
        <v>23</v>
      </c>
      <c r="H761" s="10" t="s">
        <v>142</v>
      </c>
      <c r="I761" s="18">
        <v>1.0416666666666666E-2</v>
      </c>
      <c r="J761" s="10">
        <v>1</v>
      </c>
      <c r="K761" s="10"/>
      <c r="L761" s="13">
        <f t="shared" si="57"/>
        <v>0.25</v>
      </c>
      <c r="M761" s="12">
        <f>Tableau3[[#This Row],[CODE]]</f>
        <v>1</v>
      </c>
    </row>
    <row r="762" spans="1:13" x14ac:dyDescent="0.25">
      <c r="A762" s="14" t="s">
        <v>836</v>
      </c>
      <c r="B762" s="12">
        <f>YEAR(Tableau3[[#This Row],[Date]])</f>
        <v>2018</v>
      </c>
      <c r="C762" s="12">
        <f>MONTH(Tableau3[[#This Row],[Date]])</f>
        <v>1</v>
      </c>
      <c r="D762" s="12">
        <f>WEEKNUM(Tableau3[[#This Row],[Date]])</f>
        <v>3</v>
      </c>
      <c r="E762" s="15" t="s">
        <v>47</v>
      </c>
      <c r="F762" s="10" t="s">
        <v>17</v>
      </c>
      <c r="G762" s="16" t="s">
        <v>23</v>
      </c>
      <c r="H762" s="10" t="s">
        <v>838</v>
      </c>
      <c r="I762" s="18">
        <v>2.4305555555555556E-2</v>
      </c>
      <c r="J762" s="10">
        <v>2</v>
      </c>
      <c r="K762" s="10" t="s">
        <v>328</v>
      </c>
      <c r="L762" s="13">
        <f t="shared" si="57"/>
        <v>0.58333333333333337</v>
      </c>
      <c r="M762" s="12">
        <f>Tableau3[[#This Row],[CODE]]</f>
        <v>2</v>
      </c>
    </row>
    <row r="763" spans="1:13" x14ac:dyDescent="0.25">
      <c r="A763" s="81" t="s">
        <v>836</v>
      </c>
      <c r="B763" s="12">
        <f>YEAR(Tableau3[[#This Row],[Date]])</f>
        <v>2018</v>
      </c>
      <c r="C763" s="12">
        <f>MONTH(Tableau3[[#This Row],[Date]])</f>
        <v>1</v>
      </c>
      <c r="D763" s="12">
        <f>WEEKNUM(Tableau3[[#This Row],[Date]])</f>
        <v>3</v>
      </c>
      <c r="E763" s="82" t="s">
        <v>47</v>
      </c>
      <c r="F763" s="83" t="s">
        <v>5</v>
      </c>
      <c r="G763" s="84" t="s">
        <v>26</v>
      </c>
      <c r="H763" s="83" t="s">
        <v>839</v>
      </c>
      <c r="I763" s="85">
        <v>5.5555555555555552E-2</v>
      </c>
      <c r="J763" s="83">
        <v>1</v>
      </c>
      <c r="K763" s="83" t="s">
        <v>819</v>
      </c>
      <c r="L763" s="13">
        <f t="shared" si="57"/>
        <v>1.3333333333333333</v>
      </c>
      <c r="M763" s="12">
        <f>Tableau3[[#This Row],[CODE]]</f>
        <v>1</v>
      </c>
    </row>
    <row r="764" spans="1:13" x14ac:dyDescent="0.25">
      <c r="A764" s="81" t="s">
        <v>836</v>
      </c>
      <c r="B764" s="12">
        <f>YEAR(Tableau3[[#This Row],[Date]])</f>
        <v>2018</v>
      </c>
      <c r="C764" s="12">
        <f>MONTH(Tableau3[[#This Row],[Date]])</f>
        <v>1</v>
      </c>
      <c r="D764" s="12">
        <f>WEEKNUM(Tableau3[[#This Row],[Date]])</f>
        <v>3</v>
      </c>
      <c r="E764" s="82" t="s">
        <v>47</v>
      </c>
      <c r="F764" s="83" t="s">
        <v>5</v>
      </c>
      <c r="G764" s="84" t="s">
        <v>26</v>
      </c>
      <c r="H764" s="83" t="s">
        <v>840</v>
      </c>
      <c r="I764" s="85">
        <v>5.5555555555555552E-2</v>
      </c>
      <c r="J764" s="83">
        <v>1</v>
      </c>
      <c r="K764" s="83"/>
      <c r="L764" s="13">
        <f t="shared" si="57"/>
        <v>1.3333333333333333</v>
      </c>
      <c r="M764" s="12">
        <f>Tableau3[[#This Row],[CODE]]</f>
        <v>1</v>
      </c>
    </row>
    <row r="765" spans="1:13" x14ac:dyDescent="0.25">
      <c r="A765" s="14" t="s">
        <v>836</v>
      </c>
      <c r="B765" s="12">
        <f>YEAR(Tableau3[[#This Row],[Date]])</f>
        <v>2018</v>
      </c>
      <c r="C765" s="12">
        <f>MONTH(Tableau3[[#This Row],[Date]])</f>
        <v>1</v>
      </c>
      <c r="D765" s="12">
        <f>WEEKNUM(Tableau3[[#This Row],[Date]])</f>
        <v>3</v>
      </c>
      <c r="E765" s="15" t="s">
        <v>47</v>
      </c>
      <c r="F765" s="10" t="s">
        <v>16</v>
      </c>
      <c r="G765" s="16" t="s">
        <v>21</v>
      </c>
      <c r="H765" s="10" t="s">
        <v>841</v>
      </c>
      <c r="I765" s="18">
        <v>1.3888888888888888E-2</v>
      </c>
      <c r="J765" s="10">
        <v>1</v>
      </c>
      <c r="K765" s="10"/>
      <c r="L765" s="13">
        <f t="shared" si="57"/>
        <v>0.33333333333333331</v>
      </c>
      <c r="M765" s="12">
        <f>Tableau3[[#This Row],[CODE]]</f>
        <v>1</v>
      </c>
    </row>
    <row r="766" spans="1:13" x14ac:dyDescent="0.25">
      <c r="A766" s="81" t="s">
        <v>836</v>
      </c>
      <c r="B766" s="12">
        <f>YEAR(Tableau3[[#This Row],[Date]])</f>
        <v>2018</v>
      </c>
      <c r="C766" s="12">
        <f>MONTH(Tableau3[[#This Row],[Date]])</f>
        <v>1</v>
      </c>
      <c r="D766" s="12">
        <f>WEEKNUM(Tableau3[[#This Row],[Date]])</f>
        <v>3</v>
      </c>
      <c r="E766" s="82" t="s">
        <v>47</v>
      </c>
      <c r="F766" s="83" t="s">
        <v>16</v>
      </c>
      <c r="G766" s="84" t="s">
        <v>30</v>
      </c>
      <c r="H766" s="83" t="s">
        <v>842</v>
      </c>
      <c r="I766" s="85">
        <v>7.6388888888888895E-2</v>
      </c>
      <c r="J766" s="83">
        <v>1</v>
      </c>
      <c r="K766" s="83"/>
      <c r="L766" s="13">
        <f t="shared" si="57"/>
        <v>1.8333333333333335</v>
      </c>
      <c r="M766" s="12">
        <f>Tableau3[[#This Row],[CODE]]</f>
        <v>1</v>
      </c>
    </row>
    <row r="767" spans="1:13" x14ac:dyDescent="0.25">
      <c r="A767" s="81" t="s">
        <v>836</v>
      </c>
      <c r="B767" s="12">
        <f>YEAR(Tableau3[[#This Row],[Date]])</f>
        <v>2018</v>
      </c>
      <c r="C767" s="12">
        <f>MONTH(Tableau3[[#This Row],[Date]])</f>
        <v>1</v>
      </c>
      <c r="D767" s="12">
        <f>WEEKNUM(Tableau3[[#This Row],[Date]])</f>
        <v>3</v>
      </c>
      <c r="E767" s="82" t="s">
        <v>47</v>
      </c>
      <c r="F767" s="10" t="s">
        <v>17</v>
      </c>
      <c r="G767" s="84" t="s">
        <v>24</v>
      </c>
      <c r="H767" s="83" t="s">
        <v>147</v>
      </c>
      <c r="I767" s="85">
        <v>3.4722222222222224E-2</v>
      </c>
      <c r="J767" s="10">
        <v>2</v>
      </c>
      <c r="K767" s="83"/>
      <c r="L767" s="13">
        <f t="shared" si="57"/>
        <v>0.83333333333333337</v>
      </c>
      <c r="M767" s="12">
        <f>Tableau3[[#This Row],[CODE]]</f>
        <v>2</v>
      </c>
    </row>
    <row r="768" spans="1:13" x14ac:dyDescent="0.25">
      <c r="A768" s="81" t="s">
        <v>836</v>
      </c>
      <c r="B768" s="12">
        <f>YEAR(Tableau3[[#This Row],[Date]])</f>
        <v>2018</v>
      </c>
      <c r="C768" s="12">
        <f>MONTH(Tableau3[[#This Row],[Date]])</f>
        <v>1</v>
      </c>
      <c r="D768" s="12">
        <f>WEEKNUM(Tableau3[[#This Row],[Date]])</f>
        <v>3</v>
      </c>
      <c r="E768" s="82" t="s">
        <v>47</v>
      </c>
      <c r="F768" s="83" t="s">
        <v>16</v>
      </c>
      <c r="G768" s="84" t="s">
        <v>21</v>
      </c>
      <c r="H768" s="83" t="s">
        <v>843</v>
      </c>
      <c r="I768" s="85">
        <v>4.8611111111111112E-2</v>
      </c>
      <c r="J768" s="83">
        <v>1</v>
      </c>
      <c r="K768" s="83"/>
      <c r="L768" s="13">
        <f t="shared" si="57"/>
        <v>1.1666666666666667</v>
      </c>
      <c r="M768" s="12">
        <f>Tableau3[[#This Row],[CODE]]</f>
        <v>1</v>
      </c>
    </row>
    <row r="769" spans="1:13" x14ac:dyDescent="0.25">
      <c r="A769" s="14" t="s">
        <v>844</v>
      </c>
      <c r="B769" s="12">
        <f>YEAR(Tableau3[[#This Row],[Date]])</f>
        <v>2018</v>
      </c>
      <c r="C769" s="12">
        <f>MONTH(Tableau3[[#This Row],[Date]])</f>
        <v>1</v>
      </c>
      <c r="D769" s="12">
        <f>WEEKNUM(Tableau3[[#This Row],[Date]])</f>
        <v>3</v>
      </c>
      <c r="E769" s="15" t="s">
        <v>47</v>
      </c>
      <c r="F769" s="10" t="s">
        <v>17</v>
      </c>
      <c r="G769" s="16" t="s">
        <v>22</v>
      </c>
      <c r="H769" s="10" t="s">
        <v>845</v>
      </c>
      <c r="I769" s="18">
        <v>3.4722222222222224E-2</v>
      </c>
      <c r="J769" s="10">
        <v>2</v>
      </c>
      <c r="K769" s="10"/>
      <c r="L769" s="13">
        <f t="shared" ref="L769:L777" si="58">I769*24</f>
        <v>0.83333333333333337</v>
      </c>
      <c r="M769" s="12">
        <f>Tableau3[[#This Row],[CODE]]</f>
        <v>2</v>
      </c>
    </row>
    <row r="770" spans="1:13" x14ac:dyDescent="0.25">
      <c r="A770" s="14" t="s">
        <v>844</v>
      </c>
      <c r="B770" s="12">
        <f>YEAR(Tableau3[[#This Row],[Date]])</f>
        <v>2018</v>
      </c>
      <c r="C770" s="12">
        <f>MONTH(Tableau3[[#This Row],[Date]])</f>
        <v>1</v>
      </c>
      <c r="D770" s="12">
        <f>WEEKNUM(Tableau3[[#This Row],[Date]])</f>
        <v>3</v>
      </c>
      <c r="E770" s="15" t="s">
        <v>47</v>
      </c>
      <c r="F770" s="10" t="s">
        <v>18</v>
      </c>
      <c r="G770" s="16" t="s">
        <v>23</v>
      </c>
      <c r="H770" s="10" t="s">
        <v>142</v>
      </c>
      <c r="I770" s="18">
        <v>1.0416666666666666E-2</v>
      </c>
      <c r="J770" s="10">
        <v>1</v>
      </c>
      <c r="K770" s="10"/>
      <c r="L770" s="13">
        <f t="shared" si="58"/>
        <v>0.25</v>
      </c>
      <c r="M770" s="12">
        <f>Tableau3[[#This Row],[CODE]]</f>
        <v>1</v>
      </c>
    </row>
    <row r="771" spans="1:13" x14ac:dyDescent="0.25">
      <c r="A771" s="14" t="s">
        <v>844</v>
      </c>
      <c r="B771" s="12">
        <f>YEAR(Tableau3[[#This Row],[Date]])</f>
        <v>2018</v>
      </c>
      <c r="C771" s="12">
        <f>MONTH(Tableau3[[#This Row],[Date]])</f>
        <v>1</v>
      </c>
      <c r="D771" s="12">
        <f>WEEKNUM(Tableau3[[#This Row],[Date]])</f>
        <v>3</v>
      </c>
      <c r="E771" s="15" t="s">
        <v>47</v>
      </c>
      <c r="F771" s="10" t="s">
        <v>17</v>
      </c>
      <c r="G771" s="16" t="s">
        <v>24</v>
      </c>
      <c r="H771" s="10" t="s">
        <v>846</v>
      </c>
      <c r="I771" s="18">
        <v>0.11805555555555557</v>
      </c>
      <c r="J771" s="10">
        <v>2</v>
      </c>
      <c r="K771" s="10"/>
      <c r="L771" s="13">
        <f t="shared" si="58"/>
        <v>2.8333333333333335</v>
      </c>
      <c r="M771" s="12">
        <f>Tableau3[[#This Row],[CODE]]</f>
        <v>2</v>
      </c>
    </row>
    <row r="772" spans="1:13" x14ac:dyDescent="0.25">
      <c r="A772" s="14" t="s">
        <v>844</v>
      </c>
      <c r="B772" s="12">
        <f>YEAR(Tableau3[[#This Row],[Date]])</f>
        <v>2018</v>
      </c>
      <c r="C772" s="12">
        <f>MONTH(Tableau3[[#This Row],[Date]])</f>
        <v>1</v>
      </c>
      <c r="D772" s="12">
        <f>WEEKNUM(Tableau3[[#This Row],[Date]])</f>
        <v>3</v>
      </c>
      <c r="E772" s="15" t="s">
        <v>47</v>
      </c>
      <c r="F772" s="10" t="s">
        <v>17</v>
      </c>
      <c r="G772" s="16" t="s">
        <v>23</v>
      </c>
      <c r="H772" s="10" t="s">
        <v>847</v>
      </c>
      <c r="I772" s="18">
        <v>1.3888888888888888E-2</v>
      </c>
      <c r="J772" s="10">
        <v>2</v>
      </c>
      <c r="K772" s="10" t="s">
        <v>320</v>
      </c>
      <c r="L772" s="13">
        <f t="shared" si="58"/>
        <v>0.33333333333333331</v>
      </c>
      <c r="M772" s="12">
        <f>Tableau3[[#This Row],[CODE]]</f>
        <v>2</v>
      </c>
    </row>
    <row r="773" spans="1:13" x14ac:dyDescent="0.25">
      <c r="A773" s="14" t="s">
        <v>844</v>
      </c>
      <c r="B773" s="12">
        <f>YEAR(Tableau3[[#This Row],[Date]])</f>
        <v>2018</v>
      </c>
      <c r="C773" s="12">
        <f>MONTH(Tableau3[[#This Row],[Date]])</f>
        <v>1</v>
      </c>
      <c r="D773" s="12">
        <f>WEEKNUM(Tableau3[[#This Row],[Date]])</f>
        <v>3</v>
      </c>
      <c r="E773" s="15" t="s">
        <v>47</v>
      </c>
      <c r="F773" s="10" t="s">
        <v>17</v>
      </c>
      <c r="G773" s="16" t="s">
        <v>23</v>
      </c>
      <c r="H773" s="10" t="s">
        <v>147</v>
      </c>
      <c r="I773" s="18">
        <v>2.4305555555555556E-2</v>
      </c>
      <c r="J773" s="10">
        <v>2</v>
      </c>
      <c r="K773" s="10"/>
      <c r="L773" s="13">
        <f t="shared" si="58"/>
        <v>0.58333333333333337</v>
      </c>
      <c r="M773" s="12">
        <f>Tableau3[[#This Row],[CODE]]</f>
        <v>2</v>
      </c>
    </row>
    <row r="774" spans="1:13" x14ac:dyDescent="0.25">
      <c r="A774" s="81" t="s">
        <v>844</v>
      </c>
      <c r="B774" s="12">
        <f>YEAR(Tableau3[[#This Row],[Date]])</f>
        <v>2018</v>
      </c>
      <c r="C774" s="12">
        <f>MONTH(Tableau3[[#This Row],[Date]])</f>
        <v>1</v>
      </c>
      <c r="D774" s="12">
        <f>WEEKNUM(Tableau3[[#This Row],[Date]])</f>
        <v>3</v>
      </c>
      <c r="E774" s="82" t="s">
        <v>47</v>
      </c>
      <c r="F774" s="83" t="s">
        <v>18</v>
      </c>
      <c r="G774" s="84" t="s">
        <v>25</v>
      </c>
      <c r="H774" s="83" t="s">
        <v>418</v>
      </c>
      <c r="I774" s="85">
        <v>3.4722222222222224E-2</v>
      </c>
      <c r="J774" s="83">
        <v>1</v>
      </c>
      <c r="K774" s="83" t="s">
        <v>319</v>
      </c>
      <c r="L774" s="13">
        <f t="shared" si="58"/>
        <v>0.83333333333333337</v>
      </c>
      <c r="M774" s="12">
        <f>Tableau3[[#This Row],[CODE]]</f>
        <v>1</v>
      </c>
    </row>
    <row r="775" spans="1:13" x14ac:dyDescent="0.25">
      <c r="A775" s="81" t="s">
        <v>844</v>
      </c>
      <c r="B775" s="12">
        <f>YEAR(Tableau3[[#This Row],[Date]])</f>
        <v>2018</v>
      </c>
      <c r="C775" s="12">
        <f>MONTH(Tableau3[[#This Row],[Date]])</f>
        <v>1</v>
      </c>
      <c r="D775" s="12">
        <f>WEEKNUM(Tableau3[[#This Row],[Date]])</f>
        <v>3</v>
      </c>
      <c r="E775" s="82" t="s">
        <v>47</v>
      </c>
      <c r="F775" s="83" t="s">
        <v>17</v>
      </c>
      <c r="G775" s="84" t="s">
        <v>20</v>
      </c>
      <c r="H775" s="83" t="s">
        <v>848</v>
      </c>
      <c r="I775" s="85">
        <v>7.2916666666666671E-2</v>
      </c>
      <c r="J775" s="10">
        <v>2</v>
      </c>
      <c r="K775" s="83"/>
      <c r="L775" s="13">
        <f t="shared" si="58"/>
        <v>1.75</v>
      </c>
      <c r="M775" s="12">
        <f>Tableau3[[#This Row],[CODE]]</f>
        <v>2</v>
      </c>
    </row>
    <row r="776" spans="1:13" x14ac:dyDescent="0.25">
      <c r="A776" s="81" t="s">
        <v>844</v>
      </c>
      <c r="B776" s="12">
        <f>YEAR(Tableau3[[#This Row],[Date]])</f>
        <v>2018</v>
      </c>
      <c r="C776" s="12">
        <f>MONTH(Tableau3[[#This Row],[Date]])</f>
        <v>1</v>
      </c>
      <c r="D776" s="12">
        <f>WEEKNUM(Tableau3[[#This Row],[Date]])</f>
        <v>3</v>
      </c>
      <c r="E776" s="82" t="s">
        <v>47</v>
      </c>
      <c r="F776" s="10" t="s">
        <v>17</v>
      </c>
      <c r="G776" s="84" t="s">
        <v>24</v>
      </c>
      <c r="H776" s="83" t="s">
        <v>849</v>
      </c>
      <c r="I776" s="85">
        <v>1.3888888888888888E-2</v>
      </c>
      <c r="J776" s="10">
        <v>2</v>
      </c>
      <c r="K776" s="83" t="s">
        <v>440</v>
      </c>
      <c r="L776" s="13">
        <f t="shared" si="58"/>
        <v>0.33333333333333331</v>
      </c>
      <c r="M776" s="12">
        <f>Tableau3[[#This Row],[CODE]]</f>
        <v>2</v>
      </c>
    </row>
    <row r="777" spans="1:13" x14ac:dyDescent="0.25">
      <c r="A777" s="81" t="s">
        <v>844</v>
      </c>
      <c r="B777" s="12">
        <f>YEAR(Tableau3[[#This Row],[Date]])</f>
        <v>2018</v>
      </c>
      <c r="C777" s="12">
        <f>MONTH(Tableau3[[#This Row],[Date]])</f>
        <v>1</v>
      </c>
      <c r="D777" s="12">
        <f>WEEKNUM(Tableau3[[#This Row],[Date]])</f>
        <v>3</v>
      </c>
      <c r="E777" s="82" t="s">
        <v>47</v>
      </c>
      <c r="F777" s="10" t="s">
        <v>17</v>
      </c>
      <c r="G777" s="84" t="s">
        <v>23</v>
      </c>
      <c r="H777" s="83" t="s">
        <v>850</v>
      </c>
      <c r="I777" s="85">
        <v>1.7361111111111112E-2</v>
      </c>
      <c r="J777" s="10">
        <v>2</v>
      </c>
      <c r="K777" s="83" t="s">
        <v>672</v>
      </c>
      <c r="L777" s="13">
        <f t="shared" si="58"/>
        <v>0.41666666666666669</v>
      </c>
      <c r="M777" s="12">
        <f>Tableau3[[#This Row],[CODE]]</f>
        <v>2</v>
      </c>
    </row>
    <row r="778" spans="1:13" x14ac:dyDescent="0.25">
      <c r="A778" s="14" t="s">
        <v>851</v>
      </c>
      <c r="B778" s="12">
        <f>YEAR(Tableau3[[#This Row],[Date]])</f>
        <v>2018</v>
      </c>
      <c r="C778" s="12">
        <f>MONTH(Tableau3[[#This Row],[Date]])</f>
        <v>1</v>
      </c>
      <c r="D778" s="12">
        <f>WEEKNUM(Tableau3[[#This Row],[Date]])</f>
        <v>3</v>
      </c>
      <c r="E778" s="15" t="s">
        <v>47</v>
      </c>
      <c r="F778" s="10" t="s">
        <v>16</v>
      </c>
      <c r="G778" s="16" t="s">
        <v>21</v>
      </c>
      <c r="H778" s="10" t="s">
        <v>852</v>
      </c>
      <c r="I778" s="18">
        <v>2.0833333333333332E-2</v>
      </c>
      <c r="J778" s="10">
        <v>1</v>
      </c>
      <c r="K778" s="10" t="s">
        <v>321</v>
      </c>
      <c r="L778" s="13">
        <f t="shared" ref="L778:L786" si="59">I778*24</f>
        <v>0.5</v>
      </c>
      <c r="M778" s="12">
        <f>Tableau3[[#This Row],[CODE]]</f>
        <v>1</v>
      </c>
    </row>
    <row r="779" spans="1:13" x14ac:dyDescent="0.25">
      <c r="A779" s="14" t="s">
        <v>851</v>
      </c>
      <c r="B779" s="12">
        <f>YEAR(Tableau3[[#This Row],[Date]])</f>
        <v>2018</v>
      </c>
      <c r="C779" s="12">
        <f>MONTH(Tableau3[[#This Row],[Date]])</f>
        <v>1</v>
      </c>
      <c r="D779" s="12">
        <f>WEEKNUM(Tableau3[[#This Row],[Date]])</f>
        <v>3</v>
      </c>
      <c r="E779" s="15" t="s">
        <v>47</v>
      </c>
      <c r="F779" s="10" t="s">
        <v>18</v>
      </c>
      <c r="G779" s="16" t="s">
        <v>23</v>
      </c>
      <c r="H779" s="10" t="s">
        <v>853</v>
      </c>
      <c r="I779" s="18">
        <v>1.0416666666666666E-2</v>
      </c>
      <c r="J779" s="10">
        <v>1</v>
      </c>
      <c r="K779" s="10"/>
      <c r="L779" s="13">
        <f t="shared" si="59"/>
        <v>0.25</v>
      </c>
      <c r="M779" s="12">
        <f>Tableau3[[#This Row],[CODE]]</f>
        <v>1</v>
      </c>
    </row>
    <row r="780" spans="1:13" x14ac:dyDescent="0.25">
      <c r="A780" s="14" t="s">
        <v>851</v>
      </c>
      <c r="B780" s="12">
        <f>YEAR(Tableau3[[#This Row],[Date]])</f>
        <v>2018</v>
      </c>
      <c r="C780" s="12">
        <f>MONTH(Tableau3[[#This Row],[Date]])</f>
        <v>1</v>
      </c>
      <c r="D780" s="12">
        <f>WEEKNUM(Tableau3[[#This Row],[Date]])</f>
        <v>3</v>
      </c>
      <c r="E780" s="15" t="s">
        <v>47</v>
      </c>
      <c r="F780" s="10" t="s">
        <v>16</v>
      </c>
      <c r="G780" s="16" t="s">
        <v>21</v>
      </c>
      <c r="H780" s="10" t="s">
        <v>854</v>
      </c>
      <c r="I780" s="18">
        <v>1.3888888888888888E-2</v>
      </c>
      <c r="J780" s="10">
        <v>1</v>
      </c>
      <c r="K780" s="10"/>
      <c r="L780" s="13">
        <f t="shared" si="59"/>
        <v>0.33333333333333331</v>
      </c>
      <c r="M780" s="12">
        <f>Tableau3[[#This Row],[CODE]]</f>
        <v>1</v>
      </c>
    </row>
    <row r="781" spans="1:13" x14ac:dyDescent="0.25">
      <c r="A781" s="14" t="s">
        <v>851</v>
      </c>
      <c r="B781" s="12">
        <f>YEAR(Tableau3[[#This Row],[Date]])</f>
        <v>2018</v>
      </c>
      <c r="C781" s="12">
        <f>MONTH(Tableau3[[#This Row],[Date]])</f>
        <v>1</v>
      </c>
      <c r="D781" s="12">
        <f>WEEKNUM(Tableau3[[#This Row],[Date]])</f>
        <v>3</v>
      </c>
      <c r="E781" s="15" t="s">
        <v>47</v>
      </c>
      <c r="F781" s="10" t="s">
        <v>16</v>
      </c>
      <c r="G781" s="16" t="s">
        <v>22</v>
      </c>
      <c r="H781" s="10" t="s">
        <v>855</v>
      </c>
      <c r="I781" s="18">
        <v>2.7777777777777776E-2</v>
      </c>
      <c r="J781" s="10">
        <v>1</v>
      </c>
      <c r="K781" s="10"/>
      <c r="L781" s="13">
        <f t="shared" si="59"/>
        <v>0.66666666666666663</v>
      </c>
      <c r="M781" s="12">
        <f>Tableau3[[#This Row],[CODE]]</f>
        <v>1</v>
      </c>
    </row>
    <row r="782" spans="1:13" x14ac:dyDescent="0.25">
      <c r="A782" s="14" t="s">
        <v>851</v>
      </c>
      <c r="B782" s="12">
        <f>YEAR(Tableau3[[#This Row],[Date]])</f>
        <v>2018</v>
      </c>
      <c r="C782" s="12">
        <f>MONTH(Tableau3[[#This Row],[Date]])</f>
        <v>1</v>
      </c>
      <c r="D782" s="12">
        <f>WEEKNUM(Tableau3[[#This Row],[Date]])</f>
        <v>3</v>
      </c>
      <c r="E782" s="15" t="s">
        <v>47</v>
      </c>
      <c r="F782" s="10" t="s">
        <v>5</v>
      </c>
      <c r="G782" s="16" t="s">
        <v>22</v>
      </c>
      <c r="H782" s="10" t="s">
        <v>856</v>
      </c>
      <c r="I782" s="18">
        <v>2.0833333333333332E-2</v>
      </c>
      <c r="J782" s="10">
        <v>1</v>
      </c>
      <c r="K782" s="10"/>
      <c r="L782" s="13">
        <f t="shared" si="59"/>
        <v>0.5</v>
      </c>
      <c r="M782" s="12">
        <f>Tableau3[[#This Row],[CODE]]</f>
        <v>1</v>
      </c>
    </row>
    <row r="783" spans="1:13" x14ac:dyDescent="0.25">
      <c r="A783" s="81" t="s">
        <v>851</v>
      </c>
      <c r="B783" s="12">
        <f>YEAR(Tableau3[[#This Row],[Date]])</f>
        <v>2018</v>
      </c>
      <c r="C783" s="12">
        <f>MONTH(Tableau3[[#This Row],[Date]])</f>
        <v>1</v>
      </c>
      <c r="D783" s="12">
        <f>WEEKNUM(Tableau3[[#This Row],[Date]])</f>
        <v>3</v>
      </c>
      <c r="E783" s="82" t="s">
        <v>47</v>
      </c>
      <c r="F783" s="83" t="s">
        <v>17</v>
      </c>
      <c r="G783" s="84" t="s">
        <v>23</v>
      </c>
      <c r="H783" s="83" t="s">
        <v>857</v>
      </c>
      <c r="I783" s="85">
        <v>7.6388888888888895E-2</v>
      </c>
      <c r="J783" s="10">
        <v>2</v>
      </c>
      <c r="K783" s="83"/>
      <c r="L783" s="13">
        <f t="shared" si="59"/>
        <v>1.8333333333333335</v>
      </c>
      <c r="M783" s="12">
        <f>Tableau3[[#This Row],[CODE]]</f>
        <v>2</v>
      </c>
    </row>
    <row r="784" spans="1:13" x14ac:dyDescent="0.25">
      <c r="A784" s="81" t="s">
        <v>851</v>
      </c>
      <c r="B784" s="12">
        <f>YEAR(Tableau3[[#This Row],[Date]])</f>
        <v>2018</v>
      </c>
      <c r="C784" s="12">
        <f>MONTH(Tableau3[[#This Row],[Date]])</f>
        <v>1</v>
      </c>
      <c r="D784" s="12">
        <f>WEEKNUM(Tableau3[[#This Row],[Date]])</f>
        <v>3</v>
      </c>
      <c r="E784" s="82" t="s">
        <v>47</v>
      </c>
      <c r="F784" s="83" t="s">
        <v>5</v>
      </c>
      <c r="G784" s="84" t="s">
        <v>26</v>
      </c>
      <c r="H784" s="83" t="s">
        <v>858</v>
      </c>
      <c r="I784" s="85">
        <v>6.5972222222222224E-2</v>
      </c>
      <c r="J784" s="83">
        <v>1</v>
      </c>
      <c r="K784" s="83"/>
      <c r="L784" s="13">
        <f t="shared" si="59"/>
        <v>1.5833333333333335</v>
      </c>
      <c r="M784" s="12">
        <f>Tableau3[[#This Row],[CODE]]</f>
        <v>1</v>
      </c>
    </row>
    <row r="785" spans="1:13" x14ac:dyDescent="0.25">
      <c r="A785" s="81" t="s">
        <v>851</v>
      </c>
      <c r="B785" s="12">
        <f>YEAR(Tableau3[[#This Row],[Date]])</f>
        <v>2018</v>
      </c>
      <c r="C785" s="12">
        <f>MONTH(Tableau3[[#This Row],[Date]])</f>
        <v>1</v>
      </c>
      <c r="D785" s="12">
        <f>WEEKNUM(Tableau3[[#This Row],[Date]])</f>
        <v>3</v>
      </c>
      <c r="E785" s="82" t="s">
        <v>47</v>
      </c>
      <c r="F785" s="83" t="s">
        <v>17</v>
      </c>
      <c r="G785" s="84" t="s">
        <v>252</v>
      </c>
      <c r="H785" s="83" t="s">
        <v>859</v>
      </c>
      <c r="I785" s="85">
        <v>2.4305555555555556E-2</v>
      </c>
      <c r="J785" s="10">
        <v>2</v>
      </c>
      <c r="K785" s="83"/>
      <c r="L785" s="13">
        <f t="shared" si="59"/>
        <v>0.58333333333333337</v>
      </c>
      <c r="M785" s="12">
        <f>Tableau3[[#This Row],[CODE]]</f>
        <v>2</v>
      </c>
    </row>
    <row r="786" spans="1:13" x14ac:dyDescent="0.25">
      <c r="A786" s="81" t="s">
        <v>851</v>
      </c>
      <c r="B786" s="12">
        <f>YEAR(Tableau3[[#This Row],[Date]])</f>
        <v>2018</v>
      </c>
      <c r="C786" s="12">
        <f>MONTH(Tableau3[[#This Row],[Date]])</f>
        <v>1</v>
      </c>
      <c r="D786" s="12">
        <f>WEEKNUM(Tableau3[[#This Row],[Date]])</f>
        <v>3</v>
      </c>
      <c r="E786" s="82" t="s">
        <v>47</v>
      </c>
      <c r="F786" s="10" t="s">
        <v>17</v>
      </c>
      <c r="G786" s="84" t="s">
        <v>21</v>
      </c>
      <c r="H786" s="83" t="s">
        <v>860</v>
      </c>
      <c r="I786" s="85">
        <v>7.6388888888888895E-2</v>
      </c>
      <c r="J786" s="10">
        <v>2</v>
      </c>
      <c r="K786" s="83"/>
      <c r="L786" s="13">
        <f t="shared" si="59"/>
        <v>1.8333333333333335</v>
      </c>
      <c r="M786" s="12">
        <f>Tableau3[[#This Row],[CODE]]</f>
        <v>2</v>
      </c>
    </row>
    <row r="787" spans="1:13" x14ac:dyDescent="0.25">
      <c r="A787" s="14" t="s">
        <v>861</v>
      </c>
      <c r="B787" s="12">
        <f>YEAR(Tableau3[[#This Row],[Date]])</f>
        <v>2018</v>
      </c>
      <c r="C787" s="12">
        <f>MONTH(Tableau3[[#This Row],[Date]])</f>
        <v>1</v>
      </c>
      <c r="D787" s="12">
        <f>WEEKNUM(Tableau3[[#This Row],[Date]])</f>
        <v>3</v>
      </c>
      <c r="E787" s="15" t="s">
        <v>47</v>
      </c>
      <c r="F787" s="10" t="s">
        <v>31</v>
      </c>
      <c r="G787" s="16" t="s">
        <v>1279</v>
      </c>
      <c r="H787" s="10" t="s">
        <v>862</v>
      </c>
      <c r="I787" s="18">
        <v>4.8611111111111112E-2</v>
      </c>
      <c r="J787" s="10">
        <v>1</v>
      </c>
      <c r="K787" s="10"/>
      <c r="L787" s="13">
        <f t="shared" ref="L787:L793" si="60">I787*24</f>
        <v>1.1666666666666667</v>
      </c>
      <c r="M787" s="12">
        <f>Tableau3[[#This Row],[CODE]]</f>
        <v>1</v>
      </c>
    </row>
    <row r="788" spans="1:13" x14ac:dyDescent="0.25">
      <c r="A788" s="81" t="s">
        <v>861</v>
      </c>
      <c r="B788" s="12">
        <f>YEAR(Tableau3[[#This Row],[Date]])</f>
        <v>2018</v>
      </c>
      <c r="C788" s="12">
        <f>MONTH(Tableau3[[#This Row],[Date]])</f>
        <v>1</v>
      </c>
      <c r="D788" s="12">
        <f>WEEKNUM(Tableau3[[#This Row],[Date]])</f>
        <v>3</v>
      </c>
      <c r="E788" s="82" t="s">
        <v>47</v>
      </c>
      <c r="F788" s="83" t="s">
        <v>18</v>
      </c>
      <c r="G788" s="84" t="s">
        <v>23</v>
      </c>
      <c r="H788" s="83" t="s">
        <v>142</v>
      </c>
      <c r="I788" s="85">
        <v>1.0416666666666666E-2</v>
      </c>
      <c r="J788" s="83">
        <v>1</v>
      </c>
      <c r="K788" s="83"/>
      <c r="L788" s="13">
        <f t="shared" si="60"/>
        <v>0.25</v>
      </c>
      <c r="M788" s="12">
        <f>Tableau3[[#This Row],[CODE]]</f>
        <v>1</v>
      </c>
    </row>
    <row r="789" spans="1:13" x14ac:dyDescent="0.25">
      <c r="A789" s="81" t="s">
        <v>861</v>
      </c>
      <c r="B789" s="12">
        <f>YEAR(Tableau3[[#This Row],[Date]])</f>
        <v>2018</v>
      </c>
      <c r="C789" s="12">
        <f>MONTH(Tableau3[[#This Row],[Date]])</f>
        <v>1</v>
      </c>
      <c r="D789" s="12">
        <f>WEEKNUM(Tableau3[[#This Row],[Date]])</f>
        <v>3</v>
      </c>
      <c r="E789" s="82" t="s">
        <v>47</v>
      </c>
      <c r="F789" s="10" t="s">
        <v>17</v>
      </c>
      <c r="G789" s="84" t="s">
        <v>23</v>
      </c>
      <c r="H789" s="10" t="s">
        <v>758</v>
      </c>
      <c r="I789" s="85">
        <v>1.3888888888888888E-2</v>
      </c>
      <c r="J789" s="10">
        <v>2</v>
      </c>
      <c r="K789" s="83"/>
      <c r="L789" s="13">
        <f t="shared" si="60"/>
        <v>0.33333333333333331</v>
      </c>
      <c r="M789" s="12">
        <f>Tableau3[[#This Row],[CODE]]</f>
        <v>2</v>
      </c>
    </row>
    <row r="790" spans="1:13" x14ac:dyDescent="0.25">
      <c r="A790" s="81" t="s">
        <v>861</v>
      </c>
      <c r="B790" s="12">
        <f>YEAR(Tableau3[[#This Row],[Date]])</f>
        <v>2018</v>
      </c>
      <c r="C790" s="12">
        <f>MONTH(Tableau3[[#This Row],[Date]])</f>
        <v>1</v>
      </c>
      <c r="D790" s="12">
        <f>WEEKNUM(Tableau3[[#This Row],[Date]])</f>
        <v>3</v>
      </c>
      <c r="E790" s="82" t="s">
        <v>47</v>
      </c>
      <c r="F790" s="10" t="s">
        <v>17</v>
      </c>
      <c r="G790" s="84" t="s">
        <v>252</v>
      </c>
      <c r="H790" s="83" t="s">
        <v>863</v>
      </c>
      <c r="I790" s="85">
        <v>1.0416666666666666E-2</v>
      </c>
      <c r="J790" s="10">
        <v>2</v>
      </c>
      <c r="K790" s="83"/>
      <c r="L790" s="13">
        <f t="shared" si="60"/>
        <v>0.25</v>
      </c>
      <c r="M790" s="12">
        <f>Tableau3[[#This Row],[CODE]]</f>
        <v>2</v>
      </c>
    </row>
    <row r="791" spans="1:13" x14ac:dyDescent="0.25">
      <c r="A791" s="81" t="s">
        <v>861</v>
      </c>
      <c r="B791" s="12">
        <f>YEAR(Tableau3[[#This Row],[Date]])</f>
        <v>2018</v>
      </c>
      <c r="C791" s="12">
        <f>MONTH(Tableau3[[#This Row],[Date]])</f>
        <v>1</v>
      </c>
      <c r="D791" s="12">
        <f>WEEKNUM(Tableau3[[#This Row],[Date]])</f>
        <v>3</v>
      </c>
      <c r="E791" s="82" t="s">
        <v>47</v>
      </c>
      <c r="F791" s="10" t="s">
        <v>17</v>
      </c>
      <c r="G791" s="84" t="s">
        <v>24</v>
      </c>
      <c r="H791" s="83" t="s">
        <v>864</v>
      </c>
      <c r="I791" s="85">
        <v>5.5555555555555552E-2</v>
      </c>
      <c r="J791" s="10">
        <v>2</v>
      </c>
      <c r="K791" s="83" t="s">
        <v>330</v>
      </c>
      <c r="L791" s="13">
        <f t="shared" si="60"/>
        <v>1.3333333333333333</v>
      </c>
      <c r="M791" s="12">
        <f>Tableau3[[#This Row],[CODE]]</f>
        <v>2</v>
      </c>
    </row>
    <row r="792" spans="1:13" x14ac:dyDescent="0.25">
      <c r="A792" s="81" t="s">
        <v>861</v>
      </c>
      <c r="B792" s="12">
        <f>YEAR(Tableau3[[#This Row],[Date]])</f>
        <v>2018</v>
      </c>
      <c r="C792" s="12">
        <f>MONTH(Tableau3[[#This Row],[Date]])</f>
        <v>1</v>
      </c>
      <c r="D792" s="12">
        <f>WEEKNUM(Tableau3[[#This Row],[Date]])</f>
        <v>3</v>
      </c>
      <c r="E792" s="82" t="s">
        <v>47</v>
      </c>
      <c r="F792" s="10" t="s">
        <v>17</v>
      </c>
      <c r="G792" s="84" t="s">
        <v>23</v>
      </c>
      <c r="H792" s="83" t="s">
        <v>865</v>
      </c>
      <c r="I792" s="85">
        <v>1.7361111111111112E-2</v>
      </c>
      <c r="J792" s="10">
        <v>2</v>
      </c>
      <c r="K792" s="83" t="s">
        <v>320</v>
      </c>
      <c r="L792" s="13">
        <f t="shared" si="60"/>
        <v>0.41666666666666669</v>
      </c>
      <c r="M792" s="12">
        <f>Tableau3[[#This Row],[CODE]]</f>
        <v>2</v>
      </c>
    </row>
    <row r="793" spans="1:13" x14ac:dyDescent="0.25">
      <c r="A793" s="81" t="s">
        <v>861</v>
      </c>
      <c r="B793" s="12">
        <f>YEAR(Tableau3[[#This Row],[Date]])</f>
        <v>2018</v>
      </c>
      <c r="C793" s="12">
        <f>MONTH(Tableau3[[#This Row],[Date]])</f>
        <v>1</v>
      </c>
      <c r="D793" s="12">
        <f>WEEKNUM(Tableau3[[#This Row],[Date]])</f>
        <v>3</v>
      </c>
      <c r="E793" s="82" t="s">
        <v>47</v>
      </c>
      <c r="F793" s="10" t="s">
        <v>17</v>
      </c>
      <c r="G793" s="84" t="s">
        <v>21</v>
      </c>
      <c r="H793" s="83" t="s">
        <v>144</v>
      </c>
      <c r="I793" s="85">
        <v>2.4305555555555556E-2</v>
      </c>
      <c r="J793" s="10">
        <v>2</v>
      </c>
      <c r="K793" s="83"/>
      <c r="L793" s="13">
        <f t="shared" si="60"/>
        <v>0.58333333333333337</v>
      </c>
      <c r="M793" s="12">
        <f>Tableau3[[#This Row],[CODE]]</f>
        <v>2</v>
      </c>
    </row>
    <row r="794" spans="1:13" x14ac:dyDescent="0.25">
      <c r="A794" s="14" t="s">
        <v>861</v>
      </c>
      <c r="B794" s="12">
        <f>YEAR(Tableau3[[#This Row],[Date]])</f>
        <v>2018</v>
      </c>
      <c r="C794" s="12">
        <f>MONTH(Tableau3[[#This Row],[Date]])</f>
        <v>1</v>
      </c>
      <c r="D794" s="12">
        <f>WEEKNUM(Tableau3[[#This Row],[Date]])</f>
        <v>3</v>
      </c>
      <c r="E794" s="15" t="s">
        <v>47</v>
      </c>
      <c r="F794" s="10" t="s">
        <v>16</v>
      </c>
      <c r="G794" s="16" t="s">
        <v>30</v>
      </c>
      <c r="H794" s="10" t="s">
        <v>866</v>
      </c>
      <c r="I794" s="18">
        <v>4.5138888888888888E-2</v>
      </c>
      <c r="J794" s="10">
        <v>1</v>
      </c>
      <c r="K794" s="10"/>
      <c r="L794" s="13">
        <f t="shared" ref="L794:L803" si="61">I794*24</f>
        <v>1.0833333333333333</v>
      </c>
      <c r="M794" s="12">
        <f>Tableau3[[#This Row],[CODE]]</f>
        <v>1</v>
      </c>
    </row>
    <row r="795" spans="1:13" x14ac:dyDescent="0.25">
      <c r="A795" s="81" t="s">
        <v>861</v>
      </c>
      <c r="B795" s="12">
        <f>YEAR(Tableau3[[#This Row],[Date]])</f>
        <v>2018</v>
      </c>
      <c r="C795" s="12">
        <f>MONTH(Tableau3[[#This Row],[Date]])</f>
        <v>1</v>
      </c>
      <c r="D795" s="12">
        <f>WEEKNUM(Tableau3[[#This Row],[Date]])</f>
        <v>3</v>
      </c>
      <c r="E795" s="82" t="s">
        <v>47</v>
      </c>
      <c r="F795" s="83" t="s">
        <v>17</v>
      </c>
      <c r="G795" s="84" t="s">
        <v>20</v>
      </c>
      <c r="H795" s="83" t="s">
        <v>867</v>
      </c>
      <c r="I795" s="85">
        <v>4.8611111111111112E-2</v>
      </c>
      <c r="J795" s="10">
        <v>2</v>
      </c>
      <c r="K795" s="83" t="s">
        <v>328</v>
      </c>
      <c r="L795" s="13">
        <f t="shared" si="61"/>
        <v>1.1666666666666667</v>
      </c>
      <c r="M795" s="12">
        <f>Tableau3[[#This Row],[CODE]]</f>
        <v>2</v>
      </c>
    </row>
    <row r="796" spans="1:13" x14ac:dyDescent="0.25">
      <c r="A796" s="81" t="s">
        <v>861</v>
      </c>
      <c r="B796" s="12">
        <f>YEAR(Tableau3[[#This Row],[Date]])</f>
        <v>2018</v>
      </c>
      <c r="C796" s="12">
        <f>MONTH(Tableau3[[#This Row],[Date]])</f>
        <v>1</v>
      </c>
      <c r="D796" s="12">
        <f>WEEKNUM(Tableau3[[#This Row],[Date]])</f>
        <v>3</v>
      </c>
      <c r="E796" s="82" t="s">
        <v>47</v>
      </c>
      <c r="F796" s="83" t="s">
        <v>16</v>
      </c>
      <c r="G796" s="84" t="s">
        <v>21</v>
      </c>
      <c r="H796" s="83" t="s">
        <v>144</v>
      </c>
      <c r="I796" s="85">
        <v>8.6805555555555566E-2</v>
      </c>
      <c r="J796" s="83">
        <v>1</v>
      </c>
      <c r="K796" s="83"/>
      <c r="L796" s="13">
        <f t="shared" si="61"/>
        <v>2.0833333333333335</v>
      </c>
      <c r="M796" s="12">
        <f>Tableau3[[#This Row],[CODE]]</f>
        <v>1</v>
      </c>
    </row>
    <row r="797" spans="1:13" x14ac:dyDescent="0.25">
      <c r="A797" s="14" t="s">
        <v>868</v>
      </c>
      <c r="B797" s="12">
        <f>YEAR(Tableau3[[#This Row],[Date]])</f>
        <v>2018</v>
      </c>
      <c r="C797" s="12">
        <f>MONTH(Tableau3[[#This Row],[Date]])</f>
        <v>1</v>
      </c>
      <c r="D797" s="12">
        <f>WEEKNUM(Tableau3[[#This Row],[Date]])</f>
        <v>3</v>
      </c>
      <c r="E797" s="15" t="s">
        <v>47</v>
      </c>
      <c r="F797" s="10" t="s">
        <v>17</v>
      </c>
      <c r="G797" s="16" t="s">
        <v>23</v>
      </c>
      <c r="H797" s="10" t="s">
        <v>869</v>
      </c>
      <c r="I797" s="18">
        <v>2.7777777777777776E-2</v>
      </c>
      <c r="J797" s="10">
        <v>2</v>
      </c>
      <c r="K797" s="10"/>
      <c r="L797" s="13">
        <f t="shared" si="61"/>
        <v>0.66666666666666663</v>
      </c>
      <c r="M797" s="12">
        <f>Tableau3[[#This Row],[CODE]]</f>
        <v>2</v>
      </c>
    </row>
    <row r="798" spans="1:13" x14ac:dyDescent="0.25">
      <c r="A798" s="14" t="s">
        <v>868</v>
      </c>
      <c r="B798" s="12">
        <f>YEAR(Tableau3[[#This Row],[Date]])</f>
        <v>2018</v>
      </c>
      <c r="C798" s="12">
        <f>MONTH(Tableau3[[#This Row],[Date]])</f>
        <v>1</v>
      </c>
      <c r="D798" s="12">
        <f>WEEKNUM(Tableau3[[#This Row],[Date]])</f>
        <v>3</v>
      </c>
      <c r="E798" s="15" t="s">
        <v>47</v>
      </c>
      <c r="F798" s="10" t="s">
        <v>16</v>
      </c>
      <c r="G798" s="16" t="s">
        <v>252</v>
      </c>
      <c r="H798" s="10" t="s">
        <v>870</v>
      </c>
      <c r="I798" s="18">
        <v>2.0833333333333332E-2</v>
      </c>
      <c r="J798" s="10">
        <v>1</v>
      </c>
      <c r="K798" s="10" t="s">
        <v>321</v>
      </c>
      <c r="L798" s="13">
        <f t="shared" si="61"/>
        <v>0.5</v>
      </c>
      <c r="M798" s="12">
        <f>Tableau3[[#This Row],[CODE]]</f>
        <v>1</v>
      </c>
    </row>
    <row r="799" spans="1:13" x14ac:dyDescent="0.25">
      <c r="A799" s="14" t="s">
        <v>868</v>
      </c>
      <c r="B799" s="12">
        <f>YEAR(Tableau3[[#This Row],[Date]])</f>
        <v>2018</v>
      </c>
      <c r="C799" s="12">
        <f>MONTH(Tableau3[[#This Row],[Date]])</f>
        <v>1</v>
      </c>
      <c r="D799" s="12">
        <f>WEEKNUM(Tableau3[[#This Row],[Date]])</f>
        <v>3</v>
      </c>
      <c r="E799" s="15" t="s">
        <v>47</v>
      </c>
      <c r="F799" s="10" t="s">
        <v>18</v>
      </c>
      <c r="G799" s="16" t="s">
        <v>23</v>
      </c>
      <c r="H799" s="10" t="s">
        <v>142</v>
      </c>
      <c r="I799" s="18">
        <v>1.0416666666666666E-2</v>
      </c>
      <c r="J799" s="10">
        <v>1</v>
      </c>
      <c r="K799" s="10"/>
      <c r="L799" s="13">
        <f t="shared" si="61"/>
        <v>0.25</v>
      </c>
      <c r="M799" s="12">
        <f>Tableau3[[#This Row],[CODE]]</f>
        <v>1</v>
      </c>
    </row>
    <row r="800" spans="1:13" x14ac:dyDescent="0.25">
      <c r="A800" s="81" t="s">
        <v>868</v>
      </c>
      <c r="B800" s="12">
        <f>YEAR(Tableau3[[#This Row],[Date]])</f>
        <v>2018</v>
      </c>
      <c r="C800" s="12">
        <f>MONTH(Tableau3[[#This Row],[Date]])</f>
        <v>1</v>
      </c>
      <c r="D800" s="12">
        <f>WEEKNUM(Tableau3[[#This Row],[Date]])</f>
        <v>3</v>
      </c>
      <c r="E800" s="82" t="s">
        <v>47</v>
      </c>
      <c r="F800" s="83" t="s">
        <v>17</v>
      </c>
      <c r="G800" s="84" t="s">
        <v>23</v>
      </c>
      <c r="H800" s="83" t="s">
        <v>871</v>
      </c>
      <c r="I800" s="85">
        <v>0.1111111111111111</v>
      </c>
      <c r="J800" s="10">
        <v>2</v>
      </c>
      <c r="K800" s="83"/>
      <c r="L800" s="13">
        <f t="shared" si="61"/>
        <v>2.6666666666666665</v>
      </c>
      <c r="M800" s="12">
        <f>Tableau3[[#This Row],[CODE]]</f>
        <v>2</v>
      </c>
    </row>
    <row r="801" spans="1:13" x14ac:dyDescent="0.25">
      <c r="A801" s="81" t="s">
        <v>868</v>
      </c>
      <c r="B801" s="12">
        <f>YEAR(Tableau3[[#This Row],[Date]])</f>
        <v>2018</v>
      </c>
      <c r="C801" s="12">
        <f>MONTH(Tableau3[[#This Row],[Date]])</f>
        <v>1</v>
      </c>
      <c r="D801" s="12">
        <f>WEEKNUM(Tableau3[[#This Row],[Date]])</f>
        <v>3</v>
      </c>
      <c r="E801" s="82" t="s">
        <v>47</v>
      </c>
      <c r="F801" s="83" t="s">
        <v>17</v>
      </c>
      <c r="G801" s="84" t="s">
        <v>24</v>
      </c>
      <c r="H801" s="83" t="s">
        <v>872</v>
      </c>
      <c r="I801" s="85">
        <v>3.4722222222222224E-2</v>
      </c>
      <c r="J801" s="10">
        <v>2</v>
      </c>
      <c r="K801" s="83" t="s">
        <v>330</v>
      </c>
      <c r="L801" s="13">
        <f t="shared" si="61"/>
        <v>0.83333333333333337</v>
      </c>
      <c r="M801" s="12">
        <f>Tableau3[[#This Row],[CODE]]</f>
        <v>2</v>
      </c>
    </row>
    <row r="802" spans="1:13" x14ac:dyDescent="0.25">
      <c r="A802" s="81" t="s">
        <v>868</v>
      </c>
      <c r="B802" s="12">
        <f>YEAR(Tableau3[[#This Row],[Date]])</f>
        <v>2018</v>
      </c>
      <c r="C802" s="12">
        <f>MONTH(Tableau3[[#This Row],[Date]])</f>
        <v>1</v>
      </c>
      <c r="D802" s="12">
        <f>WEEKNUM(Tableau3[[#This Row],[Date]])</f>
        <v>3</v>
      </c>
      <c r="E802" s="82" t="s">
        <v>47</v>
      </c>
      <c r="F802" s="83" t="s">
        <v>17</v>
      </c>
      <c r="G802" s="84" t="s">
        <v>24</v>
      </c>
      <c r="H802" s="83" t="s">
        <v>873</v>
      </c>
      <c r="I802" s="85">
        <v>4.1666666666666664E-2</v>
      </c>
      <c r="J802" s="10">
        <v>2</v>
      </c>
      <c r="K802" s="83" t="s">
        <v>330</v>
      </c>
      <c r="L802" s="13">
        <f t="shared" si="61"/>
        <v>1</v>
      </c>
      <c r="M802" s="12">
        <f>Tableau3[[#This Row],[CODE]]</f>
        <v>2</v>
      </c>
    </row>
    <row r="803" spans="1:13" x14ac:dyDescent="0.25">
      <c r="A803" s="81" t="s">
        <v>868</v>
      </c>
      <c r="B803" s="12">
        <f>YEAR(Tableau3[[#This Row],[Date]])</f>
        <v>2018</v>
      </c>
      <c r="C803" s="12">
        <f>MONTH(Tableau3[[#This Row],[Date]])</f>
        <v>1</v>
      </c>
      <c r="D803" s="12">
        <f>WEEKNUM(Tableau3[[#This Row],[Date]])</f>
        <v>3</v>
      </c>
      <c r="E803" s="82" t="s">
        <v>47</v>
      </c>
      <c r="F803" s="83" t="s">
        <v>17</v>
      </c>
      <c r="G803" s="84" t="s">
        <v>23</v>
      </c>
      <c r="H803" s="83" t="s">
        <v>874</v>
      </c>
      <c r="I803" s="85">
        <v>2.4305555555555556E-2</v>
      </c>
      <c r="J803" s="10">
        <v>2</v>
      </c>
      <c r="K803" s="83"/>
      <c r="L803" s="13">
        <f t="shared" si="61"/>
        <v>0.58333333333333337</v>
      </c>
      <c r="M803" s="12">
        <f>Tableau3[[#This Row],[CODE]]</f>
        <v>2</v>
      </c>
    </row>
    <row r="804" spans="1:13" x14ac:dyDescent="0.25">
      <c r="A804" s="14" t="s">
        <v>868</v>
      </c>
      <c r="B804" s="12">
        <f>YEAR(Tableau3[[#This Row],[Date]])</f>
        <v>2018</v>
      </c>
      <c r="C804" s="12">
        <f>MONTH(Tableau3[[#This Row],[Date]])</f>
        <v>1</v>
      </c>
      <c r="D804" s="12">
        <f>WEEKNUM(Tableau3[[#This Row],[Date]])</f>
        <v>3</v>
      </c>
      <c r="E804" s="15" t="s">
        <v>47</v>
      </c>
      <c r="F804" s="10" t="s">
        <v>16</v>
      </c>
      <c r="G804" s="16" t="s">
        <v>21</v>
      </c>
      <c r="H804" s="10" t="s">
        <v>875</v>
      </c>
      <c r="I804" s="18">
        <v>5.2083333333333336E-2</v>
      </c>
      <c r="J804" s="10">
        <v>1</v>
      </c>
      <c r="K804" s="10" t="s">
        <v>321</v>
      </c>
      <c r="L804" s="13">
        <f t="shared" ref="L804:L821" si="62">I804*24</f>
        <v>1.25</v>
      </c>
      <c r="M804" s="12">
        <f>Tableau3[[#This Row],[CODE]]</f>
        <v>1</v>
      </c>
    </row>
    <row r="805" spans="1:13" x14ac:dyDescent="0.25">
      <c r="A805" s="14" t="s">
        <v>868</v>
      </c>
      <c r="B805" s="12">
        <f>YEAR(Tableau3[[#This Row],[Date]])</f>
        <v>2018</v>
      </c>
      <c r="C805" s="12">
        <f>MONTH(Tableau3[[#This Row],[Date]])</f>
        <v>1</v>
      </c>
      <c r="D805" s="12">
        <f>WEEKNUM(Tableau3[[#This Row],[Date]])</f>
        <v>3</v>
      </c>
      <c r="E805" s="15" t="s">
        <v>47</v>
      </c>
      <c r="F805" s="10" t="s">
        <v>16</v>
      </c>
      <c r="G805" s="16" t="s">
        <v>30</v>
      </c>
      <c r="H805" s="10" t="s">
        <v>876</v>
      </c>
      <c r="I805" s="18">
        <v>2.0833333333333332E-2</v>
      </c>
      <c r="J805" s="10">
        <v>1</v>
      </c>
      <c r="K805" s="10" t="s">
        <v>321</v>
      </c>
      <c r="L805" s="13">
        <f t="shared" si="62"/>
        <v>0.5</v>
      </c>
      <c r="M805" s="12">
        <f>Tableau3[[#This Row],[CODE]]</f>
        <v>1</v>
      </c>
    </row>
    <row r="806" spans="1:13" x14ac:dyDescent="0.25">
      <c r="A806" s="14" t="s">
        <v>877</v>
      </c>
      <c r="B806" s="12">
        <f>YEAR(Tableau3[[#This Row],[Date]])</f>
        <v>2018</v>
      </c>
      <c r="C806" s="12">
        <f>MONTH(Tableau3[[#This Row],[Date]])</f>
        <v>1</v>
      </c>
      <c r="D806" s="12">
        <f>WEEKNUM(Tableau3[[#This Row],[Date]])</f>
        <v>4</v>
      </c>
      <c r="E806" s="15" t="s">
        <v>47</v>
      </c>
      <c r="F806" s="10" t="s">
        <v>18</v>
      </c>
      <c r="G806" s="16" t="s">
        <v>23</v>
      </c>
      <c r="H806" s="10" t="s">
        <v>142</v>
      </c>
      <c r="I806" s="18">
        <v>1.0416666666666666E-2</v>
      </c>
      <c r="J806" s="10">
        <v>1</v>
      </c>
      <c r="K806" s="10"/>
      <c r="L806" s="13">
        <f t="shared" si="62"/>
        <v>0.25</v>
      </c>
      <c r="M806" s="12">
        <f>Tableau3[[#This Row],[CODE]]</f>
        <v>1</v>
      </c>
    </row>
    <row r="807" spans="1:13" x14ac:dyDescent="0.25">
      <c r="A807" s="14" t="s">
        <v>877</v>
      </c>
      <c r="B807" s="12">
        <f>YEAR(Tableau3[[#This Row],[Date]])</f>
        <v>2018</v>
      </c>
      <c r="C807" s="12">
        <f>MONTH(Tableau3[[#This Row],[Date]])</f>
        <v>1</v>
      </c>
      <c r="D807" s="12">
        <f>WEEKNUM(Tableau3[[#This Row],[Date]])</f>
        <v>4</v>
      </c>
      <c r="E807" s="15" t="s">
        <v>47</v>
      </c>
      <c r="F807" s="10" t="s">
        <v>17</v>
      </c>
      <c r="G807" s="16" t="s">
        <v>23</v>
      </c>
      <c r="H807" s="10" t="s">
        <v>758</v>
      </c>
      <c r="I807" s="18">
        <v>1.7361111111111112E-2</v>
      </c>
      <c r="J807" s="10">
        <v>2</v>
      </c>
      <c r="K807" s="10"/>
      <c r="L807" s="13">
        <f t="shared" si="62"/>
        <v>0.41666666666666669</v>
      </c>
      <c r="M807" s="12">
        <f>Tableau3[[#This Row],[CODE]]</f>
        <v>2</v>
      </c>
    </row>
    <row r="808" spans="1:13" x14ac:dyDescent="0.25">
      <c r="A808" s="14" t="s">
        <v>877</v>
      </c>
      <c r="B808" s="12">
        <f>YEAR(Tableau3[[#This Row],[Date]])</f>
        <v>2018</v>
      </c>
      <c r="C808" s="12">
        <f>MONTH(Tableau3[[#This Row],[Date]])</f>
        <v>1</v>
      </c>
      <c r="D808" s="12">
        <f>WEEKNUM(Tableau3[[#This Row],[Date]])</f>
        <v>4</v>
      </c>
      <c r="E808" s="15" t="s">
        <v>47</v>
      </c>
      <c r="F808" s="10" t="s">
        <v>16</v>
      </c>
      <c r="G808" s="16" t="s">
        <v>30</v>
      </c>
      <c r="H808" s="10" t="s">
        <v>878</v>
      </c>
      <c r="I808" s="18">
        <v>3.8194444444444441E-2</v>
      </c>
      <c r="J808" s="10">
        <v>1</v>
      </c>
      <c r="K808" s="10" t="s">
        <v>357</v>
      </c>
      <c r="L808" s="13">
        <f t="shared" si="62"/>
        <v>0.91666666666666652</v>
      </c>
      <c r="M808" s="12">
        <f>Tableau3[[#This Row],[CODE]]</f>
        <v>1</v>
      </c>
    </row>
    <row r="809" spans="1:13" x14ac:dyDescent="0.25">
      <c r="A809" s="81" t="s">
        <v>879</v>
      </c>
      <c r="B809" s="12">
        <f>YEAR(Tableau3[[#This Row],[Date]])</f>
        <v>2018</v>
      </c>
      <c r="C809" s="12">
        <f>MONTH(Tableau3[[#This Row],[Date]])</f>
        <v>1</v>
      </c>
      <c r="D809" s="12">
        <f>WEEKNUM(Tableau3[[#This Row],[Date]])</f>
        <v>4</v>
      </c>
      <c r="E809" s="82" t="s">
        <v>47</v>
      </c>
      <c r="F809" s="83" t="s">
        <v>17</v>
      </c>
      <c r="G809" s="84" t="s">
        <v>24</v>
      </c>
      <c r="H809" s="83" t="s">
        <v>881</v>
      </c>
      <c r="I809" s="85">
        <v>2.4305555555555556E-2</v>
      </c>
      <c r="J809" s="10">
        <v>2</v>
      </c>
      <c r="K809" s="83" t="s">
        <v>357</v>
      </c>
      <c r="L809" s="13">
        <f t="shared" si="62"/>
        <v>0.58333333333333337</v>
      </c>
      <c r="M809" s="12">
        <f>Tableau3[[#This Row],[CODE]]</f>
        <v>2</v>
      </c>
    </row>
    <row r="810" spans="1:13" x14ac:dyDescent="0.25">
      <c r="A810" s="81" t="s">
        <v>879</v>
      </c>
      <c r="B810" s="12">
        <f>YEAR(Tableau3[[#This Row],[Date]])</f>
        <v>2018</v>
      </c>
      <c r="C810" s="12">
        <f>MONTH(Tableau3[[#This Row],[Date]])</f>
        <v>1</v>
      </c>
      <c r="D810" s="12">
        <f>WEEKNUM(Tableau3[[#This Row],[Date]])</f>
        <v>4</v>
      </c>
      <c r="E810" s="82" t="s">
        <v>47</v>
      </c>
      <c r="F810" s="83" t="s">
        <v>17</v>
      </c>
      <c r="G810" s="84" t="s">
        <v>252</v>
      </c>
      <c r="H810" s="83" t="s">
        <v>882</v>
      </c>
      <c r="I810" s="85">
        <v>1.0416666666666666E-2</v>
      </c>
      <c r="J810" s="10">
        <v>2</v>
      </c>
      <c r="K810" s="83"/>
      <c r="L810" s="13">
        <f t="shared" si="62"/>
        <v>0.25</v>
      </c>
      <c r="M810" s="12">
        <f>Tableau3[[#This Row],[CODE]]</f>
        <v>2</v>
      </c>
    </row>
    <row r="811" spans="1:13" x14ac:dyDescent="0.25">
      <c r="A811" s="81" t="s">
        <v>879</v>
      </c>
      <c r="B811" s="12">
        <f>YEAR(Tableau3[[#This Row],[Date]])</f>
        <v>2018</v>
      </c>
      <c r="C811" s="12">
        <f>MONTH(Tableau3[[#This Row],[Date]])</f>
        <v>1</v>
      </c>
      <c r="D811" s="12">
        <f>WEEKNUM(Tableau3[[#This Row],[Date]])</f>
        <v>4</v>
      </c>
      <c r="E811" s="82" t="s">
        <v>47</v>
      </c>
      <c r="F811" s="83" t="s">
        <v>16</v>
      </c>
      <c r="G811" s="84" t="s">
        <v>21</v>
      </c>
      <c r="H811" s="83" t="s">
        <v>883</v>
      </c>
      <c r="I811" s="85">
        <v>1.7361111111111112E-2</v>
      </c>
      <c r="J811" s="83">
        <v>1</v>
      </c>
      <c r="K811" s="83"/>
      <c r="L811" s="13">
        <f t="shared" si="62"/>
        <v>0.41666666666666669</v>
      </c>
      <c r="M811" s="12">
        <f>Tableau3[[#This Row],[CODE]]</f>
        <v>1</v>
      </c>
    </row>
    <row r="812" spans="1:13" x14ac:dyDescent="0.25">
      <c r="A812" s="81" t="s">
        <v>879</v>
      </c>
      <c r="B812" s="12">
        <f>YEAR(Tableau3[[#This Row],[Date]])</f>
        <v>2018</v>
      </c>
      <c r="C812" s="12">
        <f>MONTH(Tableau3[[#This Row],[Date]])</f>
        <v>1</v>
      </c>
      <c r="D812" s="12">
        <f>WEEKNUM(Tableau3[[#This Row],[Date]])</f>
        <v>4</v>
      </c>
      <c r="E812" s="82" t="s">
        <v>47</v>
      </c>
      <c r="F812" s="83" t="s">
        <v>17</v>
      </c>
      <c r="G812" s="84" t="s">
        <v>23</v>
      </c>
      <c r="H812" s="83" t="s">
        <v>884</v>
      </c>
      <c r="I812" s="85">
        <v>3.8194444444444441E-2</v>
      </c>
      <c r="J812" s="10">
        <v>2</v>
      </c>
      <c r="K812" s="83" t="s">
        <v>391</v>
      </c>
      <c r="L812" s="13">
        <f t="shared" si="62"/>
        <v>0.91666666666666652</v>
      </c>
      <c r="M812" s="12">
        <f>Tableau3[[#This Row],[CODE]]</f>
        <v>2</v>
      </c>
    </row>
    <row r="813" spans="1:13" x14ac:dyDescent="0.25">
      <c r="A813" s="81" t="s">
        <v>879</v>
      </c>
      <c r="B813" s="12">
        <f>YEAR(Tableau3[[#This Row],[Date]])</f>
        <v>2018</v>
      </c>
      <c r="C813" s="12">
        <f>MONTH(Tableau3[[#This Row],[Date]])</f>
        <v>1</v>
      </c>
      <c r="D813" s="12">
        <f>WEEKNUM(Tableau3[[#This Row],[Date]])</f>
        <v>4</v>
      </c>
      <c r="E813" s="82" t="s">
        <v>47</v>
      </c>
      <c r="F813" s="83" t="s">
        <v>16</v>
      </c>
      <c r="G813" s="84" t="s">
        <v>30</v>
      </c>
      <c r="H813" s="83" t="s">
        <v>885</v>
      </c>
      <c r="I813" s="85">
        <v>2.4305555555555556E-2</v>
      </c>
      <c r="J813" s="83">
        <v>1</v>
      </c>
      <c r="K813" s="83"/>
      <c r="L813" s="13">
        <f t="shared" si="62"/>
        <v>0.58333333333333337</v>
      </c>
      <c r="M813" s="12">
        <f>Tableau3[[#This Row],[CODE]]</f>
        <v>1</v>
      </c>
    </row>
    <row r="814" spans="1:13" x14ac:dyDescent="0.25">
      <c r="A814" s="81" t="s">
        <v>879</v>
      </c>
      <c r="B814" s="12">
        <f>YEAR(Tableau3[[#This Row],[Date]])</f>
        <v>2018</v>
      </c>
      <c r="C814" s="12">
        <f>MONTH(Tableau3[[#This Row],[Date]])</f>
        <v>1</v>
      </c>
      <c r="D814" s="12">
        <f>WEEKNUM(Tableau3[[#This Row],[Date]])</f>
        <v>4</v>
      </c>
      <c r="E814" s="82" t="s">
        <v>47</v>
      </c>
      <c r="F814" s="83" t="s">
        <v>17</v>
      </c>
      <c r="G814" s="84" t="s">
        <v>21</v>
      </c>
      <c r="H814" s="83" t="s">
        <v>886</v>
      </c>
      <c r="I814" s="85">
        <v>2.7777777777777776E-2</v>
      </c>
      <c r="J814" s="10">
        <v>2</v>
      </c>
      <c r="K814" s="83" t="s">
        <v>321</v>
      </c>
      <c r="L814" s="13">
        <f t="shared" si="62"/>
        <v>0.66666666666666663</v>
      </c>
      <c r="M814" s="12">
        <f>Tableau3[[#This Row],[CODE]]</f>
        <v>2</v>
      </c>
    </row>
    <row r="815" spans="1:13" x14ac:dyDescent="0.25">
      <c r="A815" s="81" t="s">
        <v>879</v>
      </c>
      <c r="B815" s="12">
        <f>YEAR(Tableau3[[#This Row],[Date]])</f>
        <v>2018</v>
      </c>
      <c r="C815" s="12">
        <f>MONTH(Tableau3[[#This Row],[Date]])</f>
        <v>1</v>
      </c>
      <c r="D815" s="12">
        <f>WEEKNUM(Tableau3[[#This Row],[Date]])</f>
        <v>4</v>
      </c>
      <c r="E815" s="82" t="s">
        <v>47</v>
      </c>
      <c r="F815" s="83" t="s">
        <v>17</v>
      </c>
      <c r="G815" s="84" t="s">
        <v>23</v>
      </c>
      <c r="H815" s="83" t="s">
        <v>887</v>
      </c>
      <c r="I815" s="85">
        <v>1.7361111111111112E-2</v>
      </c>
      <c r="J815" s="10">
        <v>2</v>
      </c>
      <c r="K815" s="83" t="s">
        <v>320</v>
      </c>
      <c r="L815" s="13">
        <f t="shared" si="62"/>
        <v>0.41666666666666669</v>
      </c>
      <c r="M815" s="12">
        <f>Tableau3[[#This Row],[CODE]]</f>
        <v>2</v>
      </c>
    </row>
    <row r="816" spans="1:13" x14ac:dyDescent="0.25">
      <c r="A816" s="81" t="s">
        <v>879</v>
      </c>
      <c r="B816" s="12">
        <f>YEAR(Tableau3[[#This Row],[Date]])</f>
        <v>2018</v>
      </c>
      <c r="C816" s="12">
        <f>MONTH(Tableau3[[#This Row],[Date]])</f>
        <v>1</v>
      </c>
      <c r="D816" s="12">
        <f>WEEKNUM(Tableau3[[#This Row],[Date]])</f>
        <v>4</v>
      </c>
      <c r="E816" s="82" t="s">
        <v>47</v>
      </c>
      <c r="F816" s="83" t="s">
        <v>17</v>
      </c>
      <c r="G816" s="84" t="s">
        <v>23</v>
      </c>
      <c r="H816" s="83" t="s">
        <v>888</v>
      </c>
      <c r="I816" s="85">
        <v>1.7361111111111112E-2</v>
      </c>
      <c r="J816" s="10">
        <v>2</v>
      </c>
      <c r="K816" s="83" t="s">
        <v>329</v>
      </c>
      <c r="L816" s="13">
        <f t="shared" si="62"/>
        <v>0.41666666666666669</v>
      </c>
      <c r="M816" s="12">
        <f>Tableau3[[#This Row],[CODE]]</f>
        <v>2</v>
      </c>
    </row>
    <row r="817" spans="1:13" x14ac:dyDescent="0.25">
      <c r="A817" s="14" t="s">
        <v>879</v>
      </c>
      <c r="B817" s="12">
        <f>YEAR(Tableau3[[#This Row],[Date]])</f>
        <v>2018</v>
      </c>
      <c r="C817" s="12">
        <f>MONTH(Tableau3[[#This Row],[Date]])</f>
        <v>1</v>
      </c>
      <c r="D817" s="12">
        <f>WEEKNUM(Tableau3[[#This Row],[Date]])</f>
        <v>4</v>
      </c>
      <c r="E817" s="15" t="s">
        <v>47</v>
      </c>
      <c r="F817" s="83" t="s">
        <v>17</v>
      </c>
      <c r="G817" s="16" t="s">
        <v>23</v>
      </c>
      <c r="H817" s="10" t="s">
        <v>889</v>
      </c>
      <c r="I817" s="18">
        <v>1.3888888888888888E-2</v>
      </c>
      <c r="J817" s="10">
        <v>2</v>
      </c>
      <c r="K817" s="10" t="s">
        <v>890</v>
      </c>
      <c r="L817" s="13">
        <f t="shared" si="62"/>
        <v>0.33333333333333331</v>
      </c>
      <c r="M817" s="12">
        <f>Tableau3[[#This Row],[CODE]]</f>
        <v>2</v>
      </c>
    </row>
    <row r="818" spans="1:13" x14ac:dyDescent="0.25">
      <c r="A818" s="14" t="s">
        <v>879</v>
      </c>
      <c r="B818" s="12">
        <f>YEAR(Tableau3[[#This Row],[Date]])</f>
        <v>2018</v>
      </c>
      <c r="C818" s="12">
        <f>MONTH(Tableau3[[#This Row],[Date]])</f>
        <v>1</v>
      </c>
      <c r="D818" s="12">
        <f>WEEKNUM(Tableau3[[#This Row],[Date]])</f>
        <v>4</v>
      </c>
      <c r="E818" s="15" t="s">
        <v>47</v>
      </c>
      <c r="F818" s="83" t="s">
        <v>17</v>
      </c>
      <c r="G818" s="16" t="s">
        <v>24</v>
      </c>
      <c r="H818" s="10" t="s">
        <v>891</v>
      </c>
      <c r="I818" s="18">
        <v>1.3888888888888888E-2</v>
      </c>
      <c r="J818" s="10">
        <v>2</v>
      </c>
      <c r="K818" s="10" t="s">
        <v>363</v>
      </c>
      <c r="L818" s="13">
        <f t="shared" si="62"/>
        <v>0.33333333333333331</v>
      </c>
      <c r="M818" s="12">
        <f>Tableau3[[#This Row],[CODE]]</f>
        <v>2</v>
      </c>
    </row>
    <row r="819" spans="1:13" x14ac:dyDescent="0.25">
      <c r="A819" s="14" t="s">
        <v>879</v>
      </c>
      <c r="B819" s="12">
        <f>YEAR(Tableau3[[#This Row],[Date]])</f>
        <v>2018</v>
      </c>
      <c r="C819" s="12">
        <f>MONTH(Tableau3[[#This Row],[Date]])</f>
        <v>1</v>
      </c>
      <c r="D819" s="12">
        <f>WEEKNUM(Tableau3[[#This Row],[Date]])</f>
        <v>4</v>
      </c>
      <c r="E819" s="15" t="s">
        <v>47</v>
      </c>
      <c r="F819" s="83" t="s">
        <v>17</v>
      </c>
      <c r="G819" s="16" t="s">
        <v>20</v>
      </c>
      <c r="H819" s="10" t="s">
        <v>892</v>
      </c>
      <c r="I819" s="18">
        <v>5.9027777777777783E-2</v>
      </c>
      <c r="J819" s="10">
        <v>2</v>
      </c>
      <c r="K819" s="10" t="s">
        <v>321</v>
      </c>
      <c r="L819" s="13">
        <f t="shared" si="62"/>
        <v>1.4166666666666667</v>
      </c>
      <c r="M819" s="12">
        <f>Tableau3[[#This Row],[CODE]]</f>
        <v>2</v>
      </c>
    </row>
    <row r="820" spans="1:13" x14ac:dyDescent="0.25">
      <c r="A820" s="14" t="s">
        <v>879</v>
      </c>
      <c r="B820" s="12">
        <f>YEAR(Tableau3[[#This Row],[Date]])</f>
        <v>2018</v>
      </c>
      <c r="C820" s="12">
        <f>MONTH(Tableau3[[#This Row],[Date]])</f>
        <v>1</v>
      </c>
      <c r="D820" s="12">
        <f>WEEKNUM(Tableau3[[#This Row],[Date]])</f>
        <v>4</v>
      </c>
      <c r="E820" s="15" t="s">
        <v>47</v>
      </c>
      <c r="F820" s="83" t="s">
        <v>17</v>
      </c>
      <c r="G820" s="16" t="s">
        <v>24</v>
      </c>
      <c r="H820" s="10" t="s">
        <v>147</v>
      </c>
      <c r="I820" s="18">
        <v>5.2083333333333336E-2</v>
      </c>
      <c r="J820" s="10">
        <v>2</v>
      </c>
      <c r="K820" s="10"/>
      <c r="L820" s="13">
        <f t="shared" si="62"/>
        <v>1.25</v>
      </c>
      <c r="M820" s="12">
        <f>Tableau3[[#This Row],[CODE]]</f>
        <v>2</v>
      </c>
    </row>
    <row r="821" spans="1:13" x14ac:dyDescent="0.25">
      <c r="A821" s="81" t="s">
        <v>879</v>
      </c>
      <c r="B821" s="12">
        <f>YEAR(Tableau3[[#This Row],[Date]])</f>
        <v>2018</v>
      </c>
      <c r="C821" s="12">
        <f>MONTH(Tableau3[[#This Row],[Date]])</f>
        <v>1</v>
      </c>
      <c r="D821" s="12">
        <f>WEEKNUM(Tableau3[[#This Row],[Date]])</f>
        <v>4</v>
      </c>
      <c r="E821" s="82" t="s">
        <v>47</v>
      </c>
      <c r="F821" s="83" t="s">
        <v>16</v>
      </c>
      <c r="G821" s="84" t="s">
        <v>21</v>
      </c>
      <c r="H821" s="83" t="s">
        <v>893</v>
      </c>
      <c r="I821" s="85">
        <v>3.8194444444444441E-2</v>
      </c>
      <c r="J821" s="83">
        <v>1</v>
      </c>
      <c r="K821" s="83"/>
      <c r="L821" s="13">
        <f t="shared" si="62"/>
        <v>0.91666666666666652</v>
      </c>
      <c r="M821" s="12">
        <f>Tableau3[[#This Row],[CODE]]</f>
        <v>1</v>
      </c>
    </row>
    <row r="822" spans="1:13" x14ac:dyDescent="0.25">
      <c r="A822" s="14" t="s">
        <v>894</v>
      </c>
      <c r="B822" s="12">
        <f>YEAR(Tableau3[[#This Row],[Date]])</f>
        <v>2018</v>
      </c>
      <c r="C822" s="12">
        <f>MONTH(Tableau3[[#This Row],[Date]])</f>
        <v>1</v>
      </c>
      <c r="D822" s="12">
        <f>WEEKNUM(Tableau3[[#This Row],[Date]])</f>
        <v>4</v>
      </c>
      <c r="E822" s="15" t="s">
        <v>47</v>
      </c>
      <c r="F822" s="10" t="s">
        <v>16</v>
      </c>
      <c r="G822" s="16" t="s">
        <v>21</v>
      </c>
      <c r="H822" s="10" t="s">
        <v>895</v>
      </c>
      <c r="I822" s="18">
        <v>4.5138888888888888E-2</v>
      </c>
      <c r="J822" s="10">
        <v>1</v>
      </c>
      <c r="K822" s="10"/>
      <c r="L822" s="13">
        <f t="shared" ref="L822:L831" si="63">I822*24</f>
        <v>1.0833333333333333</v>
      </c>
      <c r="M822" s="12">
        <f>Tableau3[[#This Row],[CODE]]</f>
        <v>1</v>
      </c>
    </row>
    <row r="823" spans="1:13" x14ac:dyDescent="0.25">
      <c r="A823" s="14" t="s">
        <v>894</v>
      </c>
      <c r="B823" s="12">
        <f>YEAR(Tableau3[[#This Row],[Date]])</f>
        <v>2018</v>
      </c>
      <c r="C823" s="12">
        <f>MONTH(Tableau3[[#This Row],[Date]])</f>
        <v>1</v>
      </c>
      <c r="D823" s="12">
        <f>WEEKNUM(Tableau3[[#This Row],[Date]])</f>
        <v>4</v>
      </c>
      <c r="E823" s="15" t="s">
        <v>47</v>
      </c>
      <c r="F823" s="10" t="s">
        <v>18</v>
      </c>
      <c r="G823" s="16" t="s">
        <v>23</v>
      </c>
      <c r="H823" s="10" t="s">
        <v>142</v>
      </c>
      <c r="I823" s="18">
        <v>1.0416666666666666E-2</v>
      </c>
      <c r="J823" s="10">
        <v>1</v>
      </c>
      <c r="K823" s="10"/>
      <c r="L823" s="13">
        <f t="shared" si="63"/>
        <v>0.25</v>
      </c>
      <c r="M823" s="12">
        <f>Tableau3[[#This Row],[CODE]]</f>
        <v>1</v>
      </c>
    </row>
    <row r="824" spans="1:13" x14ac:dyDescent="0.25">
      <c r="A824" s="14" t="s">
        <v>894</v>
      </c>
      <c r="B824" s="12">
        <f>YEAR(Tableau3[[#This Row],[Date]])</f>
        <v>2018</v>
      </c>
      <c r="C824" s="12">
        <f>MONTH(Tableau3[[#This Row],[Date]])</f>
        <v>1</v>
      </c>
      <c r="D824" s="12">
        <f>WEEKNUM(Tableau3[[#This Row],[Date]])</f>
        <v>4</v>
      </c>
      <c r="E824" s="15" t="s">
        <v>47</v>
      </c>
      <c r="F824" s="10" t="s">
        <v>18</v>
      </c>
      <c r="G824" s="16" t="s">
        <v>24</v>
      </c>
      <c r="H824" s="10" t="s">
        <v>626</v>
      </c>
      <c r="I824" s="18">
        <v>1.7361111111111112E-2</v>
      </c>
      <c r="J824" s="10">
        <v>1</v>
      </c>
      <c r="K824" s="10" t="s">
        <v>330</v>
      </c>
      <c r="L824" s="13">
        <f t="shared" si="63"/>
        <v>0.41666666666666669</v>
      </c>
      <c r="M824" s="12">
        <f>Tableau3[[#This Row],[CODE]]</f>
        <v>1</v>
      </c>
    </row>
    <row r="825" spans="1:13" x14ac:dyDescent="0.25">
      <c r="A825" s="14" t="s">
        <v>894</v>
      </c>
      <c r="B825" s="12">
        <f>YEAR(Tableau3[[#This Row],[Date]])</f>
        <v>2018</v>
      </c>
      <c r="C825" s="12">
        <f>MONTH(Tableau3[[#This Row],[Date]])</f>
        <v>1</v>
      </c>
      <c r="D825" s="12">
        <f>WEEKNUM(Tableau3[[#This Row],[Date]])</f>
        <v>4</v>
      </c>
      <c r="E825" s="15" t="s">
        <v>47</v>
      </c>
      <c r="F825" s="10" t="s">
        <v>16</v>
      </c>
      <c r="G825" s="16" t="s">
        <v>21</v>
      </c>
      <c r="H825" s="10" t="s">
        <v>896</v>
      </c>
      <c r="I825" s="18">
        <v>2.4305555555555556E-2</v>
      </c>
      <c r="J825" s="10">
        <v>1</v>
      </c>
      <c r="K825" s="10"/>
      <c r="L825" s="13">
        <f t="shared" si="63"/>
        <v>0.58333333333333337</v>
      </c>
      <c r="M825" s="12">
        <f>Tableau3[[#This Row],[CODE]]</f>
        <v>1</v>
      </c>
    </row>
    <row r="826" spans="1:13" x14ac:dyDescent="0.25">
      <c r="A826" s="14" t="s">
        <v>894</v>
      </c>
      <c r="B826" s="12">
        <f>YEAR(Tableau3[[#This Row],[Date]])</f>
        <v>2018</v>
      </c>
      <c r="C826" s="12">
        <f>MONTH(Tableau3[[#This Row],[Date]])</f>
        <v>1</v>
      </c>
      <c r="D826" s="12">
        <f>WEEKNUM(Tableau3[[#This Row],[Date]])</f>
        <v>4</v>
      </c>
      <c r="E826" s="15" t="s">
        <v>47</v>
      </c>
      <c r="F826" s="10" t="s">
        <v>17</v>
      </c>
      <c r="G826" s="16" t="s">
        <v>23</v>
      </c>
      <c r="H826" s="10" t="s">
        <v>897</v>
      </c>
      <c r="I826" s="18">
        <v>2.7777777777777776E-2</v>
      </c>
      <c r="J826" s="10">
        <v>2</v>
      </c>
      <c r="K826" s="10" t="s">
        <v>357</v>
      </c>
      <c r="L826" s="13">
        <f t="shared" si="63"/>
        <v>0.66666666666666663</v>
      </c>
      <c r="M826" s="12">
        <f>Tableau3[[#This Row],[CODE]]</f>
        <v>2</v>
      </c>
    </row>
    <row r="827" spans="1:13" x14ac:dyDescent="0.25">
      <c r="A827" s="14" t="s">
        <v>894</v>
      </c>
      <c r="B827" s="12">
        <f>YEAR(Tableau3[[#This Row],[Date]])</f>
        <v>2018</v>
      </c>
      <c r="C827" s="12">
        <f>MONTH(Tableau3[[#This Row],[Date]])</f>
        <v>1</v>
      </c>
      <c r="D827" s="12">
        <f>WEEKNUM(Tableau3[[#This Row],[Date]])</f>
        <v>4</v>
      </c>
      <c r="E827" s="15" t="s">
        <v>47</v>
      </c>
      <c r="F827" s="10" t="s">
        <v>16</v>
      </c>
      <c r="G827" s="16" t="s">
        <v>30</v>
      </c>
      <c r="H827" s="10" t="s">
        <v>898</v>
      </c>
      <c r="I827" s="18">
        <v>5.9027777777777783E-2</v>
      </c>
      <c r="J827" s="10">
        <v>1</v>
      </c>
      <c r="K827" s="10" t="s">
        <v>392</v>
      </c>
      <c r="L827" s="13">
        <f t="shared" si="63"/>
        <v>1.4166666666666667</v>
      </c>
      <c r="M827" s="12">
        <f>Tableau3[[#This Row],[CODE]]</f>
        <v>1</v>
      </c>
    </row>
    <row r="828" spans="1:13" x14ac:dyDescent="0.25">
      <c r="A828" s="14" t="s">
        <v>894</v>
      </c>
      <c r="B828" s="12">
        <f>YEAR(Tableau3[[#This Row],[Date]])</f>
        <v>2018</v>
      </c>
      <c r="C828" s="12">
        <f>MONTH(Tableau3[[#This Row],[Date]])</f>
        <v>1</v>
      </c>
      <c r="D828" s="12">
        <f>WEEKNUM(Tableau3[[#This Row],[Date]])</f>
        <v>4</v>
      </c>
      <c r="E828" s="15" t="s">
        <v>47</v>
      </c>
      <c r="F828" s="10" t="s">
        <v>16</v>
      </c>
      <c r="G828" s="16" t="s">
        <v>30</v>
      </c>
      <c r="H828" s="10" t="s">
        <v>899</v>
      </c>
      <c r="I828" s="18">
        <v>3.125E-2</v>
      </c>
      <c r="J828" s="10">
        <v>1</v>
      </c>
      <c r="K828" s="10" t="s">
        <v>619</v>
      </c>
      <c r="L828" s="13">
        <f t="shared" si="63"/>
        <v>0.75</v>
      </c>
      <c r="M828" s="12">
        <f>Tableau3[[#This Row],[CODE]]</f>
        <v>1</v>
      </c>
    </row>
    <row r="829" spans="1:13" x14ac:dyDescent="0.25">
      <c r="A829" s="14" t="s">
        <v>894</v>
      </c>
      <c r="B829" s="12">
        <f>YEAR(Tableau3[[#This Row],[Date]])</f>
        <v>2018</v>
      </c>
      <c r="C829" s="12">
        <f>MONTH(Tableau3[[#This Row],[Date]])</f>
        <v>1</v>
      </c>
      <c r="D829" s="12">
        <f>WEEKNUM(Tableau3[[#This Row],[Date]])</f>
        <v>4</v>
      </c>
      <c r="E829" s="15" t="s">
        <v>47</v>
      </c>
      <c r="F829" s="10" t="s">
        <v>16</v>
      </c>
      <c r="G829" s="16" t="s">
        <v>30</v>
      </c>
      <c r="H829" s="10" t="s">
        <v>900</v>
      </c>
      <c r="I829" s="18">
        <v>1.0416666666666666E-2</v>
      </c>
      <c r="J829" s="10">
        <v>1</v>
      </c>
      <c r="K829" s="10" t="s">
        <v>768</v>
      </c>
      <c r="L829" s="13">
        <f t="shared" si="63"/>
        <v>0.25</v>
      </c>
      <c r="M829" s="12">
        <f>Tableau3[[#This Row],[CODE]]</f>
        <v>1</v>
      </c>
    </row>
    <row r="830" spans="1:13" x14ac:dyDescent="0.25">
      <c r="A830" s="14" t="s">
        <v>894</v>
      </c>
      <c r="B830" s="12">
        <f>YEAR(Tableau3[[#This Row],[Date]])</f>
        <v>2018</v>
      </c>
      <c r="C830" s="12">
        <f>MONTH(Tableau3[[#This Row],[Date]])</f>
        <v>1</v>
      </c>
      <c r="D830" s="12">
        <f>WEEKNUM(Tableau3[[#This Row],[Date]])</f>
        <v>4</v>
      </c>
      <c r="E830" s="15" t="s">
        <v>47</v>
      </c>
      <c r="F830" s="10" t="s">
        <v>17</v>
      </c>
      <c r="G830" s="16" t="s">
        <v>23</v>
      </c>
      <c r="H830" s="10" t="s">
        <v>72</v>
      </c>
      <c r="I830" s="18">
        <v>3.8194444444444441E-2</v>
      </c>
      <c r="J830" s="10">
        <v>2</v>
      </c>
      <c r="K830" s="10"/>
      <c r="L830" s="13">
        <f t="shared" si="63"/>
        <v>0.91666666666666652</v>
      </c>
      <c r="M830" s="12">
        <f>Tableau3[[#This Row],[CODE]]</f>
        <v>2</v>
      </c>
    </row>
    <row r="831" spans="1:13" x14ac:dyDescent="0.25">
      <c r="A831" s="81" t="s">
        <v>894</v>
      </c>
      <c r="B831" s="12">
        <f>YEAR(Tableau3[[#This Row],[Date]])</f>
        <v>2018</v>
      </c>
      <c r="C831" s="12">
        <f>MONTH(Tableau3[[#This Row],[Date]])</f>
        <v>1</v>
      </c>
      <c r="D831" s="12">
        <f>WEEKNUM(Tableau3[[#This Row],[Date]])</f>
        <v>4</v>
      </c>
      <c r="E831" s="82" t="s">
        <v>47</v>
      </c>
      <c r="F831" s="83" t="s">
        <v>16</v>
      </c>
      <c r="G831" s="84" t="s">
        <v>30</v>
      </c>
      <c r="H831" s="83" t="s">
        <v>901</v>
      </c>
      <c r="I831" s="85">
        <v>8.3333333333333329E-2</v>
      </c>
      <c r="J831" s="83">
        <v>1</v>
      </c>
      <c r="K831" s="83"/>
      <c r="L831" s="13">
        <f t="shared" si="63"/>
        <v>2</v>
      </c>
      <c r="M831" s="12">
        <f>Tableau3[[#This Row],[CODE]]</f>
        <v>1</v>
      </c>
    </row>
    <row r="832" spans="1:13" x14ac:dyDescent="0.25">
      <c r="A832" s="14" t="s">
        <v>902</v>
      </c>
      <c r="B832" s="12">
        <f>YEAR(Tableau3[[#This Row],[Date]])</f>
        <v>2018</v>
      </c>
      <c r="C832" s="12">
        <f>MONTH(Tableau3[[#This Row],[Date]])</f>
        <v>1</v>
      </c>
      <c r="D832" s="12">
        <f>WEEKNUM(Tableau3[[#This Row],[Date]])</f>
        <v>4</v>
      </c>
      <c r="E832" s="15" t="s">
        <v>47</v>
      </c>
      <c r="F832" s="10" t="s">
        <v>18</v>
      </c>
      <c r="G832" s="16" t="s">
        <v>23</v>
      </c>
      <c r="H832" s="10" t="s">
        <v>142</v>
      </c>
      <c r="I832" s="18">
        <v>1.3888888888888888E-2</v>
      </c>
      <c r="J832" s="10">
        <v>1</v>
      </c>
      <c r="K832" s="10"/>
      <c r="L832" s="13">
        <f t="shared" ref="L832:L853" si="64">I832*24</f>
        <v>0.33333333333333331</v>
      </c>
      <c r="M832" s="12">
        <f>Tableau3[[#This Row],[CODE]]</f>
        <v>1</v>
      </c>
    </row>
    <row r="833" spans="1:13" x14ac:dyDescent="0.25">
      <c r="A833" s="14" t="s">
        <v>902</v>
      </c>
      <c r="B833" s="12">
        <f>YEAR(Tableau3[[#This Row],[Date]])</f>
        <v>2018</v>
      </c>
      <c r="C833" s="12">
        <f>MONTH(Tableau3[[#This Row],[Date]])</f>
        <v>1</v>
      </c>
      <c r="D833" s="12">
        <f>WEEKNUM(Tableau3[[#This Row],[Date]])</f>
        <v>4</v>
      </c>
      <c r="E833" s="15" t="s">
        <v>47</v>
      </c>
      <c r="F833" s="10" t="s">
        <v>16</v>
      </c>
      <c r="G833" s="16" t="s">
        <v>21</v>
      </c>
      <c r="H833" s="10" t="s">
        <v>903</v>
      </c>
      <c r="I833" s="18">
        <v>9.375E-2</v>
      </c>
      <c r="J833" s="10">
        <v>1</v>
      </c>
      <c r="K833" s="10"/>
      <c r="L833" s="13">
        <f t="shared" si="64"/>
        <v>2.25</v>
      </c>
      <c r="M833" s="12">
        <f>Tableau3[[#This Row],[CODE]]</f>
        <v>1</v>
      </c>
    </row>
    <row r="834" spans="1:13" x14ac:dyDescent="0.25">
      <c r="A834" s="14" t="s">
        <v>902</v>
      </c>
      <c r="B834" s="12">
        <f>YEAR(Tableau3[[#This Row],[Date]])</f>
        <v>2018</v>
      </c>
      <c r="C834" s="12">
        <f>MONTH(Tableau3[[#This Row],[Date]])</f>
        <v>1</v>
      </c>
      <c r="D834" s="12">
        <f>WEEKNUM(Tableau3[[#This Row],[Date]])</f>
        <v>4</v>
      </c>
      <c r="E834" s="15" t="s">
        <v>47</v>
      </c>
      <c r="F834" s="10" t="s">
        <v>17</v>
      </c>
      <c r="G834" s="16" t="s">
        <v>23</v>
      </c>
      <c r="H834" s="10" t="s">
        <v>658</v>
      </c>
      <c r="I834" s="18">
        <v>2.4305555555555556E-2</v>
      </c>
      <c r="J834" s="10">
        <v>2</v>
      </c>
      <c r="K834" s="10"/>
      <c r="L834" s="13">
        <f t="shared" si="64"/>
        <v>0.58333333333333337</v>
      </c>
      <c r="M834" s="12">
        <f>Tableau3[[#This Row],[CODE]]</f>
        <v>2</v>
      </c>
    </row>
    <row r="835" spans="1:13" x14ac:dyDescent="0.25">
      <c r="A835" s="14" t="s">
        <v>902</v>
      </c>
      <c r="B835" s="12">
        <f>YEAR(Tableau3[[#This Row],[Date]])</f>
        <v>2018</v>
      </c>
      <c r="C835" s="12">
        <f>MONTH(Tableau3[[#This Row],[Date]])</f>
        <v>1</v>
      </c>
      <c r="D835" s="12">
        <f>WEEKNUM(Tableau3[[#This Row],[Date]])</f>
        <v>4</v>
      </c>
      <c r="E835" s="15" t="s">
        <v>47</v>
      </c>
      <c r="F835" s="10" t="s">
        <v>5</v>
      </c>
      <c r="G835" s="16" t="s">
        <v>25</v>
      </c>
      <c r="H835" s="10" t="s">
        <v>904</v>
      </c>
      <c r="I835" s="18">
        <v>7.2916666666666671E-2</v>
      </c>
      <c r="J835" s="10">
        <v>1</v>
      </c>
      <c r="K835" s="10" t="s">
        <v>321</v>
      </c>
      <c r="L835" s="13">
        <f t="shared" si="64"/>
        <v>1.75</v>
      </c>
      <c r="M835" s="12">
        <f>Tableau3[[#This Row],[CODE]]</f>
        <v>1</v>
      </c>
    </row>
    <row r="836" spans="1:13" x14ac:dyDescent="0.25">
      <c r="A836" s="14" t="s">
        <v>902</v>
      </c>
      <c r="B836" s="12">
        <f>YEAR(Tableau3[[#This Row],[Date]])</f>
        <v>2018</v>
      </c>
      <c r="C836" s="12">
        <f>MONTH(Tableau3[[#This Row],[Date]])</f>
        <v>1</v>
      </c>
      <c r="D836" s="12">
        <f>WEEKNUM(Tableau3[[#This Row],[Date]])</f>
        <v>4</v>
      </c>
      <c r="E836" s="15" t="s">
        <v>47</v>
      </c>
      <c r="F836" s="10" t="s">
        <v>17</v>
      </c>
      <c r="G836" s="16" t="s">
        <v>24</v>
      </c>
      <c r="H836" s="10" t="s">
        <v>905</v>
      </c>
      <c r="I836" s="18">
        <v>4.8611111111111112E-2</v>
      </c>
      <c r="J836" s="10">
        <v>2</v>
      </c>
      <c r="K836" s="10" t="s">
        <v>330</v>
      </c>
      <c r="L836" s="13">
        <f t="shared" si="64"/>
        <v>1.1666666666666667</v>
      </c>
      <c r="M836" s="12">
        <f>Tableau3[[#This Row],[CODE]]</f>
        <v>2</v>
      </c>
    </row>
    <row r="837" spans="1:13" x14ac:dyDescent="0.25">
      <c r="A837" s="14" t="s">
        <v>902</v>
      </c>
      <c r="B837" s="12">
        <f>YEAR(Tableau3[[#This Row],[Date]])</f>
        <v>2018</v>
      </c>
      <c r="C837" s="12">
        <f>MONTH(Tableau3[[#This Row],[Date]])</f>
        <v>1</v>
      </c>
      <c r="D837" s="12">
        <f>WEEKNUM(Tableau3[[#This Row],[Date]])</f>
        <v>4</v>
      </c>
      <c r="E837" s="15" t="s">
        <v>47</v>
      </c>
      <c r="F837" s="10" t="s">
        <v>17</v>
      </c>
      <c r="G837" s="16" t="s">
        <v>23</v>
      </c>
      <c r="H837" s="10" t="s">
        <v>907</v>
      </c>
      <c r="I837" s="18">
        <v>1.7361111111111112E-2</v>
      </c>
      <c r="J837" s="10">
        <v>2</v>
      </c>
      <c r="K837" s="10" t="s">
        <v>391</v>
      </c>
      <c r="L837" s="13">
        <f t="shared" si="64"/>
        <v>0.41666666666666669</v>
      </c>
      <c r="M837" s="12">
        <f>Tableau3[[#This Row],[CODE]]</f>
        <v>2</v>
      </c>
    </row>
    <row r="838" spans="1:13" x14ac:dyDescent="0.25">
      <c r="A838" s="14" t="s">
        <v>877</v>
      </c>
      <c r="B838" s="12">
        <f>YEAR(Tableau3[[#This Row],[Date]])</f>
        <v>2018</v>
      </c>
      <c r="C838" s="12">
        <f>MONTH(Tableau3[[#This Row],[Date]])</f>
        <v>1</v>
      </c>
      <c r="D838" s="12">
        <f>WEEKNUM(Tableau3[[#This Row],[Date]])</f>
        <v>4</v>
      </c>
      <c r="E838" s="15" t="s">
        <v>47</v>
      </c>
      <c r="F838" s="10" t="s">
        <v>16</v>
      </c>
      <c r="G838" s="16" t="s">
        <v>21</v>
      </c>
      <c r="H838" s="10" t="s">
        <v>880</v>
      </c>
      <c r="I838" s="18" t="s">
        <v>908</v>
      </c>
      <c r="J838" s="10">
        <v>1</v>
      </c>
      <c r="K838" s="10"/>
      <c r="L838" s="13" t="e">
        <f t="shared" si="64"/>
        <v>#VALUE!</v>
      </c>
      <c r="M838" s="12">
        <f>Tableau3[[#This Row],[CODE]]</f>
        <v>1</v>
      </c>
    </row>
    <row r="839" spans="1:13" x14ac:dyDescent="0.25">
      <c r="A839" s="14" t="s">
        <v>877</v>
      </c>
      <c r="B839" s="12">
        <f>YEAR(Tableau3[[#This Row],[Date]])</f>
        <v>2018</v>
      </c>
      <c r="C839" s="12">
        <f>MONTH(Tableau3[[#This Row],[Date]])</f>
        <v>1</v>
      </c>
      <c r="D839" s="12">
        <f>WEEKNUM(Tableau3[[#This Row],[Date]])</f>
        <v>4</v>
      </c>
      <c r="E839" s="15" t="s">
        <v>47</v>
      </c>
      <c r="F839" s="10" t="s">
        <v>16</v>
      </c>
      <c r="G839" s="16" t="s">
        <v>22</v>
      </c>
      <c r="H839" s="10" t="s">
        <v>909</v>
      </c>
      <c r="I839" s="18">
        <v>0.18055555555555555</v>
      </c>
      <c r="J839" s="10">
        <v>1</v>
      </c>
      <c r="K839" s="10" t="s">
        <v>321</v>
      </c>
      <c r="L839" s="13">
        <f t="shared" si="64"/>
        <v>4.333333333333333</v>
      </c>
      <c r="M839" s="12">
        <f>Tableau3[[#This Row],[CODE]]</f>
        <v>1</v>
      </c>
    </row>
    <row r="840" spans="1:13" x14ac:dyDescent="0.25">
      <c r="A840" s="14" t="s">
        <v>902</v>
      </c>
      <c r="B840" s="12">
        <f>YEAR(Tableau3[[#This Row],[Date]])</f>
        <v>2018</v>
      </c>
      <c r="C840" s="12">
        <f>MONTH(Tableau3[[#This Row],[Date]])</f>
        <v>1</v>
      </c>
      <c r="D840" s="12">
        <f>WEEKNUM(Tableau3[[#This Row],[Date]])</f>
        <v>4</v>
      </c>
      <c r="E840" s="15" t="s">
        <v>47</v>
      </c>
      <c r="F840" s="10" t="s">
        <v>16</v>
      </c>
      <c r="G840" s="16" t="s">
        <v>30</v>
      </c>
      <c r="H840" s="10" t="s">
        <v>910</v>
      </c>
      <c r="I840" s="18">
        <v>5.5555555555555552E-2</v>
      </c>
      <c r="J840" s="10">
        <v>1</v>
      </c>
      <c r="K840" s="10"/>
      <c r="L840" s="13">
        <f t="shared" si="64"/>
        <v>1.3333333333333333</v>
      </c>
      <c r="M840" s="12">
        <f>Tableau3[[#This Row],[CODE]]</f>
        <v>1</v>
      </c>
    </row>
    <row r="841" spans="1:13" x14ac:dyDescent="0.25">
      <c r="A841" s="14" t="s">
        <v>902</v>
      </c>
      <c r="B841" s="12">
        <f>YEAR(Tableau3[[#This Row],[Date]])</f>
        <v>2018</v>
      </c>
      <c r="C841" s="12">
        <f>MONTH(Tableau3[[#This Row],[Date]])</f>
        <v>1</v>
      </c>
      <c r="D841" s="12">
        <f>WEEKNUM(Tableau3[[#This Row],[Date]])</f>
        <v>4</v>
      </c>
      <c r="E841" s="15" t="s">
        <v>47</v>
      </c>
      <c r="F841" s="10" t="s">
        <v>17</v>
      </c>
      <c r="G841" s="16" t="s">
        <v>20</v>
      </c>
      <c r="H841" s="10" t="s">
        <v>911</v>
      </c>
      <c r="I841" s="18">
        <v>2.7777777777777776E-2</v>
      </c>
      <c r="J841" s="10">
        <v>2</v>
      </c>
      <c r="K841" s="10" t="s">
        <v>321</v>
      </c>
      <c r="L841" s="13">
        <f t="shared" si="64"/>
        <v>0.66666666666666663</v>
      </c>
      <c r="M841" s="12">
        <f>Tableau3[[#This Row],[CODE]]</f>
        <v>2</v>
      </c>
    </row>
    <row r="842" spans="1:13" x14ac:dyDescent="0.25">
      <c r="A842" s="14" t="s">
        <v>906</v>
      </c>
      <c r="B842" s="12">
        <f>YEAR(Tableau3[[#This Row],[Date]])</f>
        <v>2018</v>
      </c>
      <c r="C842" s="12">
        <f>MONTH(Tableau3[[#This Row],[Date]])</f>
        <v>1</v>
      </c>
      <c r="D842" s="12">
        <f>WEEKNUM(Tableau3[[#This Row],[Date]])</f>
        <v>4</v>
      </c>
      <c r="E842" s="15" t="s">
        <v>47</v>
      </c>
      <c r="F842" s="10" t="s">
        <v>17</v>
      </c>
      <c r="G842" s="16" t="s">
        <v>24</v>
      </c>
      <c r="H842" s="10" t="s">
        <v>147</v>
      </c>
      <c r="I842" s="18">
        <v>2.4305555555555556E-2</v>
      </c>
      <c r="J842" s="10">
        <v>2</v>
      </c>
      <c r="K842" s="10"/>
      <c r="L842" s="13">
        <f t="shared" si="64"/>
        <v>0.58333333333333337</v>
      </c>
      <c r="M842" s="12">
        <f>Tableau3[[#This Row],[CODE]]</f>
        <v>2</v>
      </c>
    </row>
    <row r="843" spans="1:13" x14ac:dyDescent="0.25">
      <c r="A843" s="14" t="s">
        <v>902</v>
      </c>
      <c r="B843" s="12">
        <f>YEAR(Tableau3[[#This Row],[Date]])</f>
        <v>2018</v>
      </c>
      <c r="C843" s="12">
        <f>MONTH(Tableau3[[#This Row],[Date]])</f>
        <v>1</v>
      </c>
      <c r="D843" s="12">
        <f>WEEKNUM(Tableau3[[#This Row],[Date]])</f>
        <v>4</v>
      </c>
      <c r="E843" s="15" t="s">
        <v>47</v>
      </c>
      <c r="F843" s="10" t="s">
        <v>17</v>
      </c>
      <c r="G843" s="16" t="s">
        <v>23</v>
      </c>
      <c r="H843" s="10" t="s">
        <v>758</v>
      </c>
      <c r="I843" s="18">
        <v>1.0416666666666666E-2</v>
      </c>
      <c r="J843" s="10">
        <v>2</v>
      </c>
      <c r="K843" s="10"/>
      <c r="L843" s="13">
        <f t="shared" si="64"/>
        <v>0.25</v>
      </c>
      <c r="M843" s="12">
        <f>Tableau3[[#This Row],[CODE]]</f>
        <v>2</v>
      </c>
    </row>
    <row r="844" spans="1:13" x14ac:dyDescent="0.25">
      <c r="A844" s="14" t="s">
        <v>906</v>
      </c>
      <c r="B844" s="12">
        <f>YEAR(Tableau3[[#This Row],[Date]])</f>
        <v>2018</v>
      </c>
      <c r="C844" s="12">
        <f>MONTH(Tableau3[[#This Row],[Date]])</f>
        <v>1</v>
      </c>
      <c r="D844" s="12">
        <f>WEEKNUM(Tableau3[[#This Row],[Date]])</f>
        <v>4</v>
      </c>
      <c r="E844" s="15" t="s">
        <v>47</v>
      </c>
      <c r="F844" s="10" t="s">
        <v>17</v>
      </c>
      <c r="G844" s="16" t="s">
        <v>23</v>
      </c>
      <c r="H844" s="10" t="s">
        <v>758</v>
      </c>
      <c r="I844" s="18">
        <v>1.0416666666666666E-2</v>
      </c>
      <c r="J844" s="10">
        <v>2</v>
      </c>
      <c r="K844" s="10"/>
      <c r="L844" s="13">
        <f t="shared" si="64"/>
        <v>0.25</v>
      </c>
      <c r="M844" s="12">
        <f>Tableau3[[#This Row],[CODE]]</f>
        <v>2</v>
      </c>
    </row>
    <row r="845" spans="1:13" x14ac:dyDescent="0.25">
      <c r="A845" s="81" t="s">
        <v>906</v>
      </c>
      <c r="B845" s="12">
        <f>YEAR(Tableau3[[#This Row],[Date]])</f>
        <v>2018</v>
      </c>
      <c r="C845" s="12">
        <f>MONTH(Tableau3[[#This Row],[Date]])</f>
        <v>1</v>
      </c>
      <c r="D845" s="12">
        <f>WEEKNUM(Tableau3[[#This Row],[Date]])</f>
        <v>4</v>
      </c>
      <c r="E845" s="82" t="s">
        <v>47</v>
      </c>
      <c r="F845" s="83" t="s">
        <v>912</v>
      </c>
      <c r="G845" s="84" t="s">
        <v>23</v>
      </c>
      <c r="H845" s="83" t="s">
        <v>913</v>
      </c>
      <c r="I845" s="85">
        <v>1.3888888888888888E-2</v>
      </c>
      <c r="J845" s="83">
        <v>1</v>
      </c>
      <c r="K845" s="83" t="s">
        <v>914</v>
      </c>
      <c r="L845" s="13">
        <f t="shared" si="64"/>
        <v>0.33333333333333331</v>
      </c>
      <c r="M845" s="12">
        <f>Tableau3[[#This Row],[CODE]]</f>
        <v>1</v>
      </c>
    </row>
    <row r="846" spans="1:13" x14ac:dyDescent="0.25">
      <c r="A846" s="81" t="s">
        <v>906</v>
      </c>
      <c r="B846" s="12">
        <f>YEAR(Tableau3[[#This Row],[Date]])</f>
        <v>2018</v>
      </c>
      <c r="C846" s="12">
        <f>MONTH(Tableau3[[#This Row],[Date]])</f>
        <v>1</v>
      </c>
      <c r="D846" s="12">
        <f>WEEKNUM(Tableau3[[#This Row],[Date]])</f>
        <v>4</v>
      </c>
      <c r="E846" s="82" t="s">
        <v>47</v>
      </c>
      <c r="F846" s="10" t="s">
        <v>912</v>
      </c>
      <c r="G846" s="84" t="s">
        <v>23</v>
      </c>
      <c r="H846" s="83" t="s">
        <v>915</v>
      </c>
      <c r="I846" s="85">
        <v>1.0416666666666666E-2</v>
      </c>
      <c r="J846" s="83">
        <v>1</v>
      </c>
      <c r="K846" s="83" t="s">
        <v>320</v>
      </c>
      <c r="L846" s="13">
        <f t="shared" si="64"/>
        <v>0.25</v>
      </c>
      <c r="M846" s="12">
        <f>Tableau3[[#This Row],[CODE]]</f>
        <v>1</v>
      </c>
    </row>
    <row r="847" spans="1:13" x14ac:dyDescent="0.25">
      <c r="A847" s="14" t="s">
        <v>906</v>
      </c>
      <c r="B847" s="12">
        <f>YEAR(Tableau3[[#This Row],[Date]])</f>
        <v>2018</v>
      </c>
      <c r="C847" s="12">
        <f>MONTH(Tableau3[[#This Row],[Date]])</f>
        <v>1</v>
      </c>
      <c r="D847" s="12">
        <f>WEEKNUM(Tableau3[[#This Row],[Date]])</f>
        <v>4</v>
      </c>
      <c r="E847" s="15" t="s">
        <v>47</v>
      </c>
      <c r="F847" s="10" t="s">
        <v>18</v>
      </c>
      <c r="G847" s="16" t="s">
        <v>23</v>
      </c>
      <c r="H847" s="10" t="s">
        <v>142</v>
      </c>
      <c r="I847" s="18">
        <v>1.0416666666666666E-2</v>
      </c>
      <c r="J847" s="10">
        <v>1</v>
      </c>
      <c r="K847" s="10"/>
      <c r="L847" s="13">
        <f t="shared" si="64"/>
        <v>0.25</v>
      </c>
      <c r="M847" s="12">
        <f>Tableau3[[#This Row],[CODE]]</f>
        <v>1</v>
      </c>
    </row>
    <row r="848" spans="1:13" x14ac:dyDescent="0.25">
      <c r="A848" s="14" t="s">
        <v>906</v>
      </c>
      <c r="B848" s="12">
        <f>YEAR(Tableau3[[#This Row],[Date]])</f>
        <v>2018</v>
      </c>
      <c r="C848" s="12">
        <f>MONTH(Tableau3[[#This Row],[Date]])</f>
        <v>1</v>
      </c>
      <c r="D848" s="12">
        <f>WEEKNUM(Tableau3[[#This Row],[Date]])</f>
        <v>4</v>
      </c>
      <c r="E848" s="15" t="s">
        <v>47</v>
      </c>
      <c r="F848" s="10" t="s">
        <v>912</v>
      </c>
      <c r="G848" s="16" t="s">
        <v>24</v>
      </c>
      <c r="H848" s="10" t="s">
        <v>916</v>
      </c>
      <c r="I848" s="18">
        <v>2.4305555555555556E-2</v>
      </c>
      <c r="J848" s="10">
        <v>1</v>
      </c>
      <c r="K848" s="10" t="s">
        <v>330</v>
      </c>
      <c r="L848" s="13">
        <f t="shared" si="64"/>
        <v>0.58333333333333337</v>
      </c>
      <c r="M848" s="12">
        <f>Tableau3[[#This Row],[CODE]]</f>
        <v>1</v>
      </c>
    </row>
    <row r="849" spans="1:13" x14ac:dyDescent="0.25">
      <c r="A849" s="81" t="s">
        <v>906</v>
      </c>
      <c r="B849" s="12">
        <f>YEAR(Tableau3[[#This Row],[Date]])</f>
        <v>2018</v>
      </c>
      <c r="C849" s="12">
        <f>MONTH(Tableau3[[#This Row],[Date]])</f>
        <v>1</v>
      </c>
      <c r="D849" s="12">
        <f>WEEKNUM(Tableau3[[#This Row],[Date]])</f>
        <v>4</v>
      </c>
      <c r="E849" s="82" t="s">
        <v>47</v>
      </c>
      <c r="F849" s="10" t="s">
        <v>17</v>
      </c>
      <c r="G849" s="84" t="s">
        <v>23</v>
      </c>
      <c r="H849" s="83" t="s">
        <v>917</v>
      </c>
      <c r="I849" s="85">
        <v>1.7361111111111112E-2</v>
      </c>
      <c r="J849" s="10">
        <v>2</v>
      </c>
      <c r="K849" s="83" t="s">
        <v>369</v>
      </c>
      <c r="L849" s="13">
        <f t="shared" si="64"/>
        <v>0.41666666666666669</v>
      </c>
      <c r="M849" s="12">
        <f>Tableau3[[#This Row],[CODE]]</f>
        <v>2</v>
      </c>
    </row>
    <row r="850" spans="1:13" x14ac:dyDescent="0.25">
      <c r="A850" s="81" t="s">
        <v>906</v>
      </c>
      <c r="B850" s="12">
        <f>YEAR(Tableau3[[#This Row],[Date]])</f>
        <v>2018</v>
      </c>
      <c r="C850" s="12">
        <f>MONTH(Tableau3[[#This Row],[Date]])</f>
        <v>1</v>
      </c>
      <c r="D850" s="12">
        <f>WEEKNUM(Tableau3[[#This Row],[Date]])</f>
        <v>4</v>
      </c>
      <c r="E850" s="82" t="s">
        <v>47</v>
      </c>
      <c r="F850" s="83" t="s">
        <v>16</v>
      </c>
      <c r="G850" s="84" t="s">
        <v>30</v>
      </c>
      <c r="H850" s="83" t="s">
        <v>918</v>
      </c>
      <c r="I850" s="85">
        <v>1.7361111111111112E-2</v>
      </c>
      <c r="J850" s="83">
        <v>1</v>
      </c>
      <c r="K850" s="83" t="s">
        <v>321</v>
      </c>
      <c r="L850" s="13">
        <f t="shared" si="64"/>
        <v>0.41666666666666669</v>
      </c>
      <c r="M850" s="12">
        <f>Tableau3[[#This Row],[CODE]]</f>
        <v>1</v>
      </c>
    </row>
    <row r="851" spans="1:13" x14ac:dyDescent="0.25">
      <c r="A851" s="14" t="s">
        <v>906</v>
      </c>
      <c r="B851" s="12">
        <f>YEAR(Tableau3[[#This Row],[Date]])</f>
        <v>2018</v>
      </c>
      <c r="C851" s="12">
        <f>MONTH(Tableau3[[#This Row],[Date]])</f>
        <v>1</v>
      </c>
      <c r="D851" s="12">
        <f>WEEKNUM(Tableau3[[#This Row],[Date]])</f>
        <v>4</v>
      </c>
      <c r="E851" s="15" t="s">
        <v>47</v>
      </c>
      <c r="F851" s="10" t="s">
        <v>16</v>
      </c>
      <c r="G851" s="16" t="s">
        <v>21</v>
      </c>
      <c r="H851" s="10" t="s">
        <v>919</v>
      </c>
      <c r="I851" s="18">
        <v>9.0277777777777776E-2</v>
      </c>
      <c r="J851" s="10">
        <v>1</v>
      </c>
      <c r="K851" s="10" t="s">
        <v>321</v>
      </c>
      <c r="L851" s="13">
        <f t="shared" si="64"/>
        <v>2.1666666666666665</v>
      </c>
      <c r="M851" s="12">
        <f>Tableau3[[#This Row],[CODE]]</f>
        <v>1</v>
      </c>
    </row>
    <row r="852" spans="1:13" x14ac:dyDescent="0.25">
      <c r="A852" s="14" t="s">
        <v>906</v>
      </c>
      <c r="B852" s="12">
        <f>YEAR(Tableau3[[#This Row],[Date]])</f>
        <v>2018</v>
      </c>
      <c r="C852" s="12">
        <f>MONTH(Tableau3[[#This Row],[Date]])</f>
        <v>1</v>
      </c>
      <c r="D852" s="12">
        <f>WEEKNUM(Tableau3[[#This Row],[Date]])</f>
        <v>4</v>
      </c>
      <c r="E852" s="15" t="s">
        <v>47</v>
      </c>
      <c r="F852" s="10" t="s">
        <v>17</v>
      </c>
      <c r="G852" s="16" t="s">
        <v>23</v>
      </c>
      <c r="H852" s="10" t="s">
        <v>920</v>
      </c>
      <c r="I852" s="18">
        <v>1.3888888888888888E-2</v>
      </c>
      <c r="J852" s="10">
        <v>2</v>
      </c>
      <c r="K852" s="10" t="s">
        <v>327</v>
      </c>
      <c r="L852" s="13">
        <f t="shared" si="64"/>
        <v>0.33333333333333331</v>
      </c>
      <c r="M852" s="12">
        <f>Tableau3[[#This Row],[CODE]]</f>
        <v>2</v>
      </c>
    </row>
    <row r="853" spans="1:13" x14ac:dyDescent="0.25">
      <c r="A853" s="14" t="s">
        <v>906</v>
      </c>
      <c r="B853" s="12">
        <f>YEAR(Tableau3[[#This Row],[Date]])</f>
        <v>2018</v>
      </c>
      <c r="C853" s="12">
        <f>MONTH(Tableau3[[#This Row],[Date]])</f>
        <v>1</v>
      </c>
      <c r="D853" s="12">
        <f>WEEKNUM(Tableau3[[#This Row],[Date]])</f>
        <v>4</v>
      </c>
      <c r="E853" s="15" t="s">
        <v>47</v>
      </c>
      <c r="F853" s="10" t="s">
        <v>16</v>
      </c>
      <c r="G853" s="16" t="s">
        <v>30</v>
      </c>
      <c r="H853" s="10" t="s">
        <v>921</v>
      </c>
      <c r="I853" s="18">
        <v>1.0416666666666666E-2</v>
      </c>
      <c r="J853" s="10">
        <v>1</v>
      </c>
      <c r="K853" s="10" t="s">
        <v>363</v>
      </c>
      <c r="L853" s="13">
        <f t="shared" si="64"/>
        <v>0.25</v>
      </c>
      <c r="M853" s="12">
        <f>Tableau3[[#This Row],[CODE]]</f>
        <v>1</v>
      </c>
    </row>
    <row r="854" spans="1:13" x14ac:dyDescent="0.25">
      <c r="A854" s="14" t="s">
        <v>906</v>
      </c>
      <c r="B854" s="12">
        <f>YEAR(Tableau3[[#This Row],[Date]])</f>
        <v>2018</v>
      </c>
      <c r="C854" s="12">
        <f>MONTH(Tableau3[[#This Row],[Date]])</f>
        <v>1</v>
      </c>
      <c r="D854" s="12">
        <f>WEEKNUM(Tableau3[[#This Row],[Date]])</f>
        <v>4</v>
      </c>
      <c r="E854" s="15" t="s">
        <v>47</v>
      </c>
      <c r="F854" s="10" t="s">
        <v>17</v>
      </c>
      <c r="G854" s="16" t="s">
        <v>23</v>
      </c>
      <c r="H854" s="10" t="s">
        <v>922</v>
      </c>
      <c r="I854" s="18">
        <v>9.7222222222222224E-2</v>
      </c>
      <c r="J854" s="10">
        <v>2</v>
      </c>
      <c r="K854" s="10"/>
      <c r="L854" s="13">
        <f t="shared" ref="L854:L861" si="65">I854*24</f>
        <v>2.3333333333333335</v>
      </c>
      <c r="M854" s="12">
        <f>Tableau3[[#This Row],[CODE]]</f>
        <v>2</v>
      </c>
    </row>
    <row r="855" spans="1:13" x14ac:dyDescent="0.25">
      <c r="A855" s="14" t="s">
        <v>906</v>
      </c>
      <c r="B855" s="12">
        <f>YEAR(Tableau3[[#This Row],[Date]])</f>
        <v>2018</v>
      </c>
      <c r="C855" s="12">
        <f>MONTH(Tableau3[[#This Row],[Date]])</f>
        <v>1</v>
      </c>
      <c r="D855" s="12">
        <f>WEEKNUM(Tableau3[[#This Row],[Date]])</f>
        <v>4</v>
      </c>
      <c r="E855" s="15" t="s">
        <v>47</v>
      </c>
      <c r="F855" s="10" t="s">
        <v>18</v>
      </c>
      <c r="G855" s="16" t="s">
        <v>21</v>
      </c>
      <c r="H855" s="10" t="s">
        <v>923</v>
      </c>
      <c r="I855" s="18">
        <v>3.4722222222222224E-2</v>
      </c>
      <c r="J855" s="10">
        <v>1</v>
      </c>
      <c r="K855" s="10" t="s">
        <v>321</v>
      </c>
      <c r="L855" s="13">
        <f t="shared" si="65"/>
        <v>0.83333333333333337</v>
      </c>
      <c r="M855" s="12">
        <f>Tableau3[[#This Row],[CODE]]</f>
        <v>1</v>
      </c>
    </row>
    <row r="856" spans="1:13" x14ac:dyDescent="0.25">
      <c r="A856" s="14" t="s">
        <v>924</v>
      </c>
      <c r="B856" s="12">
        <f>YEAR(Tableau3[[#This Row],[Date]])</f>
        <v>2018</v>
      </c>
      <c r="C856" s="12">
        <f>MONTH(Tableau3[[#This Row],[Date]])</f>
        <v>1</v>
      </c>
      <c r="D856" s="12">
        <f>WEEKNUM(Tableau3[[#This Row],[Date]])</f>
        <v>5</v>
      </c>
      <c r="E856" s="15" t="s">
        <v>47</v>
      </c>
      <c r="F856" s="10" t="s">
        <v>17</v>
      </c>
      <c r="G856" s="16" t="s">
        <v>23</v>
      </c>
      <c r="H856" s="10" t="s">
        <v>925</v>
      </c>
      <c r="I856" s="18">
        <v>1.0416666666666666E-2</v>
      </c>
      <c r="J856" s="10">
        <v>2</v>
      </c>
      <c r="K856" s="10"/>
      <c r="L856" s="13">
        <f t="shared" si="65"/>
        <v>0.25</v>
      </c>
      <c r="M856" s="12">
        <f>Tableau3[[#This Row],[CODE]]</f>
        <v>2</v>
      </c>
    </row>
    <row r="857" spans="1:13" x14ac:dyDescent="0.25">
      <c r="A857" s="14" t="s">
        <v>924</v>
      </c>
      <c r="B857" s="12">
        <f>YEAR(Tableau3[[#This Row],[Date]])</f>
        <v>2018</v>
      </c>
      <c r="C857" s="12">
        <f>MONTH(Tableau3[[#This Row],[Date]])</f>
        <v>1</v>
      </c>
      <c r="D857" s="12">
        <f>WEEKNUM(Tableau3[[#This Row],[Date]])</f>
        <v>5</v>
      </c>
      <c r="E857" s="15" t="s">
        <v>47</v>
      </c>
      <c r="F857" s="10" t="s">
        <v>17</v>
      </c>
      <c r="G857" s="16" t="s">
        <v>23</v>
      </c>
      <c r="H857" s="10" t="s">
        <v>926</v>
      </c>
      <c r="I857" s="18">
        <v>1.0416666666666666E-2</v>
      </c>
      <c r="J857" s="10">
        <v>2</v>
      </c>
      <c r="K857" s="10" t="s">
        <v>328</v>
      </c>
      <c r="L857" s="13">
        <f t="shared" si="65"/>
        <v>0.25</v>
      </c>
      <c r="M857" s="12">
        <f>Tableau3[[#This Row],[CODE]]</f>
        <v>2</v>
      </c>
    </row>
    <row r="858" spans="1:13" x14ac:dyDescent="0.25">
      <c r="A858" s="14" t="s">
        <v>924</v>
      </c>
      <c r="B858" s="12">
        <f>YEAR(Tableau3[[#This Row],[Date]])</f>
        <v>2018</v>
      </c>
      <c r="C858" s="12">
        <f>MONTH(Tableau3[[#This Row],[Date]])</f>
        <v>1</v>
      </c>
      <c r="D858" s="12">
        <f>WEEKNUM(Tableau3[[#This Row],[Date]])</f>
        <v>5</v>
      </c>
      <c r="E858" s="15" t="s">
        <v>47</v>
      </c>
      <c r="F858" s="10" t="s">
        <v>16</v>
      </c>
      <c r="G858" s="16" t="s">
        <v>30</v>
      </c>
      <c r="H858" s="10" t="s">
        <v>927</v>
      </c>
      <c r="I858" s="18">
        <v>2.0833333333333332E-2</v>
      </c>
      <c r="J858" s="10">
        <v>1</v>
      </c>
      <c r="K858" s="10" t="s">
        <v>643</v>
      </c>
      <c r="L858" s="13">
        <f t="shared" si="65"/>
        <v>0.5</v>
      </c>
      <c r="M858" s="12">
        <f>Tableau3[[#This Row],[CODE]]</f>
        <v>1</v>
      </c>
    </row>
    <row r="859" spans="1:13" x14ac:dyDescent="0.25">
      <c r="A859" s="81" t="s">
        <v>924</v>
      </c>
      <c r="B859" s="12">
        <f>YEAR(Tableau3[[#This Row],[Date]])</f>
        <v>2018</v>
      </c>
      <c r="C859" s="12">
        <f>MONTH(Tableau3[[#This Row],[Date]])</f>
        <v>1</v>
      </c>
      <c r="D859" s="12">
        <f>WEEKNUM(Tableau3[[#This Row],[Date]])</f>
        <v>5</v>
      </c>
      <c r="E859" s="82" t="s">
        <v>47</v>
      </c>
      <c r="F859" s="83" t="s">
        <v>18</v>
      </c>
      <c r="G859" s="84" t="s">
        <v>23</v>
      </c>
      <c r="H859" s="83" t="s">
        <v>142</v>
      </c>
      <c r="I859" s="85">
        <v>1.0416666666666666E-2</v>
      </c>
      <c r="J859" s="83">
        <v>1</v>
      </c>
      <c r="K859" s="83"/>
      <c r="L859" s="13">
        <f t="shared" si="65"/>
        <v>0.25</v>
      </c>
      <c r="M859" s="12">
        <f>Tableau3[[#This Row],[CODE]]</f>
        <v>1</v>
      </c>
    </row>
    <row r="860" spans="1:13" x14ac:dyDescent="0.25">
      <c r="A860" s="81" t="s">
        <v>924</v>
      </c>
      <c r="B860" s="12">
        <f>YEAR(Tableau3[[#This Row],[Date]])</f>
        <v>2018</v>
      </c>
      <c r="C860" s="12">
        <f>MONTH(Tableau3[[#This Row],[Date]])</f>
        <v>1</v>
      </c>
      <c r="D860" s="12">
        <f>WEEKNUM(Tableau3[[#This Row],[Date]])</f>
        <v>5</v>
      </c>
      <c r="E860" s="82" t="s">
        <v>47</v>
      </c>
      <c r="F860" s="83" t="s">
        <v>16</v>
      </c>
      <c r="G860" s="84" t="s">
        <v>21</v>
      </c>
      <c r="H860" s="83" t="s">
        <v>928</v>
      </c>
      <c r="I860" s="85">
        <v>2.0833333333333332E-2</v>
      </c>
      <c r="J860" s="83">
        <v>1</v>
      </c>
      <c r="K860" s="83" t="s">
        <v>321</v>
      </c>
      <c r="L860" s="13">
        <f t="shared" si="65"/>
        <v>0.5</v>
      </c>
      <c r="M860" s="12">
        <f>Tableau3[[#This Row],[CODE]]</f>
        <v>1</v>
      </c>
    </row>
    <row r="861" spans="1:13" x14ac:dyDescent="0.25">
      <c r="A861" s="81" t="s">
        <v>924</v>
      </c>
      <c r="B861" s="12">
        <f>YEAR(Tableau3[[#This Row],[Date]])</f>
        <v>2018</v>
      </c>
      <c r="C861" s="12">
        <f>MONTH(Tableau3[[#This Row],[Date]])</f>
        <v>1</v>
      </c>
      <c r="D861" s="12">
        <f>WEEKNUM(Tableau3[[#This Row],[Date]])</f>
        <v>5</v>
      </c>
      <c r="E861" s="82" t="s">
        <v>47</v>
      </c>
      <c r="F861" s="83" t="s">
        <v>16</v>
      </c>
      <c r="G861" s="84" t="s">
        <v>30</v>
      </c>
      <c r="H861" s="83" t="s">
        <v>929</v>
      </c>
      <c r="I861" s="85">
        <v>2.4305555555555556E-2</v>
      </c>
      <c r="J861" s="83">
        <v>1</v>
      </c>
      <c r="K861" s="83" t="s">
        <v>643</v>
      </c>
      <c r="L861" s="13">
        <f t="shared" si="65"/>
        <v>0.58333333333333337</v>
      </c>
      <c r="M861" s="12">
        <f>Tableau3[[#This Row],[CODE]]</f>
        <v>1</v>
      </c>
    </row>
    <row r="862" spans="1:13" x14ac:dyDescent="0.25">
      <c r="A862" s="14" t="s">
        <v>924</v>
      </c>
      <c r="B862" s="12">
        <f>YEAR(Tableau3[[#This Row],[Date]])</f>
        <v>2018</v>
      </c>
      <c r="C862" s="12">
        <f>MONTH(Tableau3[[#This Row],[Date]])</f>
        <v>1</v>
      </c>
      <c r="D862" s="12">
        <f>WEEKNUM(Tableau3[[#This Row],[Date]])</f>
        <v>5</v>
      </c>
      <c r="E862" s="15" t="s">
        <v>47</v>
      </c>
      <c r="F862" s="10" t="s">
        <v>16</v>
      </c>
      <c r="G862" s="16" t="s">
        <v>30</v>
      </c>
      <c r="H862" s="10" t="s">
        <v>930</v>
      </c>
      <c r="I862" s="18">
        <v>2.7777777777777776E-2</v>
      </c>
      <c r="J862" s="10">
        <v>1</v>
      </c>
      <c r="K862" s="10" t="s">
        <v>321</v>
      </c>
      <c r="L862" s="13">
        <f t="shared" ref="L862:L867" si="66">I862*24</f>
        <v>0.66666666666666663</v>
      </c>
      <c r="M862" s="12">
        <f>Tableau3[[#This Row],[CODE]]</f>
        <v>1</v>
      </c>
    </row>
    <row r="863" spans="1:13" x14ac:dyDescent="0.25">
      <c r="A863" s="81" t="s">
        <v>924</v>
      </c>
      <c r="B863" s="12">
        <f>YEAR(Tableau3[[#This Row],[Date]])</f>
        <v>2018</v>
      </c>
      <c r="C863" s="12">
        <f>MONTH(Tableau3[[#This Row],[Date]])</f>
        <v>1</v>
      </c>
      <c r="D863" s="12">
        <f>WEEKNUM(Tableau3[[#This Row],[Date]])</f>
        <v>5</v>
      </c>
      <c r="E863" s="82" t="s">
        <v>47</v>
      </c>
      <c r="F863" s="83" t="s">
        <v>16</v>
      </c>
      <c r="G863" s="84" t="s">
        <v>21</v>
      </c>
      <c r="H863" s="83" t="s">
        <v>931</v>
      </c>
      <c r="I863" s="85">
        <v>4.5138888888888888E-2</v>
      </c>
      <c r="J863" s="83">
        <v>1</v>
      </c>
      <c r="K863" s="83" t="s">
        <v>321</v>
      </c>
      <c r="L863" s="13">
        <f t="shared" si="66"/>
        <v>1.0833333333333333</v>
      </c>
      <c r="M863" s="12">
        <f>Tableau3[[#This Row],[CODE]]</f>
        <v>1</v>
      </c>
    </row>
    <row r="864" spans="1:13" x14ac:dyDescent="0.25">
      <c r="A864" s="14" t="s">
        <v>924</v>
      </c>
      <c r="B864" s="12">
        <f>YEAR(Tableau3[[#This Row],[Date]])</f>
        <v>2018</v>
      </c>
      <c r="C864" s="12">
        <f>MONTH(Tableau3[[#This Row],[Date]])</f>
        <v>1</v>
      </c>
      <c r="D864" s="12">
        <f>WEEKNUM(Tableau3[[#This Row],[Date]])</f>
        <v>5</v>
      </c>
      <c r="E864" s="15" t="s">
        <v>47</v>
      </c>
      <c r="F864" s="10" t="s">
        <v>17</v>
      </c>
      <c r="G864" s="16" t="s">
        <v>23</v>
      </c>
      <c r="H864" s="10" t="s">
        <v>932</v>
      </c>
      <c r="I864" s="18">
        <v>2.7777777777777776E-2</v>
      </c>
      <c r="J864" s="10">
        <v>2</v>
      </c>
      <c r="K864" s="10" t="s">
        <v>363</v>
      </c>
      <c r="L864" s="13">
        <f t="shared" si="66"/>
        <v>0.66666666666666663</v>
      </c>
      <c r="M864" s="12">
        <f>Tableau3[[#This Row],[CODE]]</f>
        <v>2</v>
      </c>
    </row>
    <row r="865" spans="1:13" x14ac:dyDescent="0.25">
      <c r="A865" s="81" t="s">
        <v>924</v>
      </c>
      <c r="B865" s="12">
        <f>YEAR(Tableau3[[#This Row],[Date]])</f>
        <v>2018</v>
      </c>
      <c r="C865" s="12">
        <f>MONTH(Tableau3[[#This Row],[Date]])</f>
        <v>1</v>
      </c>
      <c r="D865" s="12">
        <f>WEEKNUM(Tableau3[[#This Row],[Date]])</f>
        <v>5</v>
      </c>
      <c r="E865" s="82" t="s">
        <v>47</v>
      </c>
      <c r="F865" s="10" t="s">
        <v>17</v>
      </c>
      <c r="G865" s="84" t="s">
        <v>24</v>
      </c>
      <c r="H865" s="83" t="s">
        <v>933</v>
      </c>
      <c r="I865" s="85">
        <v>1.7361111111111112E-2</v>
      </c>
      <c r="J865" s="10">
        <v>2</v>
      </c>
      <c r="K865" s="83" t="s">
        <v>330</v>
      </c>
      <c r="L865" s="13">
        <f t="shared" si="66"/>
        <v>0.41666666666666669</v>
      </c>
      <c r="M865" s="12">
        <f>Tableau3[[#This Row],[CODE]]</f>
        <v>2</v>
      </c>
    </row>
    <row r="866" spans="1:13" x14ac:dyDescent="0.25">
      <c r="A866" s="81" t="s">
        <v>924</v>
      </c>
      <c r="B866" s="12">
        <f>YEAR(Tableau3[[#This Row],[Date]])</f>
        <v>2018</v>
      </c>
      <c r="C866" s="12">
        <f>MONTH(Tableau3[[#This Row],[Date]])</f>
        <v>1</v>
      </c>
      <c r="D866" s="12">
        <f>WEEKNUM(Tableau3[[#This Row],[Date]])</f>
        <v>5</v>
      </c>
      <c r="E866" s="82" t="s">
        <v>47</v>
      </c>
      <c r="F866" s="83" t="s">
        <v>16</v>
      </c>
      <c r="G866" s="84" t="s">
        <v>21</v>
      </c>
      <c r="H866" s="83" t="s">
        <v>934</v>
      </c>
      <c r="I866" s="85">
        <v>0.11805555555555557</v>
      </c>
      <c r="J866" s="83">
        <v>1</v>
      </c>
      <c r="K866" s="83" t="s">
        <v>321</v>
      </c>
      <c r="L866" s="13">
        <f t="shared" si="66"/>
        <v>2.8333333333333335</v>
      </c>
      <c r="M866" s="12">
        <f>Tableau3[[#This Row],[CODE]]</f>
        <v>1</v>
      </c>
    </row>
    <row r="867" spans="1:13" x14ac:dyDescent="0.25">
      <c r="A867" s="81" t="s">
        <v>924</v>
      </c>
      <c r="B867" s="12">
        <f>YEAR(Tableau3[[#This Row],[Date]])</f>
        <v>2018</v>
      </c>
      <c r="C867" s="12">
        <f>MONTH(Tableau3[[#This Row],[Date]])</f>
        <v>1</v>
      </c>
      <c r="D867" s="12">
        <f>WEEKNUM(Tableau3[[#This Row],[Date]])</f>
        <v>5</v>
      </c>
      <c r="E867" s="82" t="s">
        <v>47</v>
      </c>
      <c r="F867" s="83" t="s">
        <v>17</v>
      </c>
      <c r="G867" s="84" t="s">
        <v>24</v>
      </c>
      <c r="H867" s="83" t="s">
        <v>147</v>
      </c>
      <c r="I867" s="85">
        <v>3.125E-2</v>
      </c>
      <c r="J867" s="10">
        <v>2</v>
      </c>
      <c r="K867" s="83"/>
      <c r="L867" s="13">
        <f t="shared" si="66"/>
        <v>0.75</v>
      </c>
      <c r="M867" s="12">
        <f>Tableau3[[#This Row],[CODE]]</f>
        <v>2</v>
      </c>
    </row>
    <row r="868" spans="1:13" x14ac:dyDescent="0.25">
      <c r="A868" s="14" t="s">
        <v>935</v>
      </c>
      <c r="B868" s="12">
        <f>YEAR(Tableau3[[#This Row],[Date]])</f>
        <v>2018</v>
      </c>
      <c r="C868" s="12">
        <f>MONTH(Tableau3[[#This Row],[Date]])</f>
        <v>1</v>
      </c>
      <c r="D868" s="12">
        <f>WEEKNUM(Tableau3[[#This Row],[Date]])</f>
        <v>5</v>
      </c>
      <c r="E868" s="15" t="s">
        <v>47</v>
      </c>
      <c r="F868" s="10" t="s">
        <v>17</v>
      </c>
      <c r="G868" s="16" t="s">
        <v>23</v>
      </c>
      <c r="H868" s="10" t="s">
        <v>147</v>
      </c>
      <c r="I868" s="18">
        <v>3.125E-2</v>
      </c>
      <c r="J868" s="10">
        <v>2</v>
      </c>
      <c r="K868" s="10"/>
      <c r="L868" s="13">
        <f t="shared" ref="L868:L884" si="67">I868*24</f>
        <v>0.75</v>
      </c>
      <c r="M868" s="12">
        <f>Tableau3[[#This Row],[CODE]]</f>
        <v>2</v>
      </c>
    </row>
    <row r="869" spans="1:13" x14ac:dyDescent="0.25">
      <c r="A869" s="14" t="s">
        <v>935</v>
      </c>
      <c r="B869" s="12">
        <f>YEAR(Tableau3[[#This Row],[Date]])</f>
        <v>2018</v>
      </c>
      <c r="C869" s="12">
        <f>MONTH(Tableau3[[#This Row],[Date]])</f>
        <v>1</v>
      </c>
      <c r="D869" s="12">
        <f>WEEKNUM(Tableau3[[#This Row],[Date]])</f>
        <v>5</v>
      </c>
      <c r="E869" s="15" t="s">
        <v>47</v>
      </c>
      <c r="F869" s="10" t="s">
        <v>17</v>
      </c>
      <c r="G869" s="16" t="s">
        <v>23</v>
      </c>
      <c r="H869" s="10" t="s">
        <v>936</v>
      </c>
      <c r="I869" s="18">
        <v>1.7361111111111112E-2</v>
      </c>
      <c r="J869" s="10">
        <v>2</v>
      </c>
      <c r="K869" s="10"/>
      <c r="L869" s="13">
        <f t="shared" si="67"/>
        <v>0.41666666666666669</v>
      </c>
      <c r="M869" s="12">
        <f>Tableau3[[#This Row],[CODE]]</f>
        <v>2</v>
      </c>
    </row>
    <row r="870" spans="1:13" x14ac:dyDescent="0.25">
      <c r="A870" s="14" t="s">
        <v>935</v>
      </c>
      <c r="B870" s="12">
        <f>YEAR(Tableau3[[#This Row],[Date]])</f>
        <v>2018</v>
      </c>
      <c r="C870" s="12">
        <f>MONTH(Tableau3[[#This Row],[Date]])</f>
        <v>1</v>
      </c>
      <c r="D870" s="12">
        <f>WEEKNUM(Tableau3[[#This Row],[Date]])</f>
        <v>5</v>
      </c>
      <c r="E870" s="15" t="s">
        <v>47</v>
      </c>
      <c r="F870" s="10" t="s">
        <v>18</v>
      </c>
      <c r="G870" s="16" t="s">
        <v>23</v>
      </c>
      <c r="H870" s="10" t="s">
        <v>142</v>
      </c>
      <c r="I870" s="18">
        <v>1.0416666666666666E-2</v>
      </c>
      <c r="J870" s="10">
        <v>1</v>
      </c>
      <c r="K870" s="10"/>
      <c r="L870" s="13">
        <f t="shared" si="67"/>
        <v>0.25</v>
      </c>
      <c r="M870" s="12">
        <f>Tableau3[[#This Row],[CODE]]</f>
        <v>1</v>
      </c>
    </row>
    <row r="871" spans="1:13" x14ac:dyDescent="0.25">
      <c r="A871" s="14" t="s">
        <v>935</v>
      </c>
      <c r="B871" s="12">
        <f>YEAR(Tableau3[[#This Row],[Date]])</f>
        <v>2018</v>
      </c>
      <c r="C871" s="12">
        <f>MONTH(Tableau3[[#This Row],[Date]])</f>
        <v>1</v>
      </c>
      <c r="D871" s="12">
        <f>WEEKNUM(Tableau3[[#This Row],[Date]])</f>
        <v>5</v>
      </c>
      <c r="E871" s="15" t="s">
        <v>47</v>
      </c>
      <c r="F871" s="10" t="s">
        <v>17</v>
      </c>
      <c r="G871" s="16" t="s">
        <v>23</v>
      </c>
      <c r="H871" s="10" t="s">
        <v>937</v>
      </c>
      <c r="I871" s="18">
        <v>6.9444444444444441E-3</v>
      </c>
      <c r="J871" s="10">
        <v>2</v>
      </c>
      <c r="K871" s="10" t="s">
        <v>320</v>
      </c>
      <c r="L871" s="13">
        <f t="shared" si="67"/>
        <v>0.16666666666666666</v>
      </c>
      <c r="M871" s="12">
        <f>Tableau3[[#This Row],[CODE]]</f>
        <v>2</v>
      </c>
    </row>
    <row r="872" spans="1:13" x14ac:dyDescent="0.25">
      <c r="A872" s="81" t="s">
        <v>935</v>
      </c>
      <c r="B872" s="12">
        <f>YEAR(Tableau3[[#This Row],[Date]])</f>
        <v>2018</v>
      </c>
      <c r="C872" s="12">
        <f>MONTH(Tableau3[[#This Row],[Date]])</f>
        <v>1</v>
      </c>
      <c r="D872" s="12">
        <f>WEEKNUM(Tableau3[[#This Row],[Date]])</f>
        <v>5</v>
      </c>
      <c r="E872" s="82" t="s">
        <v>47</v>
      </c>
      <c r="F872" s="16" t="s">
        <v>27</v>
      </c>
      <c r="G872" s="16" t="s">
        <v>27</v>
      </c>
      <c r="H872" s="83" t="s">
        <v>938</v>
      </c>
      <c r="I872" s="85">
        <v>7.2916666666666671E-2</v>
      </c>
      <c r="J872" s="83">
        <v>1</v>
      </c>
      <c r="K872" s="83"/>
      <c r="L872" s="13">
        <f t="shared" si="67"/>
        <v>1.75</v>
      </c>
      <c r="M872" s="12">
        <f>Tableau3[[#This Row],[CODE]]</f>
        <v>1</v>
      </c>
    </row>
    <row r="873" spans="1:13" s="21" customFormat="1" x14ac:dyDescent="0.25">
      <c r="A873" s="14">
        <v>43130</v>
      </c>
      <c r="B873" s="12">
        <f>YEAR(Tableau3[[#This Row],[Date]])</f>
        <v>2018</v>
      </c>
      <c r="C873" s="12">
        <f>MONTH(Tableau3[[#This Row],[Date]])</f>
        <v>1</v>
      </c>
      <c r="D873" s="12">
        <f>WEEKNUM(Tableau3[[#This Row],[Date]])</f>
        <v>5</v>
      </c>
      <c r="E873" s="15" t="s">
        <v>47</v>
      </c>
      <c r="F873" s="10" t="s">
        <v>16</v>
      </c>
      <c r="G873" s="16" t="s">
        <v>30</v>
      </c>
      <c r="H873" s="10" t="s">
        <v>943</v>
      </c>
      <c r="I873" s="18">
        <v>6.9444444444444406E-2</v>
      </c>
      <c r="J873" s="10">
        <v>2</v>
      </c>
      <c r="K873" s="10"/>
      <c r="L873" s="13">
        <f>I873*24</f>
        <v>1.6666666666666656</v>
      </c>
      <c r="M873" s="12">
        <f>Tableau3[[#This Row],[CODE]]</f>
        <v>2</v>
      </c>
    </row>
    <row r="874" spans="1:13" x14ac:dyDescent="0.25">
      <c r="A874" s="14" t="s">
        <v>935</v>
      </c>
      <c r="B874" s="12">
        <f>YEAR(Tableau3[[#This Row],[Date]])</f>
        <v>2018</v>
      </c>
      <c r="C874" s="12">
        <f>MONTH(Tableau3[[#This Row],[Date]])</f>
        <v>1</v>
      </c>
      <c r="D874" s="12">
        <f>WEEKNUM(Tableau3[[#This Row],[Date]])</f>
        <v>5</v>
      </c>
      <c r="E874" s="15" t="s">
        <v>47</v>
      </c>
      <c r="F874" s="10" t="s">
        <v>17</v>
      </c>
      <c r="G874" s="16" t="s">
        <v>24</v>
      </c>
      <c r="H874" s="10" t="s">
        <v>939</v>
      </c>
      <c r="I874" s="18">
        <v>1.7361111111111112E-2</v>
      </c>
      <c r="J874" s="10">
        <v>2</v>
      </c>
      <c r="K874" s="10" t="s">
        <v>357</v>
      </c>
      <c r="L874" s="13">
        <f t="shared" si="67"/>
        <v>0.41666666666666669</v>
      </c>
      <c r="M874" s="12">
        <f>Tableau3[[#This Row],[CODE]]</f>
        <v>2</v>
      </c>
    </row>
    <row r="875" spans="1:13" x14ac:dyDescent="0.25">
      <c r="A875" s="14" t="s">
        <v>935</v>
      </c>
      <c r="B875" s="12">
        <f>YEAR(Tableau3[[#This Row],[Date]])</f>
        <v>2018</v>
      </c>
      <c r="C875" s="12">
        <f>MONTH(Tableau3[[#This Row],[Date]])</f>
        <v>1</v>
      </c>
      <c r="D875" s="12">
        <f>WEEKNUM(Tableau3[[#This Row],[Date]])</f>
        <v>5</v>
      </c>
      <c r="E875" s="15" t="s">
        <v>47</v>
      </c>
      <c r="F875" s="10" t="s">
        <v>17</v>
      </c>
      <c r="G875" s="16" t="s">
        <v>23</v>
      </c>
      <c r="H875" s="10" t="s">
        <v>571</v>
      </c>
      <c r="I875" s="18">
        <v>3.125E-2</v>
      </c>
      <c r="J875" s="10">
        <v>2</v>
      </c>
      <c r="K875" s="10" t="s">
        <v>320</v>
      </c>
      <c r="L875" s="13">
        <f t="shared" si="67"/>
        <v>0.75</v>
      </c>
      <c r="M875" s="12">
        <f>Tableau3[[#This Row],[CODE]]</f>
        <v>2</v>
      </c>
    </row>
    <row r="876" spans="1:13" x14ac:dyDescent="0.25">
      <c r="A876" s="14" t="s">
        <v>935</v>
      </c>
      <c r="B876" s="12">
        <f>YEAR(Tableau3[[#This Row],[Date]])</f>
        <v>2018</v>
      </c>
      <c r="C876" s="12">
        <f>MONTH(Tableau3[[#This Row],[Date]])</f>
        <v>1</v>
      </c>
      <c r="D876" s="12">
        <f>WEEKNUM(Tableau3[[#This Row],[Date]])</f>
        <v>5</v>
      </c>
      <c r="E876" s="15" t="s">
        <v>47</v>
      </c>
      <c r="F876" s="10" t="s">
        <v>17</v>
      </c>
      <c r="G876" s="16" t="s">
        <v>23</v>
      </c>
      <c r="H876" s="10" t="s">
        <v>940</v>
      </c>
      <c r="I876" s="18">
        <v>2.0833333333333332E-2</v>
      </c>
      <c r="J876" s="10">
        <v>2</v>
      </c>
      <c r="K876" s="10" t="s">
        <v>327</v>
      </c>
      <c r="L876" s="13">
        <f t="shared" si="67"/>
        <v>0.5</v>
      </c>
      <c r="M876" s="12">
        <f>Tableau3[[#This Row],[CODE]]</f>
        <v>2</v>
      </c>
    </row>
    <row r="877" spans="1:13" x14ac:dyDescent="0.25">
      <c r="A877" s="14" t="s">
        <v>935</v>
      </c>
      <c r="B877" s="12">
        <f>YEAR(Tableau3[[#This Row],[Date]])</f>
        <v>2018</v>
      </c>
      <c r="C877" s="12">
        <f>MONTH(Tableau3[[#This Row],[Date]])</f>
        <v>1</v>
      </c>
      <c r="D877" s="12">
        <f>WEEKNUM(Tableau3[[#This Row],[Date]])</f>
        <v>5</v>
      </c>
      <c r="E877" s="15" t="s">
        <v>47</v>
      </c>
      <c r="F877" s="16" t="s">
        <v>27</v>
      </c>
      <c r="G877" s="16" t="s">
        <v>27</v>
      </c>
      <c r="H877" s="10" t="s">
        <v>941</v>
      </c>
      <c r="I877" s="18">
        <v>8.3333333333333329E-2</v>
      </c>
      <c r="J877" s="10">
        <v>1</v>
      </c>
      <c r="K877" s="10"/>
      <c r="L877" s="13">
        <f t="shared" si="67"/>
        <v>2</v>
      </c>
      <c r="M877" s="12">
        <f>Tableau3[[#This Row],[CODE]]</f>
        <v>1</v>
      </c>
    </row>
    <row r="878" spans="1:13" x14ac:dyDescent="0.25">
      <c r="A878" s="14" t="s">
        <v>935</v>
      </c>
      <c r="B878" s="12">
        <f>YEAR(Tableau3[[#This Row],[Date]])</f>
        <v>2018</v>
      </c>
      <c r="C878" s="12">
        <f>MONTH(Tableau3[[#This Row],[Date]])</f>
        <v>1</v>
      </c>
      <c r="D878" s="12">
        <f>WEEKNUM(Tableau3[[#This Row],[Date]])</f>
        <v>5</v>
      </c>
      <c r="E878" s="15" t="s">
        <v>47</v>
      </c>
      <c r="F878" s="10" t="s">
        <v>18</v>
      </c>
      <c r="G878" s="16" t="s">
        <v>23</v>
      </c>
      <c r="H878" s="10" t="s">
        <v>418</v>
      </c>
      <c r="I878" s="18">
        <v>2.7777777777777776E-2</v>
      </c>
      <c r="J878" s="10">
        <v>1</v>
      </c>
      <c r="K878" s="10"/>
      <c r="L878" s="13">
        <f t="shared" si="67"/>
        <v>0.66666666666666663</v>
      </c>
      <c r="M878" s="12">
        <f>Tableau3[[#This Row],[CODE]]</f>
        <v>1</v>
      </c>
    </row>
    <row r="879" spans="1:13" x14ac:dyDescent="0.25">
      <c r="A879" s="14" t="s">
        <v>935</v>
      </c>
      <c r="B879" s="12">
        <f>YEAR(Tableau3[[#This Row],[Date]])</f>
        <v>2018</v>
      </c>
      <c r="C879" s="12">
        <f>MONTH(Tableau3[[#This Row],[Date]])</f>
        <v>1</v>
      </c>
      <c r="D879" s="12">
        <f>WEEKNUM(Tableau3[[#This Row],[Date]])</f>
        <v>5</v>
      </c>
      <c r="E879" s="15" t="s">
        <v>47</v>
      </c>
      <c r="F879" s="10" t="s">
        <v>16</v>
      </c>
      <c r="G879" s="16" t="s">
        <v>30</v>
      </c>
      <c r="H879" s="10" t="s">
        <v>942</v>
      </c>
      <c r="I879" s="18">
        <v>1.7361111111111112E-2</v>
      </c>
      <c r="J879" s="10">
        <v>1</v>
      </c>
      <c r="K879" s="10" t="s">
        <v>330</v>
      </c>
      <c r="L879" s="13">
        <f t="shared" si="67"/>
        <v>0.41666666666666669</v>
      </c>
      <c r="M879" s="12">
        <f>Tableau3[[#This Row],[CODE]]</f>
        <v>1</v>
      </c>
    </row>
    <row r="880" spans="1:13" x14ac:dyDescent="0.25">
      <c r="A880" s="14" t="s">
        <v>944</v>
      </c>
      <c r="B880" s="12">
        <f>YEAR(Tableau3[[#This Row],[Date]])</f>
        <v>2018</v>
      </c>
      <c r="C880" s="12">
        <f>MONTH(Tableau3[[#This Row],[Date]])</f>
        <v>1</v>
      </c>
      <c r="D880" s="12">
        <f>WEEKNUM(Tableau3[[#This Row],[Date]])</f>
        <v>5</v>
      </c>
      <c r="E880" s="15" t="s">
        <v>47</v>
      </c>
      <c r="F880" s="10" t="s">
        <v>17</v>
      </c>
      <c r="G880" s="16" t="s">
        <v>22</v>
      </c>
      <c r="H880" s="10" t="s">
        <v>945</v>
      </c>
      <c r="I880" s="18">
        <v>2.0833333333333332E-2</v>
      </c>
      <c r="J880" s="10">
        <v>2</v>
      </c>
      <c r="K880" s="10" t="s">
        <v>768</v>
      </c>
      <c r="L880" s="13">
        <f t="shared" si="67"/>
        <v>0.5</v>
      </c>
      <c r="M880" s="12">
        <f>Tableau3[[#This Row],[CODE]]</f>
        <v>2</v>
      </c>
    </row>
    <row r="881" spans="1:13" x14ac:dyDescent="0.25">
      <c r="A881" s="14" t="s">
        <v>944</v>
      </c>
      <c r="B881" s="12">
        <f>YEAR(Tableau3[[#This Row],[Date]])</f>
        <v>2018</v>
      </c>
      <c r="C881" s="12">
        <f>MONTH(Tableau3[[#This Row],[Date]])</f>
        <v>1</v>
      </c>
      <c r="D881" s="12">
        <f>WEEKNUM(Tableau3[[#This Row],[Date]])</f>
        <v>5</v>
      </c>
      <c r="E881" s="15" t="s">
        <v>47</v>
      </c>
      <c r="F881" s="10" t="s">
        <v>18</v>
      </c>
      <c r="G881" s="16" t="s">
        <v>23</v>
      </c>
      <c r="H881" s="10" t="s">
        <v>142</v>
      </c>
      <c r="I881" s="18">
        <v>1.3888888888888888E-2</v>
      </c>
      <c r="J881" s="10">
        <v>1</v>
      </c>
      <c r="K881" s="10"/>
      <c r="L881" s="13">
        <f t="shared" si="67"/>
        <v>0.33333333333333331</v>
      </c>
      <c r="M881" s="12">
        <f>Tableau3[[#This Row],[CODE]]</f>
        <v>1</v>
      </c>
    </row>
    <row r="882" spans="1:13" x14ac:dyDescent="0.25">
      <c r="A882" s="14" t="s">
        <v>944</v>
      </c>
      <c r="B882" s="12">
        <f>YEAR(Tableau3[[#This Row],[Date]])</f>
        <v>2018</v>
      </c>
      <c r="C882" s="12">
        <f>MONTH(Tableau3[[#This Row],[Date]])</f>
        <v>1</v>
      </c>
      <c r="D882" s="12">
        <f>WEEKNUM(Tableau3[[#This Row],[Date]])</f>
        <v>5</v>
      </c>
      <c r="E882" s="15" t="s">
        <v>47</v>
      </c>
      <c r="F882" s="10" t="s">
        <v>17</v>
      </c>
      <c r="G882" s="16" t="s">
        <v>23</v>
      </c>
      <c r="H882" s="10" t="s">
        <v>147</v>
      </c>
      <c r="I882" s="18">
        <v>1.7361111111111112E-2</v>
      </c>
      <c r="J882" s="10">
        <v>2</v>
      </c>
      <c r="K882" s="10"/>
      <c r="L882" s="13">
        <f t="shared" si="67"/>
        <v>0.41666666666666669</v>
      </c>
      <c r="M882" s="12">
        <f>Tableau3[[#This Row],[CODE]]</f>
        <v>2</v>
      </c>
    </row>
    <row r="883" spans="1:13" x14ac:dyDescent="0.25">
      <c r="A883" s="14" t="s">
        <v>944</v>
      </c>
      <c r="B883" s="12">
        <f>YEAR(Tableau3[[#This Row],[Date]])</f>
        <v>2018</v>
      </c>
      <c r="C883" s="12">
        <f>MONTH(Tableau3[[#This Row],[Date]])</f>
        <v>1</v>
      </c>
      <c r="D883" s="12">
        <f>WEEKNUM(Tableau3[[#This Row],[Date]])</f>
        <v>5</v>
      </c>
      <c r="E883" s="15" t="s">
        <v>47</v>
      </c>
      <c r="F883" s="16" t="s">
        <v>27</v>
      </c>
      <c r="G883" s="16" t="s">
        <v>27</v>
      </c>
      <c r="H883" s="10" t="s">
        <v>946</v>
      </c>
      <c r="I883" s="18">
        <v>8.6805555555555566E-2</v>
      </c>
      <c r="J883" s="10">
        <v>1</v>
      </c>
      <c r="K883" s="10"/>
      <c r="L883" s="13">
        <f t="shared" si="67"/>
        <v>2.0833333333333335</v>
      </c>
      <c r="M883" s="12">
        <f>Tableau3[[#This Row],[CODE]]</f>
        <v>1</v>
      </c>
    </row>
    <row r="884" spans="1:13" x14ac:dyDescent="0.25">
      <c r="A884" s="14" t="s">
        <v>944</v>
      </c>
      <c r="B884" s="12">
        <f>YEAR(Tableau3[[#This Row],[Date]])</f>
        <v>2018</v>
      </c>
      <c r="C884" s="12">
        <f>MONTH(Tableau3[[#This Row],[Date]])</f>
        <v>1</v>
      </c>
      <c r="D884" s="12">
        <f>WEEKNUM(Tableau3[[#This Row],[Date]])</f>
        <v>5</v>
      </c>
      <c r="E884" s="15" t="s">
        <v>47</v>
      </c>
      <c r="F884" s="16" t="s">
        <v>27</v>
      </c>
      <c r="G884" s="16" t="s">
        <v>27</v>
      </c>
      <c r="H884" s="10" t="s">
        <v>954</v>
      </c>
      <c r="I884" s="18">
        <v>1.7361111111111112E-2</v>
      </c>
      <c r="J884" s="10">
        <v>1</v>
      </c>
      <c r="K884" s="10"/>
      <c r="L884" s="13">
        <f t="shared" si="67"/>
        <v>0.41666666666666669</v>
      </c>
      <c r="M884" s="12">
        <f>Tableau3[[#This Row],[CODE]]</f>
        <v>1</v>
      </c>
    </row>
    <row r="885" spans="1:13" x14ac:dyDescent="0.25">
      <c r="A885" s="81" t="s">
        <v>944</v>
      </c>
      <c r="B885" s="12">
        <f>YEAR(Tableau3[[#This Row],[Date]])</f>
        <v>2018</v>
      </c>
      <c r="C885" s="12">
        <f>MONTH(Tableau3[[#This Row],[Date]])</f>
        <v>1</v>
      </c>
      <c r="D885" s="12">
        <f>WEEKNUM(Tableau3[[#This Row],[Date]])</f>
        <v>5</v>
      </c>
      <c r="E885" s="82" t="s">
        <v>47</v>
      </c>
      <c r="F885" s="16" t="s">
        <v>27</v>
      </c>
      <c r="G885" s="16" t="s">
        <v>27</v>
      </c>
      <c r="H885" s="83" t="s">
        <v>947</v>
      </c>
      <c r="I885" s="85">
        <v>0.11458333333333333</v>
      </c>
      <c r="J885" s="83">
        <v>1</v>
      </c>
      <c r="K885" s="83"/>
      <c r="L885" s="13">
        <f t="shared" ref="L885:L894" si="68">I885*24</f>
        <v>2.75</v>
      </c>
      <c r="M885" s="12">
        <f>Tableau3[[#This Row],[CODE]]</f>
        <v>1</v>
      </c>
    </row>
    <row r="886" spans="1:13" x14ac:dyDescent="0.25">
      <c r="A886" s="81" t="s">
        <v>944</v>
      </c>
      <c r="B886" s="12">
        <f>YEAR(Tableau3[[#This Row],[Date]])</f>
        <v>2018</v>
      </c>
      <c r="C886" s="12">
        <f>MONTH(Tableau3[[#This Row],[Date]])</f>
        <v>1</v>
      </c>
      <c r="D886" s="12">
        <f>WEEKNUM(Tableau3[[#This Row],[Date]])</f>
        <v>5</v>
      </c>
      <c r="E886" s="82" t="s">
        <v>47</v>
      </c>
      <c r="F886" s="16" t="s">
        <v>27</v>
      </c>
      <c r="G886" s="16" t="s">
        <v>27</v>
      </c>
      <c r="H886" s="10" t="s">
        <v>948</v>
      </c>
      <c r="I886" s="85">
        <v>4.8611111111111112E-2</v>
      </c>
      <c r="J886" s="83">
        <v>1</v>
      </c>
      <c r="K886" s="83"/>
      <c r="L886" s="13">
        <f t="shared" si="68"/>
        <v>1.1666666666666667</v>
      </c>
      <c r="M886" s="12">
        <f>Tableau3[[#This Row],[CODE]]</f>
        <v>1</v>
      </c>
    </row>
    <row r="887" spans="1:13" x14ac:dyDescent="0.25">
      <c r="A887" s="81" t="s">
        <v>944</v>
      </c>
      <c r="B887" s="12">
        <f>YEAR(Tableau3[[#This Row],[Date]])</f>
        <v>2018</v>
      </c>
      <c r="C887" s="12">
        <f>MONTH(Tableau3[[#This Row],[Date]])</f>
        <v>1</v>
      </c>
      <c r="D887" s="12">
        <f>WEEKNUM(Tableau3[[#This Row],[Date]])</f>
        <v>5</v>
      </c>
      <c r="E887" s="82" t="s">
        <v>47</v>
      </c>
      <c r="F887" s="16" t="s">
        <v>27</v>
      </c>
      <c r="G887" s="16" t="s">
        <v>27</v>
      </c>
      <c r="H887" s="10" t="s">
        <v>949</v>
      </c>
      <c r="I887" s="85">
        <v>1.3888888888888888E-2</v>
      </c>
      <c r="J887" s="83">
        <v>1</v>
      </c>
      <c r="K887" s="83"/>
      <c r="L887" s="13">
        <f t="shared" si="68"/>
        <v>0.33333333333333331</v>
      </c>
      <c r="M887" s="12">
        <f>Tableau3[[#This Row],[CODE]]</f>
        <v>1</v>
      </c>
    </row>
    <row r="888" spans="1:13" x14ac:dyDescent="0.25">
      <c r="A888" s="14" t="s">
        <v>950</v>
      </c>
      <c r="B888" s="12">
        <f>YEAR(Tableau3[[#This Row],[Date]])</f>
        <v>2018</v>
      </c>
      <c r="C888" s="12">
        <f>MONTH(Tableau3[[#This Row],[Date]])</f>
        <v>2</v>
      </c>
      <c r="D888" s="12">
        <f>WEEKNUM(Tableau3[[#This Row],[Date]])</f>
        <v>5</v>
      </c>
      <c r="E888" s="15" t="s">
        <v>47</v>
      </c>
      <c r="F888" s="10" t="s">
        <v>16</v>
      </c>
      <c r="G888" s="16" t="s">
        <v>23</v>
      </c>
      <c r="H888" s="10" t="s">
        <v>951</v>
      </c>
      <c r="I888" s="18">
        <v>5.9027777777777783E-2</v>
      </c>
      <c r="J888" s="10">
        <v>1</v>
      </c>
      <c r="K888" s="10" t="s">
        <v>328</v>
      </c>
      <c r="L888" s="13">
        <f t="shared" si="68"/>
        <v>1.4166666666666667</v>
      </c>
      <c r="M888" s="12">
        <f>Tableau3[[#This Row],[CODE]]</f>
        <v>1</v>
      </c>
    </row>
    <row r="889" spans="1:13" x14ac:dyDescent="0.25">
      <c r="A889" s="14" t="s">
        <v>950</v>
      </c>
      <c r="B889" s="12">
        <f>YEAR(Tableau3[[#This Row],[Date]])</f>
        <v>2018</v>
      </c>
      <c r="C889" s="12">
        <f>MONTH(Tableau3[[#This Row],[Date]])</f>
        <v>2</v>
      </c>
      <c r="D889" s="12">
        <f>WEEKNUM(Tableau3[[#This Row],[Date]])</f>
        <v>5</v>
      </c>
      <c r="E889" s="15" t="s">
        <v>47</v>
      </c>
      <c r="F889" s="10" t="s">
        <v>16</v>
      </c>
      <c r="G889" s="16" t="s">
        <v>23</v>
      </c>
      <c r="H889" s="10" t="s">
        <v>952</v>
      </c>
      <c r="I889" s="18">
        <v>1.3888888888888888E-2</v>
      </c>
      <c r="J889" s="10">
        <v>1</v>
      </c>
      <c r="K889" s="10" t="s">
        <v>320</v>
      </c>
      <c r="L889" s="13">
        <f t="shared" si="68"/>
        <v>0.33333333333333331</v>
      </c>
      <c r="M889" s="12">
        <f>Tableau3[[#This Row],[CODE]]</f>
        <v>1</v>
      </c>
    </row>
    <row r="890" spans="1:13" x14ac:dyDescent="0.25">
      <c r="A890" s="86" t="s">
        <v>950</v>
      </c>
      <c r="B890" s="12">
        <f>YEAR(Tableau3[[#This Row],[Date]])</f>
        <v>2018</v>
      </c>
      <c r="C890" s="12">
        <f>MONTH(Tableau3[[#This Row],[Date]])</f>
        <v>2</v>
      </c>
      <c r="D890" s="12">
        <f>WEEKNUM(Tableau3[[#This Row],[Date]])</f>
        <v>5</v>
      </c>
      <c r="E890" s="87" t="s">
        <v>47</v>
      </c>
      <c r="F890" s="88" t="s">
        <v>18</v>
      </c>
      <c r="G890" s="89" t="s">
        <v>23</v>
      </c>
      <c r="H890" s="88" t="s">
        <v>142</v>
      </c>
      <c r="I890" s="90">
        <v>1.0416666666666666E-2</v>
      </c>
      <c r="J890" s="88">
        <v>1</v>
      </c>
      <c r="K890" s="88"/>
      <c r="L890" s="13">
        <f t="shared" si="68"/>
        <v>0.25</v>
      </c>
      <c r="M890" s="12">
        <f>Tableau3[[#This Row],[CODE]]</f>
        <v>1</v>
      </c>
    </row>
    <row r="891" spans="1:13" x14ac:dyDescent="0.25">
      <c r="A891" s="86" t="s">
        <v>950</v>
      </c>
      <c r="B891" s="12">
        <f>YEAR(Tableau3[[#This Row],[Date]])</f>
        <v>2018</v>
      </c>
      <c r="C891" s="12">
        <f>MONTH(Tableau3[[#This Row],[Date]])</f>
        <v>2</v>
      </c>
      <c r="D891" s="12">
        <f>WEEKNUM(Tableau3[[#This Row],[Date]])</f>
        <v>5</v>
      </c>
      <c r="E891" s="87" t="s">
        <v>47</v>
      </c>
      <c r="F891" s="88" t="s">
        <v>27</v>
      </c>
      <c r="G891" s="89" t="s">
        <v>27</v>
      </c>
      <c r="H891" s="88" t="s">
        <v>953</v>
      </c>
      <c r="I891" s="90">
        <v>3.4722222222222224E-2</v>
      </c>
      <c r="J891" s="88">
        <v>1</v>
      </c>
      <c r="K891" s="88"/>
      <c r="L891" s="13">
        <f t="shared" si="68"/>
        <v>0.83333333333333337</v>
      </c>
      <c r="M891" s="12">
        <f>Tableau3[[#This Row],[CODE]]</f>
        <v>1</v>
      </c>
    </row>
    <row r="892" spans="1:13" x14ac:dyDescent="0.25">
      <c r="A892" s="86" t="s">
        <v>950</v>
      </c>
      <c r="B892" s="12">
        <f>YEAR(Tableau3[[#This Row],[Date]])</f>
        <v>2018</v>
      </c>
      <c r="C892" s="12">
        <f>MONTH(Tableau3[[#This Row],[Date]])</f>
        <v>2</v>
      </c>
      <c r="D892" s="12">
        <f>WEEKNUM(Tableau3[[#This Row],[Date]])</f>
        <v>5</v>
      </c>
      <c r="E892" s="87" t="s">
        <v>47</v>
      </c>
      <c r="F892" s="88" t="s">
        <v>16</v>
      </c>
      <c r="G892" s="89" t="s">
        <v>22</v>
      </c>
      <c r="H892" s="88" t="s">
        <v>955</v>
      </c>
      <c r="I892" s="90">
        <v>1.3888888888888888E-2</v>
      </c>
      <c r="J892" s="88">
        <v>1</v>
      </c>
      <c r="K892" s="88" t="s">
        <v>329</v>
      </c>
      <c r="L892" s="13">
        <f t="shared" si="68"/>
        <v>0.33333333333333331</v>
      </c>
      <c r="M892" s="12">
        <f>Tableau3[[#This Row],[CODE]]</f>
        <v>1</v>
      </c>
    </row>
    <row r="893" spans="1:13" x14ac:dyDescent="0.25">
      <c r="A893" s="86" t="s">
        <v>950</v>
      </c>
      <c r="B893" s="12">
        <f>YEAR(Tableau3[[#This Row],[Date]])</f>
        <v>2018</v>
      </c>
      <c r="C893" s="12">
        <f>MONTH(Tableau3[[#This Row],[Date]])</f>
        <v>2</v>
      </c>
      <c r="D893" s="12">
        <f>WEEKNUM(Tableau3[[#This Row],[Date]])</f>
        <v>5</v>
      </c>
      <c r="E893" s="87" t="s">
        <v>47</v>
      </c>
      <c r="F893" s="88" t="s">
        <v>16</v>
      </c>
      <c r="G893" s="89" t="s">
        <v>22</v>
      </c>
      <c r="H893" s="88" t="s">
        <v>956</v>
      </c>
      <c r="I893" s="90">
        <v>1.7361111111111112E-2</v>
      </c>
      <c r="J893" s="88">
        <v>1</v>
      </c>
      <c r="K893" s="88"/>
      <c r="L893" s="13">
        <f t="shared" si="68"/>
        <v>0.41666666666666669</v>
      </c>
      <c r="M893" s="12">
        <f>Tableau3[[#This Row],[CODE]]</f>
        <v>1</v>
      </c>
    </row>
    <row r="894" spans="1:13" x14ac:dyDescent="0.25">
      <c r="A894" s="86" t="s">
        <v>950</v>
      </c>
      <c r="B894" s="12">
        <f>YEAR(Tableau3[[#This Row],[Date]])</f>
        <v>2018</v>
      </c>
      <c r="C894" s="12">
        <f>MONTH(Tableau3[[#This Row],[Date]])</f>
        <v>2</v>
      </c>
      <c r="D894" s="12">
        <f>WEEKNUM(Tableau3[[#This Row],[Date]])</f>
        <v>5</v>
      </c>
      <c r="E894" s="87" t="s">
        <v>47</v>
      </c>
      <c r="F894" s="88" t="s">
        <v>16</v>
      </c>
      <c r="G894" s="89" t="s">
        <v>23</v>
      </c>
      <c r="H894" s="88" t="s">
        <v>957</v>
      </c>
      <c r="I894" s="90">
        <v>1.3888888888888888E-2</v>
      </c>
      <c r="J894" s="88">
        <v>1</v>
      </c>
      <c r="K894" s="88"/>
      <c r="L894" s="13">
        <f t="shared" si="68"/>
        <v>0.33333333333333331</v>
      </c>
      <c r="M894" s="12">
        <f>Tableau3[[#This Row],[CODE]]</f>
        <v>1</v>
      </c>
    </row>
    <row r="895" spans="1:13" x14ac:dyDescent="0.25">
      <c r="A895" s="86" t="s">
        <v>950</v>
      </c>
      <c r="B895" s="12">
        <f>YEAR(Tableau3[[#This Row],[Date]])</f>
        <v>2018</v>
      </c>
      <c r="C895" s="12">
        <f>MONTH(Tableau3[[#This Row],[Date]])</f>
        <v>2</v>
      </c>
      <c r="D895" s="12">
        <f>WEEKNUM(Tableau3[[#This Row],[Date]])</f>
        <v>5</v>
      </c>
      <c r="E895" s="87" t="s">
        <v>47</v>
      </c>
      <c r="F895" s="88" t="s">
        <v>27</v>
      </c>
      <c r="G895" s="89" t="s">
        <v>27</v>
      </c>
      <c r="H895" s="88" t="s">
        <v>958</v>
      </c>
      <c r="I895" s="90">
        <v>1.7361111111111112E-2</v>
      </c>
      <c r="J895" s="88">
        <v>1</v>
      </c>
      <c r="K895" s="88"/>
      <c r="L895" s="13">
        <f t="shared" ref="L895:L901" si="69">I895*24</f>
        <v>0.41666666666666669</v>
      </c>
      <c r="M895" s="12">
        <f>Tableau3[[#This Row],[CODE]]</f>
        <v>1</v>
      </c>
    </row>
    <row r="896" spans="1:13" x14ac:dyDescent="0.25">
      <c r="A896" s="86" t="s">
        <v>950</v>
      </c>
      <c r="B896" s="12">
        <f>YEAR(Tableau3[[#This Row],[Date]])</f>
        <v>2018</v>
      </c>
      <c r="C896" s="12">
        <f>MONTH(Tableau3[[#This Row],[Date]])</f>
        <v>2</v>
      </c>
      <c r="D896" s="12">
        <f>WEEKNUM(Tableau3[[#This Row],[Date]])</f>
        <v>5</v>
      </c>
      <c r="E896" s="87" t="s">
        <v>47</v>
      </c>
      <c r="F896" s="88" t="s">
        <v>27</v>
      </c>
      <c r="G896" s="89" t="s">
        <v>27</v>
      </c>
      <c r="H896" s="88" t="s">
        <v>959</v>
      </c>
      <c r="I896" s="90">
        <v>1.7361111111111112E-2</v>
      </c>
      <c r="J896" s="88">
        <v>1</v>
      </c>
      <c r="K896" s="88"/>
      <c r="L896" s="13">
        <f t="shared" si="69"/>
        <v>0.41666666666666669</v>
      </c>
      <c r="M896" s="12">
        <f>Tableau3[[#This Row],[CODE]]</f>
        <v>1</v>
      </c>
    </row>
    <row r="897" spans="1:13" x14ac:dyDescent="0.25">
      <c r="A897" s="86" t="s">
        <v>950</v>
      </c>
      <c r="B897" s="12">
        <f>YEAR(Tableau3[[#This Row],[Date]])</f>
        <v>2018</v>
      </c>
      <c r="C897" s="12">
        <f>MONTH(Tableau3[[#This Row],[Date]])</f>
        <v>2</v>
      </c>
      <c r="D897" s="12">
        <f>WEEKNUM(Tableau3[[#This Row],[Date]])</f>
        <v>5</v>
      </c>
      <c r="E897" s="87" t="s">
        <v>47</v>
      </c>
      <c r="F897" s="88" t="s">
        <v>27</v>
      </c>
      <c r="G897" s="89" t="s">
        <v>27</v>
      </c>
      <c r="H897" s="10" t="s">
        <v>960</v>
      </c>
      <c r="I897" s="90">
        <v>1.7361111111111112E-2</v>
      </c>
      <c r="J897" s="88">
        <v>1</v>
      </c>
      <c r="K897" s="88"/>
      <c r="L897" s="13">
        <f t="shared" si="69"/>
        <v>0.41666666666666669</v>
      </c>
      <c r="M897" s="12">
        <f>Tableau3[[#This Row],[CODE]]</f>
        <v>1</v>
      </c>
    </row>
    <row r="898" spans="1:13" x14ac:dyDescent="0.25">
      <c r="A898" s="86" t="s">
        <v>950</v>
      </c>
      <c r="B898" s="12">
        <f>YEAR(Tableau3[[#This Row],[Date]])</f>
        <v>2018</v>
      </c>
      <c r="C898" s="12">
        <f>MONTH(Tableau3[[#This Row],[Date]])</f>
        <v>2</v>
      </c>
      <c r="D898" s="12">
        <f>WEEKNUM(Tableau3[[#This Row],[Date]])</f>
        <v>5</v>
      </c>
      <c r="E898" s="87" t="s">
        <v>47</v>
      </c>
      <c r="F898" s="88" t="s">
        <v>27</v>
      </c>
      <c r="G898" s="89" t="s">
        <v>27</v>
      </c>
      <c r="H898" s="10" t="s">
        <v>961</v>
      </c>
      <c r="I898" s="90">
        <v>3.8194444444444441E-2</v>
      </c>
      <c r="J898" s="88">
        <v>1</v>
      </c>
      <c r="K898" s="88"/>
      <c r="L898" s="13">
        <f t="shared" si="69"/>
        <v>0.91666666666666652</v>
      </c>
      <c r="M898" s="12">
        <f>Tableau3[[#This Row],[CODE]]</f>
        <v>1</v>
      </c>
    </row>
    <row r="899" spans="1:13" x14ac:dyDescent="0.25">
      <c r="A899" s="86" t="s">
        <v>950</v>
      </c>
      <c r="B899" s="12">
        <f>YEAR(Tableau3[[#This Row],[Date]])</f>
        <v>2018</v>
      </c>
      <c r="C899" s="12">
        <f>MONTH(Tableau3[[#This Row],[Date]])</f>
        <v>2</v>
      </c>
      <c r="D899" s="12">
        <f>WEEKNUM(Tableau3[[#This Row],[Date]])</f>
        <v>5</v>
      </c>
      <c r="E899" s="87" t="s">
        <v>47</v>
      </c>
      <c r="F899" s="88" t="s">
        <v>16</v>
      </c>
      <c r="G899" s="89" t="s">
        <v>22</v>
      </c>
      <c r="H899" s="88" t="s">
        <v>962</v>
      </c>
      <c r="I899" s="90">
        <v>1.7361111111111112E-2</v>
      </c>
      <c r="J899" s="88">
        <v>1</v>
      </c>
      <c r="K899" s="88" t="s">
        <v>321</v>
      </c>
      <c r="L899" s="13">
        <f t="shared" si="69"/>
        <v>0.41666666666666669</v>
      </c>
      <c r="M899" s="12">
        <f>Tableau3[[#This Row],[CODE]]</f>
        <v>1</v>
      </c>
    </row>
    <row r="900" spans="1:13" x14ac:dyDescent="0.25">
      <c r="A900" s="86" t="s">
        <v>950</v>
      </c>
      <c r="B900" s="12">
        <f>YEAR(Tableau3[[#This Row],[Date]])</f>
        <v>2018</v>
      </c>
      <c r="C900" s="12">
        <f>MONTH(Tableau3[[#This Row],[Date]])</f>
        <v>2</v>
      </c>
      <c r="D900" s="12">
        <f>WEEKNUM(Tableau3[[#This Row],[Date]])</f>
        <v>5</v>
      </c>
      <c r="E900" s="87" t="s">
        <v>47</v>
      </c>
      <c r="F900" s="88" t="s">
        <v>16</v>
      </c>
      <c r="G900" s="89" t="s">
        <v>20</v>
      </c>
      <c r="H900" s="88" t="s">
        <v>963</v>
      </c>
      <c r="I900" s="90">
        <v>8.3333333333333329E-2</v>
      </c>
      <c r="J900" s="88">
        <v>1</v>
      </c>
      <c r="K900" s="88"/>
      <c r="L900" s="13">
        <f t="shared" si="69"/>
        <v>2</v>
      </c>
      <c r="M900" s="12">
        <f>Tableau3[[#This Row],[CODE]]</f>
        <v>1</v>
      </c>
    </row>
    <row r="901" spans="1:13" x14ac:dyDescent="0.25">
      <c r="A901" s="86" t="s">
        <v>950</v>
      </c>
      <c r="B901" s="12">
        <f>YEAR(Tableau3[[#This Row],[Date]])</f>
        <v>2018</v>
      </c>
      <c r="C901" s="12">
        <f>MONTH(Tableau3[[#This Row],[Date]])</f>
        <v>2</v>
      </c>
      <c r="D901" s="12">
        <f>WEEKNUM(Tableau3[[#This Row],[Date]])</f>
        <v>5</v>
      </c>
      <c r="E901" s="87" t="s">
        <v>47</v>
      </c>
      <c r="F901" s="88" t="s">
        <v>27</v>
      </c>
      <c r="G901" s="89" t="s">
        <v>27</v>
      </c>
      <c r="H901" s="10" t="s">
        <v>964</v>
      </c>
      <c r="I901" s="90">
        <v>2.4305555555555556E-2</v>
      </c>
      <c r="J901" s="88">
        <v>1</v>
      </c>
      <c r="K901" s="88"/>
      <c r="L901" s="13">
        <f t="shared" si="69"/>
        <v>0.58333333333333337</v>
      </c>
      <c r="M901" s="12">
        <f>Tableau3[[#This Row],[CODE]]</f>
        <v>1</v>
      </c>
    </row>
    <row r="902" spans="1:13" x14ac:dyDescent="0.25">
      <c r="A902" s="14" t="s">
        <v>965</v>
      </c>
      <c r="B902" s="12">
        <f>YEAR(Tableau3[[#This Row],[Date]])</f>
        <v>2018</v>
      </c>
      <c r="C902" s="12">
        <f>MONTH(Tableau3[[#This Row],[Date]])</f>
        <v>2</v>
      </c>
      <c r="D902" s="12">
        <f>WEEKNUM(Tableau3[[#This Row],[Date]])</f>
        <v>5</v>
      </c>
      <c r="E902" s="15" t="s">
        <v>47</v>
      </c>
      <c r="F902" s="10" t="s">
        <v>16</v>
      </c>
      <c r="G902" s="16" t="s">
        <v>252</v>
      </c>
      <c r="H902" s="10" t="s">
        <v>966</v>
      </c>
      <c r="I902" s="18">
        <v>1.0416666666666666E-2</v>
      </c>
      <c r="J902" s="10">
        <v>1</v>
      </c>
      <c r="K902" s="10"/>
      <c r="L902" s="13">
        <f t="shared" ref="L902:L913" si="70">I902*24</f>
        <v>0.25</v>
      </c>
      <c r="M902" s="12">
        <f>Tableau3[[#This Row],[CODE]]</f>
        <v>1</v>
      </c>
    </row>
    <row r="903" spans="1:13" x14ac:dyDescent="0.25">
      <c r="A903" s="86" t="s">
        <v>965</v>
      </c>
      <c r="B903" s="12">
        <f>YEAR(Tableau3[[#This Row],[Date]])</f>
        <v>2018</v>
      </c>
      <c r="C903" s="12">
        <f>MONTH(Tableau3[[#This Row],[Date]])</f>
        <v>2</v>
      </c>
      <c r="D903" s="12">
        <f>WEEKNUM(Tableau3[[#This Row],[Date]])</f>
        <v>5</v>
      </c>
      <c r="E903" s="87" t="s">
        <v>47</v>
      </c>
      <c r="F903" s="88" t="s">
        <v>27</v>
      </c>
      <c r="G903" s="89" t="s">
        <v>27</v>
      </c>
      <c r="H903" s="10" t="s">
        <v>967</v>
      </c>
      <c r="I903" s="90">
        <v>4.5138888888888888E-2</v>
      </c>
      <c r="J903" s="88">
        <v>1</v>
      </c>
      <c r="K903" s="88"/>
      <c r="L903" s="13">
        <f t="shared" si="70"/>
        <v>1.0833333333333333</v>
      </c>
      <c r="M903" s="12">
        <f>Tableau3[[#This Row],[CODE]]</f>
        <v>1</v>
      </c>
    </row>
    <row r="904" spans="1:13" x14ac:dyDescent="0.25">
      <c r="A904" s="86" t="s">
        <v>965</v>
      </c>
      <c r="B904" s="12">
        <f>YEAR(Tableau3[[#This Row],[Date]])</f>
        <v>2018</v>
      </c>
      <c r="C904" s="12">
        <f>MONTH(Tableau3[[#This Row],[Date]])</f>
        <v>2</v>
      </c>
      <c r="D904" s="12">
        <f>WEEKNUM(Tableau3[[#This Row],[Date]])</f>
        <v>5</v>
      </c>
      <c r="E904" s="87" t="s">
        <v>47</v>
      </c>
      <c r="F904" s="88" t="s">
        <v>18</v>
      </c>
      <c r="G904" s="89" t="s">
        <v>23</v>
      </c>
      <c r="H904" s="88" t="s">
        <v>142</v>
      </c>
      <c r="I904" s="90">
        <v>1.0416666666666666E-2</v>
      </c>
      <c r="J904" s="88">
        <v>1</v>
      </c>
      <c r="K904" s="88"/>
      <c r="L904" s="13">
        <f t="shared" si="70"/>
        <v>0.25</v>
      </c>
      <c r="M904" s="12">
        <f>Tableau3[[#This Row],[CODE]]</f>
        <v>1</v>
      </c>
    </row>
    <row r="905" spans="1:13" x14ac:dyDescent="0.25">
      <c r="A905" s="86" t="s">
        <v>965</v>
      </c>
      <c r="B905" s="12">
        <f>YEAR(Tableau3[[#This Row],[Date]])</f>
        <v>2018</v>
      </c>
      <c r="C905" s="12">
        <f>MONTH(Tableau3[[#This Row],[Date]])</f>
        <v>2</v>
      </c>
      <c r="D905" s="12">
        <f>WEEKNUM(Tableau3[[#This Row],[Date]])</f>
        <v>5</v>
      </c>
      <c r="E905" s="87" t="s">
        <v>47</v>
      </c>
      <c r="F905" s="88" t="s">
        <v>16</v>
      </c>
      <c r="G905" s="89" t="s">
        <v>24</v>
      </c>
      <c r="H905" s="88" t="s">
        <v>968</v>
      </c>
      <c r="I905" s="90">
        <v>2.4305555555555556E-2</v>
      </c>
      <c r="J905" s="88">
        <v>1</v>
      </c>
      <c r="K905" s="88" t="s">
        <v>330</v>
      </c>
      <c r="L905" s="13">
        <f t="shared" si="70"/>
        <v>0.58333333333333337</v>
      </c>
      <c r="M905" s="12">
        <f>Tableau3[[#This Row],[CODE]]</f>
        <v>1</v>
      </c>
    </row>
    <row r="906" spans="1:13" x14ac:dyDescent="0.25">
      <c r="A906" s="86" t="s">
        <v>965</v>
      </c>
      <c r="B906" s="12">
        <f>YEAR(Tableau3[[#This Row],[Date]])</f>
        <v>2018</v>
      </c>
      <c r="C906" s="12">
        <f>MONTH(Tableau3[[#This Row],[Date]])</f>
        <v>2</v>
      </c>
      <c r="D906" s="12">
        <f>WEEKNUM(Tableau3[[#This Row],[Date]])</f>
        <v>5</v>
      </c>
      <c r="E906" s="87" t="s">
        <v>47</v>
      </c>
      <c r="F906" s="88" t="s">
        <v>16</v>
      </c>
      <c r="G906" s="89" t="s">
        <v>24</v>
      </c>
      <c r="H906" s="88" t="s">
        <v>969</v>
      </c>
      <c r="I906" s="90">
        <v>1.7361111111111112E-2</v>
      </c>
      <c r="J906" s="88">
        <v>1</v>
      </c>
      <c r="K906" s="88" t="s">
        <v>330</v>
      </c>
      <c r="L906" s="13">
        <f t="shared" si="70"/>
        <v>0.41666666666666669</v>
      </c>
      <c r="M906" s="12">
        <f>Tableau3[[#This Row],[CODE]]</f>
        <v>1</v>
      </c>
    </row>
    <row r="907" spans="1:13" x14ac:dyDescent="0.25">
      <c r="A907" s="86" t="s">
        <v>965</v>
      </c>
      <c r="B907" s="12">
        <f>YEAR(Tableau3[[#This Row],[Date]])</f>
        <v>2018</v>
      </c>
      <c r="C907" s="12">
        <f>MONTH(Tableau3[[#This Row],[Date]])</f>
        <v>2</v>
      </c>
      <c r="D907" s="12">
        <f>WEEKNUM(Tableau3[[#This Row],[Date]])</f>
        <v>5</v>
      </c>
      <c r="E907" s="87" t="s">
        <v>47</v>
      </c>
      <c r="F907" s="88" t="s">
        <v>16</v>
      </c>
      <c r="G907" s="89" t="s">
        <v>24</v>
      </c>
      <c r="H907" s="88" t="s">
        <v>970</v>
      </c>
      <c r="I907" s="90">
        <v>1.7361111111111112E-2</v>
      </c>
      <c r="J907" s="88">
        <v>1</v>
      </c>
      <c r="K907" s="88" t="s">
        <v>363</v>
      </c>
      <c r="L907" s="13">
        <f t="shared" si="70"/>
        <v>0.41666666666666669</v>
      </c>
      <c r="M907" s="12">
        <f>Tableau3[[#This Row],[CODE]]</f>
        <v>1</v>
      </c>
    </row>
    <row r="908" spans="1:13" x14ac:dyDescent="0.25">
      <c r="A908" s="86" t="s">
        <v>965</v>
      </c>
      <c r="B908" s="12">
        <f>YEAR(Tableau3[[#This Row],[Date]])</f>
        <v>2018</v>
      </c>
      <c r="C908" s="12">
        <f>MONTH(Tableau3[[#This Row],[Date]])</f>
        <v>2</v>
      </c>
      <c r="D908" s="12">
        <f>WEEKNUM(Tableau3[[#This Row],[Date]])</f>
        <v>5</v>
      </c>
      <c r="E908" s="87" t="s">
        <v>47</v>
      </c>
      <c r="F908" s="88" t="s">
        <v>16</v>
      </c>
      <c r="G908" s="89" t="s">
        <v>30</v>
      </c>
      <c r="H908" s="88" t="s">
        <v>971</v>
      </c>
      <c r="I908" s="90">
        <v>3.125E-2</v>
      </c>
      <c r="J908" s="88">
        <v>1</v>
      </c>
      <c r="K908" s="88" t="s">
        <v>619</v>
      </c>
      <c r="L908" s="13">
        <f t="shared" si="70"/>
        <v>0.75</v>
      </c>
      <c r="M908" s="12">
        <f>Tableau3[[#This Row],[CODE]]</f>
        <v>1</v>
      </c>
    </row>
    <row r="909" spans="1:13" x14ac:dyDescent="0.25">
      <c r="A909" s="86" t="s">
        <v>965</v>
      </c>
      <c r="B909" s="12">
        <f>YEAR(Tableau3[[#This Row],[Date]])</f>
        <v>2018</v>
      </c>
      <c r="C909" s="12">
        <f>MONTH(Tableau3[[#This Row],[Date]])</f>
        <v>2</v>
      </c>
      <c r="D909" s="12">
        <f>WEEKNUM(Tableau3[[#This Row],[Date]])</f>
        <v>5</v>
      </c>
      <c r="E909" s="87" t="s">
        <v>47</v>
      </c>
      <c r="F909" s="88" t="s">
        <v>5</v>
      </c>
      <c r="G909" s="89" t="s">
        <v>23</v>
      </c>
      <c r="H909" s="88" t="s">
        <v>972</v>
      </c>
      <c r="I909" s="90">
        <v>8.3333333333333329E-2</v>
      </c>
      <c r="J909" s="88">
        <v>1</v>
      </c>
      <c r="K909" s="88" t="s">
        <v>328</v>
      </c>
      <c r="L909" s="13">
        <f t="shared" si="70"/>
        <v>2</v>
      </c>
      <c r="M909" s="12">
        <f>Tableau3[[#This Row],[CODE]]</f>
        <v>1</v>
      </c>
    </row>
    <row r="910" spans="1:13" x14ac:dyDescent="0.25">
      <c r="A910" s="86" t="s">
        <v>965</v>
      </c>
      <c r="B910" s="12">
        <f>YEAR(Tableau3[[#This Row],[Date]])</f>
        <v>2018</v>
      </c>
      <c r="C910" s="12">
        <f>MONTH(Tableau3[[#This Row],[Date]])</f>
        <v>2</v>
      </c>
      <c r="D910" s="12">
        <f>WEEKNUM(Tableau3[[#This Row],[Date]])</f>
        <v>5</v>
      </c>
      <c r="E910" s="87" t="s">
        <v>47</v>
      </c>
      <c r="F910" s="88" t="s">
        <v>16</v>
      </c>
      <c r="G910" s="89" t="s">
        <v>30</v>
      </c>
      <c r="H910" s="88" t="s">
        <v>973</v>
      </c>
      <c r="I910" s="90">
        <v>2.0833333333333332E-2</v>
      </c>
      <c r="J910" s="88">
        <v>1</v>
      </c>
      <c r="K910" s="88"/>
      <c r="L910" s="13">
        <f t="shared" si="70"/>
        <v>0.5</v>
      </c>
      <c r="M910" s="12">
        <f>Tableau3[[#This Row],[CODE]]</f>
        <v>1</v>
      </c>
    </row>
    <row r="911" spans="1:13" x14ac:dyDescent="0.25">
      <c r="A911" s="86" t="s">
        <v>965</v>
      </c>
      <c r="B911" s="12">
        <f>YEAR(Tableau3[[#This Row],[Date]])</f>
        <v>2018</v>
      </c>
      <c r="C911" s="12">
        <f>MONTH(Tableau3[[#This Row],[Date]])</f>
        <v>2</v>
      </c>
      <c r="D911" s="12">
        <f>WEEKNUM(Tableau3[[#This Row],[Date]])</f>
        <v>5</v>
      </c>
      <c r="E911" s="87" t="s">
        <v>47</v>
      </c>
      <c r="F911" s="88" t="s">
        <v>16</v>
      </c>
      <c r="G911" s="89" t="s">
        <v>30</v>
      </c>
      <c r="H911" s="88" t="s">
        <v>974</v>
      </c>
      <c r="I911" s="90">
        <v>3.125E-2</v>
      </c>
      <c r="J911" s="88">
        <v>1</v>
      </c>
      <c r="K911" s="88" t="s">
        <v>369</v>
      </c>
      <c r="L911" s="13">
        <f t="shared" si="70"/>
        <v>0.75</v>
      </c>
      <c r="M911" s="12">
        <f>Tableau3[[#This Row],[CODE]]</f>
        <v>1</v>
      </c>
    </row>
    <row r="912" spans="1:13" x14ac:dyDescent="0.25">
      <c r="A912" s="86" t="s">
        <v>965</v>
      </c>
      <c r="B912" s="12">
        <f>YEAR(Tableau3[[#This Row],[Date]])</f>
        <v>2018</v>
      </c>
      <c r="C912" s="12">
        <f>MONTH(Tableau3[[#This Row],[Date]])</f>
        <v>2</v>
      </c>
      <c r="D912" s="12">
        <f>WEEKNUM(Tableau3[[#This Row],[Date]])</f>
        <v>5</v>
      </c>
      <c r="E912" s="87" t="s">
        <v>47</v>
      </c>
      <c r="F912" s="88" t="s">
        <v>16</v>
      </c>
      <c r="G912" s="89" t="s">
        <v>30</v>
      </c>
      <c r="H912" s="88" t="s">
        <v>975</v>
      </c>
      <c r="I912" s="90">
        <v>3.125E-2</v>
      </c>
      <c r="J912" s="88">
        <v>1</v>
      </c>
      <c r="K912" s="88" t="s">
        <v>350</v>
      </c>
      <c r="L912" s="13">
        <f t="shared" si="70"/>
        <v>0.75</v>
      </c>
      <c r="M912" s="12">
        <f>Tableau3[[#This Row],[CODE]]</f>
        <v>1</v>
      </c>
    </row>
    <row r="913" spans="1:13" x14ac:dyDescent="0.25">
      <c r="A913" s="86" t="s">
        <v>965</v>
      </c>
      <c r="B913" s="12">
        <f>YEAR(Tableau3[[#This Row],[Date]])</f>
        <v>2018</v>
      </c>
      <c r="C913" s="12">
        <f>MONTH(Tableau3[[#This Row],[Date]])</f>
        <v>2</v>
      </c>
      <c r="D913" s="12">
        <f>WEEKNUM(Tableau3[[#This Row],[Date]])</f>
        <v>5</v>
      </c>
      <c r="E913" s="87" t="s">
        <v>47</v>
      </c>
      <c r="F913" s="88" t="s">
        <v>16</v>
      </c>
      <c r="G913" s="89" t="s">
        <v>30</v>
      </c>
      <c r="H913" s="88" t="s">
        <v>976</v>
      </c>
      <c r="I913" s="90">
        <v>1.7361111111111112E-2</v>
      </c>
      <c r="J913" s="88">
        <v>1</v>
      </c>
      <c r="K913" s="88"/>
      <c r="L913" s="13">
        <f t="shared" si="70"/>
        <v>0.41666666666666669</v>
      </c>
      <c r="M913" s="12">
        <f>Tableau3[[#This Row],[CODE]]</f>
        <v>1</v>
      </c>
    </row>
    <row r="914" spans="1:13" x14ac:dyDescent="0.25">
      <c r="A914" s="14" t="s">
        <v>977</v>
      </c>
      <c r="B914" s="12">
        <f>YEAR(Tableau3[[#This Row],[Date]])</f>
        <v>2018</v>
      </c>
      <c r="C914" s="12">
        <f>MONTH(Tableau3[[#This Row],[Date]])</f>
        <v>2</v>
      </c>
      <c r="D914" s="12">
        <f>WEEKNUM(Tableau3[[#This Row],[Date]])</f>
        <v>6</v>
      </c>
      <c r="E914" s="15" t="s">
        <v>47</v>
      </c>
      <c r="F914" s="10" t="s">
        <v>17</v>
      </c>
      <c r="G914" s="16" t="s">
        <v>23</v>
      </c>
      <c r="H914" s="10" t="s">
        <v>978</v>
      </c>
      <c r="I914" s="18">
        <v>1.3888888888888888E-2</v>
      </c>
      <c r="J914" s="10">
        <v>2</v>
      </c>
      <c r="K914" s="10"/>
      <c r="L914" s="13">
        <f t="shared" ref="L914:L921" si="71">I914*24</f>
        <v>0.33333333333333331</v>
      </c>
      <c r="M914" s="12">
        <f>Tableau3[[#This Row],[CODE]]</f>
        <v>2</v>
      </c>
    </row>
    <row r="915" spans="1:13" x14ac:dyDescent="0.25">
      <c r="A915" s="14" t="s">
        <v>977</v>
      </c>
      <c r="B915" s="12">
        <f>YEAR(Tableau3[[#This Row],[Date]])</f>
        <v>2018</v>
      </c>
      <c r="C915" s="12">
        <f>MONTH(Tableau3[[#This Row],[Date]])</f>
        <v>2</v>
      </c>
      <c r="D915" s="12">
        <f>WEEKNUM(Tableau3[[#This Row],[Date]])</f>
        <v>6</v>
      </c>
      <c r="E915" s="15" t="s">
        <v>47</v>
      </c>
      <c r="F915" s="10" t="s">
        <v>27</v>
      </c>
      <c r="G915" s="89" t="s">
        <v>27</v>
      </c>
      <c r="H915" s="10" t="s">
        <v>979</v>
      </c>
      <c r="I915" s="18">
        <v>1.3888888888888888E-2</v>
      </c>
      <c r="J915" s="10">
        <v>1</v>
      </c>
      <c r="K915" s="10"/>
      <c r="L915" s="13">
        <f t="shared" si="71"/>
        <v>0.33333333333333331</v>
      </c>
      <c r="M915" s="12">
        <f>Tableau3[[#This Row],[CODE]]</f>
        <v>1</v>
      </c>
    </row>
    <row r="916" spans="1:13" x14ac:dyDescent="0.25">
      <c r="A916" s="14" t="s">
        <v>977</v>
      </c>
      <c r="B916" s="12">
        <f>YEAR(Tableau3[[#This Row],[Date]])</f>
        <v>2018</v>
      </c>
      <c r="C916" s="12">
        <f>MONTH(Tableau3[[#This Row],[Date]])</f>
        <v>2</v>
      </c>
      <c r="D916" s="12">
        <f>WEEKNUM(Tableau3[[#This Row],[Date]])</f>
        <v>6</v>
      </c>
      <c r="E916" s="15" t="s">
        <v>47</v>
      </c>
      <c r="F916" s="10" t="s">
        <v>17</v>
      </c>
      <c r="G916" s="16" t="s">
        <v>24</v>
      </c>
      <c r="H916" s="10" t="s">
        <v>980</v>
      </c>
      <c r="I916" s="18">
        <v>1.7361111111111112E-2</v>
      </c>
      <c r="J916" s="10">
        <v>2</v>
      </c>
      <c r="K916" s="10" t="s">
        <v>324</v>
      </c>
      <c r="L916" s="13">
        <f t="shared" si="71"/>
        <v>0.41666666666666669</v>
      </c>
      <c r="M916" s="12">
        <f>Tableau3[[#This Row],[CODE]]</f>
        <v>2</v>
      </c>
    </row>
    <row r="917" spans="1:13" x14ac:dyDescent="0.25">
      <c r="A917" s="14" t="s">
        <v>977</v>
      </c>
      <c r="B917" s="12">
        <f>YEAR(Tableau3[[#This Row],[Date]])</f>
        <v>2018</v>
      </c>
      <c r="C917" s="12">
        <f>MONTH(Tableau3[[#This Row],[Date]])</f>
        <v>2</v>
      </c>
      <c r="D917" s="12">
        <f>WEEKNUM(Tableau3[[#This Row],[Date]])</f>
        <v>6</v>
      </c>
      <c r="E917" s="15" t="s">
        <v>47</v>
      </c>
      <c r="F917" s="10" t="s">
        <v>27</v>
      </c>
      <c r="G917" s="89" t="s">
        <v>27</v>
      </c>
      <c r="H917" s="10" t="s">
        <v>981</v>
      </c>
      <c r="I917" s="18">
        <v>1.7361111111111112E-2</v>
      </c>
      <c r="J917" s="10">
        <v>1</v>
      </c>
      <c r="K917" s="10"/>
      <c r="L917" s="13">
        <f t="shared" si="71"/>
        <v>0.41666666666666669</v>
      </c>
      <c r="M917" s="12">
        <f>Tableau3[[#This Row],[CODE]]</f>
        <v>1</v>
      </c>
    </row>
    <row r="918" spans="1:13" x14ac:dyDescent="0.25">
      <c r="A918" s="14" t="s">
        <v>977</v>
      </c>
      <c r="B918" s="12">
        <f>YEAR(Tableau3[[#This Row],[Date]])</f>
        <v>2018</v>
      </c>
      <c r="C918" s="12">
        <f>MONTH(Tableau3[[#This Row],[Date]])</f>
        <v>2</v>
      </c>
      <c r="D918" s="12">
        <f>WEEKNUM(Tableau3[[#This Row],[Date]])</f>
        <v>6</v>
      </c>
      <c r="E918" s="15" t="s">
        <v>47</v>
      </c>
      <c r="F918" s="10" t="s">
        <v>18</v>
      </c>
      <c r="G918" s="16" t="s">
        <v>23</v>
      </c>
      <c r="H918" s="10" t="s">
        <v>142</v>
      </c>
      <c r="I918" s="18">
        <v>1.0416666666666666E-2</v>
      </c>
      <c r="J918" s="10">
        <v>1</v>
      </c>
      <c r="K918" s="10"/>
      <c r="L918" s="13">
        <f t="shared" si="71"/>
        <v>0.25</v>
      </c>
      <c r="M918" s="12">
        <f>Tableau3[[#This Row],[CODE]]</f>
        <v>1</v>
      </c>
    </row>
    <row r="919" spans="1:13" x14ac:dyDescent="0.25">
      <c r="A919" s="14" t="s">
        <v>977</v>
      </c>
      <c r="B919" s="12">
        <f>YEAR(Tableau3[[#This Row],[Date]])</f>
        <v>2018</v>
      </c>
      <c r="C919" s="12">
        <f>MONTH(Tableau3[[#This Row],[Date]])</f>
        <v>2</v>
      </c>
      <c r="D919" s="12">
        <f>WEEKNUM(Tableau3[[#This Row],[Date]])</f>
        <v>6</v>
      </c>
      <c r="E919" s="15" t="s">
        <v>47</v>
      </c>
      <c r="F919" s="10" t="s">
        <v>17</v>
      </c>
      <c r="G919" s="16" t="s">
        <v>23</v>
      </c>
      <c r="H919" s="10" t="s">
        <v>982</v>
      </c>
      <c r="I919" s="18">
        <v>1.7361111111111112E-2</v>
      </c>
      <c r="J919" s="10">
        <v>2</v>
      </c>
      <c r="K919" s="10"/>
      <c r="L919" s="13">
        <f t="shared" si="71"/>
        <v>0.41666666666666669</v>
      </c>
      <c r="M919" s="12">
        <f>Tableau3[[#This Row],[CODE]]</f>
        <v>2</v>
      </c>
    </row>
    <row r="920" spans="1:13" x14ac:dyDescent="0.25">
      <c r="A920" s="14" t="s">
        <v>977</v>
      </c>
      <c r="B920" s="12">
        <f>YEAR(Tableau3[[#This Row],[Date]])</f>
        <v>2018</v>
      </c>
      <c r="C920" s="12">
        <f>MONTH(Tableau3[[#This Row],[Date]])</f>
        <v>2</v>
      </c>
      <c r="D920" s="12">
        <f>WEEKNUM(Tableau3[[#This Row],[Date]])</f>
        <v>6</v>
      </c>
      <c r="E920" s="15" t="s">
        <v>47</v>
      </c>
      <c r="F920" s="10" t="s">
        <v>3</v>
      </c>
      <c r="G920" s="16" t="s">
        <v>23</v>
      </c>
      <c r="H920" s="10" t="s">
        <v>983</v>
      </c>
      <c r="I920" s="18">
        <v>2.7777777777777776E-2</v>
      </c>
      <c r="J920" s="10">
        <v>1</v>
      </c>
      <c r="K920" s="10"/>
      <c r="L920" s="13">
        <f t="shared" si="71"/>
        <v>0.66666666666666663</v>
      </c>
      <c r="M920" s="12">
        <f>Tableau3[[#This Row],[CODE]]</f>
        <v>1</v>
      </c>
    </row>
    <row r="921" spans="1:13" x14ac:dyDescent="0.25">
      <c r="A921" s="14" t="s">
        <v>977</v>
      </c>
      <c r="B921" s="12">
        <f>YEAR(Tableau3[[#This Row],[Date]])</f>
        <v>2018</v>
      </c>
      <c r="C921" s="12">
        <f>MONTH(Tableau3[[#This Row],[Date]])</f>
        <v>2</v>
      </c>
      <c r="D921" s="12">
        <f>WEEKNUM(Tableau3[[#This Row],[Date]])</f>
        <v>6</v>
      </c>
      <c r="E921" s="15" t="s">
        <v>47</v>
      </c>
      <c r="F921" s="10" t="s">
        <v>17</v>
      </c>
      <c r="G921" s="16" t="s">
        <v>23</v>
      </c>
      <c r="H921" s="10" t="s">
        <v>984</v>
      </c>
      <c r="I921" s="18">
        <v>1.7361111111111112E-2</v>
      </c>
      <c r="J921" s="10">
        <v>2</v>
      </c>
      <c r="K921" s="10"/>
      <c r="L921" s="13">
        <f t="shared" si="71"/>
        <v>0.41666666666666669</v>
      </c>
      <c r="M921" s="12">
        <f>Tableau3[[#This Row],[CODE]]</f>
        <v>2</v>
      </c>
    </row>
    <row r="922" spans="1:13" x14ac:dyDescent="0.25">
      <c r="A922" s="14" t="s">
        <v>977</v>
      </c>
      <c r="B922" s="12">
        <f>YEAR(Tableau3[[#This Row],[Date]])</f>
        <v>2018</v>
      </c>
      <c r="C922" s="12">
        <f>MONTH(Tableau3[[#This Row],[Date]])</f>
        <v>2</v>
      </c>
      <c r="D922" s="12">
        <f>WEEKNUM(Tableau3[[#This Row],[Date]])</f>
        <v>6</v>
      </c>
      <c r="E922" s="15" t="s">
        <v>47</v>
      </c>
      <c r="F922" s="10" t="s">
        <v>27</v>
      </c>
      <c r="G922" s="89" t="s">
        <v>27</v>
      </c>
      <c r="H922" s="10" t="s">
        <v>985</v>
      </c>
      <c r="I922" s="18">
        <v>2.7777777777777776E-2</v>
      </c>
      <c r="J922" s="10">
        <v>1</v>
      </c>
      <c r="K922" s="10" t="s">
        <v>327</v>
      </c>
      <c r="L922" s="13">
        <f t="shared" ref="L922:L928" si="72">I922*24</f>
        <v>0.66666666666666663</v>
      </c>
      <c r="M922" s="12">
        <f>Tableau3[[#This Row],[CODE]]</f>
        <v>1</v>
      </c>
    </row>
    <row r="923" spans="1:13" x14ac:dyDescent="0.25">
      <c r="A923" s="14" t="s">
        <v>977</v>
      </c>
      <c r="B923" s="12">
        <f>YEAR(Tableau3[[#This Row],[Date]])</f>
        <v>2018</v>
      </c>
      <c r="C923" s="12">
        <f>MONTH(Tableau3[[#This Row],[Date]])</f>
        <v>2</v>
      </c>
      <c r="D923" s="12">
        <f>WEEKNUM(Tableau3[[#This Row],[Date]])</f>
        <v>6</v>
      </c>
      <c r="E923" s="15" t="s">
        <v>47</v>
      </c>
      <c r="F923" s="10" t="s">
        <v>16</v>
      </c>
      <c r="G923" s="16" t="s">
        <v>30</v>
      </c>
      <c r="H923" s="10" t="s">
        <v>986</v>
      </c>
      <c r="I923" s="18">
        <v>3.125E-2</v>
      </c>
      <c r="J923" s="10">
        <v>1</v>
      </c>
      <c r="K923" s="10" t="s">
        <v>326</v>
      </c>
      <c r="L923" s="13">
        <f t="shared" si="72"/>
        <v>0.75</v>
      </c>
      <c r="M923" s="12">
        <f>Tableau3[[#This Row],[CODE]]</f>
        <v>1</v>
      </c>
    </row>
    <row r="924" spans="1:13" x14ac:dyDescent="0.25">
      <c r="A924" s="14" t="s">
        <v>977</v>
      </c>
      <c r="B924" s="12">
        <f>YEAR(Tableau3[[#This Row],[Date]])</f>
        <v>2018</v>
      </c>
      <c r="C924" s="12">
        <f>MONTH(Tableau3[[#This Row],[Date]])</f>
        <v>2</v>
      </c>
      <c r="D924" s="12">
        <f>WEEKNUM(Tableau3[[#This Row],[Date]])</f>
        <v>6</v>
      </c>
      <c r="E924" s="15" t="s">
        <v>47</v>
      </c>
      <c r="F924" s="10" t="s">
        <v>16</v>
      </c>
      <c r="G924" s="16" t="s">
        <v>30</v>
      </c>
      <c r="H924" s="10" t="s">
        <v>987</v>
      </c>
      <c r="I924" s="18">
        <v>5.5555555555555552E-2</v>
      </c>
      <c r="J924" s="10">
        <v>1</v>
      </c>
      <c r="K924" s="10" t="s">
        <v>325</v>
      </c>
      <c r="L924" s="13">
        <f t="shared" si="72"/>
        <v>1.3333333333333333</v>
      </c>
      <c r="M924" s="12">
        <f>Tableau3[[#This Row],[CODE]]</f>
        <v>1</v>
      </c>
    </row>
    <row r="925" spans="1:13" x14ac:dyDescent="0.25">
      <c r="A925" s="14" t="s">
        <v>977</v>
      </c>
      <c r="B925" s="12">
        <f>YEAR(Tableau3[[#This Row],[Date]])</f>
        <v>2018</v>
      </c>
      <c r="C925" s="12">
        <f>MONTH(Tableau3[[#This Row],[Date]])</f>
        <v>2</v>
      </c>
      <c r="D925" s="12">
        <f>WEEKNUM(Tableau3[[#This Row],[Date]])</f>
        <v>6</v>
      </c>
      <c r="E925" s="15" t="s">
        <v>47</v>
      </c>
      <c r="F925" s="10" t="s">
        <v>27</v>
      </c>
      <c r="G925" s="89" t="s">
        <v>27</v>
      </c>
      <c r="H925" s="10" t="s">
        <v>961</v>
      </c>
      <c r="I925" s="18">
        <v>1.3888888888888888E-2</v>
      </c>
      <c r="J925" s="10">
        <v>1</v>
      </c>
      <c r="K925" s="10" t="s">
        <v>363</v>
      </c>
      <c r="L925" s="13">
        <f t="shared" si="72"/>
        <v>0.33333333333333331</v>
      </c>
      <c r="M925" s="12">
        <f>Tableau3[[#This Row],[CODE]]</f>
        <v>1</v>
      </c>
    </row>
    <row r="926" spans="1:13" x14ac:dyDescent="0.25">
      <c r="A926" s="14" t="s">
        <v>977</v>
      </c>
      <c r="B926" s="12">
        <f>YEAR(Tableau3[[#This Row],[Date]])</f>
        <v>2018</v>
      </c>
      <c r="C926" s="12">
        <f>MONTH(Tableau3[[#This Row],[Date]])</f>
        <v>2</v>
      </c>
      <c r="D926" s="12">
        <f>WEEKNUM(Tableau3[[#This Row],[Date]])</f>
        <v>6</v>
      </c>
      <c r="E926" s="15" t="s">
        <v>47</v>
      </c>
      <c r="F926" s="10" t="s">
        <v>27</v>
      </c>
      <c r="G926" s="89" t="s">
        <v>27</v>
      </c>
      <c r="H926" s="10" t="s">
        <v>959</v>
      </c>
      <c r="I926" s="18">
        <v>3.125E-2</v>
      </c>
      <c r="J926" s="10">
        <v>1</v>
      </c>
      <c r="K926" s="10"/>
      <c r="L926" s="13">
        <f t="shared" si="72"/>
        <v>0.75</v>
      </c>
      <c r="M926" s="12">
        <f>Tableau3[[#This Row],[CODE]]</f>
        <v>1</v>
      </c>
    </row>
    <row r="927" spans="1:13" x14ac:dyDescent="0.25">
      <c r="A927" s="14" t="s">
        <v>977</v>
      </c>
      <c r="B927" s="12">
        <f>YEAR(Tableau3[[#This Row],[Date]])</f>
        <v>2018</v>
      </c>
      <c r="C927" s="12">
        <f>MONTH(Tableau3[[#This Row],[Date]])</f>
        <v>2</v>
      </c>
      <c r="D927" s="12">
        <f>WEEKNUM(Tableau3[[#This Row],[Date]])</f>
        <v>6</v>
      </c>
      <c r="E927" s="15" t="s">
        <v>47</v>
      </c>
      <c r="F927" s="10" t="s">
        <v>17</v>
      </c>
      <c r="G927" s="16" t="s">
        <v>23</v>
      </c>
      <c r="H927" s="10" t="s">
        <v>988</v>
      </c>
      <c r="I927" s="18">
        <v>1.7361111111111112E-2</v>
      </c>
      <c r="J927" s="10">
        <v>2</v>
      </c>
      <c r="K927" s="10" t="s">
        <v>672</v>
      </c>
      <c r="L927" s="13">
        <f t="shared" si="72"/>
        <v>0.41666666666666669</v>
      </c>
      <c r="M927" s="12">
        <f>Tableau3[[#This Row],[CODE]]</f>
        <v>2</v>
      </c>
    </row>
    <row r="928" spans="1:13" x14ac:dyDescent="0.25">
      <c r="A928" s="86" t="s">
        <v>977</v>
      </c>
      <c r="B928" s="12">
        <f>YEAR(Tableau3[[#This Row],[Date]])</f>
        <v>2018</v>
      </c>
      <c r="C928" s="12">
        <f>MONTH(Tableau3[[#This Row],[Date]])</f>
        <v>2</v>
      </c>
      <c r="D928" s="12">
        <f>WEEKNUM(Tableau3[[#This Row],[Date]])</f>
        <v>6</v>
      </c>
      <c r="E928" s="87" t="s">
        <v>47</v>
      </c>
      <c r="F928" s="10" t="s">
        <v>17</v>
      </c>
      <c r="G928" s="89" t="s">
        <v>23</v>
      </c>
      <c r="H928" s="88" t="s">
        <v>989</v>
      </c>
      <c r="I928" s="90">
        <v>2.7777777777777776E-2</v>
      </c>
      <c r="J928" s="10">
        <v>2</v>
      </c>
      <c r="K928" s="88" t="s">
        <v>628</v>
      </c>
      <c r="L928" s="13">
        <f t="shared" si="72"/>
        <v>0.66666666666666663</v>
      </c>
      <c r="M928" s="12">
        <f>Tableau3[[#This Row],[CODE]]</f>
        <v>2</v>
      </c>
    </row>
    <row r="929" spans="1:13" x14ac:dyDescent="0.25">
      <c r="A929" s="14" t="s">
        <v>990</v>
      </c>
      <c r="B929" s="12">
        <f>YEAR(Tableau3[[#This Row],[Date]])</f>
        <v>2018</v>
      </c>
      <c r="C929" s="12">
        <f>MONTH(Tableau3[[#This Row],[Date]])</f>
        <v>2</v>
      </c>
      <c r="D929" s="12">
        <f>WEEKNUM(Tableau3[[#This Row],[Date]])</f>
        <v>6</v>
      </c>
      <c r="E929" s="15" t="s">
        <v>47</v>
      </c>
      <c r="F929" s="10" t="s">
        <v>17</v>
      </c>
      <c r="G929" s="16" t="s">
        <v>23</v>
      </c>
      <c r="H929" s="10" t="s">
        <v>991</v>
      </c>
      <c r="I929" s="18">
        <v>2.0833333333333332E-2</v>
      </c>
      <c r="J929" s="10">
        <v>2</v>
      </c>
      <c r="K929" s="10" t="s">
        <v>391</v>
      </c>
      <c r="L929" s="13">
        <f t="shared" ref="L929:L937" si="73">I929*24</f>
        <v>0.5</v>
      </c>
      <c r="M929" s="12">
        <f>Tableau3[[#This Row],[CODE]]</f>
        <v>2</v>
      </c>
    </row>
    <row r="930" spans="1:13" x14ac:dyDescent="0.25">
      <c r="A930" s="14" t="s">
        <v>990</v>
      </c>
      <c r="B930" s="12">
        <f>YEAR(Tableau3[[#This Row],[Date]])</f>
        <v>2018</v>
      </c>
      <c r="C930" s="12">
        <f>MONTH(Tableau3[[#This Row],[Date]])</f>
        <v>2</v>
      </c>
      <c r="D930" s="12">
        <f>WEEKNUM(Tableau3[[#This Row],[Date]])</f>
        <v>6</v>
      </c>
      <c r="E930" s="15" t="s">
        <v>47</v>
      </c>
      <c r="F930" s="10" t="s">
        <v>27</v>
      </c>
      <c r="G930" s="89" t="s">
        <v>27</v>
      </c>
      <c r="H930" s="10" t="s">
        <v>953</v>
      </c>
      <c r="I930" s="18">
        <v>2.4305555555555556E-2</v>
      </c>
      <c r="J930" s="10">
        <v>1</v>
      </c>
      <c r="K930" s="10"/>
      <c r="L930" s="13">
        <f t="shared" si="73"/>
        <v>0.58333333333333337</v>
      </c>
      <c r="M930" s="12">
        <f>Tableau3[[#This Row],[CODE]]</f>
        <v>1</v>
      </c>
    </row>
    <row r="931" spans="1:13" x14ac:dyDescent="0.25">
      <c r="A931" s="14" t="s">
        <v>990</v>
      </c>
      <c r="B931" s="12">
        <f>YEAR(Tableau3[[#This Row],[Date]])</f>
        <v>2018</v>
      </c>
      <c r="C931" s="12">
        <f>MONTH(Tableau3[[#This Row],[Date]])</f>
        <v>2</v>
      </c>
      <c r="D931" s="12">
        <f>WEEKNUM(Tableau3[[#This Row],[Date]])</f>
        <v>6</v>
      </c>
      <c r="E931" s="15" t="s">
        <v>47</v>
      </c>
      <c r="F931" s="10" t="s">
        <v>18</v>
      </c>
      <c r="G931" s="16" t="s">
        <v>23</v>
      </c>
      <c r="H931" s="10" t="s">
        <v>142</v>
      </c>
      <c r="I931" s="18">
        <v>1.0416666666666666E-2</v>
      </c>
      <c r="J931" s="10">
        <v>1</v>
      </c>
      <c r="K931" s="10"/>
      <c r="L931" s="13">
        <f t="shared" si="73"/>
        <v>0.25</v>
      </c>
      <c r="M931" s="12">
        <f>Tableau3[[#This Row],[CODE]]</f>
        <v>1</v>
      </c>
    </row>
    <row r="932" spans="1:13" x14ac:dyDescent="0.25">
      <c r="A932" s="14" t="s">
        <v>990</v>
      </c>
      <c r="B932" s="12">
        <f>YEAR(Tableau3[[#This Row],[Date]])</f>
        <v>2018</v>
      </c>
      <c r="C932" s="12">
        <f>MONTH(Tableau3[[#This Row],[Date]])</f>
        <v>2</v>
      </c>
      <c r="D932" s="12">
        <f>WEEKNUM(Tableau3[[#This Row],[Date]])</f>
        <v>6</v>
      </c>
      <c r="E932" s="15" t="s">
        <v>47</v>
      </c>
      <c r="F932" s="10" t="s">
        <v>17</v>
      </c>
      <c r="G932" s="16" t="s">
        <v>23</v>
      </c>
      <c r="H932" s="10" t="s">
        <v>992</v>
      </c>
      <c r="I932" s="18">
        <v>1.3888888888888888E-2</v>
      </c>
      <c r="J932" s="10">
        <v>2</v>
      </c>
      <c r="K932" s="10"/>
      <c r="L932" s="13">
        <f t="shared" si="73"/>
        <v>0.33333333333333331</v>
      </c>
      <c r="M932" s="12">
        <f>Tableau3[[#This Row],[CODE]]</f>
        <v>2</v>
      </c>
    </row>
    <row r="933" spans="1:13" x14ac:dyDescent="0.25">
      <c r="A933" s="14" t="s">
        <v>990</v>
      </c>
      <c r="B933" s="12">
        <f>YEAR(Tableau3[[#This Row],[Date]])</f>
        <v>2018</v>
      </c>
      <c r="C933" s="12">
        <f>MONTH(Tableau3[[#This Row],[Date]])</f>
        <v>2</v>
      </c>
      <c r="D933" s="12">
        <f>WEEKNUM(Tableau3[[#This Row],[Date]])</f>
        <v>6</v>
      </c>
      <c r="E933" s="15" t="s">
        <v>47</v>
      </c>
      <c r="F933" s="10" t="s">
        <v>17</v>
      </c>
      <c r="G933" s="16" t="s">
        <v>24</v>
      </c>
      <c r="H933" s="10" t="s">
        <v>993</v>
      </c>
      <c r="I933" s="18">
        <v>2.0833333333333332E-2</v>
      </c>
      <c r="J933" s="10">
        <v>2</v>
      </c>
      <c r="K933" s="10" t="s">
        <v>330</v>
      </c>
      <c r="L933" s="13">
        <f t="shared" si="73"/>
        <v>0.5</v>
      </c>
      <c r="M933" s="12">
        <f>Tableau3[[#This Row],[CODE]]</f>
        <v>2</v>
      </c>
    </row>
    <row r="934" spans="1:13" x14ac:dyDescent="0.25">
      <c r="A934" s="14" t="s">
        <v>990</v>
      </c>
      <c r="B934" s="12">
        <f>YEAR(Tableau3[[#This Row],[Date]])</f>
        <v>2018</v>
      </c>
      <c r="C934" s="12">
        <f>MONTH(Tableau3[[#This Row],[Date]])</f>
        <v>2</v>
      </c>
      <c r="D934" s="12">
        <f>WEEKNUM(Tableau3[[#This Row],[Date]])</f>
        <v>6</v>
      </c>
      <c r="E934" s="15" t="s">
        <v>47</v>
      </c>
      <c r="F934" s="10" t="s">
        <v>17</v>
      </c>
      <c r="G934" s="16" t="s">
        <v>23</v>
      </c>
      <c r="H934" s="10" t="s">
        <v>994</v>
      </c>
      <c r="I934" s="18">
        <v>1.7361111111111112E-2</v>
      </c>
      <c r="J934" s="10">
        <v>2</v>
      </c>
      <c r="K934" s="10" t="s">
        <v>672</v>
      </c>
      <c r="L934" s="13">
        <f t="shared" si="73"/>
        <v>0.41666666666666669</v>
      </c>
      <c r="M934" s="12">
        <f>Tableau3[[#This Row],[CODE]]</f>
        <v>2</v>
      </c>
    </row>
    <row r="935" spans="1:13" x14ac:dyDescent="0.25">
      <c r="A935" s="14" t="s">
        <v>990</v>
      </c>
      <c r="B935" s="12">
        <f>YEAR(Tableau3[[#This Row],[Date]])</f>
        <v>2018</v>
      </c>
      <c r="C935" s="12">
        <f>MONTH(Tableau3[[#This Row],[Date]])</f>
        <v>2</v>
      </c>
      <c r="D935" s="12">
        <f>WEEKNUM(Tableau3[[#This Row],[Date]])</f>
        <v>6</v>
      </c>
      <c r="E935" s="15" t="s">
        <v>47</v>
      </c>
      <c r="F935" s="10" t="s">
        <v>27</v>
      </c>
      <c r="G935" s="89" t="s">
        <v>27</v>
      </c>
      <c r="H935" s="10" t="s">
        <v>982</v>
      </c>
      <c r="I935" s="18">
        <v>1.7361111111111112E-2</v>
      </c>
      <c r="J935" s="10">
        <v>1</v>
      </c>
      <c r="K935" s="10"/>
      <c r="L935" s="13">
        <f t="shared" si="73"/>
        <v>0.41666666666666669</v>
      </c>
      <c r="M935" s="12">
        <f>Tableau3[[#This Row],[CODE]]</f>
        <v>1</v>
      </c>
    </row>
    <row r="936" spans="1:13" x14ac:dyDescent="0.25">
      <c r="A936" s="14" t="s">
        <v>990</v>
      </c>
      <c r="B936" s="12">
        <f>YEAR(Tableau3[[#This Row],[Date]])</f>
        <v>2018</v>
      </c>
      <c r="C936" s="12">
        <f>MONTH(Tableau3[[#This Row],[Date]])</f>
        <v>2</v>
      </c>
      <c r="D936" s="12">
        <f>WEEKNUM(Tableau3[[#This Row],[Date]])</f>
        <v>6</v>
      </c>
      <c r="E936" s="15" t="s">
        <v>47</v>
      </c>
      <c r="F936" s="10" t="s">
        <v>16</v>
      </c>
      <c r="G936" s="16" t="s">
        <v>30</v>
      </c>
      <c r="H936" s="10" t="s">
        <v>995</v>
      </c>
      <c r="I936" s="18">
        <v>1.3888888888888888E-2</v>
      </c>
      <c r="J936" s="10">
        <v>1</v>
      </c>
      <c r="K936" s="10"/>
      <c r="L936" s="13">
        <f t="shared" si="73"/>
        <v>0.33333333333333331</v>
      </c>
      <c r="M936" s="12">
        <f>Tableau3[[#This Row],[CODE]]</f>
        <v>1</v>
      </c>
    </row>
    <row r="937" spans="1:13" x14ac:dyDescent="0.25">
      <c r="A937" s="14" t="s">
        <v>990</v>
      </c>
      <c r="B937" s="12">
        <f>YEAR(Tableau3[[#This Row],[Date]])</f>
        <v>2018</v>
      </c>
      <c r="C937" s="12">
        <f>MONTH(Tableau3[[#This Row],[Date]])</f>
        <v>2</v>
      </c>
      <c r="D937" s="12">
        <f>WEEKNUM(Tableau3[[#This Row],[Date]])</f>
        <v>6</v>
      </c>
      <c r="E937" s="15" t="s">
        <v>47</v>
      </c>
      <c r="F937" s="10" t="s">
        <v>17</v>
      </c>
      <c r="G937" s="16" t="s">
        <v>23</v>
      </c>
      <c r="H937" s="10" t="s">
        <v>996</v>
      </c>
      <c r="I937" s="18">
        <v>2.7777777777777776E-2</v>
      </c>
      <c r="J937" s="10">
        <v>2</v>
      </c>
      <c r="K937" s="10" t="s">
        <v>321</v>
      </c>
      <c r="L937" s="13">
        <f t="shared" si="73"/>
        <v>0.66666666666666663</v>
      </c>
      <c r="M937" s="12">
        <f>Tableau3[[#This Row],[CODE]]</f>
        <v>2</v>
      </c>
    </row>
    <row r="938" spans="1:13" x14ac:dyDescent="0.25">
      <c r="A938" s="14" t="s">
        <v>990</v>
      </c>
      <c r="B938" s="12">
        <f>YEAR(Tableau3[[#This Row],[Date]])</f>
        <v>2018</v>
      </c>
      <c r="C938" s="12">
        <f>MONTH(Tableau3[[#This Row],[Date]])</f>
        <v>2</v>
      </c>
      <c r="D938" s="12">
        <f>WEEKNUM(Tableau3[[#This Row],[Date]])</f>
        <v>6</v>
      </c>
      <c r="E938" s="15" t="s">
        <v>47</v>
      </c>
      <c r="F938" s="10" t="s">
        <v>18</v>
      </c>
      <c r="G938" s="16" t="s">
        <v>251</v>
      </c>
      <c r="H938" s="10" t="s">
        <v>997</v>
      </c>
      <c r="I938" s="18">
        <v>4.1666666666666664E-2</v>
      </c>
      <c r="J938" s="10">
        <v>1</v>
      </c>
      <c r="K938" s="10"/>
      <c r="L938" s="13">
        <f t="shared" ref="L938:L944" si="74">I938*24</f>
        <v>1</v>
      </c>
      <c r="M938" s="12">
        <f>Tableau3[[#This Row],[CODE]]</f>
        <v>1</v>
      </c>
    </row>
    <row r="939" spans="1:13" x14ac:dyDescent="0.25">
      <c r="A939" s="14" t="s">
        <v>990</v>
      </c>
      <c r="B939" s="12">
        <f>YEAR(Tableau3[[#This Row],[Date]])</f>
        <v>2018</v>
      </c>
      <c r="C939" s="12">
        <f>MONTH(Tableau3[[#This Row],[Date]])</f>
        <v>2</v>
      </c>
      <c r="D939" s="12">
        <f>WEEKNUM(Tableau3[[#This Row],[Date]])</f>
        <v>6</v>
      </c>
      <c r="E939" s="15" t="s">
        <v>47</v>
      </c>
      <c r="F939" s="10" t="s">
        <v>27</v>
      </c>
      <c r="G939" s="89" t="s">
        <v>27</v>
      </c>
      <c r="H939" s="10" t="s">
        <v>959</v>
      </c>
      <c r="I939" s="18">
        <v>3.125E-2</v>
      </c>
      <c r="J939" s="10">
        <v>1</v>
      </c>
      <c r="K939" s="10"/>
      <c r="L939" s="13">
        <f t="shared" si="74"/>
        <v>0.75</v>
      </c>
      <c r="M939" s="12">
        <f>Tableau3[[#This Row],[CODE]]</f>
        <v>1</v>
      </c>
    </row>
    <row r="940" spans="1:13" x14ac:dyDescent="0.25">
      <c r="A940" s="14" t="s">
        <v>990</v>
      </c>
      <c r="B940" s="12">
        <f>YEAR(Tableau3[[#This Row],[Date]])</f>
        <v>2018</v>
      </c>
      <c r="C940" s="12">
        <f>MONTH(Tableau3[[#This Row],[Date]])</f>
        <v>2</v>
      </c>
      <c r="D940" s="12">
        <f>WEEKNUM(Tableau3[[#This Row],[Date]])</f>
        <v>6</v>
      </c>
      <c r="E940" s="15" t="s">
        <v>47</v>
      </c>
      <c r="F940" s="10" t="s">
        <v>17</v>
      </c>
      <c r="G940" s="16" t="s">
        <v>24</v>
      </c>
      <c r="H940" s="10" t="s">
        <v>147</v>
      </c>
      <c r="I940" s="18">
        <v>5.5555555555555552E-2</v>
      </c>
      <c r="J940" s="10">
        <v>2</v>
      </c>
      <c r="K940" s="10"/>
      <c r="L940" s="13">
        <f t="shared" si="74"/>
        <v>1.3333333333333333</v>
      </c>
      <c r="M940" s="12">
        <f>Tableau3[[#This Row],[CODE]]</f>
        <v>2</v>
      </c>
    </row>
    <row r="941" spans="1:13" x14ac:dyDescent="0.25">
      <c r="A941" s="14" t="s">
        <v>990</v>
      </c>
      <c r="B941" s="12">
        <f>YEAR(Tableau3[[#This Row],[Date]])</f>
        <v>2018</v>
      </c>
      <c r="C941" s="12">
        <f>MONTH(Tableau3[[#This Row],[Date]])</f>
        <v>2</v>
      </c>
      <c r="D941" s="12">
        <f>WEEKNUM(Tableau3[[#This Row],[Date]])</f>
        <v>6</v>
      </c>
      <c r="E941" s="15" t="s">
        <v>47</v>
      </c>
      <c r="F941" s="10" t="s">
        <v>5</v>
      </c>
      <c r="G941" s="16" t="s">
        <v>22</v>
      </c>
      <c r="H941" s="10" t="s">
        <v>998</v>
      </c>
      <c r="I941" s="18">
        <v>8.6805555555555566E-2</v>
      </c>
      <c r="J941" s="10">
        <v>1</v>
      </c>
      <c r="K941" s="10"/>
      <c r="L941" s="13">
        <f t="shared" si="74"/>
        <v>2.0833333333333335</v>
      </c>
      <c r="M941" s="12">
        <f>Tableau3[[#This Row],[CODE]]</f>
        <v>1</v>
      </c>
    </row>
    <row r="942" spans="1:13" x14ac:dyDescent="0.25">
      <c r="A942" s="14" t="s">
        <v>999</v>
      </c>
      <c r="B942" s="12">
        <f>YEAR(Tableau3[[#This Row],[Date]])</f>
        <v>2018</v>
      </c>
      <c r="C942" s="12">
        <f>MONTH(Tableau3[[#This Row],[Date]])</f>
        <v>2</v>
      </c>
      <c r="D942" s="12">
        <f>WEEKNUM(Tableau3[[#This Row],[Date]])</f>
        <v>6</v>
      </c>
      <c r="E942" s="15" t="s">
        <v>47</v>
      </c>
      <c r="F942" s="10" t="s">
        <v>27</v>
      </c>
      <c r="G942" s="89" t="s">
        <v>27</v>
      </c>
      <c r="H942" s="10" t="s">
        <v>953</v>
      </c>
      <c r="I942" s="18">
        <v>2.4305555555555556E-2</v>
      </c>
      <c r="J942" s="10">
        <v>1</v>
      </c>
      <c r="K942" s="10"/>
      <c r="L942" s="13">
        <f t="shared" si="74"/>
        <v>0.58333333333333337</v>
      </c>
      <c r="M942" s="12">
        <f>Tableau3[[#This Row],[CODE]]</f>
        <v>1</v>
      </c>
    </row>
    <row r="943" spans="1:13" x14ac:dyDescent="0.25">
      <c r="A943" s="86" t="s">
        <v>999</v>
      </c>
      <c r="B943" s="12">
        <f>YEAR(Tableau3[[#This Row],[Date]])</f>
        <v>2018</v>
      </c>
      <c r="C943" s="12">
        <f>MONTH(Tableau3[[#This Row],[Date]])</f>
        <v>2</v>
      </c>
      <c r="D943" s="12">
        <f>WEEKNUM(Tableau3[[#This Row],[Date]])</f>
        <v>6</v>
      </c>
      <c r="E943" s="87" t="s">
        <v>47</v>
      </c>
      <c r="F943" s="88" t="s">
        <v>27</v>
      </c>
      <c r="G943" s="89" t="s">
        <v>27</v>
      </c>
      <c r="H943" s="88" t="s">
        <v>1000</v>
      </c>
      <c r="I943" s="90">
        <v>1.7361111111111112E-2</v>
      </c>
      <c r="J943" s="88">
        <v>1</v>
      </c>
      <c r="K943" s="88"/>
      <c r="L943" s="13">
        <f t="shared" si="74"/>
        <v>0.41666666666666669</v>
      </c>
      <c r="M943" s="12">
        <f>Tableau3[[#This Row],[CODE]]</f>
        <v>1</v>
      </c>
    </row>
    <row r="944" spans="1:13" x14ac:dyDescent="0.25">
      <c r="A944" s="86" t="s">
        <v>999</v>
      </c>
      <c r="B944" s="12">
        <f>YEAR(Tableau3[[#This Row],[Date]])</f>
        <v>2018</v>
      </c>
      <c r="C944" s="12">
        <f>MONTH(Tableau3[[#This Row],[Date]])</f>
        <v>2</v>
      </c>
      <c r="D944" s="12">
        <f>WEEKNUM(Tableau3[[#This Row],[Date]])</f>
        <v>6</v>
      </c>
      <c r="E944" s="87" t="s">
        <v>47</v>
      </c>
      <c r="F944" s="88" t="s">
        <v>18</v>
      </c>
      <c r="G944" s="89" t="s">
        <v>23</v>
      </c>
      <c r="H944" s="88" t="s">
        <v>526</v>
      </c>
      <c r="I944" s="90">
        <v>1.0416666666666666E-2</v>
      </c>
      <c r="J944" s="88">
        <v>1</v>
      </c>
      <c r="K944" s="88"/>
      <c r="L944" s="13">
        <f t="shared" si="74"/>
        <v>0.25</v>
      </c>
      <c r="M944" s="12">
        <f>Tableau3[[#This Row],[CODE]]</f>
        <v>1</v>
      </c>
    </row>
    <row r="945" spans="1:13" x14ac:dyDescent="0.25">
      <c r="A945" s="14" t="s">
        <v>999</v>
      </c>
      <c r="B945" s="12">
        <f>YEAR(Tableau3[[#This Row],[Date]])</f>
        <v>2018</v>
      </c>
      <c r="C945" s="12">
        <f>MONTH(Tableau3[[#This Row],[Date]])</f>
        <v>2</v>
      </c>
      <c r="D945" s="12">
        <f>WEEKNUM(Tableau3[[#This Row],[Date]])</f>
        <v>6</v>
      </c>
      <c r="E945" s="15" t="s">
        <v>47</v>
      </c>
      <c r="F945" s="10" t="s">
        <v>16</v>
      </c>
      <c r="G945" s="16" t="s">
        <v>21</v>
      </c>
      <c r="H945" s="10" t="s">
        <v>1001</v>
      </c>
      <c r="I945" s="18">
        <v>1.7361111111111112E-2</v>
      </c>
      <c r="J945" s="10">
        <v>1</v>
      </c>
      <c r="K945" s="10"/>
      <c r="L945" s="13">
        <f t="shared" ref="L945:L951" si="75">I945*24</f>
        <v>0.41666666666666669</v>
      </c>
      <c r="M945" s="12">
        <f>Tableau3[[#This Row],[CODE]]</f>
        <v>1</v>
      </c>
    </row>
    <row r="946" spans="1:13" x14ac:dyDescent="0.25">
      <c r="A946" s="14" t="s">
        <v>999</v>
      </c>
      <c r="B946" s="12">
        <f>YEAR(Tableau3[[#This Row],[Date]])</f>
        <v>2018</v>
      </c>
      <c r="C946" s="12">
        <f>MONTH(Tableau3[[#This Row],[Date]])</f>
        <v>2</v>
      </c>
      <c r="D946" s="12">
        <f>WEEKNUM(Tableau3[[#This Row],[Date]])</f>
        <v>6</v>
      </c>
      <c r="E946" s="15" t="s">
        <v>47</v>
      </c>
      <c r="F946" s="10" t="s">
        <v>5</v>
      </c>
      <c r="G946" s="16" t="s">
        <v>22</v>
      </c>
      <c r="H946" s="10" t="s">
        <v>1002</v>
      </c>
      <c r="I946" s="18">
        <v>0.11805555555555557</v>
      </c>
      <c r="J946" s="10">
        <v>1</v>
      </c>
      <c r="K946" s="10"/>
      <c r="L946" s="13">
        <f t="shared" si="75"/>
        <v>2.8333333333333335</v>
      </c>
      <c r="M946" s="12">
        <f>Tableau3[[#This Row],[CODE]]</f>
        <v>1</v>
      </c>
    </row>
    <row r="947" spans="1:13" x14ac:dyDescent="0.25">
      <c r="A947" s="14" t="s">
        <v>999</v>
      </c>
      <c r="B947" s="12">
        <f>YEAR(Tableau3[[#This Row],[Date]])</f>
        <v>2018</v>
      </c>
      <c r="C947" s="12">
        <f>MONTH(Tableau3[[#This Row],[Date]])</f>
        <v>2</v>
      </c>
      <c r="D947" s="12">
        <f>WEEKNUM(Tableau3[[#This Row],[Date]])</f>
        <v>6</v>
      </c>
      <c r="E947" s="15" t="s">
        <v>47</v>
      </c>
      <c r="F947" s="10" t="s">
        <v>27</v>
      </c>
      <c r="G947" s="89" t="s">
        <v>27</v>
      </c>
      <c r="H947" s="10" t="s">
        <v>982</v>
      </c>
      <c r="I947" s="18">
        <v>1.7361111111111112E-2</v>
      </c>
      <c r="J947" s="10">
        <v>1</v>
      </c>
      <c r="K947" s="10"/>
      <c r="L947" s="13">
        <f t="shared" si="75"/>
        <v>0.41666666666666669</v>
      </c>
      <c r="M947" s="12">
        <f>Tableau3[[#This Row],[CODE]]</f>
        <v>1</v>
      </c>
    </row>
    <row r="948" spans="1:13" x14ac:dyDescent="0.25">
      <c r="A948" s="14" t="s">
        <v>999</v>
      </c>
      <c r="B948" s="12">
        <f>YEAR(Tableau3[[#This Row],[Date]])</f>
        <v>2018</v>
      </c>
      <c r="C948" s="12">
        <f>MONTH(Tableau3[[#This Row],[Date]])</f>
        <v>2</v>
      </c>
      <c r="D948" s="12">
        <f>WEEKNUM(Tableau3[[#This Row],[Date]])</f>
        <v>6</v>
      </c>
      <c r="E948" s="15" t="s">
        <v>47</v>
      </c>
      <c r="F948" s="10" t="s">
        <v>16</v>
      </c>
      <c r="G948" s="16" t="s">
        <v>30</v>
      </c>
      <c r="H948" s="10" t="s">
        <v>1003</v>
      </c>
      <c r="I948" s="18">
        <v>2.7777777777777776E-2</v>
      </c>
      <c r="J948" s="10">
        <v>1</v>
      </c>
      <c r="K948" s="10" t="s">
        <v>350</v>
      </c>
      <c r="L948" s="13">
        <f t="shared" si="75"/>
        <v>0.66666666666666663</v>
      </c>
      <c r="M948" s="12">
        <f>Tableau3[[#This Row],[CODE]]</f>
        <v>1</v>
      </c>
    </row>
    <row r="949" spans="1:13" x14ac:dyDescent="0.25">
      <c r="A949" s="86" t="s">
        <v>999</v>
      </c>
      <c r="B949" s="12">
        <f>YEAR(Tableau3[[#This Row],[Date]])</f>
        <v>2018</v>
      </c>
      <c r="C949" s="12">
        <f>MONTH(Tableau3[[#This Row],[Date]])</f>
        <v>2</v>
      </c>
      <c r="D949" s="12">
        <f>WEEKNUM(Tableau3[[#This Row],[Date]])</f>
        <v>6</v>
      </c>
      <c r="E949" s="87" t="s">
        <v>47</v>
      </c>
      <c r="F949" s="88" t="s">
        <v>5</v>
      </c>
      <c r="G949" s="89" t="s">
        <v>23</v>
      </c>
      <c r="H949" s="88" t="s">
        <v>1004</v>
      </c>
      <c r="I949" s="90">
        <v>9.0277777777777776E-2</v>
      </c>
      <c r="J949" s="88">
        <v>1</v>
      </c>
      <c r="K949" s="88" t="s">
        <v>321</v>
      </c>
      <c r="L949" s="13">
        <f t="shared" si="75"/>
        <v>2.1666666666666665</v>
      </c>
      <c r="M949" s="12">
        <f>Tableau3[[#This Row],[CODE]]</f>
        <v>1</v>
      </c>
    </row>
    <row r="950" spans="1:13" x14ac:dyDescent="0.25">
      <c r="A950" s="86" t="s">
        <v>999</v>
      </c>
      <c r="B950" s="12">
        <f>YEAR(Tableau3[[#This Row],[Date]])</f>
        <v>2018</v>
      </c>
      <c r="C950" s="12">
        <f>MONTH(Tableau3[[#This Row],[Date]])</f>
        <v>2</v>
      </c>
      <c r="D950" s="12">
        <f>WEEKNUM(Tableau3[[#This Row],[Date]])</f>
        <v>6</v>
      </c>
      <c r="E950" s="87" t="s">
        <v>47</v>
      </c>
      <c r="F950" s="88" t="s">
        <v>27</v>
      </c>
      <c r="G950" s="89" t="s">
        <v>27</v>
      </c>
      <c r="H950" s="88" t="s">
        <v>959</v>
      </c>
      <c r="I950" s="90">
        <v>2.4305555555555556E-2</v>
      </c>
      <c r="J950" s="88">
        <v>1</v>
      </c>
      <c r="K950" s="88"/>
      <c r="L950" s="13">
        <f t="shared" si="75"/>
        <v>0.58333333333333337</v>
      </c>
      <c r="M950" s="12">
        <f>Tableau3[[#This Row],[CODE]]</f>
        <v>1</v>
      </c>
    </row>
    <row r="951" spans="1:13" x14ac:dyDescent="0.25">
      <c r="A951" s="86" t="s">
        <v>999</v>
      </c>
      <c r="B951" s="12">
        <f>YEAR(Tableau3[[#This Row],[Date]])</f>
        <v>2018</v>
      </c>
      <c r="C951" s="12">
        <f>MONTH(Tableau3[[#This Row],[Date]])</f>
        <v>2</v>
      </c>
      <c r="D951" s="12">
        <f>WEEKNUM(Tableau3[[#This Row],[Date]])</f>
        <v>6</v>
      </c>
      <c r="E951" s="87" t="s">
        <v>47</v>
      </c>
      <c r="F951" s="88" t="s">
        <v>17</v>
      </c>
      <c r="G951" s="89" t="s">
        <v>24</v>
      </c>
      <c r="H951" s="88" t="s">
        <v>1005</v>
      </c>
      <c r="I951" s="90">
        <v>2.0833333333333332E-2</v>
      </c>
      <c r="J951" s="10">
        <v>2</v>
      </c>
      <c r="K951" s="88" t="s">
        <v>330</v>
      </c>
      <c r="L951" s="13">
        <f t="shared" si="75"/>
        <v>0.5</v>
      </c>
      <c r="M951" s="12">
        <f>Tableau3[[#This Row],[CODE]]</f>
        <v>2</v>
      </c>
    </row>
    <row r="952" spans="1:13" x14ac:dyDescent="0.25">
      <c r="A952" s="14" t="s">
        <v>1006</v>
      </c>
      <c r="B952" s="12">
        <f>YEAR(Tableau3[[#This Row],[Date]])</f>
        <v>2018</v>
      </c>
      <c r="C952" s="12">
        <f>MONTH(Tableau3[[#This Row],[Date]])</f>
        <v>2</v>
      </c>
      <c r="D952" s="12">
        <f>WEEKNUM(Tableau3[[#This Row],[Date]])</f>
        <v>6</v>
      </c>
      <c r="E952" s="15" t="s">
        <v>47</v>
      </c>
      <c r="F952" s="10" t="s">
        <v>16</v>
      </c>
      <c r="G952" s="16" t="s">
        <v>30</v>
      </c>
      <c r="H952" s="10" t="s">
        <v>1007</v>
      </c>
      <c r="I952" s="18">
        <v>4.1666666666666664E-2</v>
      </c>
      <c r="J952" s="10">
        <v>1</v>
      </c>
      <c r="K952" s="10" t="s">
        <v>330</v>
      </c>
      <c r="L952" s="13">
        <f t="shared" ref="L952:L966" si="76">I952*24</f>
        <v>1</v>
      </c>
      <c r="M952" s="12">
        <f>Tableau3[[#This Row],[CODE]]</f>
        <v>1</v>
      </c>
    </row>
    <row r="953" spans="1:13" x14ac:dyDescent="0.25">
      <c r="A953" s="14" t="s">
        <v>1006</v>
      </c>
      <c r="B953" s="12">
        <f>YEAR(Tableau3[[#This Row],[Date]])</f>
        <v>2018</v>
      </c>
      <c r="C953" s="12">
        <f>MONTH(Tableau3[[#This Row],[Date]])</f>
        <v>2</v>
      </c>
      <c r="D953" s="12">
        <f>WEEKNUM(Tableau3[[#This Row],[Date]])</f>
        <v>6</v>
      </c>
      <c r="E953" s="15" t="s">
        <v>47</v>
      </c>
      <c r="F953" s="10" t="s">
        <v>16</v>
      </c>
      <c r="G953" s="16" t="s">
        <v>30</v>
      </c>
      <c r="H953" s="10" t="s">
        <v>1008</v>
      </c>
      <c r="I953" s="18">
        <v>2.4305555555555556E-2</v>
      </c>
      <c r="J953" s="10">
        <v>1</v>
      </c>
      <c r="K953" s="10" t="s">
        <v>639</v>
      </c>
      <c r="L953" s="13">
        <f t="shared" si="76"/>
        <v>0.58333333333333337</v>
      </c>
      <c r="M953" s="12">
        <f>Tableau3[[#This Row],[CODE]]</f>
        <v>1</v>
      </c>
    </row>
    <row r="954" spans="1:13" x14ac:dyDescent="0.25">
      <c r="A954" s="14" t="s">
        <v>1006</v>
      </c>
      <c r="B954" s="12">
        <f>YEAR(Tableau3[[#This Row],[Date]])</f>
        <v>2018</v>
      </c>
      <c r="C954" s="12">
        <f>MONTH(Tableau3[[#This Row],[Date]])</f>
        <v>2</v>
      </c>
      <c r="D954" s="12">
        <f>WEEKNUM(Tableau3[[#This Row],[Date]])</f>
        <v>6</v>
      </c>
      <c r="E954" s="15" t="s">
        <v>47</v>
      </c>
      <c r="F954" s="10" t="s">
        <v>18</v>
      </c>
      <c r="G954" s="16" t="s">
        <v>23</v>
      </c>
      <c r="H954" s="10" t="s">
        <v>526</v>
      </c>
      <c r="I954" s="18">
        <v>1.0416666666666666E-2</v>
      </c>
      <c r="J954" s="10">
        <v>1</v>
      </c>
      <c r="K954" s="10"/>
      <c r="L954" s="13">
        <f t="shared" si="76"/>
        <v>0.25</v>
      </c>
      <c r="M954" s="12">
        <f>Tableau3[[#This Row],[CODE]]</f>
        <v>1</v>
      </c>
    </row>
    <row r="955" spans="1:13" x14ac:dyDescent="0.25">
      <c r="A955" s="14" t="s">
        <v>1006</v>
      </c>
      <c r="B955" s="12">
        <f>YEAR(Tableau3[[#This Row],[Date]])</f>
        <v>2018</v>
      </c>
      <c r="C955" s="12">
        <f>MONTH(Tableau3[[#This Row],[Date]])</f>
        <v>2</v>
      </c>
      <c r="D955" s="12">
        <f>WEEKNUM(Tableau3[[#This Row],[Date]])</f>
        <v>6</v>
      </c>
      <c r="E955" s="15" t="s">
        <v>47</v>
      </c>
      <c r="F955" s="10" t="s">
        <v>17</v>
      </c>
      <c r="G955" s="16" t="s">
        <v>23</v>
      </c>
      <c r="H955" s="10" t="s">
        <v>1009</v>
      </c>
      <c r="I955" s="18">
        <v>1.7361111111111112E-2</v>
      </c>
      <c r="J955" s="10">
        <v>2</v>
      </c>
      <c r="K955" s="10" t="s">
        <v>639</v>
      </c>
      <c r="L955" s="13">
        <f t="shared" si="76"/>
        <v>0.41666666666666669</v>
      </c>
      <c r="M955" s="12">
        <f>Tableau3[[#This Row],[CODE]]</f>
        <v>2</v>
      </c>
    </row>
    <row r="956" spans="1:13" x14ac:dyDescent="0.25">
      <c r="A956" s="14" t="s">
        <v>1006</v>
      </c>
      <c r="B956" s="12">
        <f>YEAR(Tableau3[[#This Row],[Date]])</f>
        <v>2018</v>
      </c>
      <c r="C956" s="12">
        <f>MONTH(Tableau3[[#This Row],[Date]])</f>
        <v>2</v>
      </c>
      <c r="D956" s="12">
        <f>WEEKNUM(Tableau3[[#This Row],[Date]])</f>
        <v>6</v>
      </c>
      <c r="E956" s="15" t="s">
        <v>47</v>
      </c>
      <c r="F956" s="10" t="s">
        <v>16</v>
      </c>
      <c r="G956" s="16" t="s">
        <v>30</v>
      </c>
      <c r="H956" s="10" t="s">
        <v>1010</v>
      </c>
      <c r="I956" s="18">
        <v>4.1666666666666664E-2</v>
      </c>
      <c r="J956" s="10">
        <v>1</v>
      </c>
      <c r="K956" s="10"/>
      <c r="L956" s="13">
        <f t="shared" si="76"/>
        <v>1</v>
      </c>
      <c r="M956" s="12">
        <f>Tableau3[[#This Row],[CODE]]</f>
        <v>1</v>
      </c>
    </row>
    <row r="957" spans="1:13" x14ac:dyDescent="0.25">
      <c r="A957" s="14" t="s">
        <v>1006</v>
      </c>
      <c r="B957" s="12">
        <f>YEAR(Tableau3[[#This Row],[Date]])</f>
        <v>2018</v>
      </c>
      <c r="C957" s="12">
        <f>MONTH(Tableau3[[#This Row],[Date]])</f>
        <v>2</v>
      </c>
      <c r="D957" s="12">
        <f>WEEKNUM(Tableau3[[#This Row],[Date]])</f>
        <v>6</v>
      </c>
      <c r="E957" s="15" t="s">
        <v>47</v>
      </c>
      <c r="F957" s="10" t="s">
        <v>17</v>
      </c>
      <c r="G957" s="16" t="s">
        <v>24</v>
      </c>
      <c r="H957" s="10" t="s">
        <v>1011</v>
      </c>
      <c r="I957" s="18">
        <v>1.7361111111111112E-2</v>
      </c>
      <c r="J957" s="10">
        <v>2</v>
      </c>
      <c r="K957" s="10" t="s">
        <v>363</v>
      </c>
      <c r="L957" s="13">
        <f t="shared" si="76"/>
        <v>0.41666666666666669</v>
      </c>
      <c r="M957" s="12">
        <f>Tableau3[[#This Row],[CODE]]</f>
        <v>2</v>
      </c>
    </row>
    <row r="958" spans="1:13" x14ac:dyDescent="0.25">
      <c r="A958" s="86" t="s">
        <v>1006</v>
      </c>
      <c r="B958" s="12">
        <f>YEAR(Tableau3[[#This Row],[Date]])</f>
        <v>2018</v>
      </c>
      <c r="C958" s="12">
        <f>MONTH(Tableau3[[#This Row],[Date]])</f>
        <v>2</v>
      </c>
      <c r="D958" s="12">
        <f>WEEKNUM(Tableau3[[#This Row],[Date]])</f>
        <v>6</v>
      </c>
      <c r="E958" s="87" t="s">
        <v>47</v>
      </c>
      <c r="F958" s="88" t="s">
        <v>16</v>
      </c>
      <c r="G958" s="89" t="s">
        <v>30</v>
      </c>
      <c r="H958" s="88" t="s">
        <v>1012</v>
      </c>
      <c r="I958" s="90">
        <v>3.4722222222222224E-2</v>
      </c>
      <c r="J958" s="88">
        <v>1</v>
      </c>
      <c r="K958" s="88" t="s">
        <v>318</v>
      </c>
      <c r="L958" s="13">
        <f t="shared" si="76"/>
        <v>0.83333333333333337</v>
      </c>
      <c r="M958" s="12">
        <f>Tableau3[[#This Row],[CODE]]</f>
        <v>1</v>
      </c>
    </row>
    <row r="959" spans="1:13" x14ac:dyDescent="0.25">
      <c r="A959" s="86" t="s">
        <v>1006</v>
      </c>
      <c r="B959" s="12">
        <f>YEAR(Tableau3[[#This Row],[Date]])</f>
        <v>2018</v>
      </c>
      <c r="C959" s="12">
        <f>MONTH(Tableau3[[#This Row],[Date]])</f>
        <v>2</v>
      </c>
      <c r="D959" s="12">
        <f>WEEKNUM(Tableau3[[#This Row],[Date]])</f>
        <v>6</v>
      </c>
      <c r="E959" s="87" t="s">
        <v>47</v>
      </c>
      <c r="F959" s="88" t="s">
        <v>16</v>
      </c>
      <c r="G959" s="89" t="s">
        <v>30</v>
      </c>
      <c r="H959" s="88" t="s">
        <v>1013</v>
      </c>
      <c r="I959" s="90">
        <v>2.4305555555555556E-2</v>
      </c>
      <c r="J959" s="88">
        <v>1</v>
      </c>
      <c r="K959" s="88" t="s">
        <v>318</v>
      </c>
      <c r="L959" s="13">
        <f t="shared" si="76"/>
        <v>0.58333333333333337</v>
      </c>
      <c r="M959" s="12">
        <f>Tableau3[[#This Row],[CODE]]</f>
        <v>1</v>
      </c>
    </row>
    <row r="960" spans="1:13" x14ac:dyDescent="0.25">
      <c r="A960" s="86" t="s">
        <v>1006</v>
      </c>
      <c r="B960" s="12">
        <f>YEAR(Tableau3[[#This Row],[Date]])</f>
        <v>2018</v>
      </c>
      <c r="C960" s="12">
        <f>MONTH(Tableau3[[#This Row],[Date]])</f>
        <v>2</v>
      </c>
      <c r="D960" s="12">
        <f>WEEKNUM(Tableau3[[#This Row],[Date]])</f>
        <v>6</v>
      </c>
      <c r="E960" s="87" t="s">
        <v>47</v>
      </c>
      <c r="F960" s="88" t="s">
        <v>16</v>
      </c>
      <c r="G960" s="89" t="s">
        <v>30</v>
      </c>
      <c r="H960" s="88" t="s">
        <v>1014</v>
      </c>
      <c r="I960" s="90">
        <v>1.7361111111111112E-2</v>
      </c>
      <c r="J960" s="88">
        <v>1</v>
      </c>
      <c r="K960" s="88" t="s">
        <v>363</v>
      </c>
      <c r="L960" s="13">
        <f t="shared" si="76"/>
        <v>0.41666666666666669</v>
      </c>
      <c r="M960" s="12">
        <f>Tableau3[[#This Row],[CODE]]</f>
        <v>1</v>
      </c>
    </row>
    <row r="961" spans="1:13" x14ac:dyDescent="0.25">
      <c r="A961" s="86" t="s">
        <v>1006</v>
      </c>
      <c r="B961" s="12">
        <f>YEAR(Tableau3[[#This Row],[Date]])</f>
        <v>2018</v>
      </c>
      <c r="C961" s="12">
        <f>MONTH(Tableau3[[#This Row],[Date]])</f>
        <v>2</v>
      </c>
      <c r="D961" s="12">
        <f>WEEKNUM(Tableau3[[#This Row],[Date]])</f>
        <v>6</v>
      </c>
      <c r="E961" s="87" t="s">
        <v>47</v>
      </c>
      <c r="F961" s="88" t="s">
        <v>27</v>
      </c>
      <c r="G961" s="89" t="s">
        <v>27</v>
      </c>
      <c r="H961" s="10" t="s">
        <v>967</v>
      </c>
      <c r="I961" s="90">
        <v>2.7777777777777776E-2</v>
      </c>
      <c r="J961" s="88">
        <v>1</v>
      </c>
      <c r="K961" s="88"/>
      <c r="L961" s="13">
        <f t="shared" si="76"/>
        <v>0.66666666666666663</v>
      </c>
      <c r="M961" s="12">
        <f>Tableau3[[#This Row],[CODE]]</f>
        <v>1</v>
      </c>
    </row>
    <row r="962" spans="1:13" x14ac:dyDescent="0.25">
      <c r="A962" s="86" t="s">
        <v>1006</v>
      </c>
      <c r="B962" s="12">
        <f>YEAR(Tableau3[[#This Row],[Date]])</f>
        <v>2018</v>
      </c>
      <c r="C962" s="12">
        <f>MONTH(Tableau3[[#This Row],[Date]])</f>
        <v>2</v>
      </c>
      <c r="D962" s="12">
        <f>WEEKNUM(Tableau3[[#This Row],[Date]])</f>
        <v>6</v>
      </c>
      <c r="E962" s="87" t="s">
        <v>47</v>
      </c>
      <c r="F962" s="88" t="s">
        <v>17</v>
      </c>
      <c r="G962" s="89" t="s">
        <v>22</v>
      </c>
      <c r="H962" s="88" t="s">
        <v>1015</v>
      </c>
      <c r="I962" s="90">
        <v>1.0416666666666666E-2</v>
      </c>
      <c r="J962" s="10">
        <v>2</v>
      </c>
      <c r="K962" s="88" t="s">
        <v>330</v>
      </c>
      <c r="L962" s="13">
        <f t="shared" si="76"/>
        <v>0.25</v>
      </c>
      <c r="M962" s="12">
        <f>Tableau3[[#This Row],[CODE]]</f>
        <v>2</v>
      </c>
    </row>
    <row r="963" spans="1:13" x14ac:dyDescent="0.25">
      <c r="A963" s="86" t="s">
        <v>1006</v>
      </c>
      <c r="B963" s="12">
        <f>YEAR(Tableau3[[#This Row],[Date]])</f>
        <v>2018</v>
      </c>
      <c r="C963" s="12">
        <f>MONTH(Tableau3[[#This Row],[Date]])</f>
        <v>2</v>
      </c>
      <c r="D963" s="12">
        <f>WEEKNUM(Tableau3[[#This Row],[Date]])</f>
        <v>6</v>
      </c>
      <c r="E963" s="87" t="s">
        <v>47</v>
      </c>
      <c r="F963" s="88" t="s">
        <v>17</v>
      </c>
      <c r="G963" s="89" t="s">
        <v>23</v>
      </c>
      <c r="H963" s="88" t="s">
        <v>1016</v>
      </c>
      <c r="I963" s="90">
        <v>3.4722222222222224E-2</v>
      </c>
      <c r="J963" s="10">
        <v>2</v>
      </c>
      <c r="K963" s="88" t="s">
        <v>391</v>
      </c>
      <c r="L963" s="13">
        <f t="shared" si="76"/>
        <v>0.83333333333333337</v>
      </c>
      <c r="M963" s="12">
        <f>Tableau3[[#This Row],[CODE]]</f>
        <v>2</v>
      </c>
    </row>
    <row r="964" spans="1:13" x14ac:dyDescent="0.25">
      <c r="A964" s="86" t="s">
        <v>1006</v>
      </c>
      <c r="B964" s="12">
        <f>YEAR(Tableau3[[#This Row],[Date]])</f>
        <v>2018</v>
      </c>
      <c r="C964" s="12">
        <f>MONTH(Tableau3[[#This Row],[Date]])</f>
        <v>2</v>
      </c>
      <c r="D964" s="12">
        <f>WEEKNUM(Tableau3[[#This Row],[Date]])</f>
        <v>6</v>
      </c>
      <c r="E964" s="87" t="s">
        <v>47</v>
      </c>
      <c r="F964" s="88" t="s">
        <v>16</v>
      </c>
      <c r="G964" s="89" t="s">
        <v>30</v>
      </c>
      <c r="H964" s="88" t="s">
        <v>1017</v>
      </c>
      <c r="I964" s="90">
        <v>1.0416666666666666E-2</v>
      </c>
      <c r="J964" s="88">
        <v>1</v>
      </c>
      <c r="K964" s="88"/>
      <c r="L964" s="13">
        <f t="shared" si="76"/>
        <v>0.25</v>
      </c>
      <c r="M964" s="12">
        <f>Tableau3[[#This Row],[CODE]]</f>
        <v>1</v>
      </c>
    </row>
    <row r="965" spans="1:13" x14ac:dyDescent="0.25">
      <c r="A965" s="86" t="s">
        <v>1006</v>
      </c>
      <c r="B965" s="12">
        <f>YEAR(Tableau3[[#This Row],[Date]])</f>
        <v>2018</v>
      </c>
      <c r="C965" s="12">
        <f>MONTH(Tableau3[[#This Row],[Date]])</f>
        <v>2</v>
      </c>
      <c r="D965" s="12">
        <f>WEEKNUM(Tableau3[[#This Row],[Date]])</f>
        <v>6</v>
      </c>
      <c r="E965" s="87" t="s">
        <v>47</v>
      </c>
      <c r="F965" s="88" t="s">
        <v>27</v>
      </c>
      <c r="G965" s="89" t="s">
        <v>27</v>
      </c>
      <c r="H965" s="88" t="s">
        <v>1018</v>
      </c>
      <c r="I965" s="90">
        <v>1.7361111111111112E-2</v>
      </c>
      <c r="J965" s="88">
        <v>1</v>
      </c>
      <c r="K965" s="88"/>
      <c r="L965" s="13">
        <f t="shared" si="76"/>
        <v>0.41666666666666669</v>
      </c>
      <c r="M965" s="12">
        <f>Tableau3[[#This Row],[CODE]]</f>
        <v>1</v>
      </c>
    </row>
    <row r="966" spans="1:13" x14ac:dyDescent="0.25">
      <c r="A966" s="86" t="s">
        <v>1006</v>
      </c>
      <c r="B966" s="12">
        <f>YEAR(Tableau3[[#This Row],[Date]])</f>
        <v>2018</v>
      </c>
      <c r="C966" s="12">
        <f>MONTH(Tableau3[[#This Row],[Date]])</f>
        <v>2</v>
      </c>
      <c r="D966" s="12">
        <f>WEEKNUM(Tableau3[[#This Row],[Date]])</f>
        <v>6</v>
      </c>
      <c r="E966" s="87" t="s">
        <v>47</v>
      </c>
      <c r="F966" s="88" t="s">
        <v>27</v>
      </c>
      <c r="G966" s="89" t="s">
        <v>27</v>
      </c>
      <c r="H966" s="88" t="s">
        <v>1019</v>
      </c>
      <c r="I966" s="90">
        <v>6.9444444444444441E-3</v>
      </c>
      <c r="J966" s="88">
        <v>1</v>
      </c>
      <c r="K966" s="88"/>
      <c r="L966" s="13">
        <f t="shared" si="76"/>
        <v>0.16666666666666666</v>
      </c>
      <c r="M966" s="12">
        <f>Tableau3[[#This Row],[CODE]]</f>
        <v>1</v>
      </c>
    </row>
    <row r="967" spans="1:13" x14ac:dyDescent="0.25">
      <c r="A967" s="14" t="s">
        <v>1020</v>
      </c>
      <c r="B967" s="12">
        <f>YEAR(Tableau3[[#This Row],[Date]])</f>
        <v>2018</v>
      </c>
      <c r="C967" s="12">
        <f>MONTH(Tableau3[[#This Row],[Date]])</f>
        <v>2</v>
      </c>
      <c r="D967" s="12">
        <f>WEEKNUM(Tableau3[[#This Row],[Date]])</f>
        <v>6</v>
      </c>
      <c r="E967" s="15" t="s">
        <v>47</v>
      </c>
      <c r="F967" s="10" t="s">
        <v>27</v>
      </c>
      <c r="G967" s="89" t="s">
        <v>27</v>
      </c>
      <c r="H967" s="10" t="s">
        <v>953</v>
      </c>
      <c r="I967" s="18">
        <v>2.4305555555555556E-2</v>
      </c>
      <c r="J967" s="10">
        <v>1</v>
      </c>
      <c r="K967" s="10"/>
      <c r="L967" s="13">
        <f t="shared" ref="L967:L972" si="77">I967*24</f>
        <v>0.58333333333333337</v>
      </c>
      <c r="M967" s="12">
        <f>Tableau3[[#This Row],[CODE]]</f>
        <v>1</v>
      </c>
    </row>
    <row r="968" spans="1:13" x14ac:dyDescent="0.25">
      <c r="A968" s="14" t="s">
        <v>1020</v>
      </c>
      <c r="B968" s="12">
        <f>YEAR(Tableau3[[#This Row],[Date]])</f>
        <v>2018</v>
      </c>
      <c r="C968" s="12">
        <f>MONTH(Tableau3[[#This Row],[Date]])</f>
        <v>2</v>
      </c>
      <c r="D968" s="12">
        <f>WEEKNUM(Tableau3[[#This Row],[Date]])</f>
        <v>6</v>
      </c>
      <c r="E968" s="15" t="s">
        <v>47</v>
      </c>
      <c r="F968" s="10" t="s">
        <v>17</v>
      </c>
      <c r="G968" s="16" t="s">
        <v>28</v>
      </c>
      <c r="H968" s="10" t="s">
        <v>1021</v>
      </c>
      <c r="I968" s="18">
        <v>2.0833333333333332E-2</v>
      </c>
      <c r="J968" s="10">
        <v>2</v>
      </c>
      <c r="K968" s="10"/>
      <c r="L968" s="13">
        <f t="shared" si="77"/>
        <v>0.5</v>
      </c>
      <c r="M968" s="12">
        <f>Tableau3[[#This Row],[CODE]]</f>
        <v>2</v>
      </c>
    </row>
    <row r="969" spans="1:13" x14ac:dyDescent="0.25">
      <c r="A969" s="14" t="s">
        <v>1020</v>
      </c>
      <c r="B969" s="12">
        <f>YEAR(Tableau3[[#This Row],[Date]])</f>
        <v>2018</v>
      </c>
      <c r="C969" s="12">
        <f>MONTH(Tableau3[[#This Row],[Date]])</f>
        <v>2</v>
      </c>
      <c r="D969" s="12">
        <f>WEEKNUM(Tableau3[[#This Row],[Date]])</f>
        <v>6</v>
      </c>
      <c r="E969" s="15" t="s">
        <v>47</v>
      </c>
      <c r="F969" s="10" t="s">
        <v>17</v>
      </c>
      <c r="G969" s="16" t="s">
        <v>22</v>
      </c>
      <c r="H969" s="10" t="s">
        <v>1022</v>
      </c>
      <c r="I969" s="18">
        <v>1.0416666666666666E-2</v>
      </c>
      <c r="J969" s="10">
        <v>2</v>
      </c>
      <c r="K969" s="10" t="s">
        <v>330</v>
      </c>
      <c r="L969" s="13">
        <f t="shared" si="77"/>
        <v>0.25</v>
      </c>
      <c r="M969" s="12">
        <f>Tableau3[[#This Row],[CODE]]</f>
        <v>2</v>
      </c>
    </row>
    <row r="970" spans="1:13" x14ac:dyDescent="0.25">
      <c r="A970" s="86" t="s">
        <v>1020</v>
      </c>
      <c r="B970" s="12">
        <f>YEAR(Tableau3[[#This Row],[Date]])</f>
        <v>2018</v>
      </c>
      <c r="C970" s="12">
        <f>MONTH(Tableau3[[#This Row],[Date]])</f>
        <v>2</v>
      </c>
      <c r="D970" s="12">
        <f>WEEKNUM(Tableau3[[#This Row],[Date]])</f>
        <v>6</v>
      </c>
      <c r="E970" s="87" t="s">
        <v>47</v>
      </c>
      <c r="F970" s="88" t="s">
        <v>27</v>
      </c>
      <c r="G970" s="89" t="s">
        <v>27</v>
      </c>
      <c r="H970" s="88" t="s">
        <v>1023</v>
      </c>
      <c r="I970" s="90">
        <v>2.0833333333333332E-2</v>
      </c>
      <c r="J970" s="88">
        <v>1</v>
      </c>
      <c r="K970" s="88"/>
      <c r="L970" s="13">
        <f t="shared" si="77"/>
        <v>0.5</v>
      </c>
      <c r="M970" s="12">
        <f>Tableau3[[#This Row],[CODE]]</f>
        <v>1</v>
      </c>
    </row>
    <row r="971" spans="1:13" x14ac:dyDescent="0.25">
      <c r="A971" s="86" t="s">
        <v>1020</v>
      </c>
      <c r="B971" s="12">
        <f>YEAR(Tableau3[[#This Row],[Date]])</f>
        <v>2018</v>
      </c>
      <c r="C971" s="12">
        <f>MONTH(Tableau3[[#This Row],[Date]])</f>
        <v>2</v>
      </c>
      <c r="D971" s="12">
        <f>WEEKNUM(Tableau3[[#This Row],[Date]])</f>
        <v>6</v>
      </c>
      <c r="E971" s="87" t="s">
        <v>47</v>
      </c>
      <c r="F971" s="88" t="s">
        <v>18</v>
      </c>
      <c r="G971" s="89" t="s">
        <v>22</v>
      </c>
      <c r="H971" s="88" t="s">
        <v>1024</v>
      </c>
      <c r="I971" s="90">
        <v>0.25</v>
      </c>
      <c r="J971" s="88">
        <v>1</v>
      </c>
      <c r="K971" s="88"/>
      <c r="L971" s="13">
        <f t="shared" si="77"/>
        <v>6</v>
      </c>
      <c r="M971" s="12">
        <f>Tableau3[[#This Row],[CODE]]</f>
        <v>1</v>
      </c>
    </row>
    <row r="972" spans="1:13" x14ac:dyDescent="0.25">
      <c r="A972" s="14" t="s">
        <v>1020</v>
      </c>
      <c r="B972" s="12">
        <f>YEAR(Tableau3[[#This Row],[Date]])</f>
        <v>2018</v>
      </c>
      <c r="C972" s="12">
        <f>MONTH(Tableau3[[#This Row],[Date]])</f>
        <v>2</v>
      </c>
      <c r="D972" s="12">
        <f>WEEKNUM(Tableau3[[#This Row],[Date]])</f>
        <v>6</v>
      </c>
      <c r="E972" s="15" t="s">
        <v>47</v>
      </c>
      <c r="F972" s="10" t="s">
        <v>27</v>
      </c>
      <c r="G972" s="89" t="s">
        <v>27</v>
      </c>
      <c r="H972" s="10" t="s">
        <v>1025</v>
      </c>
      <c r="I972" s="18">
        <v>5.9027777777777783E-2</v>
      </c>
      <c r="J972" s="10">
        <v>1</v>
      </c>
      <c r="K972" s="10"/>
      <c r="L972" s="13">
        <f t="shared" si="77"/>
        <v>1.4166666666666667</v>
      </c>
      <c r="M972" s="12">
        <f>Tableau3[[#This Row],[CODE]]</f>
        <v>1</v>
      </c>
    </row>
    <row r="973" spans="1:13" x14ac:dyDescent="0.25">
      <c r="A973" s="14" t="s">
        <v>1026</v>
      </c>
      <c r="B973" s="12">
        <f>YEAR(Tableau3[[#This Row],[Date]])</f>
        <v>2018</v>
      </c>
      <c r="C973" s="12">
        <f>MONTH(Tableau3[[#This Row],[Date]])</f>
        <v>2</v>
      </c>
      <c r="D973" s="12">
        <f>WEEKNUM(Tableau3[[#This Row],[Date]])</f>
        <v>7</v>
      </c>
      <c r="E973" s="15" t="s">
        <v>47</v>
      </c>
      <c r="F973" s="10" t="s">
        <v>27</v>
      </c>
      <c r="G973" s="89" t="s">
        <v>27</v>
      </c>
      <c r="H973" s="10" t="s">
        <v>967</v>
      </c>
      <c r="I973" s="18">
        <v>2.4305555555555556E-2</v>
      </c>
      <c r="J973" s="10">
        <v>1</v>
      </c>
      <c r="K973" s="10"/>
      <c r="L973" s="13">
        <f t="shared" ref="L973:L978" si="78">I973*24</f>
        <v>0.58333333333333337</v>
      </c>
      <c r="M973" s="12">
        <f>Tableau3[[#This Row],[CODE]]</f>
        <v>1</v>
      </c>
    </row>
    <row r="974" spans="1:13" x14ac:dyDescent="0.25">
      <c r="A974" s="14" t="s">
        <v>1026</v>
      </c>
      <c r="B974" s="12">
        <f>YEAR(Tableau3[[#This Row],[Date]])</f>
        <v>2018</v>
      </c>
      <c r="C974" s="12">
        <f>MONTH(Tableau3[[#This Row],[Date]])</f>
        <v>2</v>
      </c>
      <c r="D974" s="12">
        <f>WEEKNUM(Tableau3[[#This Row],[Date]])</f>
        <v>7</v>
      </c>
      <c r="E974" s="15" t="s">
        <v>47</v>
      </c>
      <c r="F974" s="10" t="s">
        <v>912</v>
      </c>
      <c r="G974" s="16" t="s">
        <v>24</v>
      </c>
      <c r="H974" s="10" t="s">
        <v>1027</v>
      </c>
      <c r="I974" s="18">
        <v>1.0416666666666666E-2</v>
      </c>
      <c r="J974" s="10">
        <v>1</v>
      </c>
      <c r="K974" s="10"/>
      <c r="L974" s="13">
        <f t="shared" si="78"/>
        <v>0.25</v>
      </c>
      <c r="M974" s="12">
        <f>Tableau3[[#This Row],[CODE]]</f>
        <v>1</v>
      </c>
    </row>
    <row r="975" spans="1:13" x14ac:dyDescent="0.25">
      <c r="A975" s="14" t="s">
        <v>1026</v>
      </c>
      <c r="B975" s="12">
        <f>YEAR(Tableau3[[#This Row],[Date]])</f>
        <v>2018</v>
      </c>
      <c r="C975" s="12">
        <f>MONTH(Tableau3[[#This Row],[Date]])</f>
        <v>2</v>
      </c>
      <c r="D975" s="12">
        <f>WEEKNUM(Tableau3[[#This Row],[Date]])</f>
        <v>7</v>
      </c>
      <c r="E975" s="15" t="s">
        <v>47</v>
      </c>
      <c r="F975" s="10" t="s">
        <v>18</v>
      </c>
      <c r="G975" s="16" t="s">
        <v>23</v>
      </c>
      <c r="H975" s="10" t="s">
        <v>526</v>
      </c>
      <c r="I975" s="18">
        <v>1.0416666666666666E-2</v>
      </c>
      <c r="J975" s="10">
        <v>1</v>
      </c>
      <c r="K975" s="10"/>
      <c r="L975" s="13">
        <f t="shared" si="78"/>
        <v>0.25</v>
      </c>
      <c r="M975" s="12">
        <f>Tableau3[[#This Row],[CODE]]</f>
        <v>1</v>
      </c>
    </row>
    <row r="976" spans="1:13" x14ac:dyDescent="0.25">
      <c r="A976" s="14" t="s">
        <v>1026</v>
      </c>
      <c r="B976" s="12">
        <f>YEAR(Tableau3[[#This Row],[Date]])</f>
        <v>2018</v>
      </c>
      <c r="C976" s="12">
        <f>MONTH(Tableau3[[#This Row],[Date]])</f>
        <v>2</v>
      </c>
      <c r="D976" s="12">
        <f>WEEKNUM(Tableau3[[#This Row],[Date]])</f>
        <v>7</v>
      </c>
      <c r="E976" s="15" t="s">
        <v>47</v>
      </c>
      <c r="F976" s="10" t="s">
        <v>912</v>
      </c>
      <c r="G976" s="16" t="s">
        <v>23</v>
      </c>
      <c r="H976" s="10" t="s">
        <v>1028</v>
      </c>
      <c r="I976" s="18">
        <v>1.7361111111111112E-2</v>
      </c>
      <c r="J976" s="10">
        <v>1</v>
      </c>
      <c r="K976" s="10" t="s">
        <v>1031</v>
      </c>
      <c r="L976" s="13">
        <f t="shared" si="78"/>
        <v>0.41666666666666669</v>
      </c>
      <c r="M976" s="12">
        <f>Tableau3[[#This Row],[CODE]]</f>
        <v>1</v>
      </c>
    </row>
    <row r="977" spans="1:13" x14ac:dyDescent="0.25">
      <c r="A977" s="14" t="s">
        <v>1026</v>
      </c>
      <c r="B977" s="12">
        <f>YEAR(Tableau3[[#This Row],[Date]])</f>
        <v>2018</v>
      </c>
      <c r="C977" s="12">
        <f>MONTH(Tableau3[[#This Row],[Date]])</f>
        <v>2</v>
      </c>
      <c r="D977" s="12">
        <f>WEEKNUM(Tableau3[[#This Row],[Date]])</f>
        <v>7</v>
      </c>
      <c r="E977" s="15" t="s">
        <v>47</v>
      </c>
      <c r="F977" s="10" t="s">
        <v>27</v>
      </c>
      <c r="G977" s="89" t="s">
        <v>27</v>
      </c>
      <c r="H977" s="10" t="s">
        <v>1029</v>
      </c>
      <c r="I977" s="18">
        <v>9.7222222222222224E-2</v>
      </c>
      <c r="J977" s="10">
        <v>1</v>
      </c>
      <c r="K977" s="10"/>
      <c r="L977" s="13">
        <f t="shared" si="78"/>
        <v>2.3333333333333335</v>
      </c>
      <c r="M977" s="12">
        <f>Tableau3[[#This Row],[CODE]]</f>
        <v>1</v>
      </c>
    </row>
    <row r="978" spans="1:13" x14ac:dyDescent="0.25">
      <c r="A978" s="14" t="s">
        <v>1026</v>
      </c>
      <c r="B978" s="12">
        <f>YEAR(Tableau3[[#This Row],[Date]])</f>
        <v>2018</v>
      </c>
      <c r="C978" s="12">
        <f>MONTH(Tableau3[[#This Row],[Date]])</f>
        <v>2</v>
      </c>
      <c r="D978" s="12">
        <f>WEEKNUM(Tableau3[[#This Row],[Date]])</f>
        <v>7</v>
      </c>
      <c r="E978" s="15" t="s">
        <v>47</v>
      </c>
      <c r="F978" s="10" t="s">
        <v>16</v>
      </c>
      <c r="G978" s="16" t="s">
        <v>23</v>
      </c>
      <c r="H978" s="10" t="s">
        <v>1030</v>
      </c>
      <c r="I978" s="18">
        <v>1.3888888888888888E-2</v>
      </c>
      <c r="J978" s="10">
        <v>1</v>
      </c>
      <c r="K978" s="10" t="s">
        <v>367</v>
      </c>
      <c r="L978" s="13">
        <f t="shared" si="78"/>
        <v>0.33333333333333331</v>
      </c>
      <c r="M978" s="12">
        <f>Tableau3[[#This Row],[CODE]]</f>
        <v>1</v>
      </c>
    </row>
    <row r="979" spans="1:13" x14ac:dyDescent="0.25">
      <c r="A979" s="14" t="s">
        <v>1026</v>
      </c>
      <c r="B979" s="12">
        <f>YEAR(Tableau3[[#This Row],[Date]])</f>
        <v>2018</v>
      </c>
      <c r="C979" s="12">
        <f>MONTH(Tableau3[[#This Row],[Date]])</f>
        <v>2</v>
      </c>
      <c r="D979" s="12">
        <f>WEEKNUM(Tableau3[[#This Row],[Date]])</f>
        <v>7</v>
      </c>
      <c r="E979" s="15" t="s">
        <v>47</v>
      </c>
      <c r="F979" s="10" t="s">
        <v>17</v>
      </c>
      <c r="G979" s="16" t="s">
        <v>24</v>
      </c>
      <c r="H979" s="10" t="s">
        <v>1032</v>
      </c>
      <c r="I979" s="18">
        <v>1.7361111111111112E-2</v>
      </c>
      <c r="J979" s="10">
        <v>2</v>
      </c>
      <c r="K979" s="10" t="s">
        <v>330</v>
      </c>
      <c r="L979" s="13">
        <f t="shared" ref="L979:L985" si="79">I979*24</f>
        <v>0.41666666666666669</v>
      </c>
      <c r="M979" s="12">
        <f>Tableau3[[#This Row],[CODE]]</f>
        <v>2</v>
      </c>
    </row>
    <row r="980" spans="1:13" x14ac:dyDescent="0.25">
      <c r="A980" s="91" t="s">
        <v>1026</v>
      </c>
      <c r="B980" s="12">
        <f>YEAR(Tableau3[[#This Row],[Date]])</f>
        <v>2018</v>
      </c>
      <c r="C980" s="12">
        <f>MONTH(Tableau3[[#This Row],[Date]])</f>
        <v>2</v>
      </c>
      <c r="D980" s="12">
        <f>WEEKNUM(Tableau3[[#This Row],[Date]])</f>
        <v>7</v>
      </c>
      <c r="E980" s="92" t="s">
        <v>47</v>
      </c>
      <c r="F980" s="93" t="s">
        <v>18</v>
      </c>
      <c r="G980" s="94" t="s">
        <v>23</v>
      </c>
      <c r="H980" s="93" t="s">
        <v>1033</v>
      </c>
      <c r="I980" s="95">
        <v>4.8611111111111112E-2</v>
      </c>
      <c r="J980" s="93">
        <v>1</v>
      </c>
      <c r="K980" s="93" t="s">
        <v>321</v>
      </c>
      <c r="L980" s="13">
        <f t="shared" si="79"/>
        <v>1.1666666666666667</v>
      </c>
      <c r="M980" s="12">
        <f>Tableau3[[#This Row],[CODE]]</f>
        <v>1</v>
      </c>
    </row>
    <row r="981" spans="1:13" x14ac:dyDescent="0.25">
      <c r="A981" s="91" t="s">
        <v>1026</v>
      </c>
      <c r="B981" s="12">
        <f>YEAR(Tableau3[[#This Row],[Date]])</f>
        <v>2018</v>
      </c>
      <c r="C981" s="12">
        <f>MONTH(Tableau3[[#This Row],[Date]])</f>
        <v>2</v>
      </c>
      <c r="D981" s="12">
        <f>WEEKNUM(Tableau3[[#This Row],[Date]])</f>
        <v>7</v>
      </c>
      <c r="E981" s="92" t="s">
        <v>47</v>
      </c>
      <c r="F981" s="93" t="s">
        <v>27</v>
      </c>
      <c r="G981" s="89" t="s">
        <v>27</v>
      </c>
      <c r="H981" s="93" t="s">
        <v>1034</v>
      </c>
      <c r="I981" s="95">
        <v>3.125E-2</v>
      </c>
      <c r="J981" s="93">
        <v>1</v>
      </c>
      <c r="K981" s="93"/>
      <c r="L981" s="13">
        <f t="shared" si="79"/>
        <v>0.75</v>
      </c>
      <c r="M981" s="12">
        <f>Tableau3[[#This Row],[CODE]]</f>
        <v>1</v>
      </c>
    </row>
    <row r="982" spans="1:13" x14ac:dyDescent="0.25">
      <c r="A982" s="91" t="s">
        <v>1026</v>
      </c>
      <c r="B982" s="12">
        <f>YEAR(Tableau3[[#This Row],[Date]])</f>
        <v>2018</v>
      </c>
      <c r="C982" s="12">
        <f>MONTH(Tableau3[[#This Row],[Date]])</f>
        <v>2</v>
      </c>
      <c r="D982" s="12">
        <f>WEEKNUM(Tableau3[[#This Row],[Date]])</f>
        <v>7</v>
      </c>
      <c r="E982" s="92" t="s">
        <v>47</v>
      </c>
      <c r="F982" s="10" t="s">
        <v>17</v>
      </c>
      <c r="G982" s="16" t="s">
        <v>24</v>
      </c>
      <c r="H982" s="93" t="s">
        <v>1035</v>
      </c>
      <c r="I982" s="95">
        <v>1.3888888888888888E-2</v>
      </c>
      <c r="J982" s="10">
        <v>2</v>
      </c>
      <c r="K982" s="93" t="s">
        <v>330</v>
      </c>
      <c r="L982" s="13">
        <f t="shared" si="79"/>
        <v>0.33333333333333331</v>
      </c>
      <c r="M982" s="12">
        <f>Tableau3[[#This Row],[CODE]]</f>
        <v>2</v>
      </c>
    </row>
    <row r="983" spans="1:13" x14ac:dyDescent="0.25">
      <c r="A983" s="91" t="s">
        <v>1026</v>
      </c>
      <c r="B983" s="12">
        <f>YEAR(Tableau3[[#This Row],[Date]])</f>
        <v>2018</v>
      </c>
      <c r="C983" s="12">
        <f>MONTH(Tableau3[[#This Row],[Date]])</f>
        <v>2</v>
      </c>
      <c r="D983" s="12">
        <f>WEEKNUM(Tableau3[[#This Row],[Date]])</f>
        <v>7</v>
      </c>
      <c r="E983" s="92" t="s">
        <v>47</v>
      </c>
      <c r="F983" s="10" t="s">
        <v>17</v>
      </c>
      <c r="G983" s="94" t="s">
        <v>23</v>
      </c>
      <c r="H983" s="93" t="s">
        <v>1036</v>
      </c>
      <c r="I983" s="95">
        <v>3.8194444444444441E-2</v>
      </c>
      <c r="J983" s="10">
        <v>2</v>
      </c>
      <c r="K983" s="93" t="s">
        <v>328</v>
      </c>
      <c r="L983" s="13">
        <f t="shared" si="79"/>
        <v>0.91666666666666652</v>
      </c>
      <c r="M983" s="12">
        <f>Tableau3[[#This Row],[CODE]]</f>
        <v>2</v>
      </c>
    </row>
    <row r="984" spans="1:13" x14ac:dyDescent="0.25">
      <c r="A984" s="91" t="s">
        <v>1026</v>
      </c>
      <c r="B984" s="12">
        <f>YEAR(Tableau3[[#This Row],[Date]])</f>
        <v>2018</v>
      </c>
      <c r="C984" s="12">
        <f>MONTH(Tableau3[[#This Row],[Date]])</f>
        <v>2</v>
      </c>
      <c r="D984" s="12">
        <f>WEEKNUM(Tableau3[[#This Row],[Date]])</f>
        <v>7</v>
      </c>
      <c r="E984" s="92" t="s">
        <v>47</v>
      </c>
      <c r="F984" s="93" t="s">
        <v>27</v>
      </c>
      <c r="G984" s="89" t="s">
        <v>27</v>
      </c>
      <c r="H984" s="93" t="s">
        <v>1037</v>
      </c>
      <c r="I984" s="95">
        <v>2.4305555555555556E-2</v>
      </c>
      <c r="J984" s="93">
        <v>1</v>
      </c>
      <c r="K984" s="93"/>
      <c r="L984" s="13">
        <f t="shared" si="79"/>
        <v>0.58333333333333337</v>
      </c>
      <c r="M984" s="12">
        <f>Tableau3[[#This Row],[CODE]]</f>
        <v>1</v>
      </c>
    </row>
    <row r="985" spans="1:13" x14ac:dyDescent="0.25">
      <c r="A985" s="91" t="s">
        <v>1026</v>
      </c>
      <c r="B985" s="12">
        <f>YEAR(Tableau3[[#This Row],[Date]])</f>
        <v>2018</v>
      </c>
      <c r="C985" s="12">
        <f>MONTH(Tableau3[[#This Row],[Date]])</f>
        <v>2</v>
      </c>
      <c r="D985" s="12">
        <f>WEEKNUM(Tableau3[[#This Row],[Date]])</f>
        <v>7</v>
      </c>
      <c r="E985" s="92" t="s">
        <v>47</v>
      </c>
      <c r="F985" s="93" t="s">
        <v>20</v>
      </c>
      <c r="G985" s="94" t="s">
        <v>23</v>
      </c>
      <c r="H985" s="93" t="s">
        <v>1038</v>
      </c>
      <c r="I985" s="95">
        <v>1.0416666666666666E-2</v>
      </c>
      <c r="J985" s="93">
        <v>1</v>
      </c>
      <c r="K985" s="93"/>
      <c r="L985" s="13">
        <f t="shared" si="79"/>
        <v>0.25</v>
      </c>
      <c r="M985" s="12">
        <f>Tableau3[[#This Row],[CODE]]</f>
        <v>1</v>
      </c>
    </row>
    <row r="986" spans="1:13" x14ac:dyDescent="0.25">
      <c r="A986" s="14" t="s">
        <v>1039</v>
      </c>
      <c r="B986" s="12">
        <f>YEAR(Tableau3[[#This Row],[Date]])</f>
        <v>2018</v>
      </c>
      <c r="C986" s="12">
        <f>MONTH(Tableau3[[#This Row],[Date]])</f>
        <v>2</v>
      </c>
      <c r="D986" s="12">
        <f>WEEKNUM(Tableau3[[#This Row],[Date]])</f>
        <v>7</v>
      </c>
      <c r="E986" s="15" t="s">
        <v>47</v>
      </c>
      <c r="F986" s="10" t="s">
        <v>17</v>
      </c>
      <c r="G986" s="16" t="s">
        <v>23</v>
      </c>
      <c r="H986" s="10" t="s">
        <v>1040</v>
      </c>
      <c r="I986" s="18">
        <v>1.0416666666666666E-2</v>
      </c>
      <c r="J986" s="10">
        <v>2</v>
      </c>
      <c r="K986" s="10" t="s">
        <v>1041</v>
      </c>
      <c r="L986" s="13">
        <f t="shared" ref="L986:L996" si="80">I986*24</f>
        <v>0.25</v>
      </c>
      <c r="M986" s="12">
        <f>Tableau3[[#This Row],[CODE]]</f>
        <v>2</v>
      </c>
    </row>
    <row r="987" spans="1:13" x14ac:dyDescent="0.25">
      <c r="A987" s="14" t="s">
        <v>1039</v>
      </c>
      <c r="B987" s="12">
        <f>YEAR(Tableau3[[#This Row],[Date]])</f>
        <v>2018</v>
      </c>
      <c r="C987" s="12">
        <f>MONTH(Tableau3[[#This Row],[Date]])</f>
        <v>2</v>
      </c>
      <c r="D987" s="12">
        <f>WEEKNUM(Tableau3[[#This Row],[Date]])</f>
        <v>7</v>
      </c>
      <c r="E987" s="15" t="s">
        <v>47</v>
      </c>
      <c r="F987" s="10" t="s">
        <v>912</v>
      </c>
      <c r="G987" s="16" t="s">
        <v>23</v>
      </c>
      <c r="H987" s="10" t="s">
        <v>1042</v>
      </c>
      <c r="I987" s="18">
        <v>6.9444444444444441E-3</v>
      </c>
      <c r="J987" s="10">
        <v>1</v>
      </c>
      <c r="K987" s="10" t="s">
        <v>367</v>
      </c>
      <c r="L987" s="13">
        <f t="shared" si="80"/>
        <v>0.16666666666666666</v>
      </c>
      <c r="M987" s="12">
        <f>Tableau3[[#This Row],[CODE]]</f>
        <v>1</v>
      </c>
    </row>
    <row r="988" spans="1:13" x14ac:dyDescent="0.25">
      <c r="A988" s="14" t="s">
        <v>1039</v>
      </c>
      <c r="B988" s="12">
        <f>YEAR(Tableau3[[#This Row],[Date]])</f>
        <v>2018</v>
      </c>
      <c r="C988" s="12">
        <f>MONTH(Tableau3[[#This Row],[Date]])</f>
        <v>2</v>
      </c>
      <c r="D988" s="12">
        <f>WEEKNUM(Tableau3[[#This Row],[Date]])</f>
        <v>7</v>
      </c>
      <c r="E988" s="15" t="s">
        <v>47</v>
      </c>
      <c r="F988" s="10" t="s">
        <v>912</v>
      </c>
      <c r="G988" s="16" t="s">
        <v>23</v>
      </c>
      <c r="H988" s="10" t="s">
        <v>1043</v>
      </c>
      <c r="I988" s="18">
        <v>1.0416666666666666E-2</v>
      </c>
      <c r="J988" s="10">
        <v>1</v>
      </c>
      <c r="K988" s="10" t="s">
        <v>363</v>
      </c>
      <c r="L988" s="13">
        <f t="shared" si="80"/>
        <v>0.25</v>
      </c>
      <c r="M988" s="12">
        <f>Tableau3[[#This Row],[CODE]]</f>
        <v>1</v>
      </c>
    </row>
    <row r="989" spans="1:13" x14ac:dyDescent="0.25">
      <c r="A989" s="14" t="s">
        <v>1039</v>
      </c>
      <c r="B989" s="12">
        <f>YEAR(Tableau3[[#This Row],[Date]])</f>
        <v>2018</v>
      </c>
      <c r="C989" s="12">
        <f>MONTH(Tableau3[[#This Row],[Date]])</f>
        <v>2</v>
      </c>
      <c r="D989" s="12">
        <f>WEEKNUM(Tableau3[[#This Row],[Date]])</f>
        <v>7</v>
      </c>
      <c r="E989" s="15" t="s">
        <v>47</v>
      </c>
      <c r="F989" s="10" t="s">
        <v>912</v>
      </c>
      <c r="G989" s="16" t="s">
        <v>23</v>
      </c>
      <c r="H989" s="10" t="s">
        <v>1044</v>
      </c>
      <c r="I989" s="18">
        <v>6.9444444444444441E-3</v>
      </c>
      <c r="J989" s="10">
        <v>1</v>
      </c>
      <c r="K989" s="10" t="s">
        <v>1031</v>
      </c>
      <c r="L989" s="13">
        <f t="shared" si="80"/>
        <v>0.16666666666666666</v>
      </c>
      <c r="M989" s="12">
        <f>Tableau3[[#This Row],[CODE]]</f>
        <v>1</v>
      </c>
    </row>
    <row r="990" spans="1:13" x14ac:dyDescent="0.25">
      <c r="A990" s="14" t="s">
        <v>1039</v>
      </c>
      <c r="B990" s="12">
        <f>YEAR(Tableau3[[#This Row],[Date]])</f>
        <v>2018</v>
      </c>
      <c r="C990" s="12">
        <f>MONTH(Tableau3[[#This Row],[Date]])</f>
        <v>2</v>
      </c>
      <c r="D990" s="12">
        <f>WEEKNUM(Tableau3[[#This Row],[Date]])</f>
        <v>7</v>
      </c>
      <c r="E990" s="15" t="s">
        <v>47</v>
      </c>
      <c r="F990" s="10" t="s">
        <v>18</v>
      </c>
      <c r="G990" s="16" t="s">
        <v>23</v>
      </c>
      <c r="H990" s="10" t="s">
        <v>526</v>
      </c>
      <c r="I990" s="18">
        <v>1.0416666666666666E-2</v>
      </c>
      <c r="J990" s="10">
        <v>1</v>
      </c>
      <c r="K990" s="10"/>
      <c r="L990" s="13">
        <f t="shared" si="80"/>
        <v>0.25</v>
      </c>
      <c r="M990" s="12">
        <f>Tableau3[[#This Row],[CODE]]</f>
        <v>1</v>
      </c>
    </row>
    <row r="991" spans="1:13" x14ac:dyDescent="0.25">
      <c r="A991" s="14" t="s">
        <v>1039</v>
      </c>
      <c r="B991" s="12">
        <f>YEAR(Tableau3[[#This Row],[Date]])</f>
        <v>2018</v>
      </c>
      <c r="C991" s="12">
        <f>MONTH(Tableau3[[#This Row],[Date]])</f>
        <v>2</v>
      </c>
      <c r="D991" s="12">
        <f>WEEKNUM(Tableau3[[#This Row],[Date]])</f>
        <v>7</v>
      </c>
      <c r="E991" s="15" t="s">
        <v>47</v>
      </c>
      <c r="F991" s="10" t="s">
        <v>27</v>
      </c>
      <c r="G991" s="89" t="s">
        <v>27</v>
      </c>
      <c r="H991" s="10" t="s">
        <v>967</v>
      </c>
      <c r="I991" s="18">
        <v>3.4722222222222224E-2</v>
      </c>
      <c r="J991" s="10">
        <v>1</v>
      </c>
      <c r="K991" s="10"/>
      <c r="L991" s="13">
        <f t="shared" si="80"/>
        <v>0.83333333333333337</v>
      </c>
      <c r="M991" s="12">
        <f>Tableau3[[#This Row],[CODE]]</f>
        <v>1</v>
      </c>
    </row>
    <row r="992" spans="1:13" x14ac:dyDescent="0.25">
      <c r="A992" s="14" t="s">
        <v>1039</v>
      </c>
      <c r="B992" s="12">
        <f>YEAR(Tableau3[[#This Row],[Date]])</f>
        <v>2018</v>
      </c>
      <c r="C992" s="12">
        <f>MONTH(Tableau3[[#This Row],[Date]])</f>
        <v>2</v>
      </c>
      <c r="D992" s="12">
        <f>WEEKNUM(Tableau3[[#This Row],[Date]])</f>
        <v>7</v>
      </c>
      <c r="E992" s="15" t="s">
        <v>47</v>
      </c>
      <c r="F992" s="10" t="s">
        <v>18</v>
      </c>
      <c r="G992" s="16" t="s">
        <v>24</v>
      </c>
      <c r="H992" s="10" t="s">
        <v>626</v>
      </c>
      <c r="I992" s="18">
        <v>1.7361111111111112E-2</v>
      </c>
      <c r="J992" s="10">
        <v>1</v>
      </c>
      <c r="K992" s="10"/>
      <c r="L992" s="13">
        <f t="shared" si="80"/>
        <v>0.41666666666666669</v>
      </c>
      <c r="M992" s="12">
        <f>Tableau3[[#This Row],[CODE]]</f>
        <v>1</v>
      </c>
    </row>
    <row r="993" spans="1:13" x14ac:dyDescent="0.25">
      <c r="A993" s="14" t="s">
        <v>1039</v>
      </c>
      <c r="B993" s="12">
        <f>YEAR(Tableau3[[#This Row],[Date]])</f>
        <v>2018</v>
      </c>
      <c r="C993" s="12">
        <f>MONTH(Tableau3[[#This Row],[Date]])</f>
        <v>2</v>
      </c>
      <c r="D993" s="12">
        <f>WEEKNUM(Tableau3[[#This Row],[Date]])</f>
        <v>7</v>
      </c>
      <c r="E993" s="15" t="s">
        <v>47</v>
      </c>
      <c r="F993" s="10" t="s">
        <v>912</v>
      </c>
      <c r="G993" s="16" t="s">
        <v>23</v>
      </c>
      <c r="H993" s="10" t="s">
        <v>1045</v>
      </c>
      <c r="I993" s="18">
        <v>1.3888888888888888E-2</v>
      </c>
      <c r="J993" s="10">
        <v>1</v>
      </c>
      <c r="K993" s="10" t="s">
        <v>357</v>
      </c>
      <c r="L993" s="13">
        <f t="shared" si="80"/>
        <v>0.33333333333333331</v>
      </c>
      <c r="M993" s="12">
        <f>Tableau3[[#This Row],[CODE]]</f>
        <v>1</v>
      </c>
    </row>
    <row r="994" spans="1:13" x14ac:dyDescent="0.25">
      <c r="A994" s="14" t="s">
        <v>1039</v>
      </c>
      <c r="B994" s="12">
        <f>YEAR(Tableau3[[#This Row],[Date]])</f>
        <v>2018</v>
      </c>
      <c r="C994" s="12">
        <f>MONTH(Tableau3[[#This Row],[Date]])</f>
        <v>2</v>
      </c>
      <c r="D994" s="12">
        <f>WEEKNUM(Tableau3[[#This Row],[Date]])</f>
        <v>7</v>
      </c>
      <c r="E994" s="15" t="s">
        <v>47</v>
      </c>
      <c r="F994" s="10" t="s">
        <v>912</v>
      </c>
      <c r="G994" s="16" t="s">
        <v>24</v>
      </c>
      <c r="H994" s="10" t="s">
        <v>1046</v>
      </c>
      <c r="I994" s="18">
        <v>2.7777777777777776E-2</v>
      </c>
      <c r="J994" s="10">
        <v>1</v>
      </c>
      <c r="K994" s="10" t="s">
        <v>330</v>
      </c>
      <c r="L994" s="13">
        <f t="shared" si="80"/>
        <v>0.66666666666666663</v>
      </c>
      <c r="M994" s="12">
        <f>Tableau3[[#This Row],[CODE]]</f>
        <v>1</v>
      </c>
    </row>
    <row r="995" spans="1:13" x14ac:dyDescent="0.25">
      <c r="A995" s="91" t="s">
        <v>1039</v>
      </c>
      <c r="B995" s="12">
        <f>YEAR(Tableau3[[#This Row],[Date]])</f>
        <v>2018</v>
      </c>
      <c r="C995" s="12">
        <f>MONTH(Tableau3[[#This Row],[Date]])</f>
        <v>2</v>
      </c>
      <c r="D995" s="12">
        <f>WEEKNUM(Tableau3[[#This Row],[Date]])</f>
        <v>7</v>
      </c>
      <c r="E995" s="92" t="s">
        <v>47</v>
      </c>
      <c r="F995" s="10" t="s">
        <v>17</v>
      </c>
      <c r="G995" s="94" t="s">
        <v>23</v>
      </c>
      <c r="H995" s="93" t="s">
        <v>1047</v>
      </c>
      <c r="I995" s="95">
        <v>1.0416666666666666E-2</v>
      </c>
      <c r="J995" s="10">
        <v>2</v>
      </c>
      <c r="K995" s="93" t="s">
        <v>327</v>
      </c>
      <c r="L995" s="13">
        <f t="shared" si="80"/>
        <v>0.25</v>
      </c>
      <c r="M995" s="12">
        <f>Tableau3[[#This Row],[CODE]]</f>
        <v>2</v>
      </c>
    </row>
    <row r="996" spans="1:13" x14ac:dyDescent="0.25">
      <c r="A996" s="91" t="s">
        <v>1039</v>
      </c>
      <c r="B996" s="12">
        <f>YEAR(Tableau3[[#This Row],[Date]])</f>
        <v>2018</v>
      </c>
      <c r="C996" s="12">
        <f>MONTH(Tableau3[[#This Row],[Date]])</f>
        <v>2</v>
      </c>
      <c r="D996" s="12">
        <f>WEEKNUM(Tableau3[[#This Row],[Date]])</f>
        <v>7</v>
      </c>
      <c r="E996" s="92" t="s">
        <v>47</v>
      </c>
      <c r="F996" s="93" t="s">
        <v>20</v>
      </c>
      <c r="G996" s="94" t="s">
        <v>251</v>
      </c>
      <c r="H996" s="93" t="s">
        <v>1048</v>
      </c>
      <c r="I996" s="95">
        <v>1.3888888888888888E-2</v>
      </c>
      <c r="J996" s="93">
        <v>1</v>
      </c>
      <c r="K996" s="93"/>
      <c r="L996" s="13">
        <f t="shared" si="80"/>
        <v>0.33333333333333331</v>
      </c>
      <c r="M996" s="12">
        <f>Tableau3[[#This Row],[CODE]]</f>
        <v>1</v>
      </c>
    </row>
    <row r="997" spans="1:13" x14ac:dyDescent="0.25">
      <c r="A997" s="14" t="s">
        <v>1039</v>
      </c>
      <c r="B997" s="12">
        <f>YEAR(Tableau3[[#This Row],[Date]])</f>
        <v>2018</v>
      </c>
      <c r="C997" s="12">
        <f>MONTH(Tableau3[[#This Row],[Date]])</f>
        <v>2</v>
      </c>
      <c r="D997" s="12">
        <f>WEEKNUM(Tableau3[[#This Row],[Date]])</f>
        <v>7</v>
      </c>
      <c r="E997" s="15" t="s">
        <v>47</v>
      </c>
      <c r="F997" s="10" t="s">
        <v>16</v>
      </c>
      <c r="G997" s="16" t="s">
        <v>30</v>
      </c>
      <c r="H997" s="10" t="s">
        <v>1049</v>
      </c>
      <c r="I997" s="18">
        <v>3.8194444444444441E-2</v>
      </c>
      <c r="J997" s="10">
        <v>1</v>
      </c>
      <c r="K997" s="10" t="s">
        <v>324</v>
      </c>
      <c r="L997" s="13">
        <f t="shared" ref="L997:L1003" si="81">I997*24</f>
        <v>0.91666666666666652</v>
      </c>
      <c r="M997" s="12">
        <f>Tableau3[[#This Row],[CODE]]</f>
        <v>1</v>
      </c>
    </row>
    <row r="998" spans="1:13" x14ac:dyDescent="0.25">
      <c r="A998" s="14" t="s">
        <v>1039</v>
      </c>
      <c r="B998" s="12">
        <f>YEAR(Tableau3[[#This Row],[Date]])</f>
        <v>2018</v>
      </c>
      <c r="C998" s="12">
        <f>MONTH(Tableau3[[#This Row],[Date]])</f>
        <v>2</v>
      </c>
      <c r="D998" s="12">
        <f>WEEKNUM(Tableau3[[#This Row],[Date]])</f>
        <v>7</v>
      </c>
      <c r="E998" s="15" t="s">
        <v>47</v>
      </c>
      <c r="F998" s="10" t="s">
        <v>17</v>
      </c>
      <c r="G998" s="16" t="s">
        <v>17</v>
      </c>
      <c r="H998" s="10" t="s">
        <v>1050</v>
      </c>
      <c r="I998" s="18">
        <v>9.7222222222222224E-2</v>
      </c>
      <c r="J998" s="10">
        <v>2</v>
      </c>
      <c r="K998" s="10" t="s">
        <v>321</v>
      </c>
      <c r="L998" s="13">
        <f t="shared" si="81"/>
        <v>2.3333333333333335</v>
      </c>
      <c r="M998" s="12">
        <f>Tableau3[[#This Row],[CODE]]</f>
        <v>2</v>
      </c>
    </row>
    <row r="999" spans="1:13" x14ac:dyDescent="0.25">
      <c r="A999" s="14" t="s">
        <v>1039</v>
      </c>
      <c r="B999" s="12">
        <f>YEAR(Tableau3[[#This Row],[Date]])</f>
        <v>2018</v>
      </c>
      <c r="C999" s="12">
        <f>MONTH(Tableau3[[#This Row],[Date]])</f>
        <v>2</v>
      </c>
      <c r="D999" s="12">
        <f>WEEKNUM(Tableau3[[#This Row],[Date]])</f>
        <v>7</v>
      </c>
      <c r="E999" s="15" t="s">
        <v>47</v>
      </c>
      <c r="F999" s="10" t="s">
        <v>18</v>
      </c>
      <c r="G999" s="16" t="s">
        <v>17</v>
      </c>
      <c r="H999" s="10" t="s">
        <v>1052</v>
      </c>
      <c r="I999" s="18">
        <v>5.5555555555555552E-2</v>
      </c>
      <c r="J999" s="10">
        <v>2</v>
      </c>
      <c r="K999" s="10" t="s">
        <v>321</v>
      </c>
      <c r="L999" s="13">
        <f t="shared" si="81"/>
        <v>1.3333333333333333</v>
      </c>
      <c r="M999" s="12">
        <f>Tableau3[[#This Row],[CODE]]</f>
        <v>2</v>
      </c>
    </row>
    <row r="1000" spans="1:13" x14ac:dyDescent="0.25">
      <c r="A1000" s="14" t="s">
        <v>1039</v>
      </c>
      <c r="B1000" s="12">
        <f>YEAR(Tableau3[[#This Row],[Date]])</f>
        <v>2018</v>
      </c>
      <c r="C1000" s="12">
        <f>MONTH(Tableau3[[#This Row],[Date]])</f>
        <v>2</v>
      </c>
      <c r="D1000" s="12">
        <f>WEEKNUM(Tableau3[[#This Row],[Date]])</f>
        <v>7</v>
      </c>
      <c r="E1000" s="15" t="s">
        <v>47</v>
      </c>
      <c r="F1000" s="10" t="s">
        <v>27</v>
      </c>
      <c r="G1000" s="89" t="s">
        <v>27</v>
      </c>
      <c r="H1000" s="10" t="s">
        <v>982</v>
      </c>
      <c r="I1000" s="18">
        <v>2.4305555555555556E-2</v>
      </c>
      <c r="J1000" s="10">
        <v>1</v>
      </c>
      <c r="K1000" s="10"/>
      <c r="L1000" s="13">
        <f t="shared" si="81"/>
        <v>0.58333333333333337</v>
      </c>
      <c r="M1000" s="12">
        <f>Tableau3[[#This Row],[CODE]]</f>
        <v>1</v>
      </c>
    </row>
    <row r="1001" spans="1:13" x14ac:dyDescent="0.25">
      <c r="A1001" s="91" t="s">
        <v>1051</v>
      </c>
      <c r="B1001" s="12">
        <f>YEAR(Tableau3[[#This Row],[Date]])</f>
        <v>2018</v>
      </c>
      <c r="C1001" s="12">
        <f>MONTH(Tableau3[[#This Row],[Date]])</f>
        <v>2</v>
      </c>
      <c r="D1001" s="12">
        <f>WEEKNUM(Tableau3[[#This Row],[Date]])</f>
        <v>7</v>
      </c>
      <c r="E1001" s="92" t="s">
        <v>47</v>
      </c>
      <c r="F1001" s="93" t="s">
        <v>17</v>
      </c>
      <c r="G1001" s="94" t="s">
        <v>24</v>
      </c>
      <c r="H1001" s="93" t="s">
        <v>1053</v>
      </c>
      <c r="I1001" s="95">
        <v>1.7361111111111112E-2</v>
      </c>
      <c r="J1001" s="10">
        <v>2</v>
      </c>
      <c r="K1001" s="93" t="s">
        <v>321</v>
      </c>
      <c r="L1001" s="13">
        <f t="shared" si="81"/>
        <v>0.41666666666666669</v>
      </c>
      <c r="M1001" s="12">
        <f>Tableau3[[#This Row],[CODE]]</f>
        <v>2</v>
      </c>
    </row>
    <row r="1002" spans="1:13" x14ac:dyDescent="0.25">
      <c r="A1002" s="91" t="s">
        <v>1051</v>
      </c>
      <c r="B1002" s="12">
        <f>YEAR(Tableau3[[#This Row],[Date]])</f>
        <v>2018</v>
      </c>
      <c r="C1002" s="12">
        <f>MONTH(Tableau3[[#This Row],[Date]])</f>
        <v>2</v>
      </c>
      <c r="D1002" s="12">
        <f>WEEKNUM(Tableau3[[#This Row],[Date]])</f>
        <v>7</v>
      </c>
      <c r="E1002" s="92" t="s">
        <v>47</v>
      </c>
      <c r="F1002" s="93" t="s">
        <v>18</v>
      </c>
      <c r="G1002" s="94" t="s">
        <v>23</v>
      </c>
      <c r="H1002" s="93" t="s">
        <v>526</v>
      </c>
      <c r="I1002" s="95">
        <v>1.0416666666666666E-2</v>
      </c>
      <c r="J1002" s="93">
        <v>1</v>
      </c>
      <c r="K1002" s="93"/>
      <c r="L1002" s="13">
        <f t="shared" si="81"/>
        <v>0.25</v>
      </c>
      <c r="M1002" s="12">
        <f>Tableau3[[#This Row],[CODE]]</f>
        <v>1</v>
      </c>
    </row>
    <row r="1003" spans="1:13" x14ac:dyDescent="0.25">
      <c r="A1003" s="91" t="s">
        <v>1051</v>
      </c>
      <c r="B1003" s="12">
        <f>YEAR(Tableau3[[#This Row],[Date]])</f>
        <v>2018</v>
      </c>
      <c r="C1003" s="12">
        <f>MONTH(Tableau3[[#This Row],[Date]])</f>
        <v>2</v>
      </c>
      <c r="D1003" s="12">
        <f>WEEKNUM(Tableau3[[#This Row],[Date]])</f>
        <v>7</v>
      </c>
      <c r="E1003" s="92" t="s">
        <v>47</v>
      </c>
      <c r="F1003" s="93" t="s">
        <v>17</v>
      </c>
      <c r="G1003" s="94" t="s">
        <v>23</v>
      </c>
      <c r="H1003" s="93" t="s">
        <v>1054</v>
      </c>
      <c r="I1003" s="95">
        <v>2.4305555555555556E-2</v>
      </c>
      <c r="J1003" s="10">
        <v>2</v>
      </c>
      <c r="K1003" s="93"/>
      <c r="L1003" s="13">
        <f t="shared" si="81"/>
        <v>0.58333333333333337</v>
      </c>
      <c r="M1003" s="12">
        <f>Tableau3[[#This Row],[CODE]]</f>
        <v>2</v>
      </c>
    </row>
    <row r="1004" spans="1:13" x14ac:dyDescent="0.25">
      <c r="A1004" s="91" t="s">
        <v>1051</v>
      </c>
      <c r="B1004" s="12">
        <f>YEAR(Tableau3[[#This Row],[Date]])</f>
        <v>2018</v>
      </c>
      <c r="C1004" s="12">
        <f>MONTH(Tableau3[[#This Row],[Date]])</f>
        <v>2</v>
      </c>
      <c r="D1004" s="12">
        <f>WEEKNUM(Tableau3[[#This Row],[Date]])</f>
        <v>7</v>
      </c>
      <c r="E1004" s="92" t="s">
        <v>47</v>
      </c>
      <c r="F1004" s="93" t="s">
        <v>27</v>
      </c>
      <c r="G1004" s="89" t="s">
        <v>27</v>
      </c>
      <c r="H1004" s="93" t="s">
        <v>1055</v>
      </c>
      <c r="I1004" s="95">
        <v>2.4305555555555556E-2</v>
      </c>
      <c r="J1004" s="93">
        <v>1</v>
      </c>
      <c r="K1004" s="93"/>
      <c r="L1004" s="13">
        <f t="shared" ref="L1004:L1010" si="82">I1004*24</f>
        <v>0.58333333333333337</v>
      </c>
      <c r="M1004" s="12">
        <f>Tableau3[[#This Row],[CODE]]</f>
        <v>1</v>
      </c>
    </row>
    <row r="1005" spans="1:13" x14ac:dyDescent="0.25">
      <c r="A1005" s="91" t="s">
        <v>1051</v>
      </c>
      <c r="B1005" s="12">
        <f>YEAR(Tableau3[[#This Row],[Date]])</f>
        <v>2018</v>
      </c>
      <c r="C1005" s="12">
        <f>MONTH(Tableau3[[#This Row],[Date]])</f>
        <v>2</v>
      </c>
      <c r="D1005" s="12">
        <f>WEEKNUM(Tableau3[[#This Row],[Date]])</f>
        <v>7</v>
      </c>
      <c r="E1005" s="92" t="s">
        <v>47</v>
      </c>
      <c r="F1005" s="93" t="s">
        <v>17</v>
      </c>
      <c r="G1005" s="94" t="s">
        <v>24</v>
      </c>
      <c r="H1005" s="93" t="s">
        <v>1056</v>
      </c>
      <c r="I1005" s="95">
        <v>0.25</v>
      </c>
      <c r="J1005" s="10">
        <v>2</v>
      </c>
      <c r="K1005" s="93" t="s">
        <v>319</v>
      </c>
      <c r="L1005" s="13">
        <f t="shared" si="82"/>
        <v>6</v>
      </c>
      <c r="M1005" s="12">
        <f>Tableau3[[#This Row],[CODE]]</f>
        <v>2</v>
      </c>
    </row>
    <row r="1006" spans="1:13" x14ac:dyDescent="0.25">
      <c r="A1006" s="14" t="s">
        <v>1057</v>
      </c>
      <c r="B1006" s="12">
        <f>YEAR(Tableau3[[#This Row],[Date]])</f>
        <v>2018</v>
      </c>
      <c r="C1006" s="12">
        <f>MONTH(Tableau3[[#This Row],[Date]])</f>
        <v>2</v>
      </c>
      <c r="D1006" s="12">
        <f>WEEKNUM(Tableau3[[#This Row],[Date]])</f>
        <v>7</v>
      </c>
      <c r="E1006" s="15" t="s">
        <v>47</v>
      </c>
      <c r="F1006" s="10" t="s">
        <v>18</v>
      </c>
      <c r="G1006" s="16" t="s">
        <v>23</v>
      </c>
      <c r="H1006" s="10" t="s">
        <v>526</v>
      </c>
      <c r="I1006" s="18">
        <v>1.0416666666666666E-2</v>
      </c>
      <c r="J1006" s="10">
        <v>1</v>
      </c>
      <c r="K1006" s="10"/>
      <c r="L1006" s="13">
        <f t="shared" si="82"/>
        <v>0.25</v>
      </c>
      <c r="M1006" s="12">
        <f>Tableau3[[#This Row],[CODE]]</f>
        <v>1</v>
      </c>
    </row>
    <row r="1007" spans="1:13" x14ac:dyDescent="0.25">
      <c r="A1007" s="14" t="s">
        <v>1051</v>
      </c>
      <c r="B1007" s="12">
        <f>YEAR(Tableau3[[#This Row],[Date]])</f>
        <v>2018</v>
      </c>
      <c r="C1007" s="12">
        <f>MONTH(Tableau3[[#This Row],[Date]])</f>
        <v>2</v>
      </c>
      <c r="D1007" s="12">
        <f>WEEKNUM(Tableau3[[#This Row],[Date]])</f>
        <v>7</v>
      </c>
      <c r="E1007" s="15" t="s">
        <v>47</v>
      </c>
      <c r="F1007" s="10" t="s">
        <v>27</v>
      </c>
      <c r="G1007" s="89" t="s">
        <v>27</v>
      </c>
      <c r="H1007" s="10" t="s">
        <v>967</v>
      </c>
      <c r="I1007" s="18">
        <v>3.125E-2</v>
      </c>
      <c r="J1007" s="10">
        <v>1</v>
      </c>
      <c r="K1007" s="10"/>
      <c r="L1007" s="13">
        <f t="shared" si="82"/>
        <v>0.75</v>
      </c>
      <c r="M1007" s="12">
        <f>Tableau3[[#This Row],[CODE]]</f>
        <v>1</v>
      </c>
    </row>
    <row r="1008" spans="1:13" x14ac:dyDescent="0.25">
      <c r="A1008" s="14" t="s">
        <v>1057</v>
      </c>
      <c r="B1008" s="12">
        <f>YEAR(Tableau3[[#This Row],[Date]])</f>
        <v>2018</v>
      </c>
      <c r="C1008" s="12">
        <f>MONTH(Tableau3[[#This Row],[Date]])</f>
        <v>2</v>
      </c>
      <c r="D1008" s="12">
        <f>WEEKNUM(Tableau3[[#This Row],[Date]])</f>
        <v>7</v>
      </c>
      <c r="E1008" s="15" t="s">
        <v>47</v>
      </c>
      <c r="F1008" s="10" t="s">
        <v>27</v>
      </c>
      <c r="G1008" s="89" t="s">
        <v>27</v>
      </c>
      <c r="H1008" s="10" t="s">
        <v>981</v>
      </c>
      <c r="I1008" s="18">
        <v>3.4722222222222224E-2</v>
      </c>
      <c r="J1008" s="10">
        <v>1</v>
      </c>
      <c r="K1008" s="10"/>
      <c r="L1008" s="13">
        <f t="shared" si="82"/>
        <v>0.83333333333333337</v>
      </c>
      <c r="M1008" s="12">
        <f>Tableau3[[#This Row],[CODE]]</f>
        <v>1</v>
      </c>
    </row>
    <row r="1009" spans="1:13" x14ac:dyDescent="0.25">
      <c r="A1009" s="14" t="s">
        <v>1057</v>
      </c>
      <c r="B1009" s="12">
        <f>YEAR(Tableau3[[#This Row],[Date]])</f>
        <v>2018</v>
      </c>
      <c r="C1009" s="12">
        <f>MONTH(Tableau3[[#This Row],[Date]])</f>
        <v>2</v>
      </c>
      <c r="D1009" s="12">
        <f>WEEKNUM(Tableau3[[#This Row],[Date]])</f>
        <v>7</v>
      </c>
      <c r="E1009" s="15" t="s">
        <v>47</v>
      </c>
      <c r="F1009" s="10" t="s">
        <v>18</v>
      </c>
      <c r="G1009" s="16" t="s">
        <v>22</v>
      </c>
      <c r="H1009" s="10" t="s">
        <v>1058</v>
      </c>
      <c r="I1009" s="18">
        <v>8.3333333333333329E-2</v>
      </c>
      <c r="J1009" s="10">
        <v>1</v>
      </c>
      <c r="K1009" s="10" t="s">
        <v>321</v>
      </c>
      <c r="L1009" s="13">
        <f t="shared" si="82"/>
        <v>2</v>
      </c>
      <c r="M1009" s="12">
        <f>Tableau3[[#This Row],[CODE]]</f>
        <v>1</v>
      </c>
    </row>
    <row r="1010" spans="1:13" x14ac:dyDescent="0.25">
      <c r="A1010" s="14" t="s">
        <v>1057</v>
      </c>
      <c r="B1010" s="12">
        <f>YEAR(Tableau3[[#This Row],[Date]])</f>
        <v>2018</v>
      </c>
      <c r="C1010" s="12">
        <f>MONTH(Tableau3[[#This Row],[Date]])</f>
        <v>2</v>
      </c>
      <c r="D1010" s="12">
        <f>WEEKNUM(Tableau3[[#This Row],[Date]])</f>
        <v>7</v>
      </c>
      <c r="E1010" s="15" t="s">
        <v>47</v>
      </c>
      <c r="F1010" s="10" t="s">
        <v>17</v>
      </c>
      <c r="G1010" s="16" t="s">
        <v>24</v>
      </c>
      <c r="H1010" s="10" t="s">
        <v>1059</v>
      </c>
      <c r="I1010" s="18">
        <v>0.24305555555555555</v>
      </c>
      <c r="J1010" s="10">
        <v>2</v>
      </c>
      <c r="K1010" s="10" t="s">
        <v>321</v>
      </c>
      <c r="L1010" s="13">
        <f t="shared" si="82"/>
        <v>5.833333333333333</v>
      </c>
      <c r="M1010" s="12">
        <f>Tableau3[[#This Row],[CODE]]</f>
        <v>2</v>
      </c>
    </row>
    <row r="1011" spans="1:13" x14ac:dyDescent="0.25">
      <c r="A1011" s="14" t="s">
        <v>1060</v>
      </c>
      <c r="B1011" s="12">
        <f>YEAR(Tableau3[[#This Row],[Date]])</f>
        <v>2018</v>
      </c>
      <c r="C1011" s="12">
        <f>MONTH(Tableau3[[#This Row],[Date]])</f>
        <v>2</v>
      </c>
      <c r="D1011" s="12">
        <f>WEEKNUM(Tableau3[[#This Row],[Date]])</f>
        <v>7</v>
      </c>
      <c r="E1011" s="15" t="s">
        <v>47</v>
      </c>
      <c r="F1011" s="10" t="s">
        <v>27</v>
      </c>
      <c r="G1011" s="89" t="s">
        <v>27</v>
      </c>
      <c r="H1011" s="10" t="s">
        <v>1061</v>
      </c>
      <c r="I1011" s="18">
        <v>1.3888888888888888E-2</v>
      </c>
      <c r="J1011" s="10">
        <v>1</v>
      </c>
      <c r="K1011" s="10" t="s">
        <v>317</v>
      </c>
      <c r="L1011" s="13">
        <f t="shared" ref="L1011:L1017" si="83">I1011*24</f>
        <v>0.33333333333333331</v>
      </c>
      <c r="M1011" s="12">
        <f>Tableau3[[#This Row],[CODE]]</f>
        <v>1</v>
      </c>
    </row>
    <row r="1012" spans="1:13" x14ac:dyDescent="0.25">
      <c r="A1012" s="14" t="s">
        <v>1060</v>
      </c>
      <c r="B1012" s="12">
        <f>YEAR(Tableau3[[#This Row],[Date]])</f>
        <v>2018</v>
      </c>
      <c r="C1012" s="12">
        <f>MONTH(Tableau3[[#This Row],[Date]])</f>
        <v>2</v>
      </c>
      <c r="D1012" s="12">
        <f>WEEKNUM(Tableau3[[#This Row],[Date]])</f>
        <v>7</v>
      </c>
      <c r="E1012" s="15" t="s">
        <v>47</v>
      </c>
      <c r="F1012" s="10" t="s">
        <v>20</v>
      </c>
      <c r="G1012" s="16" t="s">
        <v>25</v>
      </c>
      <c r="H1012" s="10" t="s">
        <v>1062</v>
      </c>
      <c r="I1012" s="18">
        <v>1.0416666666666666E-2</v>
      </c>
      <c r="J1012" s="10">
        <v>1</v>
      </c>
      <c r="K1012" s="10"/>
      <c r="L1012" s="13">
        <f t="shared" si="83"/>
        <v>0.25</v>
      </c>
      <c r="M1012" s="12">
        <f>Tableau3[[#This Row],[CODE]]</f>
        <v>1</v>
      </c>
    </row>
    <row r="1013" spans="1:13" x14ac:dyDescent="0.25">
      <c r="A1013" s="14" t="s">
        <v>1060</v>
      </c>
      <c r="B1013" s="12">
        <f>YEAR(Tableau3[[#This Row],[Date]])</f>
        <v>2018</v>
      </c>
      <c r="C1013" s="12">
        <f>MONTH(Tableau3[[#This Row],[Date]])</f>
        <v>2</v>
      </c>
      <c r="D1013" s="12">
        <f>WEEKNUM(Tableau3[[#This Row],[Date]])</f>
        <v>7</v>
      </c>
      <c r="E1013" s="15" t="s">
        <v>47</v>
      </c>
      <c r="F1013" s="10" t="s">
        <v>27</v>
      </c>
      <c r="G1013" s="89" t="s">
        <v>27</v>
      </c>
      <c r="H1013" s="10" t="s">
        <v>981</v>
      </c>
      <c r="I1013" s="18">
        <v>2.7777777777777776E-2</v>
      </c>
      <c r="J1013" s="10">
        <v>1</v>
      </c>
      <c r="K1013" s="10"/>
      <c r="L1013" s="13">
        <f t="shared" si="83"/>
        <v>0.66666666666666663</v>
      </c>
      <c r="M1013" s="12">
        <f>Tableau3[[#This Row],[CODE]]</f>
        <v>1</v>
      </c>
    </row>
    <row r="1014" spans="1:13" x14ac:dyDescent="0.25">
      <c r="A1014" s="14" t="s">
        <v>1060</v>
      </c>
      <c r="B1014" s="12">
        <f>YEAR(Tableau3[[#This Row],[Date]])</f>
        <v>2018</v>
      </c>
      <c r="C1014" s="12">
        <f>MONTH(Tableau3[[#This Row],[Date]])</f>
        <v>2</v>
      </c>
      <c r="D1014" s="12">
        <f>WEEKNUM(Tableau3[[#This Row],[Date]])</f>
        <v>7</v>
      </c>
      <c r="E1014" s="15" t="s">
        <v>47</v>
      </c>
      <c r="F1014" s="10" t="s">
        <v>17</v>
      </c>
      <c r="G1014" s="16" t="s">
        <v>24</v>
      </c>
      <c r="H1014" s="10" t="s">
        <v>1063</v>
      </c>
      <c r="I1014" s="18">
        <v>7.9861111111111105E-2</v>
      </c>
      <c r="J1014" s="10">
        <v>2</v>
      </c>
      <c r="K1014" s="10"/>
      <c r="L1014" s="13">
        <f t="shared" si="83"/>
        <v>1.9166666666666665</v>
      </c>
      <c r="M1014" s="12">
        <f>Tableau3[[#This Row],[CODE]]</f>
        <v>2</v>
      </c>
    </row>
    <row r="1015" spans="1:13" x14ac:dyDescent="0.25">
      <c r="A1015" s="14" t="s">
        <v>1060</v>
      </c>
      <c r="B1015" s="12">
        <f>YEAR(Tableau3[[#This Row],[Date]])</f>
        <v>2018</v>
      </c>
      <c r="C1015" s="12">
        <f>MONTH(Tableau3[[#This Row],[Date]])</f>
        <v>2</v>
      </c>
      <c r="D1015" s="12">
        <f>WEEKNUM(Tableau3[[#This Row],[Date]])</f>
        <v>7</v>
      </c>
      <c r="E1015" s="15" t="s">
        <v>47</v>
      </c>
      <c r="F1015" s="10" t="s">
        <v>17</v>
      </c>
      <c r="G1015" s="16" t="s">
        <v>25</v>
      </c>
      <c r="H1015" s="10" t="s">
        <v>1064</v>
      </c>
      <c r="I1015" s="18">
        <v>2.4305555555555556E-2</v>
      </c>
      <c r="J1015" s="10">
        <v>2</v>
      </c>
      <c r="K1015" s="10" t="s">
        <v>1065</v>
      </c>
      <c r="L1015" s="13">
        <f t="shared" si="83"/>
        <v>0.58333333333333337</v>
      </c>
      <c r="M1015" s="12">
        <f>Tableau3[[#This Row],[CODE]]</f>
        <v>2</v>
      </c>
    </row>
    <row r="1016" spans="1:13" x14ac:dyDescent="0.25">
      <c r="A1016" s="14" t="s">
        <v>1060</v>
      </c>
      <c r="B1016" s="12">
        <f>YEAR(Tableau3[[#This Row],[Date]])</f>
        <v>2018</v>
      </c>
      <c r="C1016" s="12">
        <f>MONTH(Tableau3[[#This Row],[Date]])</f>
        <v>2</v>
      </c>
      <c r="D1016" s="12">
        <f>WEEKNUM(Tableau3[[#This Row],[Date]])</f>
        <v>7</v>
      </c>
      <c r="E1016" s="15" t="s">
        <v>47</v>
      </c>
      <c r="F1016" s="10" t="s">
        <v>17</v>
      </c>
      <c r="G1016" s="16" t="s">
        <v>23</v>
      </c>
      <c r="H1016" s="10" t="s">
        <v>1066</v>
      </c>
      <c r="I1016" s="18">
        <v>1.0416666666666666E-2</v>
      </c>
      <c r="J1016" s="10">
        <v>2</v>
      </c>
      <c r="K1016" s="10" t="s">
        <v>672</v>
      </c>
      <c r="L1016" s="13">
        <f t="shared" si="83"/>
        <v>0.25</v>
      </c>
      <c r="M1016" s="12">
        <f>Tableau3[[#This Row],[CODE]]</f>
        <v>2</v>
      </c>
    </row>
    <row r="1017" spans="1:13" x14ac:dyDescent="0.25">
      <c r="A1017" s="91" t="s">
        <v>1060</v>
      </c>
      <c r="B1017" s="12">
        <f>YEAR(Tableau3[[#This Row],[Date]])</f>
        <v>2018</v>
      </c>
      <c r="C1017" s="12">
        <f>MONTH(Tableau3[[#This Row],[Date]])</f>
        <v>2</v>
      </c>
      <c r="D1017" s="12">
        <f>WEEKNUM(Tableau3[[#This Row],[Date]])</f>
        <v>7</v>
      </c>
      <c r="E1017" s="92" t="s">
        <v>47</v>
      </c>
      <c r="F1017" s="93" t="s">
        <v>16</v>
      </c>
      <c r="G1017" s="94" t="s">
        <v>30</v>
      </c>
      <c r="H1017" s="93" t="s">
        <v>1067</v>
      </c>
      <c r="I1017" s="95">
        <v>1.3888888888888888E-2</v>
      </c>
      <c r="J1017" s="93">
        <v>1</v>
      </c>
      <c r="K1017" s="93"/>
      <c r="L1017" s="13">
        <f t="shared" si="83"/>
        <v>0.33333333333333331</v>
      </c>
      <c r="M1017" s="12">
        <f>Tableau3[[#This Row],[CODE]]</f>
        <v>1</v>
      </c>
    </row>
    <row r="1018" spans="1:13" x14ac:dyDescent="0.25">
      <c r="A1018" s="91" t="s">
        <v>1060</v>
      </c>
      <c r="B1018" s="12">
        <f>YEAR(Tableau3[[#This Row],[Date]])</f>
        <v>2018</v>
      </c>
      <c r="C1018" s="12">
        <f>MONTH(Tableau3[[#This Row],[Date]])</f>
        <v>2</v>
      </c>
      <c r="D1018" s="12">
        <f>WEEKNUM(Tableau3[[#This Row],[Date]])</f>
        <v>7</v>
      </c>
      <c r="E1018" s="92" t="s">
        <v>47</v>
      </c>
      <c r="F1018" s="93" t="s">
        <v>17</v>
      </c>
      <c r="G1018" s="94" t="s">
        <v>23</v>
      </c>
      <c r="H1018" s="93" t="s">
        <v>1068</v>
      </c>
      <c r="I1018" s="95">
        <v>4.8611111111111112E-2</v>
      </c>
      <c r="J1018" s="10">
        <v>2</v>
      </c>
      <c r="K1018" s="93"/>
      <c r="L1018" s="13">
        <f t="shared" ref="L1018:L1026" si="84">I1018*24</f>
        <v>1.1666666666666667</v>
      </c>
      <c r="M1018" s="12">
        <f>Tableau3[[#This Row],[CODE]]</f>
        <v>2</v>
      </c>
    </row>
    <row r="1019" spans="1:13" x14ac:dyDescent="0.25">
      <c r="A1019" s="91" t="s">
        <v>1060</v>
      </c>
      <c r="B1019" s="12">
        <f>YEAR(Tableau3[[#This Row],[Date]])</f>
        <v>2018</v>
      </c>
      <c r="C1019" s="12">
        <f>MONTH(Tableau3[[#This Row],[Date]])</f>
        <v>2</v>
      </c>
      <c r="D1019" s="12">
        <f>WEEKNUM(Tableau3[[#This Row],[Date]])</f>
        <v>7</v>
      </c>
      <c r="E1019" s="92" t="s">
        <v>47</v>
      </c>
      <c r="F1019" s="10" t="s">
        <v>17</v>
      </c>
      <c r="G1019" s="94" t="s">
        <v>22</v>
      </c>
      <c r="H1019" s="93" t="s">
        <v>1069</v>
      </c>
      <c r="I1019" s="95">
        <v>1.7361111111111112E-2</v>
      </c>
      <c r="J1019" s="10">
        <v>2</v>
      </c>
      <c r="K1019" s="93" t="s">
        <v>733</v>
      </c>
      <c r="L1019" s="13">
        <f t="shared" si="84"/>
        <v>0.41666666666666669</v>
      </c>
      <c r="M1019" s="12">
        <f>Tableau3[[#This Row],[CODE]]</f>
        <v>2</v>
      </c>
    </row>
    <row r="1020" spans="1:13" x14ac:dyDescent="0.25">
      <c r="A1020" s="91" t="s">
        <v>1060</v>
      </c>
      <c r="B1020" s="12">
        <f>YEAR(Tableau3[[#This Row],[Date]])</f>
        <v>2018</v>
      </c>
      <c r="C1020" s="12">
        <f>MONTH(Tableau3[[#This Row],[Date]])</f>
        <v>2</v>
      </c>
      <c r="D1020" s="12">
        <f>WEEKNUM(Tableau3[[#This Row],[Date]])</f>
        <v>7</v>
      </c>
      <c r="E1020" s="92" t="s">
        <v>47</v>
      </c>
      <c r="F1020" s="93" t="s">
        <v>17</v>
      </c>
      <c r="G1020" s="94" t="s">
        <v>20</v>
      </c>
      <c r="H1020" s="93" t="s">
        <v>1070</v>
      </c>
      <c r="I1020" s="95">
        <v>2.0833333333333332E-2</v>
      </c>
      <c r="J1020" s="10">
        <v>2</v>
      </c>
      <c r="K1020" s="93"/>
      <c r="L1020" s="13">
        <f t="shared" si="84"/>
        <v>0.5</v>
      </c>
      <c r="M1020" s="12">
        <f>Tableau3[[#This Row],[CODE]]</f>
        <v>2</v>
      </c>
    </row>
    <row r="1021" spans="1:13" x14ac:dyDescent="0.25">
      <c r="A1021" s="91" t="s">
        <v>1060</v>
      </c>
      <c r="B1021" s="12">
        <f>YEAR(Tableau3[[#This Row],[Date]])</f>
        <v>2018</v>
      </c>
      <c r="C1021" s="12">
        <f>MONTH(Tableau3[[#This Row],[Date]])</f>
        <v>2</v>
      </c>
      <c r="D1021" s="12">
        <f>WEEKNUM(Tableau3[[#This Row],[Date]])</f>
        <v>7</v>
      </c>
      <c r="E1021" s="92" t="s">
        <v>47</v>
      </c>
      <c r="F1021" s="93" t="s">
        <v>18</v>
      </c>
      <c r="G1021" s="94" t="s">
        <v>23</v>
      </c>
      <c r="H1021" s="93" t="s">
        <v>1071</v>
      </c>
      <c r="I1021" s="95">
        <v>4.8611111111111112E-2</v>
      </c>
      <c r="J1021" s="93">
        <v>1</v>
      </c>
      <c r="K1021" s="93"/>
      <c r="L1021" s="13">
        <f t="shared" si="84"/>
        <v>1.1666666666666667</v>
      </c>
      <c r="M1021" s="12">
        <f>Tableau3[[#This Row],[CODE]]</f>
        <v>1</v>
      </c>
    </row>
    <row r="1022" spans="1:13" x14ac:dyDescent="0.25">
      <c r="A1022" s="91" t="s">
        <v>1060</v>
      </c>
      <c r="B1022" s="12">
        <f>YEAR(Tableau3[[#This Row],[Date]])</f>
        <v>2018</v>
      </c>
      <c r="C1022" s="12">
        <f>MONTH(Tableau3[[#This Row],[Date]])</f>
        <v>2</v>
      </c>
      <c r="D1022" s="12">
        <f>WEEKNUM(Tableau3[[#This Row],[Date]])</f>
        <v>7</v>
      </c>
      <c r="E1022" s="92" t="s">
        <v>47</v>
      </c>
      <c r="F1022" s="93" t="s">
        <v>27</v>
      </c>
      <c r="G1022" s="89" t="s">
        <v>27</v>
      </c>
      <c r="H1022" s="93" t="s">
        <v>1072</v>
      </c>
      <c r="I1022" s="95">
        <v>3.125E-2</v>
      </c>
      <c r="J1022" s="93">
        <v>1</v>
      </c>
      <c r="K1022" s="93"/>
      <c r="L1022" s="13">
        <f t="shared" si="84"/>
        <v>0.75</v>
      </c>
      <c r="M1022" s="12">
        <f>Tableau3[[#This Row],[CODE]]</f>
        <v>1</v>
      </c>
    </row>
    <row r="1023" spans="1:13" x14ac:dyDescent="0.25">
      <c r="A1023" s="14" t="s">
        <v>1073</v>
      </c>
      <c r="B1023" s="12">
        <f>YEAR(Tableau3[[#This Row],[Date]])</f>
        <v>2018</v>
      </c>
      <c r="C1023" s="12">
        <f>MONTH(Tableau3[[#This Row],[Date]])</f>
        <v>2</v>
      </c>
      <c r="D1023" s="12">
        <f>WEEKNUM(Tableau3[[#This Row],[Date]])</f>
        <v>8</v>
      </c>
      <c r="E1023" s="15" t="s">
        <v>47</v>
      </c>
      <c r="F1023" s="10" t="s">
        <v>18</v>
      </c>
      <c r="G1023" s="16" t="s">
        <v>23</v>
      </c>
      <c r="H1023" s="10" t="s">
        <v>1074</v>
      </c>
      <c r="I1023" s="18">
        <v>0.16666666666666666</v>
      </c>
      <c r="J1023" s="10">
        <v>1</v>
      </c>
      <c r="K1023" s="10" t="s">
        <v>1075</v>
      </c>
      <c r="L1023" s="13">
        <f t="shared" si="84"/>
        <v>4</v>
      </c>
      <c r="M1023" s="12">
        <f>Tableau3[[#This Row],[CODE]]</f>
        <v>1</v>
      </c>
    </row>
    <row r="1024" spans="1:13" x14ac:dyDescent="0.25">
      <c r="A1024" s="14" t="s">
        <v>1073</v>
      </c>
      <c r="B1024" s="12">
        <f>YEAR(Tableau3[[#This Row],[Date]])</f>
        <v>2018</v>
      </c>
      <c r="C1024" s="12">
        <f>MONTH(Tableau3[[#This Row],[Date]])</f>
        <v>2</v>
      </c>
      <c r="D1024" s="12">
        <f>WEEKNUM(Tableau3[[#This Row],[Date]])</f>
        <v>8</v>
      </c>
      <c r="E1024" s="15" t="s">
        <v>47</v>
      </c>
      <c r="F1024" s="10" t="s">
        <v>27</v>
      </c>
      <c r="G1024" s="89" t="s">
        <v>27</v>
      </c>
      <c r="H1024" s="10" t="s">
        <v>981</v>
      </c>
      <c r="I1024" s="18">
        <v>3.8194444444444441E-2</v>
      </c>
      <c r="J1024" s="10">
        <v>1</v>
      </c>
      <c r="K1024" s="10"/>
      <c r="L1024" s="13">
        <f t="shared" si="84"/>
        <v>0.91666666666666652</v>
      </c>
      <c r="M1024" s="12">
        <f>Tableau3[[#This Row],[CODE]]</f>
        <v>1</v>
      </c>
    </row>
    <row r="1025" spans="1:13" x14ac:dyDescent="0.25">
      <c r="A1025" s="14" t="s">
        <v>1073</v>
      </c>
      <c r="B1025" s="12">
        <f>YEAR(Tableau3[[#This Row],[Date]])</f>
        <v>2018</v>
      </c>
      <c r="C1025" s="12">
        <f>MONTH(Tableau3[[#This Row],[Date]])</f>
        <v>2</v>
      </c>
      <c r="D1025" s="12">
        <f>WEEKNUM(Tableau3[[#This Row],[Date]])</f>
        <v>8</v>
      </c>
      <c r="E1025" s="15" t="s">
        <v>47</v>
      </c>
      <c r="F1025" s="10" t="s">
        <v>27</v>
      </c>
      <c r="G1025" s="89" t="s">
        <v>27</v>
      </c>
      <c r="H1025" s="10" t="s">
        <v>1076</v>
      </c>
      <c r="I1025" s="18">
        <v>2.7777777777777776E-2</v>
      </c>
      <c r="J1025" s="10">
        <v>1</v>
      </c>
      <c r="K1025" s="10"/>
      <c r="L1025" s="13">
        <f t="shared" si="84"/>
        <v>0.66666666666666663</v>
      </c>
      <c r="M1025" s="12">
        <f>Tableau3[[#This Row],[CODE]]</f>
        <v>1</v>
      </c>
    </row>
    <row r="1026" spans="1:13" x14ac:dyDescent="0.25">
      <c r="A1026" s="14" t="s">
        <v>1073</v>
      </c>
      <c r="B1026" s="12">
        <f>YEAR(Tableau3[[#This Row],[Date]])</f>
        <v>2018</v>
      </c>
      <c r="C1026" s="12">
        <f>MONTH(Tableau3[[#This Row],[Date]])</f>
        <v>2</v>
      </c>
      <c r="D1026" s="12">
        <f>WEEKNUM(Tableau3[[#This Row],[Date]])</f>
        <v>8</v>
      </c>
      <c r="E1026" s="15" t="s">
        <v>47</v>
      </c>
      <c r="F1026" s="10" t="s">
        <v>27</v>
      </c>
      <c r="G1026" s="89" t="s">
        <v>27</v>
      </c>
      <c r="H1026" s="10" t="s">
        <v>1077</v>
      </c>
      <c r="I1026" s="18">
        <v>0.12152777777777778</v>
      </c>
      <c r="J1026" s="10">
        <v>1</v>
      </c>
      <c r="K1026" s="10"/>
      <c r="L1026" s="13">
        <f t="shared" si="84"/>
        <v>2.9166666666666665</v>
      </c>
      <c r="M1026" s="12">
        <f>Tableau3[[#This Row],[CODE]]</f>
        <v>1</v>
      </c>
    </row>
    <row r="1027" spans="1:13" x14ac:dyDescent="0.25">
      <c r="A1027" s="14" t="s">
        <v>1078</v>
      </c>
      <c r="B1027" s="12">
        <f>YEAR(Tableau3[[#This Row],[Date]])</f>
        <v>2018</v>
      </c>
      <c r="C1027" s="12">
        <f>MONTH(Tableau3[[#This Row],[Date]])</f>
        <v>2</v>
      </c>
      <c r="D1027" s="12">
        <f>WEEKNUM(Tableau3[[#This Row],[Date]])</f>
        <v>8</v>
      </c>
      <c r="E1027" s="15" t="s">
        <v>47</v>
      </c>
      <c r="F1027" s="10" t="s">
        <v>27</v>
      </c>
      <c r="G1027" s="89" t="s">
        <v>27</v>
      </c>
      <c r="H1027" s="10" t="s">
        <v>981</v>
      </c>
      <c r="I1027" s="18">
        <v>3.125E-2</v>
      </c>
      <c r="J1027" s="10">
        <v>1</v>
      </c>
      <c r="K1027" s="10"/>
      <c r="L1027" s="13">
        <f t="shared" ref="L1027:L1037" si="85">I1027*24</f>
        <v>0.75</v>
      </c>
      <c r="M1027" s="12">
        <f>Tableau3[[#This Row],[CODE]]</f>
        <v>1</v>
      </c>
    </row>
    <row r="1028" spans="1:13" x14ac:dyDescent="0.25">
      <c r="A1028" s="14" t="s">
        <v>1078</v>
      </c>
      <c r="B1028" s="12">
        <f>YEAR(Tableau3[[#This Row],[Date]])</f>
        <v>2018</v>
      </c>
      <c r="C1028" s="12">
        <f>MONTH(Tableau3[[#This Row],[Date]])</f>
        <v>2</v>
      </c>
      <c r="D1028" s="12">
        <f>WEEKNUM(Tableau3[[#This Row],[Date]])</f>
        <v>8</v>
      </c>
      <c r="E1028" s="15" t="s">
        <v>47</v>
      </c>
      <c r="F1028" s="10" t="s">
        <v>17</v>
      </c>
      <c r="G1028" s="16" t="s">
        <v>25</v>
      </c>
      <c r="H1028" s="10" t="s">
        <v>1079</v>
      </c>
      <c r="I1028" s="18">
        <v>5.5555555555555552E-2</v>
      </c>
      <c r="J1028" s="10">
        <v>2</v>
      </c>
      <c r="K1028" s="10" t="s">
        <v>319</v>
      </c>
      <c r="L1028" s="13">
        <f t="shared" si="85"/>
        <v>1.3333333333333333</v>
      </c>
      <c r="M1028" s="12">
        <f>Tableau3[[#This Row],[CODE]]</f>
        <v>2</v>
      </c>
    </row>
    <row r="1029" spans="1:13" x14ac:dyDescent="0.25">
      <c r="A1029" s="91" t="s">
        <v>1078</v>
      </c>
      <c r="B1029" s="12">
        <f>YEAR(Tableau3[[#This Row],[Date]])</f>
        <v>2018</v>
      </c>
      <c r="C1029" s="12">
        <f>MONTH(Tableau3[[#This Row],[Date]])</f>
        <v>2</v>
      </c>
      <c r="D1029" s="12">
        <f>WEEKNUM(Tableau3[[#This Row],[Date]])</f>
        <v>8</v>
      </c>
      <c r="E1029" s="92" t="s">
        <v>47</v>
      </c>
      <c r="F1029" s="10" t="s">
        <v>17</v>
      </c>
      <c r="G1029" s="94" t="s">
        <v>24</v>
      </c>
      <c r="H1029" s="93" t="s">
        <v>1080</v>
      </c>
      <c r="I1029" s="95">
        <v>3.4722222222222224E-2</v>
      </c>
      <c r="J1029" s="10">
        <v>2</v>
      </c>
      <c r="K1029" s="93"/>
      <c r="L1029" s="13">
        <f t="shared" si="85"/>
        <v>0.83333333333333337</v>
      </c>
      <c r="M1029" s="12">
        <f>Tableau3[[#This Row],[CODE]]</f>
        <v>2</v>
      </c>
    </row>
    <row r="1030" spans="1:13" x14ac:dyDescent="0.25">
      <c r="A1030" s="91" t="s">
        <v>1078</v>
      </c>
      <c r="B1030" s="12">
        <f>YEAR(Tableau3[[#This Row],[Date]])</f>
        <v>2018</v>
      </c>
      <c r="C1030" s="12">
        <f>MONTH(Tableau3[[#This Row],[Date]])</f>
        <v>2</v>
      </c>
      <c r="D1030" s="12">
        <f>WEEKNUM(Tableau3[[#This Row],[Date]])</f>
        <v>8</v>
      </c>
      <c r="E1030" s="92" t="s">
        <v>47</v>
      </c>
      <c r="F1030" s="10" t="s">
        <v>17</v>
      </c>
      <c r="G1030" s="94" t="s">
        <v>23</v>
      </c>
      <c r="H1030" s="93" t="s">
        <v>1081</v>
      </c>
      <c r="I1030" s="95">
        <v>2.4305555555555556E-2</v>
      </c>
      <c r="J1030" s="10">
        <v>2</v>
      </c>
      <c r="K1030" s="93"/>
      <c r="L1030" s="13">
        <f t="shared" si="85"/>
        <v>0.58333333333333337</v>
      </c>
      <c r="M1030" s="12">
        <f>Tableau3[[#This Row],[CODE]]</f>
        <v>2</v>
      </c>
    </row>
    <row r="1031" spans="1:13" x14ac:dyDescent="0.25">
      <c r="A1031" s="91" t="s">
        <v>1078</v>
      </c>
      <c r="B1031" s="12">
        <f>YEAR(Tableau3[[#This Row],[Date]])</f>
        <v>2018</v>
      </c>
      <c r="C1031" s="12">
        <f>MONTH(Tableau3[[#This Row],[Date]])</f>
        <v>2</v>
      </c>
      <c r="D1031" s="12">
        <f>WEEKNUM(Tableau3[[#This Row],[Date]])</f>
        <v>8</v>
      </c>
      <c r="E1031" s="92" t="s">
        <v>47</v>
      </c>
      <c r="F1031" s="93" t="s">
        <v>17</v>
      </c>
      <c r="G1031" s="94" t="s">
        <v>24</v>
      </c>
      <c r="H1031" s="93" t="s">
        <v>1082</v>
      </c>
      <c r="I1031" s="95">
        <v>1.7361111111111112E-2</v>
      </c>
      <c r="J1031" s="10">
        <v>2</v>
      </c>
      <c r="K1031" s="93"/>
      <c r="L1031" s="13">
        <f t="shared" si="85"/>
        <v>0.41666666666666669</v>
      </c>
      <c r="M1031" s="12">
        <f>Tableau3[[#This Row],[CODE]]</f>
        <v>2</v>
      </c>
    </row>
    <row r="1032" spans="1:13" x14ac:dyDescent="0.25">
      <c r="A1032" s="14" t="s">
        <v>1078</v>
      </c>
      <c r="B1032" s="12">
        <f>YEAR(Tableau3[[#This Row],[Date]])</f>
        <v>2018</v>
      </c>
      <c r="C1032" s="12">
        <f>MONTH(Tableau3[[#This Row],[Date]])</f>
        <v>2</v>
      </c>
      <c r="D1032" s="12">
        <f>WEEKNUM(Tableau3[[#This Row],[Date]])</f>
        <v>8</v>
      </c>
      <c r="E1032" s="15" t="s">
        <v>47</v>
      </c>
      <c r="F1032" s="10" t="s">
        <v>27</v>
      </c>
      <c r="G1032" s="89" t="s">
        <v>27</v>
      </c>
      <c r="H1032" s="10" t="s">
        <v>982</v>
      </c>
      <c r="I1032" s="18">
        <v>3.8194444444444441E-2</v>
      </c>
      <c r="J1032" s="10">
        <v>1</v>
      </c>
      <c r="K1032" s="10"/>
      <c r="L1032" s="13">
        <f t="shared" si="85"/>
        <v>0.91666666666666652</v>
      </c>
      <c r="M1032" s="12">
        <f>Tableau3[[#This Row],[CODE]]</f>
        <v>1</v>
      </c>
    </row>
    <row r="1033" spans="1:13" x14ac:dyDescent="0.25">
      <c r="A1033" s="14" t="s">
        <v>1078</v>
      </c>
      <c r="B1033" s="12">
        <f>YEAR(Tableau3[[#This Row],[Date]])</f>
        <v>2018</v>
      </c>
      <c r="C1033" s="12">
        <f>MONTH(Tableau3[[#This Row],[Date]])</f>
        <v>2</v>
      </c>
      <c r="D1033" s="12">
        <f>WEEKNUM(Tableau3[[#This Row],[Date]])</f>
        <v>8</v>
      </c>
      <c r="E1033" s="15" t="s">
        <v>47</v>
      </c>
      <c r="F1033" s="10" t="s">
        <v>18</v>
      </c>
      <c r="G1033" s="16" t="s">
        <v>24</v>
      </c>
      <c r="H1033" s="10" t="s">
        <v>626</v>
      </c>
      <c r="I1033" s="18">
        <v>1.7361111111111112E-2</v>
      </c>
      <c r="J1033" s="10">
        <v>1</v>
      </c>
      <c r="K1033" s="10"/>
      <c r="L1033" s="13">
        <f t="shared" si="85"/>
        <v>0.41666666666666669</v>
      </c>
      <c r="M1033" s="12">
        <f>Tableau3[[#This Row],[CODE]]</f>
        <v>1</v>
      </c>
    </row>
    <row r="1034" spans="1:13" x14ac:dyDescent="0.25">
      <c r="A1034" s="14" t="s">
        <v>1078</v>
      </c>
      <c r="B1034" s="12">
        <f>YEAR(Tableau3[[#This Row],[Date]])</f>
        <v>2018</v>
      </c>
      <c r="C1034" s="12">
        <f>MONTH(Tableau3[[#This Row],[Date]])</f>
        <v>2</v>
      </c>
      <c r="D1034" s="12">
        <f>WEEKNUM(Tableau3[[#This Row],[Date]])</f>
        <v>8</v>
      </c>
      <c r="E1034" s="15" t="s">
        <v>47</v>
      </c>
      <c r="F1034" s="10" t="s">
        <v>16</v>
      </c>
      <c r="G1034" s="16" t="s">
        <v>30</v>
      </c>
      <c r="H1034" s="10" t="s">
        <v>1083</v>
      </c>
      <c r="I1034" s="18">
        <v>1.3888888888888888E-2</v>
      </c>
      <c r="J1034" s="10">
        <v>1</v>
      </c>
      <c r="K1034" s="10"/>
      <c r="L1034" s="13">
        <f t="shared" si="85"/>
        <v>0.33333333333333331</v>
      </c>
      <c r="M1034" s="12">
        <f>Tableau3[[#This Row],[CODE]]</f>
        <v>1</v>
      </c>
    </row>
    <row r="1035" spans="1:13" x14ac:dyDescent="0.25">
      <c r="A1035" s="14" t="s">
        <v>1078</v>
      </c>
      <c r="B1035" s="12">
        <f>YEAR(Tableau3[[#This Row],[Date]])</f>
        <v>2018</v>
      </c>
      <c r="C1035" s="12">
        <f>MONTH(Tableau3[[#This Row],[Date]])</f>
        <v>2</v>
      </c>
      <c r="D1035" s="12">
        <f>WEEKNUM(Tableau3[[#This Row],[Date]])</f>
        <v>8</v>
      </c>
      <c r="E1035" s="15" t="s">
        <v>47</v>
      </c>
      <c r="F1035" s="10" t="s">
        <v>17</v>
      </c>
      <c r="G1035" s="16" t="s">
        <v>23</v>
      </c>
      <c r="H1035" s="10" t="s">
        <v>1084</v>
      </c>
      <c r="I1035" s="18">
        <v>2.4305555555555556E-2</v>
      </c>
      <c r="J1035" s="10">
        <v>2</v>
      </c>
      <c r="K1035" s="10"/>
      <c r="L1035" s="13">
        <f t="shared" si="85"/>
        <v>0.58333333333333337</v>
      </c>
      <c r="M1035" s="12">
        <f>Tableau3[[#This Row],[CODE]]</f>
        <v>2</v>
      </c>
    </row>
    <row r="1036" spans="1:13" x14ac:dyDescent="0.25">
      <c r="A1036" s="14" t="s">
        <v>1078</v>
      </c>
      <c r="B1036" s="12">
        <f>YEAR(Tableau3[[#This Row],[Date]])</f>
        <v>2018</v>
      </c>
      <c r="C1036" s="12">
        <f>MONTH(Tableau3[[#This Row],[Date]])</f>
        <v>2</v>
      </c>
      <c r="D1036" s="12">
        <f>WEEKNUM(Tableau3[[#This Row],[Date]])</f>
        <v>8</v>
      </c>
      <c r="E1036" s="15" t="s">
        <v>47</v>
      </c>
      <c r="F1036" s="10" t="s">
        <v>17</v>
      </c>
      <c r="G1036" s="16" t="s">
        <v>23</v>
      </c>
      <c r="H1036" s="10" t="s">
        <v>1085</v>
      </c>
      <c r="I1036" s="18">
        <v>1.3888888888888888E-2</v>
      </c>
      <c r="J1036" s="10">
        <v>2</v>
      </c>
      <c r="K1036" s="10" t="s">
        <v>363</v>
      </c>
      <c r="L1036" s="13">
        <f t="shared" si="85"/>
        <v>0.33333333333333331</v>
      </c>
      <c r="M1036" s="12">
        <f>Tableau3[[#This Row],[CODE]]</f>
        <v>2</v>
      </c>
    </row>
    <row r="1037" spans="1:13" x14ac:dyDescent="0.25">
      <c r="A1037" s="14" t="s">
        <v>1078</v>
      </c>
      <c r="B1037" s="12">
        <f>YEAR(Tableau3[[#This Row],[Date]])</f>
        <v>2018</v>
      </c>
      <c r="C1037" s="12">
        <f>MONTH(Tableau3[[#This Row],[Date]])</f>
        <v>2</v>
      </c>
      <c r="D1037" s="12">
        <f>WEEKNUM(Tableau3[[#This Row],[Date]])</f>
        <v>8</v>
      </c>
      <c r="E1037" s="15" t="s">
        <v>47</v>
      </c>
      <c r="F1037" s="10" t="s">
        <v>16</v>
      </c>
      <c r="G1037" s="16" t="s">
        <v>24</v>
      </c>
      <c r="H1037" s="10" t="s">
        <v>1086</v>
      </c>
      <c r="I1037" s="18">
        <v>1.7361111111111112E-2</v>
      </c>
      <c r="J1037" s="10">
        <v>1</v>
      </c>
      <c r="K1037" s="10" t="s">
        <v>321</v>
      </c>
      <c r="L1037" s="13">
        <f t="shared" si="85"/>
        <v>0.41666666666666669</v>
      </c>
      <c r="M1037" s="12">
        <f>Tableau3[[#This Row],[CODE]]</f>
        <v>1</v>
      </c>
    </row>
    <row r="1038" spans="1:13" x14ac:dyDescent="0.25">
      <c r="A1038" s="14" t="s">
        <v>1087</v>
      </c>
      <c r="B1038" s="12">
        <f>YEAR(Tableau3[[#This Row],[Date]])</f>
        <v>2018</v>
      </c>
      <c r="C1038" s="12">
        <f>MONTH(Tableau3[[#This Row],[Date]])</f>
        <v>2</v>
      </c>
      <c r="D1038" s="12">
        <f>WEEKNUM(Tableau3[[#This Row],[Date]])</f>
        <v>8</v>
      </c>
      <c r="E1038" s="15" t="s">
        <v>47</v>
      </c>
      <c r="F1038" s="10" t="s">
        <v>31</v>
      </c>
      <c r="G1038" s="16" t="s">
        <v>1279</v>
      </c>
      <c r="H1038" s="10" t="s">
        <v>1385</v>
      </c>
      <c r="I1038" s="18">
        <v>0.33333333333333331</v>
      </c>
      <c r="J1038" s="10">
        <v>1</v>
      </c>
      <c r="K1038" s="10"/>
      <c r="L1038" s="13">
        <f t="shared" ref="L1038:L1047" si="86">I1038*24</f>
        <v>8</v>
      </c>
      <c r="M1038" s="12">
        <f>Tableau3[[#This Row],[CODE]]</f>
        <v>1</v>
      </c>
    </row>
    <row r="1039" spans="1:13" x14ac:dyDescent="0.25">
      <c r="A1039" s="14" t="s">
        <v>1088</v>
      </c>
      <c r="B1039" s="12">
        <f>YEAR(Tableau3[[#This Row],[Date]])</f>
        <v>2018</v>
      </c>
      <c r="C1039" s="12">
        <f>MONTH(Tableau3[[#This Row],[Date]])</f>
        <v>2</v>
      </c>
      <c r="D1039" s="12">
        <f>WEEKNUM(Tableau3[[#This Row],[Date]])</f>
        <v>8</v>
      </c>
      <c r="E1039" s="15" t="s">
        <v>47</v>
      </c>
      <c r="F1039" s="10" t="s">
        <v>20</v>
      </c>
      <c r="G1039" s="16" t="s">
        <v>252</v>
      </c>
      <c r="H1039" s="10" t="s">
        <v>1089</v>
      </c>
      <c r="I1039" s="18">
        <v>3.125E-2</v>
      </c>
      <c r="J1039" s="10">
        <v>1</v>
      </c>
      <c r="K1039" s="10"/>
      <c r="L1039" s="13">
        <f t="shared" si="86"/>
        <v>0.75</v>
      </c>
      <c r="M1039" s="12">
        <f>Tableau3[[#This Row],[CODE]]</f>
        <v>1</v>
      </c>
    </row>
    <row r="1040" spans="1:13" x14ac:dyDescent="0.25">
      <c r="A1040" s="14" t="s">
        <v>1088</v>
      </c>
      <c r="B1040" s="12">
        <f>YEAR(Tableau3[[#This Row],[Date]])</f>
        <v>2018</v>
      </c>
      <c r="C1040" s="12">
        <f>MONTH(Tableau3[[#This Row],[Date]])</f>
        <v>2</v>
      </c>
      <c r="D1040" s="12">
        <f>WEEKNUM(Tableau3[[#This Row],[Date]])</f>
        <v>8</v>
      </c>
      <c r="E1040" s="15" t="s">
        <v>47</v>
      </c>
      <c r="F1040" s="10" t="s">
        <v>27</v>
      </c>
      <c r="G1040" s="89" t="s">
        <v>27</v>
      </c>
      <c r="H1040" s="10" t="s">
        <v>1090</v>
      </c>
      <c r="I1040" s="18">
        <v>1.3888888888888888E-2</v>
      </c>
      <c r="J1040" s="10">
        <v>1</v>
      </c>
      <c r="K1040" s="10"/>
      <c r="L1040" s="13">
        <f t="shared" si="86"/>
        <v>0.33333333333333331</v>
      </c>
      <c r="M1040" s="12">
        <f>Tableau3[[#This Row],[CODE]]</f>
        <v>1</v>
      </c>
    </row>
    <row r="1041" spans="1:13" x14ac:dyDescent="0.25">
      <c r="A1041" s="14" t="s">
        <v>1088</v>
      </c>
      <c r="B1041" s="12">
        <f>YEAR(Tableau3[[#This Row],[Date]])</f>
        <v>2018</v>
      </c>
      <c r="C1041" s="12">
        <f>MONTH(Tableau3[[#This Row],[Date]])</f>
        <v>2</v>
      </c>
      <c r="D1041" s="12">
        <f>WEEKNUM(Tableau3[[#This Row],[Date]])</f>
        <v>8</v>
      </c>
      <c r="E1041" s="15" t="s">
        <v>47</v>
      </c>
      <c r="F1041" s="10" t="s">
        <v>17</v>
      </c>
      <c r="G1041" s="16" t="s">
        <v>24</v>
      </c>
      <c r="H1041" s="10" t="s">
        <v>1091</v>
      </c>
      <c r="I1041" s="18">
        <v>1.7361111111111112E-2</v>
      </c>
      <c r="J1041" s="10">
        <v>2</v>
      </c>
      <c r="K1041" s="10" t="s">
        <v>319</v>
      </c>
      <c r="L1041" s="13">
        <f t="shared" si="86"/>
        <v>0.41666666666666669</v>
      </c>
      <c r="M1041" s="12">
        <f>Tableau3[[#This Row],[CODE]]</f>
        <v>2</v>
      </c>
    </row>
    <row r="1042" spans="1:13" x14ac:dyDescent="0.25">
      <c r="A1042" s="14" t="s">
        <v>1088</v>
      </c>
      <c r="B1042" s="12">
        <f>YEAR(Tableau3[[#This Row],[Date]])</f>
        <v>2018</v>
      </c>
      <c r="C1042" s="12">
        <f>MONTH(Tableau3[[#This Row],[Date]])</f>
        <v>2</v>
      </c>
      <c r="D1042" s="12">
        <f>WEEKNUM(Tableau3[[#This Row],[Date]])</f>
        <v>8</v>
      </c>
      <c r="E1042" s="15" t="s">
        <v>47</v>
      </c>
      <c r="F1042" s="10" t="s">
        <v>18</v>
      </c>
      <c r="G1042" s="16" t="s">
        <v>23</v>
      </c>
      <c r="H1042" s="10" t="s">
        <v>526</v>
      </c>
      <c r="I1042" s="18">
        <v>1.0416666666666666E-2</v>
      </c>
      <c r="J1042" s="10">
        <v>1</v>
      </c>
      <c r="K1042" s="10"/>
      <c r="L1042" s="13">
        <f t="shared" si="86"/>
        <v>0.25</v>
      </c>
      <c r="M1042" s="12">
        <f>Tableau3[[#This Row],[CODE]]</f>
        <v>1</v>
      </c>
    </row>
    <row r="1043" spans="1:13" x14ac:dyDescent="0.25">
      <c r="A1043" s="14" t="s">
        <v>1088</v>
      </c>
      <c r="B1043" s="12">
        <f>YEAR(Tableau3[[#This Row],[Date]])</f>
        <v>2018</v>
      </c>
      <c r="C1043" s="12">
        <f>MONTH(Tableau3[[#This Row],[Date]])</f>
        <v>2</v>
      </c>
      <c r="D1043" s="12">
        <f>WEEKNUM(Tableau3[[#This Row],[Date]])</f>
        <v>8</v>
      </c>
      <c r="E1043" s="15" t="s">
        <v>47</v>
      </c>
      <c r="F1043" s="10" t="s">
        <v>17</v>
      </c>
      <c r="G1043" s="16" t="s">
        <v>20</v>
      </c>
      <c r="H1043" s="10" t="s">
        <v>1092</v>
      </c>
      <c r="I1043" s="18">
        <v>1.7361111111111112E-2</v>
      </c>
      <c r="J1043" s="10">
        <v>2</v>
      </c>
      <c r="K1043" s="10"/>
      <c r="L1043" s="13">
        <f t="shared" si="86"/>
        <v>0.41666666666666669</v>
      </c>
      <c r="M1043" s="12">
        <f>Tableau3[[#This Row],[CODE]]</f>
        <v>2</v>
      </c>
    </row>
    <row r="1044" spans="1:13" x14ac:dyDescent="0.25">
      <c r="A1044" s="91" t="s">
        <v>1088</v>
      </c>
      <c r="B1044" s="12">
        <f>YEAR(Tableau3[[#This Row],[Date]])</f>
        <v>2018</v>
      </c>
      <c r="C1044" s="12">
        <f>MONTH(Tableau3[[#This Row],[Date]])</f>
        <v>2</v>
      </c>
      <c r="D1044" s="12">
        <f>WEEKNUM(Tableau3[[#This Row],[Date]])</f>
        <v>8</v>
      </c>
      <c r="E1044" s="92" t="s">
        <v>47</v>
      </c>
      <c r="F1044" s="10" t="s">
        <v>17</v>
      </c>
      <c r="G1044" s="94" t="s">
        <v>22</v>
      </c>
      <c r="H1044" s="93" t="s">
        <v>1093</v>
      </c>
      <c r="I1044" s="95">
        <v>1.3888888888888888E-2</v>
      </c>
      <c r="J1044" s="10">
        <v>2</v>
      </c>
      <c r="K1044" s="93"/>
      <c r="L1044" s="13">
        <f t="shared" si="86"/>
        <v>0.33333333333333331</v>
      </c>
      <c r="M1044" s="12">
        <f>Tableau3[[#This Row],[CODE]]</f>
        <v>2</v>
      </c>
    </row>
    <row r="1045" spans="1:13" x14ac:dyDescent="0.25">
      <c r="A1045" s="91" t="s">
        <v>1088</v>
      </c>
      <c r="B1045" s="12">
        <f>YEAR(Tableau3[[#This Row],[Date]])</f>
        <v>2018</v>
      </c>
      <c r="C1045" s="12">
        <f>MONTH(Tableau3[[#This Row],[Date]])</f>
        <v>2</v>
      </c>
      <c r="D1045" s="12">
        <f>WEEKNUM(Tableau3[[#This Row],[Date]])</f>
        <v>8</v>
      </c>
      <c r="E1045" s="92" t="s">
        <v>47</v>
      </c>
      <c r="F1045" s="93" t="s">
        <v>20</v>
      </c>
      <c r="G1045" s="94" t="s">
        <v>20</v>
      </c>
      <c r="H1045" s="93" t="s">
        <v>1094</v>
      </c>
      <c r="I1045" s="95">
        <v>2.0833333333333332E-2</v>
      </c>
      <c r="J1045" s="93">
        <v>1</v>
      </c>
      <c r="K1045" s="93" t="s">
        <v>321</v>
      </c>
      <c r="L1045" s="13">
        <f t="shared" si="86"/>
        <v>0.5</v>
      </c>
      <c r="M1045" s="12">
        <f>Tableau3[[#This Row],[CODE]]</f>
        <v>1</v>
      </c>
    </row>
    <row r="1046" spans="1:13" x14ac:dyDescent="0.25">
      <c r="A1046" s="91" t="s">
        <v>1088</v>
      </c>
      <c r="B1046" s="12">
        <f>YEAR(Tableau3[[#This Row],[Date]])</f>
        <v>2018</v>
      </c>
      <c r="C1046" s="12">
        <f>MONTH(Tableau3[[#This Row],[Date]])</f>
        <v>2</v>
      </c>
      <c r="D1046" s="12">
        <f>WEEKNUM(Tableau3[[#This Row],[Date]])</f>
        <v>8</v>
      </c>
      <c r="E1046" s="92" t="s">
        <v>47</v>
      </c>
      <c r="F1046" s="10" t="s">
        <v>17</v>
      </c>
      <c r="G1046" s="94" t="s">
        <v>23</v>
      </c>
      <c r="H1046" s="93" t="s">
        <v>1095</v>
      </c>
      <c r="I1046" s="95">
        <v>2.7777777777777776E-2</v>
      </c>
      <c r="J1046" s="10">
        <v>2</v>
      </c>
      <c r="K1046" s="93" t="s">
        <v>328</v>
      </c>
      <c r="L1046" s="13">
        <f t="shared" si="86"/>
        <v>0.66666666666666663</v>
      </c>
      <c r="M1046" s="12">
        <f>Tableau3[[#This Row],[CODE]]</f>
        <v>2</v>
      </c>
    </row>
    <row r="1047" spans="1:13" x14ac:dyDescent="0.25">
      <c r="A1047" s="91" t="s">
        <v>1088</v>
      </c>
      <c r="B1047" s="12">
        <f>YEAR(Tableau3[[#This Row],[Date]])</f>
        <v>2018</v>
      </c>
      <c r="C1047" s="12">
        <f>MONTH(Tableau3[[#This Row],[Date]])</f>
        <v>2</v>
      </c>
      <c r="D1047" s="12">
        <f>WEEKNUM(Tableau3[[#This Row],[Date]])</f>
        <v>8</v>
      </c>
      <c r="E1047" s="92" t="s">
        <v>47</v>
      </c>
      <c r="F1047" s="10" t="s">
        <v>17</v>
      </c>
      <c r="G1047" s="94" t="s">
        <v>22</v>
      </c>
      <c r="H1047" s="93" t="s">
        <v>1096</v>
      </c>
      <c r="I1047" s="95">
        <v>2.0833333333333332E-2</v>
      </c>
      <c r="J1047" s="10">
        <v>2</v>
      </c>
      <c r="K1047" s="93"/>
      <c r="L1047" s="13">
        <f t="shared" si="86"/>
        <v>0.5</v>
      </c>
      <c r="M1047" s="12">
        <f>Tableau3[[#This Row],[CODE]]</f>
        <v>2</v>
      </c>
    </row>
    <row r="1048" spans="1:13" x14ac:dyDescent="0.25">
      <c r="A1048" s="14" t="s">
        <v>1088</v>
      </c>
      <c r="B1048" s="12">
        <f>YEAR(Tableau3[[#This Row],[Date]])</f>
        <v>2018</v>
      </c>
      <c r="C1048" s="12">
        <f>MONTH(Tableau3[[#This Row],[Date]])</f>
        <v>2</v>
      </c>
      <c r="D1048" s="12">
        <f>WEEKNUM(Tableau3[[#This Row],[Date]])</f>
        <v>8</v>
      </c>
      <c r="E1048" s="15" t="s">
        <v>47</v>
      </c>
      <c r="F1048" s="10" t="s">
        <v>16</v>
      </c>
      <c r="G1048" s="16" t="s">
        <v>21</v>
      </c>
      <c r="H1048" s="10" t="s">
        <v>1097</v>
      </c>
      <c r="I1048" s="18">
        <v>7.9861111111111105E-2</v>
      </c>
      <c r="J1048" s="10">
        <v>1</v>
      </c>
      <c r="K1048" s="10"/>
      <c r="L1048" s="13">
        <f t="shared" ref="L1048:L1058" si="87">I1048*24</f>
        <v>1.9166666666666665</v>
      </c>
      <c r="M1048" s="12">
        <f>Tableau3[[#This Row],[CODE]]</f>
        <v>1</v>
      </c>
    </row>
    <row r="1049" spans="1:13" x14ac:dyDescent="0.25">
      <c r="A1049" s="14" t="s">
        <v>1088</v>
      </c>
      <c r="B1049" s="12">
        <f>YEAR(Tableau3[[#This Row],[Date]])</f>
        <v>2018</v>
      </c>
      <c r="C1049" s="12">
        <f>MONTH(Tableau3[[#This Row],[Date]])</f>
        <v>2</v>
      </c>
      <c r="D1049" s="12">
        <f>WEEKNUM(Tableau3[[#This Row],[Date]])</f>
        <v>8</v>
      </c>
      <c r="E1049" s="15" t="s">
        <v>47</v>
      </c>
      <c r="F1049" s="10" t="s">
        <v>27</v>
      </c>
      <c r="G1049" s="89" t="s">
        <v>27</v>
      </c>
      <c r="H1049" s="10" t="s">
        <v>1034</v>
      </c>
      <c r="I1049" s="18">
        <v>2.7777777777777776E-2</v>
      </c>
      <c r="J1049" s="10">
        <v>1</v>
      </c>
      <c r="K1049" s="10"/>
      <c r="L1049" s="13">
        <f t="shared" si="87"/>
        <v>0.66666666666666663</v>
      </c>
      <c r="M1049" s="12">
        <f>Tableau3[[#This Row],[CODE]]</f>
        <v>1</v>
      </c>
    </row>
    <row r="1050" spans="1:13" x14ac:dyDescent="0.25">
      <c r="A1050" s="14" t="s">
        <v>1088</v>
      </c>
      <c r="B1050" s="12">
        <f>YEAR(Tableau3[[#This Row],[Date]])</f>
        <v>2018</v>
      </c>
      <c r="C1050" s="12">
        <f>MONTH(Tableau3[[#This Row],[Date]])</f>
        <v>2</v>
      </c>
      <c r="D1050" s="12">
        <f>WEEKNUM(Tableau3[[#This Row],[Date]])</f>
        <v>8</v>
      </c>
      <c r="E1050" s="15" t="s">
        <v>47</v>
      </c>
      <c r="F1050" s="10" t="s">
        <v>17</v>
      </c>
      <c r="G1050" s="16" t="s">
        <v>23</v>
      </c>
      <c r="H1050" s="10" t="s">
        <v>1098</v>
      </c>
      <c r="I1050" s="18">
        <v>1.3888888888888888E-2</v>
      </c>
      <c r="J1050" s="10">
        <v>2</v>
      </c>
      <c r="K1050" s="10" t="s">
        <v>326</v>
      </c>
      <c r="L1050" s="13">
        <f t="shared" si="87"/>
        <v>0.33333333333333331</v>
      </c>
      <c r="M1050" s="12">
        <f>Tableau3[[#This Row],[CODE]]</f>
        <v>2</v>
      </c>
    </row>
    <row r="1051" spans="1:13" x14ac:dyDescent="0.25">
      <c r="A1051" s="91" t="s">
        <v>1088</v>
      </c>
      <c r="B1051" s="12">
        <f>YEAR(Tableau3[[#This Row],[Date]])</f>
        <v>2018</v>
      </c>
      <c r="C1051" s="12">
        <f>MONTH(Tableau3[[#This Row],[Date]])</f>
        <v>2</v>
      </c>
      <c r="D1051" s="12">
        <f>WEEKNUM(Tableau3[[#This Row],[Date]])</f>
        <v>8</v>
      </c>
      <c r="E1051" s="92" t="s">
        <v>47</v>
      </c>
      <c r="F1051" s="93" t="s">
        <v>16</v>
      </c>
      <c r="G1051" s="94" t="s">
        <v>21</v>
      </c>
      <c r="H1051" s="93" t="s">
        <v>1099</v>
      </c>
      <c r="I1051" s="95">
        <v>5.5555555555555552E-2</v>
      </c>
      <c r="J1051" s="93">
        <v>1</v>
      </c>
      <c r="K1051" s="93"/>
      <c r="L1051" s="13">
        <f t="shared" si="87"/>
        <v>1.3333333333333333</v>
      </c>
      <c r="M1051" s="12">
        <f>Tableau3[[#This Row],[CODE]]</f>
        <v>1</v>
      </c>
    </row>
    <row r="1052" spans="1:13" x14ac:dyDescent="0.25">
      <c r="A1052" s="91" t="s">
        <v>1088</v>
      </c>
      <c r="B1052" s="12">
        <f>YEAR(Tableau3[[#This Row],[Date]])</f>
        <v>2018</v>
      </c>
      <c r="C1052" s="12">
        <f>MONTH(Tableau3[[#This Row],[Date]])</f>
        <v>2</v>
      </c>
      <c r="D1052" s="12">
        <f>WEEKNUM(Tableau3[[#This Row],[Date]])</f>
        <v>8</v>
      </c>
      <c r="E1052" s="92" t="s">
        <v>47</v>
      </c>
      <c r="F1052" s="93" t="s">
        <v>16</v>
      </c>
      <c r="G1052" s="94" t="s">
        <v>30</v>
      </c>
      <c r="H1052" s="93" t="s">
        <v>1100</v>
      </c>
      <c r="I1052" s="95">
        <v>3.125E-2</v>
      </c>
      <c r="J1052" s="93">
        <v>1</v>
      </c>
      <c r="K1052" s="93" t="s">
        <v>489</v>
      </c>
      <c r="L1052" s="13">
        <f t="shared" si="87"/>
        <v>0.75</v>
      </c>
      <c r="M1052" s="12">
        <f>Tableau3[[#This Row],[CODE]]</f>
        <v>1</v>
      </c>
    </row>
    <row r="1053" spans="1:13" x14ac:dyDescent="0.25">
      <c r="A1053" s="14" t="s">
        <v>1101</v>
      </c>
      <c r="B1053" s="12">
        <f>YEAR(Tableau3[[#This Row],[Date]])</f>
        <v>2018</v>
      </c>
      <c r="C1053" s="12">
        <f>MONTH(Tableau3[[#This Row],[Date]])</f>
        <v>2</v>
      </c>
      <c r="D1053" s="12">
        <f>WEEKNUM(Tableau3[[#This Row],[Date]])</f>
        <v>8</v>
      </c>
      <c r="E1053" s="15" t="s">
        <v>47</v>
      </c>
      <c r="F1053" s="10" t="s">
        <v>27</v>
      </c>
      <c r="G1053" s="89" t="s">
        <v>27</v>
      </c>
      <c r="H1053" s="10" t="s">
        <v>981</v>
      </c>
      <c r="I1053" s="18">
        <v>5.5555555555555552E-2</v>
      </c>
      <c r="J1053" s="10">
        <v>1</v>
      </c>
      <c r="K1053" s="10"/>
      <c r="L1053" s="13">
        <f t="shared" si="87"/>
        <v>1.3333333333333333</v>
      </c>
      <c r="M1053" s="12">
        <f>Tableau3[[#This Row],[CODE]]</f>
        <v>1</v>
      </c>
    </row>
    <row r="1054" spans="1:13" x14ac:dyDescent="0.25">
      <c r="A1054" s="14" t="s">
        <v>1101</v>
      </c>
      <c r="B1054" s="12">
        <f>YEAR(Tableau3[[#This Row],[Date]])</f>
        <v>2018</v>
      </c>
      <c r="C1054" s="12">
        <f>MONTH(Tableau3[[#This Row],[Date]])</f>
        <v>2</v>
      </c>
      <c r="D1054" s="12">
        <f>WEEKNUM(Tableau3[[#This Row],[Date]])</f>
        <v>8</v>
      </c>
      <c r="E1054" s="15" t="s">
        <v>47</v>
      </c>
      <c r="F1054" s="10" t="s">
        <v>18</v>
      </c>
      <c r="G1054" s="16" t="s">
        <v>23</v>
      </c>
      <c r="H1054" s="10" t="s">
        <v>526</v>
      </c>
      <c r="I1054" s="18">
        <v>1.0416666666666666E-2</v>
      </c>
      <c r="J1054" s="10">
        <v>1</v>
      </c>
      <c r="K1054" s="10"/>
      <c r="L1054" s="13">
        <f t="shared" si="87"/>
        <v>0.25</v>
      </c>
      <c r="M1054" s="12">
        <f>Tableau3[[#This Row],[CODE]]</f>
        <v>1</v>
      </c>
    </row>
    <row r="1055" spans="1:13" x14ac:dyDescent="0.25">
      <c r="A1055" s="14" t="s">
        <v>1101</v>
      </c>
      <c r="B1055" s="12">
        <f>YEAR(Tableau3[[#This Row],[Date]])</f>
        <v>2018</v>
      </c>
      <c r="C1055" s="12">
        <f>MONTH(Tableau3[[#This Row],[Date]])</f>
        <v>2</v>
      </c>
      <c r="D1055" s="12">
        <f>WEEKNUM(Tableau3[[#This Row],[Date]])</f>
        <v>8</v>
      </c>
      <c r="E1055" s="15" t="s">
        <v>47</v>
      </c>
      <c r="F1055" s="10" t="s">
        <v>17</v>
      </c>
      <c r="G1055" s="16" t="s">
        <v>24</v>
      </c>
      <c r="H1055" s="10" t="s">
        <v>1102</v>
      </c>
      <c r="I1055" s="18">
        <v>4.1666666666666664E-2</v>
      </c>
      <c r="J1055" s="10">
        <v>2</v>
      </c>
      <c r="K1055" s="10"/>
      <c r="L1055" s="13">
        <f t="shared" si="87"/>
        <v>1</v>
      </c>
      <c r="M1055" s="12">
        <f>Tableau3[[#This Row],[CODE]]</f>
        <v>2</v>
      </c>
    </row>
    <row r="1056" spans="1:13" x14ac:dyDescent="0.25">
      <c r="A1056" s="91" t="s">
        <v>1101</v>
      </c>
      <c r="B1056" s="12">
        <f>YEAR(Tableau3[[#This Row],[Date]])</f>
        <v>2018</v>
      </c>
      <c r="C1056" s="12">
        <f>MONTH(Tableau3[[#This Row],[Date]])</f>
        <v>2</v>
      </c>
      <c r="D1056" s="12">
        <f>WEEKNUM(Tableau3[[#This Row],[Date]])</f>
        <v>8</v>
      </c>
      <c r="E1056" s="92" t="s">
        <v>47</v>
      </c>
      <c r="F1056" s="10" t="s">
        <v>17</v>
      </c>
      <c r="G1056" s="94" t="s">
        <v>25</v>
      </c>
      <c r="H1056" s="93" t="s">
        <v>1103</v>
      </c>
      <c r="I1056" s="95">
        <v>1.3888888888888888E-2</v>
      </c>
      <c r="J1056" s="10">
        <v>2</v>
      </c>
      <c r="K1056" s="93"/>
      <c r="L1056" s="13">
        <f t="shared" si="87"/>
        <v>0.33333333333333331</v>
      </c>
      <c r="M1056" s="12">
        <f>Tableau3[[#This Row],[CODE]]</f>
        <v>2</v>
      </c>
    </row>
    <row r="1057" spans="1:13" x14ac:dyDescent="0.25">
      <c r="A1057" s="91" t="s">
        <v>1101</v>
      </c>
      <c r="B1057" s="12">
        <f>YEAR(Tableau3[[#This Row],[Date]])</f>
        <v>2018</v>
      </c>
      <c r="C1057" s="12">
        <f>MONTH(Tableau3[[#This Row],[Date]])</f>
        <v>2</v>
      </c>
      <c r="D1057" s="12">
        <f>WEEKNUM(Tableau3[[#This Row],[Date]])</f>
        <v>8</v>
      </c>
      <c r="E1057" s="92" t="s">
        <v>47</v>
      </c>
      <c r="F1057" s="93" t="s">
        <v>19</v>
      </c>
      <c r="G1057" s="94" t="s">
        <v>23</v>
      </c>
      <c r="H1057" s="93" t="s">
        <v>1104</v>
      </c>
      <c r="I1057" s="95">
        <v>3.125E-2</v>
      </c>
      <c r="J1057" s="93">
        <v>1</v>
      </c>
      <c r="K1057" s="93"/>
      <c r="L1057" s="13">
        <f t="shared" si="87"/>
        <v>0.75</v>
      </c>
      <c r="M1057" s="12">
        <f>Tableau3[[#This Row],[CODE]]</f>
        <v>1</v>
      </c>
    </row>
    <row r="1058" spans="1:13" x14ac:dyDescent="0.25">
      <c r="A1058" s="91" t="s">
        <v>1101</v>
      </c>
      <c r="B1058" s="12">
        <f>YEAR(Tableau3[[#This Row],[Date]])</f>
        <v>2018</v>
      </c>
      <c r="C1058" s="12">
        <f>MONTH(Tableau3[[#This Row],[Date]])</f>
        <v>2</v>
      </c>
      <c r="D1058" s="12">
        <f>WEEKNUM(Tableau3[[#This Row],[Date]])</f>
        <v>8</v>
      </c>
      <c r="E1058" s="92" t="s">
        <v>47</v>
      </c>
      <c r="F1058" s="10" t="s">
        <v>17</v>
      </c>
      <c r="G1058" s="94" t="s">
        <v>23</v>
      </c>
      <c r="H1058" s="93" t="s">
        <v>1080</v>
      </c>
      <c r="I1058" s="95">
        <v>1.7361111111111112E-2</v>
      </c>
      <c r="J1058" s="10">
        <v>2</v>
      </c>
      <c r="K1058" s="93"/>
      <c r="L1058" s="13">
        <f t="shared" si="87"/>
        <v>0.41666666666666669</v>
      </c>
      <c r="M1058" s="12">
        <f>Tableau3[[#This Row],[CODE]]</f>
        <v>2</v>
      </c>
    </row>
    <row r="1059" spans="1:13" x14ac:dyDescent="0.25">
      <c r="A1059" s="14" t="s">
        <v>1101</v>
      </c>
      <c r="B1059" s="12">
        <f>YEAR(Tableau3[[#This Row],[Date]])</f>
        <v>2018</v>
      </c>
      <c r="C1059" s="12">
        <f>MONTH(Tableau3[[#This Row],[Date]])</f>
        <v>2</v>
      </c>
      <c r="D1059" s="12">
        <f>WEEKNUM(Tableau3[[#This Row],[Date]])</f>
        <v>8</v>
      </c>
      <c r="E1059" s="15" t="s">
        <v>47</v>
      </c>
      <c r="F1059" s="10" t="s">
        <v>18</v>
      </c>
      <c r="G1059" s="16" t="s">
        <v>24</v>
      </c>
      <c r="H1059" s="10" t="s">
        <v>1105</v>
      </c>
      <c r="I1059" s="18">
        <v>2.4305555555555556E-2</v>
      </c>
      <c r="J1059" s="10">
        <v>1</v>
      </c>
      <c r="K1059" s="10" t="s">
        <v>326</v>
      </c>
      <c r="L1059" s="13">
        <f t="shared" ref="L1059:L1064" si="88">I1059*24</f>
        <v>0.58333333333333337</v>
      </c>
      <c r="M1059" s="12">
        <f>Tableau3[[#This Row],[CODE]]</f>
        <v>1</v>
      </c>
    </row>
    <row r="1060" spans="1:13" x14ac:dyDescent="0.25">
      <c r="A1060" s="14" t="s">
        <v>1101</v>
      </c>
      <c r="B1060" s="12">
        <f>YEAR(Tableau3[[#This Row],[Date]])</f>
        <v>2018</v>
      </c>
      <c r="C1060" s="12">
        <f>MONTH(Tableau3[[#This Row],[Date]])</f>
        <v>2</v>
      </c>
      <c r="D1060" s="12">
        <f>WEEKNUM(Tableau3[[#This Row],[Date]])</f>
        <v>8</v>
      </c>
      <c r="E1060" s="15" t="s">
        <v>47</v>
      </c>
      <c r="F1060" s="10" t="s">
        <v>17</v>
      </c>
      <c r="G1060" s="16" t="s">
        <v>22</v>
      </c>
      <c r="H1060" s="10" t="s">
        <v>1106</v>
      </c>
      <c r="I1060" s="18">
        <v>4.8611111111111112E-2</v>
      </c>
      <c r="J1060" s="10">
        <v>2</v>
      </c>
      <c r="K1060" s="10" t="s">
        <v>319</v>
      </c>
      <c r="L1060" s="13">
        <f t="shared" si="88"/>
        <v>1.1666666666666667</v>
      </c>
      <c r="M1060" s="12">
        <f>Tableau3[[#This Row],[CODE]]</f>
        <v>2</v>
      </c>
    </row>
    <row r="1061" spans="1:13" x14ac:dyDescent="0.25">
      <c r="A1061" s="14" t="s">
        <v>1101</v>
      </c>
      <c r="B1061" s="12">
        <f>YEAR(Tableau3[[#This Row],[Date]])</f>
        <v>2018</v>
      </c>
      <c r="C1061" s="12">
        <f>MONTH(Tableau3[[#This Row],[Date]])</f>
        <v>2</v>
      </c>
      <c r="D1061" s="12">
        <f>WEEKNUM(Tableau3[[#This Row],[Date]])</f>
        <v>8</v>
      </c>
      <c r="E1061" s="15" t="s">
        <v>47</v>
      </c>
      <c r="F1061" s="10" t="s">
        <v>17</v>
      </c>
      <c r="G1061" s="16" t="s">
        <v>23</v>
      </c>
      <c r="H1061" s="10" t="s">
        <v>1107</v>
      </c>
      <c r="I1061" s="18">
        <v>2.7777777777777776E-2</v>
      </c>
      <c r="J1061" s="10">
        <v>2</v>
      </c>
      <c r="K1061" s="10"/>
      <c r="L1061" s="13">
        <f t="shared" si="88"/>
        <v>0.66666666666666663</v>
      </c>
      <c r="M1061" s="12">
        <f>Tableau3[[#This Row],[CODE]]</f>
        <v>2</v>
      </c>
    </row>
    <row r="1062" spans="1:13" x14ac:dyDescent="0.25">
      <c r="A1062" s="14" t="s">
        <v>1101</v>
      </c>
      <c r="B1062" s="12">
        <f>YEAR(Tableau3[[#This Row],[Date]])</f>
        <v>2018</v>
      </c>
      <c r="C1062" s="12">
        <f>MONTH(Tableau3[[#This Row],[Date]])</f>
        <v>2</v>
      </c>
      <c r="D1062" s="12">
        <f>WEEKNUM(Tableau3[[#This Row],[Date]])</f>
        <v>8</v>
      </c>
      <c r="E1062" s="15" t="s">
        <v>47</v>
      </c>
      <c r="F1062" s="10" t="s">
        <v>17</v>
      </c>
      <c r="G1062" s="16" t="s">
        <v>23</v>
      </c>
      <c r="H1062" s="10" t="s">
        <v>1108</v>
      </c>
      <c r="I1062" s="18">
        <v>2.4305555555555556E-2</v>
      </c>
      <c r="J1062" s="10">
        <v>2</v>
      </c>
      <c r="K1062" s="10"/>
      <c r="L1062" s="13">
        <f t="shared" si="88"/>
        <v>0.58333333333333337</v>
      </c>
      <c r="M1062" s="12">
        <f>Tableau3[[#This Row],[CODE]]</f>
        <v>2</v>
      </c>
    </row>
    <row r="1063" spans="1:13" x14ac:dyDescent="0.25">
      <c r="A1063" s="91" t="s">
        <v>1101</v>
      </c>
      <c r="B1063" s="12">
        <f>YEAR(Tableau3[[#This Row],[Date]])</f>
        <v>2018</v>
      </c>
      <c r="C1063" s="12">
        <f>MONTH(Tableau3[[#This Row],[Date]])</f>
        <v>2</v>
      </c>
      <c r="D1063" s="12">
        <f>WEEKNUM(Tableau3[[#This Row],[Date]])</f>
        <v>8</v>
      </c>
      <c r="E1063" s="92" t="s">
        <v>47</v>
      </c>
      <c r="F1063" s="93" t="s">
        <v>16</v>
      </c>
      <c r="G1063" s="94" t="s">
        <v>30</v>
      </c>
      <c r="H1063" s="93" t="s">
        <v>1100</v>
      </c>
      <c r="I1063" s="95">
        <v>4.8611111111111112E-2</v>
      </c>
      <c r="J1063" s="93">
        <v>1</v>
      </c>
      <c r="K1063" s="93" t="s">
        <v>489</v>
      </c>
      <c r="L1063" s="13">
        <f t="shared" si="88"/>
        <v>1.1666666666666667</v>
      </c>
      <c r="M1063" s="12">
        <f>Tableau3[[#This Row],[CODE]]</f>
        <v>1</v>
      </c>
    </row>
    <row r="1064" spans="1:13" x14ac:dyDescent="0.25">
      <c r="A1064" s="91" t="s">
        <v>1101</v>
      </c>
      <c r="B1064" s="12">
        <f>YEAR(Tableau3[[#This Row],[Date]])</f>
        <v>2018</v>
      </c>
      <c r="C1064" s="12">
        <f>MONTH(Tableau3[[#This Row],[Date]])</f>
        <v>2</v>
      </c>
      <c r="D1064" s="12">
        <f>WEEKNUM(Tableau3[[#This Row],[Date]])</f>
        <v>8</v>
      </c>
      <c r="E1064" s="92" t="s">
        <v>47</v>
      </c>
      <c r="F1064" s="93" t="s">
        <v>27</v>
      </c>
      <c r="G1064" s="89" t="s">
        <v>27</v>
      </c>
      <c r="H1064" s="93" t="s">
        <v>1109</v>
      </c>
      <c r="I1064" s="95">
        <v>1.7361111111111112E-2</v>
      </c>
      <c r="J1064" s="93">
        <v>1</v>
      </c>
      <c r="K1064" s="93"/>
      <c r="L1064" s="13">
        <f t="shared" si="88"/>
        <v>0.41666666666666669</v>
      </c>
      <c r="M1064" s="12">
        <f>Tableau3[[#This Row],[CODE]]</f>
        <v>1</v>
      </c>
    </row>
    <row r="1065" spans="1:13" x14ac:dyDescent="0.25">
      <c r="A1065" s="14" t="s">
        <v>1110</v>
      </c>
      <c r="B1065" s="12">
        <f>YEAR(Tableau3[[#This Row],[Date]])</f>
        <v>2018</v>
      </c>
      <c r="C1065" s="12">
        <f>MONTH(Tableau3[[#This Row],[Date]])</f>
        <v>2</v>
      </c>
      <c r="D1065" s="12">
        <f>WEEKNUM(Tableau3[[#This Row],[Date]])</f>
        <v>9</v>
      </c>
      <c r="E1065" s="15" t="s">
        <v>47</v>
      </c>
      <c r="F1065" s="10" t="s">
        <v>18</v>
      </c>
      <c r="G1065" s="16" t="s">
        <v>23</v>
      </c>
      <c r="H1065" s="10" t="s">
        <v>526</v>
      </c>
      <c r="I1065" s="18">
        <v>1.0416666666666666E-2</v>
      </c>
      <c r="J1065" s="10">
        <v>1</v>
      </c>
      <c r="K1065" s="10"/>
      <c r="L1065" s="13">
        <f t="shared" ref="L1065:L1080" si="89">I1065*24</f>
        <v>0.25</v>
      </c>
      <c r="M1065" s="12">
        <f>Tableau3[[#This Row],[CODE]]</f>
        <v>1</v>
      </c>
    </row>
    <row r="1066" spans="1:13" x14ac:dyDescent="0.25">
      <c r="A1066" s="14" t="s">
        <v>1110</v>
      </c>
      <c r="B1066" s="12">
        <f>YEAR(Tableau3[[#This Row],[Date]])</f>
        <v>2018</v>
      </c>
      <c r="C1066" s="12">
        <f>MONTH(Tableau3[[#This Row],[Date]])</f>
        <v>2</v>
      </c>
      <c r="D1066" s="12">
        <f>WEEKNUM(Tableau3[[#This Row],[Date]])</f>
        <v>9</v>
      </c>
      <c r="E1066" s="15" t="s">
        <v>47</v>
      </c>
      <c r="F1066" s="10" t="s">
        <v>16</v>
      </c>
      <c r="G1066" s="16" t="s">
        <v>30</v>
      </c>
      <c r="H1066" s="10" t="s">
        <v>1111</v>
      </c>
      <c r="I1066" s="18">
        <v>3.125E-2</v>
      </c>
      <c r="J1066" s="10">
        <v>1</v>
      </c>
      <c r="K1066" s="10"/>
      <c r="L1066" s="13">
        <f t="shared" si="89"/>
        <v>0.75</v>
      </c>
      <c r="M1066" s="12">
        <f>Tableau3[[#This Row],[CODE]]</f>
        <v>1</v>
      </c>
    </row>
    <row r="1067" spans="1:13" x14ac:dyDescent="0.25">
      <c r="A1067" s="14" t="s">
        <v>1110</v>
      </c>
      <c r="B1067" s="12">
        <f>YEAR(Tableau3[[#This Row],[Date]])</f>
        <v>2018</v>
      </c>
      <c r="C1067" s="12">
        <f>MONTH(Tableau3[[#This Row],[Date]])</f>
        <v>2</v>
      </c>
      <c r="D1067" s="12">
        <f>WEEKNUM(Tableau3[[#This Row],[Date]])</f>
        <v>9</v>
      </c>
      <c r="E1067" s="15" t="s">
        <v>47</v>
      </c>
      <c r="F1067" s="10" t="s">
        <v>16</v>
      </c>
      <c r="G1067" s="16" t="s">
        <v>30</v>
      </c>
      <c r="H1067" s="10" t="s">
        <v>1080</v>
      </c>
      <c r="I1067" s="18">
        <v>1.7361111111111112E-2</v>
      </c>
      <c r="J1067" s="10">
        <v>1</v>
      </c>
      <c r="K1067" s="10"/>
      <c r="L1067" s="13">
        <f t="shared" si="89"/>
        <v>0.41666666666666669</v>
      </c>
      <c r="M1067" s="12">
        <f>Tableau3[[#This Row],[CODE]]</f>
        <v>1</v>
      </c>
    </row>
    <row r="1068" spans="1:13" x14ac:dyDescent="0.25">
      <c r="A1068" s="14" t="s">
        <v>1110</v>
      </c>
      <c r="B1068" s="12">
        <f>YEAR(Tableau3[[#This Row],[Date]])</f>
        <v>2018</v>
      </c>
      <c r="C1068" s="12">
        <f>MONTH(Tableau3[[#This Row],[Date]])</f>
        <v>2</v>
      </c>
      <c r="D1068" s="12">
        <f>WEEKNUM(Tableau3[[#This Row],[Date]])</f>
        <v>9</v>
      </c>
      <c r="E1068" s="15" t="s">
        <v>47</v>
      </c>
      <c r="F1068" s="10" t="s">
        <v>27</v>
      </c>
      <c r="G1068" s="89" t="s">
        <v>27</v>
      </c>
      <c r="H1068" s="10" t="s">
        <v>981</v>
      </c>
      <c r="I1068" s="18">
        <v>3.8194444444444441E-2</v>
      </c>
      <c r="J1068" s="10">
        <v>1</v>
      </c>
      <c r="K1068" s="10"/>
      <c r="L1068" s="13">
        <f t="shared" si="89"/>
        <v>0.91666666666666652</v>
      </c>
      <c r="M1068" s="12">
        <f>Tableau3[[#This Row],[CODE]]</f>
        <v>1</v>
      </c>
    </row>
    <row r="1069" spans="1:13" x14ac:dyDescent="0.25">
      <c r="A1069" s="14" t="s">
        <v>1110</v>
      </c>
      <c r="B1069" s="12">
        <f>YEAR(Tableau3[[#This Row],[Date]])</f>
        <v>2018</v>
      </c>
      <c r="C1069" s="12">
        <f>MONTH(Tableau3[[#This Row],[Date]])</f>
        <v>2</v>
      </c>
      <c r="D1069" s="12">
        <f>WEEKNUM(Tableau3[[#This Row],[Date]])</f>
        <v>9</v>
      </c>
      <c r="E1069" s="15" t="s">
        <v>47</v>
      </c>
      <c r="F1069" s="10" t="s">
        <v>17</v>
      </c>
      <c r="G1069" s="16" t="s">
        <v>25</v>
      </c>
      <c r="H1069" s="10" t="s">
        <v>1112</v>
      </c>
      <c r="I1069" s="18">
        <v>1.7361111111111112E-2</v>
      </c>
      <c r="J1069" s="10">
        <v>2</v>
      </c>
      <c r="K1069" s="10"/>
      <c r="L1069" s="13">
        <f t="shared" si="89"/>
        <v>0.41666666666666669</v>
      </c>
      <c r="M1069" s="12">
        <f>Tableau3[[#This Row],[CODE]]</f>
        <v>2</v>
      </c>
    </row>
    <row r="1070" spans="1:13" x14ac:dyDescent="0.25">
      <c r="A1070" s="14" t="s">
        <v>1110</v>
      </c>
      <c r="B1070" s="12">
        <f>YEAR(Tableau3[[#This Row],[Date]])</f>
        <v>2018</v>
      </c>
      <c r="C1070" s="12">
        <f>MONTH(Tableau3[[#This Row],[Date]])</f>
        <v>2</v>
      </c>
      <c r="D1070" s="12">
        <f>WEEKNUM(Tableau3[[#This Row],[Date]])</f>
        <v>9</v>
      </c>
      <c r="E1070" s="15" t="s">
        <v>47</v>
      </c>
      <c r="F1070" s="10" t="s">
        <v>912</v>
      </c>
      <c r="G1070" s="16" t="s">
        <v>24</v>
      </c>
      <c r="H1070" s="10" t="s">
        <v>1113</v>
      </c>
      <c r="I1070" s="18">
        <v>1.3888888888888888E-2</v>
      </c>
      <c r="J1070" s="10">
        <v>1</v>
      </c>
      <c r="K1070" s="10" t="s">
        <v>363</v>
      </c>
      <c r="L1070" s="13">
        <f t="shared" si="89"/>
        <v>0.33333333333333331</v>
      </c>
      <c r="M1070" s="12">
        <f>Tableau3[[#This Row],[CODE]]</f>
        <v>1</v>
      </c>
    </row>
    <row r="1071" spans="1:13" x14ac:dyDescent="0.25">
      <c r="A1071" s="14" t="s">
        <v>1110</v>
      </c>
      <c r="B1071" s="12">
        <f>YEAR(Tableau3[[#This Row],[Date]])</f>
        <v>2018</v>
      </c>
      <c r="C1071" s="12">
        <f>MONTH(Tableau3[[#This Row],[Date]])</f>
        <v>2</v>
      </c>
      <c r="D1071" s="12">
        <f>WEEKNUM(Tableau3[[#This Row],[Date]])</f>
        <v>9</v>
      </c>
      <c r="E1071" s="15" t="s">
        <v>47</v>
      </c>
      <c r="F1071" s="10" t="s">
        <v>17</v>
      </c>
      <c r="G1071" s="16" t="s">
        <v>23</v>
      </c>
      <c r="H1071" s="10" t="s">
        <v>1114</v>
      </c>
      <c r="I1071" s="18">
        <v>1.3888888888888888E-2</v>
      </c>
      <c r="J1071" s="10">
        <v>2</v>
      </c>
      <c r="K1071" s="10"/>
      <c r="L1071" s="13">
        <f t="shared" si="89"/>
        <v>0.33333333333333331</v>
      </c>
      <c r="M1071" s="12">
        <f>Tableau3[[#This Row],[CODE]]</f>
        <v>2</v>
      </c>
    </row>
    <row r="1072" spans="1:13" x14ac:dyDescent="0.25">
      <c r="A1072" s="14" t="s">
        <v>1110</v>
      </c>
      <c r="B1072" s="12">
        <f>YEAR(Tableau3[[#This Row],[Date]])</f>
        <v>2018</v>
      </c>
      <c r="C1072" s="12">
        <f>MONTH(Tableau3[[#This Row],[Date]])</f>
        <v>2</v>
      </c>
      <c r="D1072" s="12">
        <f>WEEKNUM(Tableau3[[#This Row],[Date]])</f>
        <v>9</v>
      </c>
      <c r="E1072" s="15" t="s">
        <v>47</v>
      </c>
      <c r="F1072" s="10" t="s">
        <v>16</v>
      </c>
      <c r="G1072" s="16" t="s">
        <v>30</v>
      </c>
      <c r="H1072" s="10" t="s">
        <v>1115</v>
      </c>
      <c r="I1072" s="18">
        <v>2.7777777777777776E-2</v>
      </c>
      <c r="J1072" s="10">
        <v>1</v>
      </c>
      <c r="K1072" s="10" t="s">
        <v>363</v>
      </c>
      <c r="L1072" s="13">
        <f t="shared" si="89"/>
        <v>0.66666666666666663</v>
      </c>
      <c r="M1072" s="12">
        <f>Tableau3[[#This Row],[CODE]]</f>
        <v>1</v>
      </c>
    </row>
    <row r="1073" spans="1:13" x14ac:dyDescent="0.25">
      <c r="A1073" s="91" t="s">
        <v>1110</v>
      </c>
      <c r="B1073" s="12">
        <f>YEAR(Tableau3[[#This Row],[Date]])</f>
        <v>2018</v>
      </c>
      <c r="C1073" s="12">
        <f>MONTH(Tableau3[[#This Row],[Date]])</f>
        <v>2</v>
      </c>
      <c r="D1073" s="12">
        <f>WEEKNUM(Tableau3[[#This Row],[Date]])</f>
        <v>9</v>
      </c>
      <c r="E1073" s="92" t="s">
        <v>47</v>
      </c>
      <c r="F1073" s="10" t="s">
        <v>17</v>
      </c>
      <c r="G1073" s="94" t="s">
        <v>24</v>
      </c>
      <c r="H1073" s="93" t="s">
        <v>1116</v>
      </c>
      <c r="I1073" s="95">
        <v>2.4305555555555556E-2</v>
      </c>
      <c r="J1073" s="10">
        <v>2</v>
      </c>
      <c r="K1073" s="93"/>
      <c r="L1073" s="13">
        <f t="shared" si="89"/>
        <v>0.58333333333333337</v>
      </c>
      <c r="M1073" s="12">
        <f>Tableau3[[#This Row],[CODE]]</f>
        <v>2</v>
      </c>
    </row>
    <row r="1074" spans="1:13" x14ac:dyDescent="0.25">
      <c r="A1074" s="91" t="s">
        <v>1110</v>
      </c>
      <c r="B1074" s="12">
        <f>YEAR(Tableau3[[#This Row],[Date]])</f>
        <v>2018</v>
      </c>
      <c r="C1074" s="12">
        <f>MONTH(Tableau3[[#This Row],[Date]])</f>
        <v>2</v>
      </c>
      <c r="D1074" s="12">
        <f>WEEKNUM(Tableau3[[#This Row],[Date]])</f>
        <v>9</v>
      </c>
      <c r="E1074" s="92" t="s">
        <v>47</v>
      </c>
      <c r="F1074" s="93" t="s">
        <v>27</v>
      </c>
      <c r="G1074" s="89" t="s">
        <v>27</v>
      </c>
      <c r="H1074" s="93" t="s">
        <v>1117</v>
      </c>
      <c r="I1074" s="95">
        <v>2.4305555555555556E-2</v>
      </c>
      <c r="J1074" s="93">
        <v>1</v>
      </c>
      <c r="K1074" s="93"/>
      <c r="L1074" s="13">
        <f t="shared" si="89"/>
        <v>0.58333333333333337</v>
      </c>
      <c r="M1074" s="12">
        <f>Tableau3[[#This Row],[CODE]]</f>
        <v>1</v>
      </c>
    </row>
    <row r="1075" spans="1:13" x14ac:dyDescent="0.25">
      <c r="A1075" s="91" t="s">
        <v>1110</v>
      </c>
      <c r="B1075" s="12">
        <f>YEAR(Tableau3[[#This Row],[Date]])</f>
        <v>2018</v>
      </c>
      <c r="C1075" s="12">
        <f>MONTH(Tableau3[[#This Row],[Date]])</f>
        <v>2</v>
      </c>
      <c r="D1075" s="12">
        <f>WEEKNUM(Tableau3[[#This Row],[Date]])</f>
        <v>9</v>
      </c>
      <c r="E1075" s="92" t="s">
        <v>47</v>
      </c>
      <c r="F1075" s="93" t="s">
        <v>27</v>
      </c>
      <c r="G1075" s="89" t="s">
        <v>27</v>
      </c>
      <c r="H1075" s="93" t="s">
        <v>1118</v>
      </c>
      <c r="I1075" s="95">
        <v>1.7361111111111112E-2</v>
      </c>
      <c r="J1075" s="93">
        <v>1</v>
      </c>
      <c r="K1075" s="93" t="s">
        <v>327</v>
      </c>
      <c r="L1075" s="13">
        <f t="shared" si="89"/>
        <v>0.41666666666666669</v>
      </c>
      <c r="M1075" s="12">
        <f>Tableau3[[#This Row],[CODE]]</f>
        <v>1</v>
      </c>
    </row>
    <row r="1076" spans="1:13" x14ac:dyDescent="0.25">
      <c r="A1076" s="91" t="s">
        <v>1110</v>
      </c>
      <c r="B1076" s="12">
        <f>YEAR(Tableau3[[#This Row],[Date]])</f>
        <v>2018</v>
      </c>
      <c r="C1076" s="12">
        <f>MONTH(Tableau3[[#This Row],[Date]])</f>
        <v>2</v>
      </c>
      <c r="D1076" s="12">
        <f>WEEKNUM(Tableau3[[#This Row],[Date]])</f>
        <v>9</v>
      </c>
      <c r="E1076" s="92" t="s">
        <v>47</v>
      </c>
      <c r="F1076" s="10" t="s">
        <v>17</v>
      </c>
      <c r="G1076" s="94" t="s">
        <v>24</v>
      </c>
      <c r="H1076" s="93" t="s">
        <v>1082</v>
      </c>
      <c r="I1076" s="95">
        <v>4.5138888888888888E-2</v>
      </c>
      <c r="J1076" s="10">
        <v>2</v>
      </c>
      <c r="K1076" s="93" t="s">
        <v>319</v>
      </c>
      <c r="L1076" s="13">
        <f t="shared" si="89"/>
        <v>1.0833333333333333</v>
      </c>
      <c r="M1076" s="12">
        <f>Tableau3[[#This Row],[CODE]]</f>
        <v>2</v>
      </c>
    </row>
    <row r="1077" spans="1:13" x14ac:dyDescent="0.25">
      <c r="A1077" s="91" t="s">
        <v>1110</v>
      </c>
      <c r="B1077" s="12">
        <f>YEAR(Tableau3[[#This Row],[Date]])</f>
        <v>2018</v>
      </c>
      <c r="C1077" s="12">
        <f>MONTH(Tableau3[[#This Row],[Date]])</f>
        <v>2</v>
      </c>
      <c r="D1077" s="12">
        <f>WEEKNUM(Tableau3[[#This Row],[Date]])</f>
        <v>9</v>
      </c>
      <c r="E1077" s="92" t="s">
        <v>47</v>
      </c>
      <c r="F1077" s="93" t="s">
        <v>16</v>
      </c>
      <c r="G1077" s="94" t="s">
        <v>30</v>
      </c>
      <c r="H1077" s="93" t="s">
        <v>1119</v>
      </c>
      <c r="I1077" s="95">
        <v>1.0416666666666666E-2</v>
      </c>
      <c r="J1077" s="93">
        <v>1</v>
      </c>
      <c r="K1077" s="93" t="s">
        <v>1120</v>
      </c>
      <c r="L1077" s="13">
        <f t="shared" si="89"/>
        <v>0.25</v>
      </c>
      <c r="M1077" s="12">
        <f>Tableau3[[#This Row],[CODE]]</f>
        <v>1</v>
      </c>
    </row>
    <row r="1078" spans="1:13" x14ac:dyDescent="0.25">
      <c r="A1078" s="14" t="s">
        <v>1110</v>
      </c>
      <c r="B1078" s="12">
        <f>YEAR(Tableau3[[#This Row],[Date]])</f>
        <v>2018</v>
      </c>
      <c r="C1078" s="12">
        <f>MONTH(Tableau3[[#This Row],[Date]])</f>
        <v>2</v>
      </c>
      <c r="D1078" s="12">
        <f>WEEKNUM(Tableau3[[#This Row],[Date]])</f>
        <v>9</v>
      </c>
      <c r="E1078" s="15" t="s">
        <v>47</v>
      </c>
      <c r="F1078" s="10" t="s">
        <v>27</v>
      </c>
      <c r="G1078" s="89" t="s">
        <v>27</v>
      </c>
      <c r="H1078" s="10" t="s">
        <v>981</v>
      </c>
      <c r="I1078" s="18">
        <v>2.4305555555555556E-2</v>
      </c>
      <c r="J1078" s="10">
        <v>1</v>
      </c>
      <c r="K1078" s="10"/>
      <c r="L1078" s="13">
        <f t="shared" si="89"/>
        <v>0.58333333333333337</v>
      </c>
      <c r="M1078" s="12">
        <f>Tableau3[[#This Row],[CODE]]</f>
        <v>1</v>
      </c>
    </row>
    <row r="1079" spans="1:13" x14ac:dyDescent="0.25">
      <c r="A1079" s="14" t="s">
        <v>1110</v>
      </c>
      <c r="B1079" s="12">
        <f>YEAR(Tableau3[[#This Row],[Date]])</f>
        <v>2018</v>
      </c>
      <c r="C1079" s="12">
        <f>MONTH(Tableau3[[#This Row],[Date]])</f>
        <v>2</v>
      </c>
      <c r="D1079" s="12">
        <f>WEEKNUM(Tableau3[[#This Row],[Date]])</f>
        <v>9</v>
      </c>
      <c r="E1079" s="15" t="s">
        <v>47</v>
      </c>
      <c r="F1079" s="10" t="s">
        <v>16</v>
      </c>
      <c r="G1079" s="16" t="s">
        <v>30</v>
      </c>
      <c r="H1079" s="10" t="s">
        <v>1121</v>
      </c>
      <c r="I1079" s="18">
        <v>2.4305555555555556E-2</v>
      </c>
      <c r="J1079" s="10">
        <v>1</v>
      </c>
      <c r="K1079" s="10" t="s">
        <v>489</v>
      </c>
      <c r="L1079" s="13">
        <f t="shared" si="89"/>
        <v>0.58333333333333337</v>
      </c>
      <c r="M1079" s="12">
        <f>Tableau3[[#This Row],[CODE]]</f>
        <v>1</v>
      </c>
    </row>
    <row r="1080" spans="1:13" x14ac:dyDescent="0.25">
      <c r="A1080" s="14" t="s">
        <v>1110</v>
      </c>
      <c r="B1080" s="12">
        <f>YEAR(Tableau3[[#This Row],[Date]])</f>
        <v>2018</v>
      </c>
      <c r="C1080" s="12">
        <f>MONTH(Tableau3[[#This Row],[Date]])</f>
        <v>2</v>
      </c>
      <c r="D1080" s="12">
        <f>WEEKNUM(Tableau3[[#This Row],[Date]])</f>
        <v>9</v>
      </c>
      <c r="E1080" s="15" t="s">
        <v>47</v>
      </c>
      <c r="F1080" s="10" t="s">
        <v>16</v>
      </c>
      <c r="G1080" s="16" t="s">
        <v>30</v>
      </c>
      <c r="H1080" s="10" t="s">
        <v>1122</v>
      </c>
      <c r="I1080" s="18">
        <v>1.3888888888888888E-2</v>
      </c>
      <c r="J1080" s="10">
        <v>1</v>
      </c>
      <c r="K1080" s="10" t="s">
        <v>321</v>
      </c>
      <c r="L1080" s="13">
        <f t="shared" si="89"/>
        <v>0.33333333333333331</v>
      </c>
      <c r="M1080" s="12">
        <f>Tableau3[[#This Row],[CODE]]</f>
        <v>1</v>
      </c>
    </row>
    <row r="1081" spans="1:13" x14ac:dyDescent="0.25">
      <c r="A1081" s="14" t="s">
        <v>1123</v>
      </c>
      <c r="B1081" s="12">
        <f>YEAR(Tableau3[[#This Row],[Date]])</f>
        <v>2018</v>
      </c>
      <c r="C1081" s="12">
        <f>MONTH(Tableau3[[#This Row],[Date]])</f>
        <v>2</v>
      </c>
      <c r="D1081" s="12">
        <f>WEEKNUM(Tableau3[[#This Row],[Date]])</f>
        <v>9</v>
      </c>
      <c r="E1081" s="15" t="s">
        <v>47</v>
      </c>
      <c r="F1081" s="10" t="s">
        <v>16</v>
      </c>
      <c r="G1081" s="16" t="s">
        <v>251</v>
      </c>
      <c r="H1081" s="10" t="s">
        <v>1124</v>
      </c>
      <c r="I1081" s="18">
        <v>1.7361111111111112E-2</v>
      </c>
      <c r="J1081" s="10">
        <v>1</v>
      </c>
      <c r="K1081" s="10" t="s">
        <v>1125</v>
      </c>
      <c r="L1081" s="13">
        <f t="shared" ref="L1081:L1095" si="90">I1081*24</f>
        <v>0.41666666666666669</v>
      </c>
      <c r="M1081" s="12">
        <f>Tableau3[[#This Row],[CODE]]</f>
        <v>1</v>
      </c>
    </row>
    <row r="1082" spans="1:13" x14ac:dyDescent="0.25">
      <c r="A1082" s="14" t="s">
        <v>1123</v>
      </c>
      <c r="B1082" s="12">
        <f>YEAR(Tableau3[[#This Row],[Date]])</f>
        <v>2018</v>
      </c>
      <c r="C1082" s="12">
        <f>MONTH(Tableau3[[#This Row],[Date]])</f>
        <v>2</v>
      </c>
      <c r="D1082" s="12">
        <f>WEEKNUM(Tableau3[[#This Row],[Date]])</f>
        <v>9</v>
      </c>
      <c r="E1082" s="15" t="s">
        <v>47</v>
      </c>
      <c r="F1082" s="10" t="s">
        <v>27</v>
      </c>
      <c r="G1082" s="89" t="s">
        <v>27</v>
      </c>
      <c r="H1082" s="10" t="s">
        <v>1126</v>
      </c>
      <c r="I1082" s="18">
        <v>1.3888888888888888E-2</v>
      </c>
      <c r="J1082" s="10">
        <v>1</v>
      </c>
      <c r="K1082" s="10"/>
      <c r="L1082" s="13">
        <f t="shared" si="90"/>
        <v>0.33333333333333331</v>
      </c>
      <c r="M1082" s="12">
        <f>Tableau3[[#This Row],[CODE]]</f>
        <v>1</v>
      </c>
    </row>
    <row r="1083" spans="1:13" x14ac:dyDescent="0.25">
      <c r="A1083" s="91" t="s">
        <v>1123</v>
      </c>
      <c r="B1083" s="12">
        <f>YEAR(Tableau3[[#This Row],[Date]])</f>
        <v>2018</v>
      </c>
      <c r="C1083" s="12">
        <f>MONTH(Tableau3[[#This Row],[Date]])</f>
        <v>2</v>
      </c>
      <c r="D1083" s="12">
        <f>WEEKNUM(Tableau3[[#This Row],[Date]])</f>
        <v>9</v>
      </c>
      <c r="E1083" s="92" t="s">
        <v>47</v>
      </c>
      <c r="F1083" s="93" t="s">
        <v>18</v>
      </c>
      <c r="G1083" s="94" t="s">
        <v>23</v>
      </c>
      <c r="H1083" s="93" t="s">
        <v>1127</v>
      </c>
      <c r="I1083" s="95">
        <v>1.3888888888888888E-2</v>
      </c>
      <c r="J1083" s="93">
        <v>1</v>
      </c>
      <c r="K1083" s="93"/>
      <c r="L1083" s="13">
        <f t="shared" si="90"/>
        <v>0.33333333333333331</v>
      </c>
      <c r="M1083" s="12">
        <f>Tableau3[[#This Row],[CODE]]</f>
        <v>1</v>
      </c>
    </row>
    <row r="1084" spans="1:13" x14ac:dyDescent="0.25">
      <c r="A1084" s="91" t="s">
        <v>1123</v>
      </c>
      <c r="B1084" s="12">
        <f>YEAR(Tableau3[[#This Row],[Date]])</f>
        <v>2018</v>
      </c>
      <c r="C1084" s="12">
        <f>MONTH(Tableau3[[#This Row],[Date]])</f>
        <v>2</v>
      </c>
      <c r="D1084" s="12">
        <f>WEEKNUM(Tableau3[[#This Row],[Date]])</f>
        <v>9</v>
      </c>
      <c r="E1084" s="92" t="s">
        <v>47</v>
      </c>
      <c r="F1084" s="93" t="s">
        <v>27</v>
      </c>
      <c r="G1084" s="89" t="s">
        <v>27</v>
      </c>
      <c r="H1084" s="10" t="s">
        <v>953</v>
      </c>
      <c r="I1084" s="95">
        <v>1.7361111111111112E-2</v>
      </c>
      <c r="J1084" s="93">
        <v>1</v>
      </c>
      <c r="K1084" s="93"/>
      <c r="L1084" s="13">
        <f t="shared" si="90"/>
        <v>0.41666666666666669</v>
      </c>
      <c r="M1084" s="12">
        <f>Tableau3[[#This Row],[CODE]]</f>
        <v>1</v>
      </c>
    </row>
    <row r="1085" spans="1:13" x14ac:dyDescent="0.25">
      <c r="A1085" s="91" t="s">
        <v>1123</v>
      </c>
      <c r="B1085" s="12">
        <f>YEAR(Tableau3[[#This Row],[Date]])</f>
        <v>2018</v>
      </c>
      <c r="C1085" s="12">
        <f>MONTH(Tableau3[[#This Row],[Date]])</f>
        <v>2</v>
      </c>
      <c r="D1085" s="12">
        <f>WEEKNUM(Tableau3[[#This Row],[Date]])</f>
        <v>9</v>
      </c>
      <c r="E1085" s="92" t="s">
        <v>47</v>
      </c>
      <c r="F1085" s="10" t="s">
        <v>17</v>
      </c>
      <c r="G1085" s="94" t="s">
        <v>22</v>
      </c>
      <c r="H1085" s="93" t="s">
        <v>1128</v>
      </c>
      <c r="I1085" s="95">
        <v>2.7777777777777776E-2</v>
      </c>
      <c r="J1085" s="10">
        <v>2</v>
      </c>
      <c r="K1085" s="93"/>
      <c r="L1085" s="13">
        <f t="shared" si="90"/>
        <v>0.66666666666666663</v>
      </c>
      <c r="M1085" s="12">
        <f>Tableau3[[#This Row],[CODE]]</f>
        <v>2</v>
      </c>
    </row>
    <row r="1086" spans="1:13" x14ac:dyDescent="0.25">
      <c r="A1086" s="91" t="s">
        <v>1123</v>
      </c>
      <c r="B1086" s="12">
        <f>YEAR(Tableau3[[#This Row],[Date]])</f>
        <v>2018</v>
      </c>
      <c r="C1086" s="12">
        <f>MONTH(Tableau3[[#This Row],[Date]])</f>
        <v>2</v>
      </c>
      <c r="D1086" s="12">
        <f>WEEKNUM(Tableau3[[#This Row],[Date]])</f>
        <v>9</v>
      </c>
      <c r="E1086" s="92" t="s">
        <v>47</v>
      </c>
      <c r="F1086" s="93" t="s">
        <v>16</v>
      </c>
      <c r="G1086" s="94" t="s">
        <v>21</v>
      </c>
      <c r="H1086" s="93" t="s">
        <v>1129</v>
      </c>
      <c r="I1086" s="95">
        <v>1.7361111111111112E-2</v>
      </c>
      <c r="J1086" s="93">
        <v>1</v>
      </c>
      <c r="K1086" s="93"/>
      <c r="L1086" s="13">
        <f t="shared" si="90"/>
        <v>0.41666666666666669</v>
      </c>
      <c r="M1086" s="12">
        <f>Tableau3[[#This Row],[CODE]]</f>
        <v>1</v>
      </c>
    </row>
    <row r="1087" spans="1:13" x14ac:dyDescent="0.25">
      <c r="A1087" s="91" t="s">
        <v>1123</v>
      </c>
      <c r="B1087" s="12">
        <f>YEAR(Tableau3[[#This Row],[Date]])</f>
        <v>2018</v>
      </c>
      <c r="C1087" s="12">
        <f>MONTH(Tableau3[[#This Row],[Date]])</f>
        <v>2</v>
      </c>
      <c r="D1087" s="12">
        <f>WEEKNUM(Tableau3[[#This Row],[Date]])</f>
        <v>9</v>
      </c>
      <c r="E1087" s="92" t="s">
        <v>47</v>
      </c>
      <c r="F1087" s="93" t="s">
        <v>18</v>
      </c>
      <c r="G1087" s="94" t="s">
        <v>24</v>
      </c>
      <c r="H1087" s="93" t="s">
        <v>1130</v>
      </c>
      <c r="I1087" s="95">
        <v>4.5138888888888888E-2</v>
      </c>
      <c r="J1087" s="93">
        <v>1</v>
      </c>
      <c r="K1087" s="93"/>
      <c r="L1087" s="13">
        <f t="shared" si="90"/>
        <v>1.0833333333333333</v>
      </c>
      <c r="M1087" s="12">
        <f>Tableau3[[#This Row],[CODE]]</f>
        <v>1</v>
      </c>
    </row>
    <row r="1088" spans="1:13" x14ac:dyDescent="0.25">
      <c r="A1088" s="91" t="s">
        <v>1123</v>
      </c>
      <c r="B1088" s="12">
        <f>YEAR(Tableau3[[#This Row],[Date]])</f>
        <v>2018</v>
      </c>
      <c r="C1088" s="12">
        <f>MONTH(Tableau3[[#This Row],[Date]])</f>
        <v>2</v>
      </c>
      <c r="D1088" s="12">
        <f>WEEKNUM(Tableau3[[#This Row],[Date]])</f>
        <v>9</v>
      </c>
      <c r="E1088" s="92" t="s">
        <v>47</v>
      </c>
      <c r="F1088" s="93" t="s">
        <v>912</v>
      </c>
      <c r="G1088" s="94" t="s">
        <v>24</v>
      </c>
      <c r="H1088" s="93" t="s">
        <v>1131</v>
      </c>
      <c r="I1088" s="95">
        <v>2.0833333333333332E-2</v>
      </c>
      <c r="J1088" s="93">
        <v>1</v>
      </c>
      <c r="K1088" s="93"/>
      <c r="L1088" s="13">
        <f t="shared" si="90"/>
        <v>0.5</v>
      </c>
      <c r="M1088" s="12">
        <f>Tableau3[[#This Row],[CODE]]</f>
        <v>1</v>
      </c>
    </row>
    <row r="1089" spans="1:13" x14ac:dyDescent="0.25">
      <c r="A1089" s="91" t="s">
        <v>1123</v>
      </c>
      <c r="B1089" s="12">
        <f>YEAR(Tableau3[[#This Row],[Date]])</f>
        <v>2018</v>
      </c>
      <c r="C1089" s="12">
        <f>MONTH(Tableau3[[#This Row],[Date]])</f>
        <v>2</v>
      </c>
      <c r="D1089" s="12">
        <f>WEEKNUM(Tableau3[[#This Row],[Date]])</f>
        <v>9</v>
      </c>
      <c r="E1089" s="92" t="s">
        <v>47</v>
      </c>
      <c r="F1089" s="93" t="s">
        <v>912</v>
      </c>
      <c r="G1089" s="94" t="s">
        <v>23</v>
      </c>
      <c r="H1089" s="93" t="s">
        <v>1132</v>
      </c>
      <c r="I1089" s="95">
        <v>3.125E-2</v>
      </c>
      <c r="J1089" s="93">
        <v>1</v>
      </c>
      <c r="K1089" s="93" t="s">
        <v>1133</v>
      </c>
      <c r="L1089" s="13">
        <f t="shared" si="90"/>
        <v>0.75</v>
      </c>
      <c r="M1089" s="12">
        <f>Tableau3[[#This Row],[CODE]]</f>
        <v>1</v>
      </c>
    </row>
    <row r="1090" spans="1:13" x14ac:dyDescent="0.25">
      <c r="A1090" s="91" t="s">
        <v>1123</v>
      </c>
      <c r="B1090" s="12">
        <f>YEAR(Tableau3[[#This Row],[Date]])</f>
        <v>2018</v>
      </c>
      <c r="C1090" s="12">
        <f>MONTH(Tableau3[[#This Row],[Date]])</f>
        <v>2</v>
      </c>
      <c r="D1090" s="12">
        <f>WEEKNUM(Tableau3[[#This Row],[Date]])</f>
        <v>9</v>
      </c>
      <c r="E1090" s="92" t="s">
        <v>47</v>
      </c>
      <c r="F1090" s="93" t="s">
        <v>18</v>
      </c>
      <c r="G1090" s="94" t="s">
        <v>23</v>
      </c>
      <c r="H1090" s="93" t="s">
        <v>1134</v>
      </c>
      <c r="I1090" s="95">
        <v>2.4305555555555556E-2</v>
      </c>
      <c r="J1090" s="93">
        <v>1</v>
      </c>
      <c r="K1090" s="93"/>
      <c r="L1090" s="13">
        <f t="shared" si="90"/>
        <v>0.58333333333333337</v>
      </c>
      <c r="M1090" s="12">
        <f>Tableau3[[#This Row],[CODE]]</f>
        <v>1</v>
      </c>
    </row>
    <row r="1091" spans="1:13" x14ac:dyDescent="0.25">
      <c r="A1091" s="91" t="s">
        <v>1123</v>
      </c>
      <c r="B1091" s="12">
        <f>YEAR(Tableau3[[#This Row],[Date]])</f>
        <v>2018</v>
      </c>
      <c r="C1091" s="12">
        <f>MONTH(Tableau3[[#This Row],[Date]])</f>
        <v>2</v>
      </c>
      <c r="D1091" s="12">
        <f>WEEKNUM(Tableau3[[#This Row],[Date]])</f>
        <v>9</v>
      </c>
      <c r="E1091" s="92" t="s">
        <v>47</v>
      </c>
      <c r="F1091" s="93" t="s">
        <v>16</v>
      </c>
      <c r="G1091" s="94" t="s">
        <v>30</v>
      </c>
      <c r="H1091" s="93" t="s">
        <v>1135</v>
      </c>
      <c r="I1091" s="95">
        <v>1.7361111111111112E-2</v>
      </c>
      <c r="J1091" s="93">
        <v>1</v>
      </c>
      <c r="K1091" s="93" t="s">
        <v>391</v>
      </c>
      <c r="L1091" s="13">
        <f t="shared" si="90"/>
        <v>0.41666666666666669</v>
      </c>
      <c r="M1091" s="12">
        <f>Tableau3[[#This Row],[CODE]]</f>
        <v>1</v>
      </c>
    </row>
    <row r="1092" spans="1:13" x14ac:dyDescent="0.25">
      <c r="A1092" s="91" t="s">
        <v>1123</v>
      </c>
      <c r="B1092" s="12">
        <f>YEAR(Tableau3[[#This Row],[Date]])</f>
        <v>2018</v>
      </c>
      <c r="C1092" s="12">
        <f>MONTH(Tableau3[[#This Row],[Date]])</f>
        <v>2</v>
      </c>
      <c r="D1092" s="12">
        <f>WEEKNUM(Tableau3[[#This Row],[Date]])</f>
        <v>9</v>
      </c>
      <c r="E1092" s="92" t="s">
        <v>47</v>
      </c>
      <c r="F1092" s="93" t="s">
        <v>27</v>
      </c>
      <c r="G1092" s="89" t="s">
        <v>27</v>
      </c>
      <c r="H1092" s="93" t="s">
        <v>1136</v>
      </c>
      <c r="I1092" s="95">
        <v>2.7777777777777776E-2</v>
      </c>
      <c r="J1092" s="93">
        <v>1</v>
      </c>
      <c r="K1092" s="93"/>
      <c r="L1092" s="13">
        <f t="shared" si="90"/>
        <v>0.66666666666666663</v>
      </c>
      <c r="M1092" s="12">
        <f>Tableau3[[#This Row],[CODE]]</f>
        <v>1</v>
      </c>
    </row>
    <row r="1093" spans="1:13" x14ac:dyDescent="0.25">
      <c r="A1093" s="91" t="s">
        <v>1123</v>
      </c>
      <c r="B1093" s="12">
        <f>YEAR(Tableau3[[#This Row],[Date]])</f>
        <v>2018</v>
      </c>
      <c r="C1093" s="12">
        <f>MONTH(Tableau3[[#This Row],[Date]])</f>
        <v>2</v>
      </c>
      <c r="D1093" s="12">
        <f>WEEKNUM(Tableau3[[#This Row],[Date]])</f>
        <v>9</v>
      </c>
      <c r="E1093" s="92" t="s">
        <v>47</v>
      </c>
      <c r="F1093" s="93" t="s">
        <v>27</v>
      </c>
      <c r="G1093" s="89" t="s">
        <v>27</v>
      </c>
      <c r="H1093" s="93" t="s">
        <v>982</v>
      </c>
      <c r="I1093" s="95">
        <v>3.4722222222222224E-2</v>
      </c>
      <c r="J1093" s="93">
        <v>1</v>
      </c>
      <c r="K1093" s="93"/>
      <c r="L1093" s="13">
        <f t="shared" si="90"/>
        <v>0.83333333333333337</v>
      </c>
      <c r="M1093" s="12">
        <f>Tableau3[[#This Row],[CODE]]</f>
        <v>1</v>
      </c>
    </row>
    <row r="1094" spans="1:13" x14ac:dyDescent="0.25">
      <c r="A1094" s="91" t="s">
        <v>1123</v>
      </c>
      <c r="B1094" s="12">
        <f>YEAR(Tableau3[[#This Row],[Date]])</f>
        <v>2018</v>
      </c>
      <c r="C1094" s="12">
        <f>MONTH(Tableau3[[#This Row],[Date]])</f>
        <v>2</v>
      </c>
      <c r="D1094" s="12">
        <f>WEEKNUM(Tableau3[[#This Row],[Date]])</f>
        <v>9</v>
      </c>
      <c r="E1094" s="92" t="s">
        <v>47</v>
      </c>
      <c r="F1094" s="10" t="s">
        <v>17</v>
      </c>
      <c r="G1094" s="94" t="s">
        <v>23</v>
      </c>
      <c r="H1094" s="93" t="s">
        <v>1137</v>
      </c>
      <c r="I1094" s="95">
        <v>2.4305555555555556E-2</v>
      </c>
      <c r="J1094" s="10">
        <v>2</v>
      </c>
      <c r="K1094" s="93" t="s">
        <v>328</v>
      </c>
      <c r="L1094" s="13">
        <f t="shared" si="90"/>
        <v>0.58333333333333337</v>
      </c>
      <c r="M1094" s="12">
        <f>Tableau3[[#This Row],[CODE]]</f>
        <v>2</v>
      </c>
    </row>
    <row r="1095" spans="1:13" x14ac:dyDescent="0.25">
      <c r="A1095" s="91" t="s">
        <v>1123</v>
      </c>
      <c r="B1095" s="12">
        <f>YEAR(Tableau3[[#This Row],[Date]])</f>
        <v>2018</v>
      </c>
      <c r="C1095" s="12">
        <f>MONTH(Tableau3[[#This Row],[Date]])</f>
        <v>2</v>
      </c>
      <c r="D1095" s="12">
        <f>WEEKNUM(Tableau3[[#This Row],[Date]])</f>
        <v>9</v>
      </c>
      <c r="E1095" s="92" t="s">
        <v>47</v>
      </c>
      <c r="F1095" s="93" t="s">
        <v>17</v>
      </c>
      <c r="G1095" s="94" t="s">
        <v>23</v>
      </c>
      <c r="H1095" s="93" t="s">
        <v>1138</v>
      </c>
      <c r="I1095" s="95">
        <v>3.4722222222222224E-2</v>
      </c>
      <c r="J1095" s="10">
        <v>2</v>
      </c>
      <c r="K1095" s="93"/>
      <c r="L1095" s="13">
        <f t="shared" si="90"/>
        <v>0.83333333333333337</v>
      </c>
      <c r="M1095" s="12">
        <f>Tableau3[[#This Row],[CODE]]</f>
        <v>2</v>
      </c>
    </row>
    <row r="1096" spans="1:13" x14ac:dyDescent="0.25">
      <c r="A1096" s="14" t="s">
        <v>1139</v>
      </c>
      <c r="B1096" s="12">
        <f>YEAR(Tableau3[[#This Row],[Date]])</f>
        <v>2018</v>
      </c>
      <c r="C1096" s="12">
        <f>MONTH(Tableau3[[#This Row],[Date]])</f>
        <v>2</v>
      </c>
      <c r="D1096" s="12">
        <f>WEEKNUM(Tableau3[[#This Row],[Date]])</f>
        <v>9</v>
      </c>
      <c r="E1096" s="15" t="s">
        <v>47</v>
      </c>
      <c r="F1096" s="10" t="s">
        <v>17</v>
      </c>
      <c r="G1096" s="16" t="s">
        <v>24</v>
      </c>
      <c r="H1096" s="10" t="s">
        <v>1140</v>
      </c>
      <c r="I1096" s="18">
        <v>1.3888888888888888E-2</v>
      </c>
      <c r="J1096" s="10">
        <v>2</v>
      </c>
      <c r="K1096" s="10" t="s">
        <v>330</v>
      </c>
      <c r="L1096" s="13">
        <f t="shared" ref="L1096:L1108" si="91">I1096*24</f>
        <v>0.33333333333333331</v>
      </c>
      <c r="M1096" s="12">
        <f>Tableau3[[#This Row],[CODE]]</f>
        <v>2</v>
      </c>
    </row>
    <row r="1097" spans="1:13" x14ac:dyDescent="0.25">
      <c r="A1097" s="14" t="s">
        <v>1139</v>
      </c>
      <c r="B1097" s="12">
        <f>YEAR(Tableau3[[#This Row],[Date]])</f>
        <v>2018</v>
      </c>
      <c r="C1097" s="12">
        <f>MONTH(Tableau3[[#This Row],[Date]])</f>
        <v>2</v>
      </c>
      <c r="D1097" s="12">
        <f>WEEKNUM(Tableau3[[#This Row],[Date]])</f>
        <v>9</v>
      </c>
      <c r="E1097" s="15" t="s">
        <v>47</v>
      </c>
      <c r="F1097" s="10" t="s">
        <v>17</v>
      </c>
      <c r="G1097" s="16" t="s">
        <v>24</v>
      </c>
      <c r="H1097" s="10" t="s">
        <v>1147</v>
      </c>
      <c r="I1097" s="18">
        <v>1.7361111111111112E-2</v>
      </c>
      <c r="J1097" s="10">
        <v>2</v>
      </c>
      <c r="K1097" s="10" t="s">
        <v>363</v>
      </c>
      <c r="L1097" s="13">
        <f t="shared" si="91"/>
        <v>0.41666666666666669</v>
      </c>
      <c r="M1097" s="12">
        <f>Tableau3[[#This Row],[CODE]]</f>
        <v>2</v>
      </c>
    </row>
    <row r="1098" spans="1:13" x14ac:dyDescent="0.25">
      <c r="A1098" s="14" t="s">
        <v>1139</v>
      </c>
      <c r="B1098" s="12">
        <f>YEAR(Tableau3[[#This Row],[Date]])</f>
        <v>2018</v>
      </c>
      <c r="C1098" s="12">
        <f>MONTH(Tableau3[[#This Row],[Date]])</f>
        <v>2</v>
      </c>
      <c r="D1098" s="12">
        <f>WEEKNUM(Tableau3[[#This Row],[Date]])</f>
        <v>9</v>
      </c>
      <c r="E1098" s="15" t="s">
        <v>47</v>
      </c>
      <c r="F1098" s="10" t="s">
        <v>17</v>
      </c>
      <c r="G1098" s="16" t="s">
        <v>23</v>
      </c>
      <c r="H1098" s="10" t="s">
        <v>1141</v>
      </c>
      <c r="I1098" s="18">
        <v>1.7361111111111112E-2</v>
      </c>
      <c r="J1098" s="10">
        <v>2</v>
      </c>
      <c r="K1098" s="10" t="s">
        <v>328</v>
      </c>
      <c r="L1098" s="13">
        <f t="shared" si="91"/>
        <v>0.41666666666666669</v>
      </c>
      <c r="M1098" s="12">
        <f>Tableau3[[#This Row],[CODE]]</f>
        <v>2</v>
      </c>
    </row>
    <row r="1099" spans="1:13" x14ac:dyDescent="0.25">
      <c r="A1099" s="14" t="s">
        <v>1139</v>
      </c>
      <c r="B1099" s="12">
        <f>YEAR(Tableau3[[#This Row],[Date]])</f>
        <v>2018</v>
      </c>
      <c r="C1099" s="12">
        <f>MONTH(Tableau3[[#This Row],[Date]])</f>
        <v>2</v>
      </c>
      <c r="D1099" s="12">
        <f>WEEKNUM(Tableau3[[#This Row],[Date]])</f>
        <v>9</v>
      </c>
      <c r="E1099" s="15" t="s">
        <v>47</v>
      </c>
      <c r="F1099" s="10" t="s">
        <v>18</v>
      </c>
      <c r="G1099" s="16" t="s">
        <v>23</v>
      </c>
      <c r="H1099" s="10" t="s">
        <v>526</v>
      </c>
      <c r="I1099" s="18">
        <v>1.0416666666666666E-2</v>
      </c>
      <c r="J1099" s="10">
        <v>1</v>
      </c>
      <c r="K1099" s="10"/>
      <c r="L1099" s="13">
        <f t="shared" si="91"/>
        <v>0.25</v>
      </c>
      <c r="M1099" s="12">
        <f>Tableau3[[#This Row],[CODE]]</f>
        <v>1</v>
      </c>
    </row>
    <row r="1100" spans="1:13" x14ac:dyDescent="0.25">
      <c r="A1100" s="14" t="s">
        <v>1139</v>
      </c>
      <c r="B1100" s="12">
        <f>YEAR(Tableau3[[#This Row],[Date]])</f>
        <v>2018</v>
      </c>
      <c r="C1100" s="12">
        <f>MONTH(Tableau3[[#This Row],[Date]])</f>
        <v>2</v>
      </c>
      <c r="D1100" s="12">
        <f>WEEKNUM(Tableau3[[#This Row],[Date]])</f>
        <v>9</v>
      </c>
      <c r="E1100" s="15" t="s">
        <v>47</v>
      </c>
      <c r="F1100" s="10" t="s">
        <v>17</v>
      </c>
      <c r="G1100" s="16" t="s">
        <v>23</v>
      </c>
      <c r="H1100" s="10" t="s">
        <v>1142</v>
      </c>
      <c r="I1100" s="18">
        <v>1.0416666666666666E-2</v>
      </c>
      <c r="J1100" s="10">
        <v>2</v>
      </c>
      <c r="K1100" s="10" t="s">
        <v>391</v>
      </c>
      <c r="L1100" s="13">
        <f t="shared" si="91"/>
        <v>0.25</v>
      </c>
      <c r="M1100" s="12">
        <f>Tableau3[[#This Row],[CODE]]</f>
        <v>2</v>
      </c>
    </row>
    <row r="1101" spans="1:13" x14ac:dyDescent="0.25">
      <c r="A1101" s="14" t="s">
        <v>1139</v>
      </c>
      <c r="B1101" s="12">
        <f>YEAR(Tableau3[[#This Row],[Date]])</f>
        <v>2018</v>
      </c>
      <c r="C1101" s="12">
        <f>MONTH(Tableau3[[#This Row],[Date]])</f>
        <v>2</v>
      </c>
      <c r="D1101" s="12">
        <f>WEEKNUM(Tableau3[[#This Row],[Date]])</f>
        <v>9</v>
      </c>
      <c r="E1101" s="15" t="s">
        <v>47</v>
      </c>
      <c r="F1101" s="10" t="s">
        <v>27</v>
      </c>
      <c r="G1101" s="89" t="s">
        <v>27</v>
      </c>
      <c r="H1101" s="10" t="s">
        <v>953</v>
      </c>
      <c r="I1101" s="18">
        <v>3.4722222222222224E-2</v>
      </c>
      <c r="J1101" s="10">
        <v>1</v>
      </c>
      <c r="K1101" s="10"/>
      <c r="L1101" s="13">
        <f t="shared" si="91"/>
        <v>0.83333333333333337</v>
      </c>
      <c r="M1101" s="12">
        <f>Tableau3[[#This Row],[CODE]]</f>
        <v>1</v>
      </c>
    </row>
    <row r="1102" spans="1:13" x14ac:dyDescent="0.25">
      <c r="A1102" s="14" t="s">
        <v>1139</v>
      </c>
      <c r="B1102" s="12">
        <f>YEAR(Tableau3[[#This Row],[Date]])</f>
        <v>2018</v>
      </c>
      <c r="C1102" s="12">
        <f>MONTH(Tableau3[[#This Row],[Date]])</f>
        <v>2</v>
      </c>
      <c r="D1102" s="12">
        <f>WEEKNUM(Tableau3[[#This Row],[Date]])</f>
        <v>9</v>
      </c>
      <c r="E1102" s="15" t="s">
        <v>47</v>
      </c>
      <c r="F1102" s="10" t="s">
        <v>27</v>
      </c>
      <c r="G1102" s="89" t="s">
        <v>27</v>
      </c>
      <c r="H1102" s="10" t="s">
        <v>1143</v>
      </c>
      <c r="I1102" s="18">
        <v>1.3888888888888888E-2</v>
      </c>
      <c r="J1102" s="10">
        <v>1</v>
      </c>
      <c r="K1102" s="10"/>
      <c r="L1102" s="13">
        <f t="shared" si="91"/>
        <v>0.33333333333333331</v>
      </c>
      <c r="M1102" s="12">
        <f>Tableau3[[#This Row],[CODE]]</f>
        <v>1</v>
      </c>
    </row>
    <row r="1103" spans="1:13" x14ac:dyDescent="0.25">
      <c r="A1103" s="14" t="s">
        <v>1139</v>
      </c>
      <c r="B1103" s="12">
        <f>YEAR(Tableau3[[#This Row],[Date]])</f>
        <v>2018</v>
      </c>
      <c r="C1103" s="12">
        <f>MONTH(Tableau3[[#This Row],[Date]])</f>
        <v>2</v>
      </c>
      <c r="D1103" s="12">
        <f>WEEKNUM(Tableau3[[#This Row],[Date]])</f>
        <v>9</v>
      </c>
      <c r="E1103" s="15" t="s">
        <v>47</v>
      </c>
      <c r="F1103" s="10" t="s">
        <v>17</v>
      </c>
      <c r="G1103" s="16" t="s">
        <v>23</v>
      </c>
      <c r="H1103" s="10" t="s">
        <v>1144</v>
      </c>
      <c r="I1103" s="18">
        <v>1.7361111111111112E-2</v>
      </c>
      <c r="J1103" s="10">
        <v>2</v>
      </c>
      <c r="K1103" s="10" t="s">
        <v>321</v>
      </c>
      <c r="L1103" s="13">
        <f t="shared" si="91"/>
        <v>0.41666666666666669</v>
      </c>
      <c r="M1103" s="12">
        <f>Tableau3[[#This Row],[CODE]]</f>
        <v>2</v>
      </c>
    </row>
    <row r="1104" spans="1:13" x14ac:dyDescent="0.25">
      <c r="A1104" s="91" t="s">
        <v>1139</v>
      </c>
      <c r="B1104" s="12">
        <f>YEAR(Tableau3[[#This Row],[Date]])</f>
        <v>2018</v>
      </c>
      <c r="C1104" s="12">
        <f>MONTH(Tableau3[[#This Row],[Date]])</f>
        <v>2</v>
      </c>
      <c r="D1104" s="12">
        <f>WEEKNUM(Tableau3[[#This Row],[Date]])</f>
        <v>9</v>
      </c>
      <c r="E1104" s="92" t="s">
        <v>47</v>
      </c>
      <c r="F1104" s="93" t="s">
        <v>27</v>
      </c>
      <c r="G1104" s="89" t="s">
        <v>27</v>
      </c>
      <c r="H1104" s="93" t="s">
        <v>1145</v>
      </c>
      <c r="I1104" s="95">
        <v>3.125E-2</v>
      </c>
      <c r="J1104" s="93">
        <v>1</v>
      </c>
      <c r="K1104" s="93"/>
      <c r="L1104" s="13">
        <f t="shared" si="91"/>
        <v>0.75</v>
      </c>
      <c r="M1104" s="12">
        <f>Tableau3[[#This Row],[CODE]]</f>
        <v>1</v>
      </c>
    </row>
    <row r="1105" spans="1:13" x14ac:dyDescent="0.25">
      <c r="A1105" s="91" t="s">
        <v>1139</v>
      </c>
      <c r="B1105" s="12">
        <f>YEAR(Tableau3[[#This Row],[Date]])</f>
        <v>2018</v>
      </c>
      <c r="C1105" s="12">
        <f>MONTH(Tableau3[[#This Row],[Date]])</f>
        <v>2</v>
      </c>
      <c r="D1105" s="12">
        <f>WEEKNUM(Tableau3[[#This Row],[Date]])</f>
        <v>9</v>
      </c>
      <c r="E1105" s="92" t="s">
        <v>47</v>
      </c>
      <c r="F1105" s="93" t="s">
        <v>27</v>
      </c>
      <c r="G1105" s="89" t="s">
        <v>27</v>
      </c>
      <c r="H1105" s="10" t="s">
        <v>982</v>
      </c>
      <c r="I1105" s="95">
        <v>1.7361111111111112E-2</v>
      </c>
      <c r="J1105" s="93">
        <v>1</v>
      </c>
      <c r="K1105" s="93"/>
      <c r="L1105" s="13">
        <f t="shared" si="91"/>
        <v>0.41666666666666669</v>
      </c>
      <c r="M1105" s="12">
        <f>Tableau3[[#This Row],[CODE]]</f>
        <v>1</v>
      </c>
    </row>
    <row r="1106" spans="1:13" x14ac:dyDescent="0.25">
      <c r="A1106" s="91" t="s">
        <v>1139</v>
      </c>
      <c r="B1106" s="12">
        <f>YEAR(Tableau3[[#This Row],[Date]])</f>
        <v>2018</v>
      </c>
      <c r="C1106" s="12">
        <f>MONTH(Tableau3[[#This Row],[Date]])</f>
        <v>2</v>
      </c>
      <c r="D1106" s="12">
        <f>WEEKNUM(Tableau3[[#This Row],[Date]])</f>
        <v>9</v>
      </c>
      <c r="E1106" s="92" t="s">
        <v>47</v>
      </c>
      <c r="F1106" s="93" t="s">
        <v>912</v>
      </c>
      <c r="G1106" s="94" t="s">
        <v>23</v>
      </c>
      <c r="H1106" s="93" t="s">
        <v>1146</v>
      </c>
      <c r="I1106" s="95">
        <v>1.7361111111111112E-2</v>
      </c>
      <c r="J1106" s="93">
        <v>1</v>
      </c>
      <c r="K1106" s="93" t="s">
        <v>391</v>
      </c>
      <c r="L1106" s="13">
        <f t="shared" si="91"/>
        <v>0.41666666666666669</v>
      </c>
      <c r="M1106" s="12">
        <f>Tableau3[[#This Row],[CODE]]</f>
        <v>1</v>
      </c>
    </row>
    <row r="1107" spans="1:13" x14ac:dyDescent="0.25">
      <c r="A1107" s="91" t="s">
        <v>1139</v>
      </c>
      <c r="B1107" s="12">
        <f>YEAR(Tableau3[[#This Row],[Date]])</f>
        <v>2018</v>
      </c>
      <c r="C1107" s="12">
        <f>MONTH(Tableau3[[#This Row],[Date]])</f>
        <v>2</v>
      </c>
      <c r="D1107" s="12">
        <f>WEEKNUM(Tableau3[[#This Row],[Date]])</f>
        <v>9</v>
      </c>
      <c r="E1107" s="92" t="s">
        <v>47</v>
      </c>
      <c r="F1107" s="93" t="s">
        <v>16</v>
      </c>
      <c r="G1107" s="94" t="s">
        <v>30</v>
      </c>
      <c r="H1107" s="93" t="s">
        <v>1148</v>
      </c>
      <c r="I1107" s="95">
        <v>5.5555555555555552E-2</v>
      </c>
      <c r="J1107" s="93">
        <v>1</v>
      </c>
      <c r="K1107" s="93" t="s">
        <v>1065</v>
      </c>
      <c r="L1107" s="13">
        <f t="shared" si="91"/>
        <v>1.3333333333333333</v>
      </c>
      <c r="M1107" s="12">
        <f>Tableau3[[#This Row],[CODE]]</f>
        <v>1</v>
      </c>
    </row>
    <row r="1108" spans="1:13" x14ac:dyDescent="0.25">
      <c r="A1108" s="91" t="s">
        <v>1139</v>
      </c>
      <c r="B1108" s="12">
        <f>YEAR(Tableau3[[#This Row],[Date]])</f>
        <v>2018</v>
      </c>
      <c r="C1108" s="12">
        <f>MONTH(Tableau3[[#This Row],[Date]])</f>
        <v>2</v>
      </c>
      <c r="D1108" s="12">
        <f>WEEKNUM(Tableau3[[#This Row],[Date]])</f>
        <v>9</v>
      </c>
      <c r="E1108" s="92" t="s">
        <v>47</v>
      </c>
      <c r="F1108" s="93" t="s">
        <v>16</v>
      </c>
      <c r="G1108" s="94" t="s">
        <v>30</v>
      </c>
      <c r="H1108" s="93" t="s">
        <v>1149</v>
      </c>
      <c r="I1108" s="95">
        <v>7.9861111111111105E-2</v>
      </c>
      <c r="J1108" s="93">
        <v>1</v>
      </c>
      <c r="K1108" s="93" t="s">
        <v>25</v>
      </c>
      <c r="L1108" s="13">
        <f t="shared" si="91"/>
        <v>1.9166666666666665</v>
      </c>
      <c r="M1108" s="12">
        <f>Tableau3[[#This Row],[CODE]]</f>
        <v>1</v>
      </c>
    </row>
    <row r="1109" spans="1:13" x14ac:dyDescent="0.25">
      <c r="A1109" s="14" t="s">
        <v>1150</v>
      </c>
      <c r="B1109" s="12">
        <f>YEAR(Tableau3[[#This Row],[Date]])</f>
        <v>2018</v>
      </c>
      <c r="C1109" s="12">
        <f>MONTH(Tableau3[[#This Row],[Date]])</f>
        <v>3</v>
      </c>
      <c r="D1109" s="12">
        <f>WEEKNUM(Tableau3[[#This Row],[Date]])</f>
        <v>9</v>
      </c>
      <c r="E1109" s="15" t="s">
        <v>47</v>
      </c>
      <c r="F1109" s="10" t="s">
        <v>27</v>
      </c>
      <c r="G1109" s="89" t="s">
        <v>27</v>
      </c>
      <c r="H1109" s="10" t="s">
        <v>953</v>
      </c>
      <c r="I1109" s="18">
        <v>5.9027777777777783E-2</v>
      </c>
      <c r="J1109" s="10">
        <v>1</v>
      </c>
      <c r="K1109" s="10"/>
      <c r="L1109" s="13">
        <f t="shared" ref="L1109:L1119" si="92">I1109*24</f>
        <v>1.4166666666666667</v>
      </c>
      <c r="M1109" s="12">
        <f>Tableau3[[#This Row],[CODE]]</f>
        <v>1</v>
      </c>
    </row>
    <row r="1110" spans="1:13" x14ac:dyDescent="0.25">
      <c r="A1110" s="14" t="s">
        <v>1150</v>
      </c>
      <c r="B1110" s="12">
        <f>YEAR(Tableau3[[#This Row],[Date]])</f>
        <v>2018</v>
      </c>
      <c r="C1110" s="12">
        <f>MONTH(Tableau3[[#This Row],[Date]])</f>
        <v>3</v>
      </c>
      <c r="D1110" s="12">
        <f>WEEKNUM(Tableau3[[#This Row],[Date]])</f>
        <v>9</v>
      </c>
      <c r="E1110" s="15" t="s">
        <v>47</v>
      </c>
      <c r="F1110" s="10" t="s">
        <v>18</v>
      </c>
      <c r="G1110" s="16" t="s">
        <v>23</v>
      </c>
      <c r="H1110" s="10" t="s">
        <v>526</v>
      </c>
      <c r="I1110" s="18">
        <v>1.0416666666666666E-2</v>
      </c>
      <c r="J1110" s="10">
        <v>1</v>
      </c>
      <c r="K1110" s="10"/>
      <c r="L1110" s="13">
        <f t="shared" si="92"/>
        <v>0.25</v>
      </c>
      <c r="M1110" s="12">
        <f>Tableau3[[#This Row],[CODE]]</f>
        <v>1</v>
      </c>
    </row>
    <row r="1111" spans="1:13" x14ac:dyDescent="0.25">
      <c r="A1111" s="14" t="s">
        <v>1150</v>
      </c>
      <c r="B1111" s="12">
        <f>YEAR(Tableau3[[#This Row],[Date]])</f>
        <v>2018</v>
      </c>
      <c r="C1111" s="12">
        <f>MONTH(Tableau3[[#This Row],[Date]])</f>
        <v>3</v>
      </c>
      <c r="D1111" s="12">
        <f>WEEKNUM(Tableau3[[#This Row],[Date]])</f>
        <v>9</v>
      </c>
      <c r="E1111" s="15" t="s">
        <v>47</v>
      </c>
      <c r="F1111" s="10" t="s">
        <v>912</v>
      </c>
      <c r="G1111" s="16" t="s">
        <v>23</v>
      </c>
      <c r="H1111" s="10" t="s">
        <v>1080</v>
      </c>
      <c r="I1111" s="18">
        <v>1.7361111111111112E-2</v>
      </c>
      <c r="J1111" s="10">
        <v>1</v>
      </c>
      <c r="K1111" s="10"/>
      <c r="L1111" s="13">
        <f t="shared" si="92"/>
        <v>0.41666666666666669</v>
      </c>
      <c r="M1111" s="12">
        <f>Tableau3[[#This Row],[CODE]]</f>
        <v>1</v>
      </c>
    </row>
    <row r="1112" spans="1:13" x14ac:dyDescent="0.25">
      <c r="A1112" s="91" t="s">
        <v>1150</v>
      </c>
      <c r="B1112" s="12">
        <f>YEAR(Tableau3[[#This Row],[Date]])</f>
        <v>2018</v>
      </c>
      <c r="C1112" s="12">
        <f>MONTH(Tableau3[[#This Row],[Date]])</f>
        <v>3</v>
      </c>
      <c r="D1112" s="12">
        <f>WEEKNUM(Tableau3[[#This Row],[Date]])</f>
        <v>9</v>
      </c>
      <c r="E1112" s="92" t="s">
        <v>47</v>
      </c>
      <c r="F1112" s="93" t="s">
        <v>27</v>
      </c>
      <c r="G1112" s="89" t="s">
        <v>27</v>
      </c>
      <c r="H1112" s="10" t="s">
        <v>982</v>
      </c>
      <c r="I1112" s="95">
        <v>1.7361111111111112E-2</v>
      </c>
      <c r="J1112" s="93">
        <v>1</v>
      </c>
      <c r="K1112" s="93"/>
      <c r="L1112" s="13">
        <f t="shared" si="92"/>
        <v>0.41666666666666669</v>
      </c>
      <c r="M1112" s="12">
        <f>Tableau3[[#This Row],[CODE]]</f>
        <v>1</v>
      </c>
    </row>
    <row r="1113" spans="1:13" x14ac:dyDescent="0.25">
      <c r="A1113" s="91" t="s">
        <v>1150</v>
      </c>
      <c r="B1113" s="12">
        <f>YEAR(Tableau3[[#This Row],[Date]])</f>
        <v>2018</v>
      </c>
      <c r="C1113" s="12">
        <f>MONTH(Tableau3[[#This Row],[Date]])</f>
        <v>3</v>
      </c>
      <c r="D1113" s="12">
        <f>WEEKNUM(Tableau3[[#This Row],[Date]])</f>
        <v>9</v>
      </c>
      <c r="E1113" s="92" t="s">
        <v>47</v>
      </c>
      <c r="F1113" s="10" t="s">
        <v>17</v>
      </c>
      <c r="G1113" s="94" t="s">
        <v>22</v>
      </c>
      <c r="H1113" s="93" t="s">
        <v>1151</v>
      </c>
      <c r="I1113" s="95">
        <v>1.7361111111111112E-2</v>
      </c>
      <c r="J1113" s="10">
        <v>2</v>
      </c>
      <c r="K1113" s="93"/>
      <c r="L1113" s="13">
        <f t="shared" si="92"/>
        <v>0.41666666666666669</v>
      </c>
      <c r="M1113" s="12">
        <f>Tableau3[[#This Row],[CODE]]</f>
        <v>2</v>
      </c>
    </row>
    <row r="1114" spans="1:13" x14ac:dyDescent="0.25">
      <c r="A1114" s="91" t="s">
        <v>1150</v>
      </c>
      <c r="B1114" s="12">
        <f>YEAR(Tableau3[[#This Row],[Date]])</f>
        <v>2018</v>
      </c>
      <c r="C1114" s="12">
        <f>MONTH(Tableau3[[#This Row],[Date]])</f>
        <v>3</v>
      </c>
      <c r="D1114" s="12">
        <f>WEEKNUM(Tableau3[[#This Row],[Date]])</f>
        <v>9</v>
      </c>
      <c r="E1114" s="92" t="s">
        <v>47</v>
      </c>
      <c r="F1114" s="93" t="s">
        <v>17</v>
      </c>
      <c r="G1114" s="94" t="s">
        <v>24</v>
      </c>
      <c r="H1114" s="93" t="s">
        <v>1152</v>
      </c>
      <c r="I1114" s="95">
        <v>1.7361111111111112E-2</v>
      </c>
      <c r="J1114" s="10">
        <v>2</v>
      </c>
      <c r="K1114" s="93"/>
      <c r="L1114" s="13">
        <f t="shared" si="92"/>
        <v>0.41666666666666669</v>
      </c>
      <c r="M1114" s="12">
        <f>Tableau3[[#This Row],[CODE]]</f>
        <v>2</v>
      </c>
    </row>
    <row r="1115" spans="1:13" x14ac:dyDescent="0.25">
      <c r="A1115" s="14" t="s">
        <v>1150</v>
      </c>
      <c r="B1115" s="12">
        <f>YEAR(Tableau3[[#This Row],[Date]])</f>
        <v>2018</v>
      </c>
      <c r="C1115" s="12">
        <f>MONTH(Tableau3[[#This Row],[Date]])</f>
        <v>3</v>
      </c>
      <c r="D1115" s="12">
        <f>WEEKNUM(Tableau3[[#This Row],[Date]])</f>
        <v>9</v>
      </c>
      <c r="E1115" s="15" t="s">
        <v>47</v>
      </c>
      <c r="F1115" s="10" t="s">
        <v>16</v>
      </c>
      <c r="G1115" s="16" t="s">
        <v>30</v>
      </c>
      <c r="H1115" s="10" t="s">
        <v>1153</v>
      </c>
      <c r="I1115" s="18">
        <v>1.7361111111111112E-2</v>
      </c>
      <c r="J1115" s="10">
        <v>1</v>
      </c>
      <c r="K1115" s="10"/>
      <c r="L1115" s="13">
        <f t="shared" si="92"/>
        <v>0.41666666666666669</v>
      </c>
      <c r="M1115" s="12">
        <f>Tableau3[[#This Row],[CODE]]</f>
        <v>1</v>
      </c>
    </row>
    <row r="1116" spans="1:13" x14ac:dyDescent="0.25">
      <c r="A1116" s="14" t="s">
        <v>1150</v>
      </c>
      <c r="B1116" s="12">
        <f>YEAR(Tableau3[[#This Row],[Date]])</f>
        <v>2018</v>
      </c>
      <c r="C1116" s="12">
        <f>MONTH(Tableau3[[#This Row],[Date]])</f>
        <v>3</v>
      </c>
      <c r="D1116" s="12">
        <f>WEEKNUM(Tableau3[[#This Row],[Date]])</f>
        <v>9</v>
      </c>
      <c r="E1116" s="15" t="s">
        <v>47</v>
      </c>
      <c r="F1116" s="10" t="s">
        <v>17</v>
      </c>
      <c r="G1116" s="16" t="s">
        <v>24</v>
      </c>
      <c r="H1116" s="10" t="s">
        <v>1154</v>
      </c>
      <c r="I1116" s="18">
        <v>5.5555555555555552E-2</v>
      </c>
      <c r="J1116" s="10">
        <v>2</v>
      </c>
      <c r="K1116" s="10"/>
      <c r="L1116" s="13">
        <f t="shared" si="92"/>
        <v>1.3333333333333333</v>
      </c>
      <c r="M1116" s="12">
        <f>Tableau3[[#This Row],[CODE]]</f>
        <v>2</v>
      </c>
    </row>
    <row r="1117" spans="1:13" x14ac:dyDescent="0.25">
      <c r="A1117" s="14" t="s">
        <v>1150</v>
      </c>
      <c r="B1117" s="12">
        <f>YEAR(Tableau3[[#This Row],[Date]])</f>
        <v>2018</v>
      </c>
      <c r="C1117" s="12">
        <f>MONTH(Tableau3[[#This Row],[Date]])</f>
        <v>3</v>
      </c>
      <c r="D1117" s="12">
        <f>WEEKNUM(Tableau3[[#This Row],[Date]])</f>
        <v>9</v>
      </c>
      <c r="E1117" s="15" t="s">
        <v>47</v>
      </c>
      <c r="F1117" s="10" t="s">
        <v>912</v>
      </c>
      <c r="G1117" s="16" t="s">
        <v>24</v>
      </c>
      <c r="H1117" s="10" t="s">
        <v>1155</v>
      </c>
      <c r="I1117" s="18">
        <v>1.3888888888888888E-2</v>
      </c>
      <c r="J1117" s="10">
        <v>1</v>
      </c>
      <c r="K1117" s="10" t="s">
        <v>1031</v>
      </c>
      <c r="L1117" s="13">
        <f t="shared" si="92"/>
        <v>0.33333333333333331</v>
      </c>
      <c r="M1117" s="12">
        <f>Tableau3[[#This Row],[CODE]]</f>
        <v>1</v>
      </c>
    </row>
    <row r="1118" spans="1:13" x14ac:dyDescent="0.25">
      <c r="A1118" s="14" t="s">
        <v>1150</v>
      </c>
      <c r="B1118" s="12">
        <f>YEAR(Tableau3[[#This Row],[Date]])</f>
        <v>2018</v>
      </c>
      <c r="C1118" s="12">
        <f>MONTH(Tableau3[[#This Row],[Date]])</f>
        <v>3</v>
      </c>
      <c r="D1118" s="12">
        <f>WEEKNUM(Tableau3[[#This Row],[Date]])</f>
        <v>9</v>
      </c>
      <c r="E1118" s="15" t="s">
        <v>47</v>
      </c>
      <c r="F1118" s="10" t="s">
        <v>912</v>
      </c>
      <c r="G1118" s="16" t="s">
        <v>26</v>
      </c>
      <c r="H1118" s="10" t="s">
        <v>1156</v>
      </c>
      <c r="I1118" s="18">
        <v>1.3888888888888888E-2</v>
      </c>
      <c r="J1118" s="10">
        <v>1</v>
      </c>
      <c r="K1118" s="10" t="s">
        <v>628</v>
      </c>
      <c r="L1118" s="13">
        <f t="shared" si="92"/>
        <v>0.33333333333333331</v>
      </c>
      <c r="M1118" s="12">
        <f>Tableau3[[#This Row],[CODE]]</f>
        <v>1</v>
      </c>
    </row>
    <row r="1119" spans="1:13" x14ac:dyDescent="0.25">
      <c r="A1119" s="14" t="s">
        <v>1150</v>
      </c>
      <c r="B1119" s="12">
        <f>YEAR(Tableau3[[#This Row],[Date]])</f>
        <v>2018</v>
      </c>
      <c r="C1119" s="12">
        <f>MONTH(Tableau3[[#This Row],[Date]])</f>
        <v>3</v>
      </c>
      <c r="D1119" s="12">
        <f>WEEKNUM(Tableau3[[#This Row],[Date]])</f>
        <v>9</v>
      </c>
      <c r="E1119" s="15" t="s">
        <v>47</v>
      </c>
      <c r="F1119" s="10" t="s">
        <v>17</v>
      </c>
      <c r="G1119" s="16" t="s">
        <v>23</v>
      </c>
      <c r="H1119" s="10" t="s">
        <v>1157</v>
      </c>
      <c r="I1119" s="18">
        <v>0.10416666666666667</v>
      </c>
      <c r="J1119" s="10">
        <v>2</v>
      </c>
      <c r="K1119" s="10"/>
      <c r="L1119" s="13">
        <f t="shared" si="92"/>
        <v>2.5</v>
      </c>
      <c r="M1119" s="12">
        <f>Tableau3[[#This Row],[CODE]]</f>
        <v>2</v>
      </c>
    </row>
    <row r="1120" spans="1:13" x14ac:dyDescent="0.25">
      <c r="A1120" s="14" t="s">
        <v>1158</v>
      </c>
      <c r="B1120" s="12">
        <f>YEAR(Tableau3[[#This Row],[Date]])</f>
        <v>2018</v>
      </c>
      <c r="C1120" s="12">
        <f>MONTH(Tableau3[[#This Row],[Date]])</f>
        <v>3</v>
      </c>
      <c r="D1120" s="12">
        <f>WEEKNUM(Tableau3[[#This Row],[Date]])</f>
        <v>9</v>
      </c>
      <c r="E1120" s="15" t="s">
        <v>47</v>
      </c>
      <c r="F1120" s="10" t="s">
        <v>912</v>
      </c>
      <c r="G1120" s="16" t="s">
        <v>24</v>
      </c>
      <c r="H1120" s="10" t="s">
        <v>1159</v>
      </c>
      <c r="I1120" s="18">
        <v>2.4305555555555556E-2</v>
      </c>
      <c r="J1120" s="10">
        <v>1</v>
      </c>
      <c r="K1120" s="10" t="s">
        <v>1031</v>
      </c>
      <c r="L1120" s="13">
        <f t="shared" ref="L1120:L1125" si="93">I1120*24</f>
        <v>0.58333333333333337</v>
      </c>
      <c r="M1120" s="12">
        <f>Tableau3[[#This Row],[CODE]]</f>
        <v>1</v>
      </c>
    </row>
    <row r="1121" spans="1:13" x14ac:dyDescent="0.25">
      <c r="A1121" s="14" t="s">
        <v>1158</v>
      </c>
      <c r="B1121" s="12">
        <f>YEAR(Tableau3[[#This Row],[Date]])</f>
        <v>2018</v>
      </c>
      <c r="C1121" s="12">
        <f>MONTH(Tableau3[[#This Row],[Date]])</f>
        <v>3</v>
      </c>
      <c r="D1121" s="12">
        <f>WEEKNUM(Tableau3[[#This Row],[Date]])</f>
        <v>9</v>
      </c>
      <c r="E1121" s="15" t="s">
        <v>47</v>
      </c>
      <c r="F1121" s="10" t="s">
        <v>18</v>
      </c>
      <c r="G1121" s="16" t="s">
        <v>23</v>
      </c>
      <c r="H1121" s="10" t="s">
        <v>526</v>
      </c>
      <c r="I1121" s="18">
        <v>1.0416666666666666E-2</v>
      </c>
      <c r="J1121" s="10">
        <v>1</v>
      </c>
      <c r="K1121" s="10"/>
      <c r="L1121" s="13">
        <f t="shared" si="93"/>
        <v>0.25</v>
      </c>
      <c r="M1121" s="12">
        <f>Tableau3[[#This Row],[CODE]]</f>
        <v>1</v>
      </c>
    </row>
    <row r="1122" spans="1:13" x14ac:dyDescent="0.25">
      <c r="A1122" s="14" t="s">
        <v>1158</v>
      </c>
      <c r="B1122" s="12">
        <f>YEAR(Tableau3[[#This Row],[Date]])</f>
        <v>2018</v>
      </c>
      <c r="C1122" s="12">
        <f>MONTH(Tableau3[[#This Row],[Date]])</f>
        <v>3</v>
      </c>
      <c r="D1122" s="12">
        <f>WEEKNUM(Tableau3[[#This Row],[Date]])</f>
        <v>9</v>
      </c>
      <c r="E1122" s="15" t="s">
        <v>47</v>
      </c>
      <c r="F1122" s="10" t="s">
        <v>16</v>
      </c>
      <c r="G1122" s="16" t="s">
        <v>21</v>
      </c>
      <c r="H1122" s="10" t="s">
        <v>1160</v>
      </c>
      <c r="I1122" s="18">
        <v>1.3888888888888888E-2</v>
      </c>
      <c r="J1122" s="10">
        <v>1</v>
      </c>
      <c r="K1122" s="10"/>
      <c r="L1122" s="13">
        <f t="shared" si="93"/>
        <v>0.33333333333333331</v>
      </c>
      <c r="M1122" s="12">
        <f>Tableau3[[#This Row],[CODE]]</f>
        <v>1</v>
      </c>
    </row>
    <row r="1123" spans="1:13" x14ac:dyDescent="0.25">
      <c r="A1123" s="14" t="s">
        <v>1158</v>
      </c>
      <c r="B1123" s="12">
        <f>YEAR(Tableau3[[#This Row],[Date]])</f>
        <v>2018</v>
      </c>
      <c r="C1123" s="12">
        <f>MONTH(Tableau3[[#This Row],[Date]])</f>
        <v>3</v>
      </c>
      <c r="D1123" s="12">
        <f>WEEKNUM(Tableau3[[#This Row],[Date]])</f>
        <v>9</v>
      </c>
      <c r="E1123" s="15" t="s">
        <v>47</v>
      </c>
      <c r="F1123" s="10" t="s">
        <v>16</v>
      </c>
      <c r="G1123" s="16" t="s">
        <v>30</v>
      </c>
      <c r="H1123" s="10" t="s">
        <v>1161</v>
      </c>
      <c r="I1123" s="18">
        <v>3.125E-2</v>
      </c>
      <c r="J1123" s="10">
        <v>1</v>
      </c>
      <c r="K1123" s="10" t="s">
        <v>324</v>
      </c>
      <c r="L1123" s="13">
        <f t="shared" si="93"/>
        <v>0.75</v>
      </c>
      <c r="M1123" s="12">
        <f>Tableau3[[#This Row],[CODE]]</f>
        <v>1</v>
      </c>
    </row>
    <row r="1124" spans="1:13" x14ac:dyDescent="0.25">
      <c r="A1124" s="91" t="s">
        <v>1158</v>
      </c>
      <c r="B1124" s="12">
        <f>YEAR(Tableau3[[#This Row],[Date]])</f>
        <v>2018</v>
      </c>
      <c r="C1124" s="12">
        <f>MONTH(Tableau3[[#This Row],[Date]])</f>
        <v>3</v>
      </c>
      <c r="D1124" s="12">
        <f>WEEKNUM(Tableau3[[#This Row],[Date]])</f>
        <v>9</v>
      </c>
      <c r="E1124" s="92" t="s">
        <v>47</v>
      </c>
      <c r="F1124" s="93" t="s">
        <v>16</v>
      </c>
      <c r="G1124" s="94" t="s">
        <v>30</v>
      </c>
      <c r="H1124" s="93" t="s">
        <v>1162</v>
      </c>
      <c r="I1124" s="95">
        <v>7.6388888888888895E-2</v>
      </c>
      <c r="J1124" s="93">
        <v>1</v>
      </c>
      <c r="K1124" s="93" t="s">
        <v>392</v>
      </c>
      <c r="L1124" s="13">
        <f t="shared" si="93"/>
        <v>1.8333333333333335</v>
      </c>
      <c r="M1124" s="12">
        <f>Tableau3[[#This Row],[CODE]]</f>
        <v>1</v>
      </c>
    </row>
    <row r="1125" spans="1:13" x14ac:dyDescent="0.25">
      <c r="A1125" s="91" t="s">
        <v>1158</v>
      </c>
      <c r="B1125" s="12">
        <f>YEAR(Tableau3[[#This Row],[Date]])</f>
        <v>2018</v>
      </c>
      <c r="C1125" s="12">
        <f>MONTH(Tableau3[[#This Row],[Date]])</f>
        <v>3</v>
      </c>
      <c r="D1125" s="12">
        <f>WEEKNUM(Tableau3[[#This Row],[Date]])</f>
        <v>9</v>
      </c>
      <c r="E1125" s="92" t="s">
        <v>47</v>
      </c>
      <c r="F1125" s="93" t="s">
        <v>912</v>
      </c>
      <c r="G1125" s="94" t="s">
        <v>24</v>
      </c>
      <c r="H1125" s="93" t="s">
        <v>1163</v>
      </c>
      <c r="I1125" s="95">
        <v>1.7361111111111112E-2</v>
      </c>
      <c r="J1125" s="93">
        <v>1</v>
      </c>
      <c r="K1125" s="93" t="s">
        <v>1031</v>
      </c>
      <c r="L1125" s="13">
        <f t="shared" si="93"/>
        <v>0.41666666666666669</v>
      </c>
      <c r="M1125" s="12">
        <f>Tableau3[[#This Row],[CODE]]</f>
        <v>1</v>
      </c>
    </row>
    <row r="1126" spans="1:13" x14ac:dyDescent="0.25">
      <c r="A1126" s="14" t="s">
        <v>1164</v>
      </c>
      <c r="B1126" s="12">
        <f>YEAR(Tableau3[[#This Row],[Date]])</f>
        <v>2018</v>
      </c>
      <c r="C1126" s="12">
        <f>MONTH(Tableau3[[#This Row],[Date]])</f>
        <v>3</v>
      </c>
      <c r="D1126" s="12">
        <f>WEEKNUM(Tableau3[[#This Row],[Date]])</f>
        <v>10</v>
      </c>
      <c r="E1126" s="15" t="s">
        <v>47</v>
      </c>
      <c r="F1126" s="10" t="s">
        <v>18</v>
      </c>
      <c r="G1126" s="16" t="s">
        <v>23</v>
      </c>
      <c r="H1126" s="10" t="s">
        <v>526</v>
      </c>
      <c r="I1126" s="18">
        <v>1.0416666666666666E-2</v>
      </c>
      <c r="J1126" s="10">
        <v>1</v>
      </c>
      <c r="K1126" s="10"/>
      <c r="L1126" s="13">
        <f t="shared" ref="L1126:L1136" si="94">I1126*24</f>
        <v>0.25</v>
      </c>
      <c r="M1126" s="12">
        <f>Tableau3[[#This Row],[CODE]]</f>
        <v>1</v>
      </c>
    </row>
    <row r="1127" spans="1:13" x14ac:dyDescent="0.25">
      <c r="A1127" s="14" t="s">
        <v>1164</v>
      </c>
      <c r="B1127" s="12">
        <f>YEAR(Tableau3[[#This Row],[Date]])</f>
        <v>2018</v>
      </c>
      <c r="C1127" s="12">
        <f>MONTH(Tableau3[[#This Row],[Date]])</f>
        <v>3</v>
      </c>
      <c r="D1127" s="12">
        <f>WEEKNUM(Tableau3[[#This Row],[Date]])</f>
        <v>10</v>
      </c>
      <c r="E1127" s="15" t="s">
        <v>47</v>
      </c>
      <c r="F1127" s="10" t="s">
        <v>17</v>
      </c>
      <c r="G1127" s="16" t="s">
        <v>24</v>
      </c>
      <c r="H1127" s="10" t="s">
        <v>1165</v>
      </c>
      <c r="I1127" s="18">
        <v>5.9027777777777783E-2</v>
      </c>
      <c r="J1127" s="10">
        <v>2</v>
      </c>
      <c r="K1127" s="10" t="s">
        <v>672</v>
      </c>
      <c r="L1127" s="13">
        <f t="shared" si="94"/>
        <v>1.4166666666666667</v>
      </c>
      <c r="M1127" s="12">
        <f>Tableau3[[#This Row],[CODE]]</f>
        <v>2</v>
      </c>
    </row>
    <row r="1128" spans="1:13" x14ac:dyDescent="0.25">
      <c r="A1128" s="14" t="s">
        <v>1164</v>
      </c>
      <c r="B1128" s="12">
        <f>YEAR(Tableau3[[#This Row],[Date]])</f>
        <v>2018</v>
      </c>
      <c r="C1128" s="12">
        <f>MONTH(Tableau3[[#This Row],[Date]])</f>
        <v>3</v>
      </c>
      <c r="D1128" s="12">
        <f>WEEKNUM(Tableau3[[#This Row],[Date]])</f>
        <v>10</v>
      </c>
      <c r="E1128" s="15" t="s">
        <v>47</v>
      </c>
      <c r="F1128" s="10" t="s">
        <v>17</v>
      </c>
      <c r="G1128" s="16" t="s">
        <v>23</v>
      </c>
      <c r="H1128" s="10" t="s">
        <v>1166</v>
      </c>
      <c r="I1128" s="18">
        <v>1.3888888888888888E-2</v>
      </c>
      <c r="J1128" s="10">
        <v>2</v>
      </c>
      <c r="K1128" s="10" t="s">
        <v>317</v>
      </c>
      <c r="L1128" s="13">
        <f t="shared" si="94"/>
        <v>0.33333333333333331</v>
      </c>
      <c r="M1128" s="12">
        <f>Tableau3[[#This Row],[CODE]]</f>
        <v>2</v>
      </c>
    </row>
    <row r="1129" spans="1:13" x14ac:dyDescent="0.25">
      <c r="A1129" s="14" t="s">
        <v>1164</v>
      </c>
      <c r="B1129" s="12">
        <f>YEAR(Tableau3[[#This Row],[Date]])</f>
        <v>2018</v>
      </c>
      <c r="C1129" s="12">
        <f>MONTH(Tableau3[[#This Row],[Date]])</f>
        <v>3</v>
      </c>
      <c r="D1129" s="12">
        <f>WEEKNUM(Tableau3[[#This Row],[Date]])</f>
        <v>10</v>
      </c>
      <c r="E1129" s="15" t="s">
        <v>47</v>
      </c>
      <c r="F1129" s="10" t="s">
        <v>27</v>
      </c>
      <c r="G1129" s="89" t="s">
        <v>27</v>
      </c>
      <c r="H1129" s="10" t="s">
        <v>967</v>
      </c>
      <c r="I1129" s="18">
        <v>4.8611111111111112E-2</v>
      </c>
      <c r="J1129" s="10">
        <v>1</v>
      </c>
      <c r="K1129" s="10"/>
      <c r="L1129" s="13">
        <f t="shared" si="94"/>
        <v>1.1666666666666667</v>
      </c>
      <c r="M1129" s="12">
        <f>Tableau3[[#This Row],[CODE]]</f>
        <v>1</v>
      </c>
    </row>
    <row r="1130" spans="1:13" x14ac:dyDescent="0.25">
      <c r="A1130" s="14" t="s">
        <v>1164</v>
      </c>
      <c r="B1130" s="12">
        <f>YEAR(Tableau3[[#This Row],[Date]])</f>
        <v>2018</v>
      </c>
      <c r="C1130" s="12">
        <f>MONTH(Tableau3[[#This Row],[Date]])</f>
        <v>3</v>
      </c>
      <c r="D1130" s="12">
        <f>WEEKNUM(Tableau3[[#This Row],[Date]])</f>
        <v>10</v>
      </c>
      <c r="E1130" s="15" t="s">
        <v>47</v>
      </c>
      <c r="F1130" s="10" t="s">
        <v>16</v>
      </c>
      <c r="G1130" s="16" t="s">
        <v>30</v>
      </c>
      <c r="H1130" s="10" t="s">
        <v>1167</v>
      </c>
      <c r="I1130" s="18">
        <v>2.4305555555555556E-2</v>
      </c>
      <c r="J1130" s="10">
        <v>1</v>
      </c>
      <c r="K1130" s="10" t="s">
        <v>372</v>
      </c>
      <c r="L1130" s="13">
        <f t="shared" si="94"/>
        <v>0.58333333333333337</v>
      </c>
      <c r="M1130" s="12">
        <f>Tableau3[[#This Row],[CODE]]</f>
        <v>1</v>
      </c>
    </row>
    <row r="1131" spans="1:13" x14ac:dyDescent="0.25">
      <c r="A1131" s="91" t="s">
        <v>1164</v>
      </c>
      <c r="B1131" s="12">
        <f>YEAR(Tableau3[[#This Row],[Date]])</f>
        <v>2018</v>
      </c>
      <c r="C1131" s="12">
        <f>MONTH(Tableau3[[#This Row],[Date]])</f>
        <v>3</v>
      </c>
      <c r="D1131" s="12">
        <f>WEEKNUM(Tableau3[[#This Row],[Date]])</f>
        <v>10</v>
      </c>
      <c r="E1131" s="92" t="s">
        <v>47</v>
      </c>
      <c r="F1131" s="10" t="s">
        <v>17</v>
      </c>
      <c r="G1131" s="94" t="s">
        <v>24</v>
      </c>
      <c r="H1131" s="93" t="s">
        <v>1168</v>
      </c>
      <c r="I1131" s="95">
        <v>6.5972222222222224E-2</v>
      </c>
      <c r="J1131" s="10">
        <v>2</v>
      </c>
      <c r="K1131" s="93"/>
      <c r="L1131" s="13">
        <f t="shared" si="94"/>
        <v>1.5833333333333335</v>
      </c>
      <c r="M1131" s="12">
        <f>Tableau3[[#This Row],[CODE]]</f>
        <v>2</v>
      </c>
    </row>
    <row r="1132" spans="1:13" x14ac:dyDescent="0.25">
      <c r="A1132" s="91" t="s">
        <v>1164</v>
      </c>
      <c r="B1132" s="12">
        <f>YEAR(Tableau3[[#This Row],[Date]])</f>
        <v>2018</v>
      </c>
      <c r="C1132" s="12">
        <f>MONTH(Tableau3[[#This Row],[Date]])</f>
        <v>3</v>
      </c>
      <c r="D1132" s="12">
        <f>WEEKNUM(Tableau3[[#This Row],[Date]])</f>
        <v>10</v>
      </c>
      <c r="E1132" s="92" t="s">
        <v>47</v>
      </c>
      <c r="F1132" s="93" t="s">
        <v>16</v>
      </c>
      <c r="G1132" s="94" t="s">
        <v>30</v>
      </c>
      <c r="H1132" s="93" t="s">
        <v>1169</v>
      </c>
      <c r="I1132" s="95">
        <v>3.125E-2</v>
      </c>
      <c r="J1132" s="93">
        <v>1</v>
      </c>
      <c r="K1132" s="93" t="s">
        <v>366</v>
      </c>
      <c r="L1132" s="13">
        <f t="shared" si="94"/>
        <v>0.75</v>
      </c>
      <c r="M1132" s="12">
        <f>Tableau3[[#This Row],[CODE]]</f>
        <v>1</v>
      </c>
    </row>
    <row r="1133" spans="1:13" x14ac:dyDescent="0.25">
      <c r="A1133" s="91" t="s">
        <v>1164</v>
      </c>
      <c r="B1133" s="12">
        <f>YEAR(Tableau3[[#This Row],[Date]])</f>
        <v>2018</v>
      </c>
      <c r="C1133" s="12">
        <f>MONTH(Tableau3[[#This Row],[Date]])</f>
        <v>3</v>
      </c>
      <c r="D1133" s="12">
        <f>WEEKNUM(Tableau3[[#This Row],[Date]])</f>
        <v>10</v>
      </c>
      <c r="E1133" s="92" t="s">
        <v>47</v>
      </c>
      <c r="F1133" s="10" t="s">
        <v>17</v>
      </c>
      <c r="G1133" s="94" t="s">
        <v>24</v>
      </c>
      <c r="H1133" s="93" t="s">
        <v>1170</v>
      </c>
      <c r="I1133" s="95">
        <v>3.4722222222222224E-2</v>
      </c>
      <c r="J1133" s="10">
        <v>2</v>
      </c>
      <c r="K1133" s="93"/>
      <c r="L1133" s="13">
        <f t="shared" si="94"/>
        <v>0.83333333333333337</v>
      </c>
      <c r="M1133" s="12">
        <f>Tableau3[[#This Row],[CODE]]</f>
        <v>2</v>
      </c>
    </row>
    <row r="1134" spans="1:13" x14ac:dyDescent="0.25">
      <c r="A1134" s="91" t="s">
        <v>1164</v>
      </c>
      <c r="B1134" s="12">
        <f>YEAR(Tableau3[[#This Row],[Date]])</f>
        <v>2018</v>
      </c>
      <c r="C1134" s="12">
        <f>MONTH(Tableau3[[#This Row],[Date]])</f>
        <v>3</v>
      </c>
      <c r="D1134" s="12">
        <f>WEEKNUM(Tableau3[[#This Row],[Date]])</f>
        <v>10</v>
      </c>
      <c r="E1134" s="92" t="s">
        <v>47</v>
      </c>
      <c r="F1134" s="93" t="s">
        <v>17</v>
      </c>
      <c r="G1134" s="94" t="s">
        <v>22</v>
      </c>
      <c r="H1134" s="93" t="s">
        <v>1171</v>
      </c>
      <c r="I1134" s="95">
        <v>2.7777777777777776E-2</v>
      </c>
      <c r="J1134" s="10">
        <v>2</v>
      </c>
      <c r="K1134" s="93" t="s">
        <v>319</v>
      </c>
      <c r="L1134" s="13">
        <f t="shared" si="94"/>
        <v>0.66666666666666663</v>
      </c>
      <c r="M1134" s="12">
        <f>Tableau3[[#This Row],[CODE]]</f>
        <v>2</v>
      </c>
    </row>
    <row r="1135" spans="1:13" x14ac:dyDescent="0.25">
      <c r="A1135" s="91" t="s">
        <v>1164</v>
      </c>
      <c r="B1135" s="12">
        <f>YEAR(Tableau3[[#This Row],[Date]])</f>
        <v>2018</v>
      </c>
      <c r="C1135" s="12">
        <f>MONTH(Tableau3[[#This Row],[Date]])</f>
        <v>3</v>
      </c>
      <c r="D1135" s="12">
        <f>WEEKNUM(Tableau3[[#This Row],[Date]])</f>
        <v>10</v>
      </c>
      <c r="E1135" s="92" t="s">
        <v>47</v>
      </c>
      <c r="F1135" s="93" t="s">
        <v>912</v>
      </c>
      <c r="G1135" s="94" t="s">
        <v>24</v>
      </c>
      <c r="H1135" s="93" t="s">
        <v>1080</v>
      </c>
      <c r="I1135" s="95">
        <v>1.0416666666666666E-2</v>
      </c>
      <c r="J1135" s="93">
        <v>1</v>
      </c>
      <c r="K1135" s="93"/>
      <c r="L1135" s="13">
        <f t="shared" si="94"/>
        <v>0.25</v>
      </c>
      <c r="M1135" s="12">
        <f>Tableau3[[#This Row],[CODE]]</f>
        <v>1</v>
      </c>
    </row>
    <row r="1136" spans="1:13" x14ac:dyDescent="0.25">
      <c r="A1136" s="91" t="s">
        <v>1164</v>
      </c>
      <c r="B1136" s="12">
        <f>YEAR(Tableau3[[#This Row],[Date]])</f>
        <v>2018</v>
      </c>
      <c r="C1136" s="12">
        <f>MONTH(Tableau3[[#This Row],[Date]])</f>
        <v>3</v>
      </c>
      <c r="D1136" s="12">
        <f>WEEKNUM(Tableau3[[#This Row],[Date]])</f>
        <v>10</v>
      </c>
      <c r="E1136" s="92" t="s">
        <v>47</v>
      </c>
      <c r="F1136" s="93" t="s">
        <v>27</v>
      </c>
      <c r="G1136" s="89" t="s">
        <v>27</v>
      </c>
      <c r="H1136" s="93" t="s">
        <v>1172</v>
      </c>
      <c r="I1136" s="95">
        <v>1.0416666666666666E-2</v>
      </c>
      <c r="J1136" s="93">
        <v>1</v>
      </c>
      <c r="K1136" s="93"/>
      <c r="L1136" s="13">
        <f t="shared" si="94"/>
        <v>0.25</v>
      </c>
      <c r="M1136" s="12">
        <f>Tableau3[[#This Row],[CODE]]</f>
        <v>1</v>
      </c>
    </row>
    <row r="1137" spans="1:13" x14ac:dyDescent="0.25">
      <c r="A1137" s="14" t="s">
        <v>1173</v>
      </c>
      <c r="B1137" s="12">
        <f>YEAR(Tableau3[[#This Row],[Date]])</f>
        <v>2018</v>
      </c>
      <c r="C1137" s="12">
        <f>MONTH(Tableau3[[#This Row],[Date]])</f>
        <v>3</v>
      </c>
      <c r="D1137" s="12">
        <f>WEEKNUM(Tableau3[[#This Row],[Date]])</f>
        <v>10</v>
      </c>
      <c r="E1137" s="15" t="s">
        <v>47</v>
      </c>
      <c r="F1137" s="10" t="s">
        <v>18</v>
      </c>
      <c r="G1137" s="16" t="s">
        <v>23</v>
      </c>
      <c r="H1137" s="10" t="s">
        <v>526</v>
      </c>
      <c r="I1137" s="18">
        <v>1.0416666666666666E-2</v>
      </c>
      <c r="J1137" s="10">
        <v>1</v>
      </c>
      <c r="K1137" s="10"/>
      <c r="L1137" s="13">
        <f t="shared" ref="L1137:L1143" si="95">I1137*24</f>
        <v>0.25</v>
      </c>
      <c r="M1137" s="12">
        <f>Tableau3[[#This Row],[CODE]]</f>
        <v>1</v>
      </c>
    </row>
    <row r="1138" spans="1:13" x14ac:dyDescent="0.25">
      <c r="A1138" s="14" t="s">
        <v>1173</v>
      </c>
      <c r="B1138" s="12">
        <f>YEAR(Tableau3[[#This Row],[Date]])</f>
        <v>2018</v>
      </c>
      <c r="C1138" s="12">
        <f>MONTH(Tableau3[[#This Row],[Date]])</f>
        <v>3</v>
      </c>
      <c r="D1138" s="12">
        <f>WEEKNUM(Tableau3[[#This Row],[Date]])</f>
        <v>10</v>
      </c>
      <c r="E1138" s="15" t="s">
        <v>47</v>
      </c>
      <c r="F1138" s="10" t="s">
        <v>16</v>
      </c>
      <c r="G1138" s="16" t="s">
        <v>21</v>
      </c>
      <c r="H1138" s="10" t="s">
        <v>1174</v>
      </c>
      <c r="I1138" s="18">
        <v>5.9027777777777783E-2</v>
      </c>
      <c r="J1138" s="10">
        <v>1</v>
      </c>
      <c r="K1138" s="10" t="s">
        <v>321</v>
      </c>
      <c r="L1138" s="13">
        <f t="shared" si="95"/>
        <v>1.4166666666666667</v>
      </c>
      <c r="M1138" s="12">
        <f>Tableau3[[#This Row],[CODE]]</f>
        <v>1</v>
      </c>
    </row>
    <row r="1139" spans="1:13" x14ac:dyDescent="0.25">
      <c r="A1139" s="91" t="s">
        <v>1173</v>
      </c>
      <c r="B1139" s="12">
        <f>YEAR(Tableau3[[#This Row],[Date]])</f>
        <v>2018</v>
      </c>
      <c r="C1139" s="12">
        <f>MONTH(Tableau3[[#This Row],[Date]])</f>
        <v>3</v>
      </c>
      <c r="D1139" s="12">
        <f>WEEKNUM(Tableau3[[#This Row],[Date]])</f>
        <v>10</v>
      </c>
      <c r="E1139" s="92" t="s">
        <v>47</v>
      </c>
      <c r="F1139" s="93" t="s">
        <v>27</v>
      </c>
      <c r="G1139" s="89" t="s">
        <v>27</v>
      </c>
      <c r="H1139" s="10" t="s">
        <v>967</v>
      </c>
      <c r="I1139" s="95">
        <v>5.2083333333333336E-2</v>
      </c>
      <c r="J1139" s="93">
        <v>1</v>
      </c>
      <c r="K1139" s="93"/>
      <c r="L1139" s="13">
        <f t="shared" si="95"/>
        <v>1.25</v>
      </c>
      <c r="M1139" s="12">
        <f>Tableau3[[#This Row],[CODE]]</f>
        <v>1</v>
      </c>
    </row>
    <row r="1140" spans="1:13" x14ac:dyDescent="0.25">
      <c r="A1140" s="91" t="s">
        <v>1173</v>
      </c>
      <c r="B1140" s="12">
        <f>YEAR(Tableau3[[#This Row],[Date]])</f>
        <v>2018</v>
      </c>
      <c r="C1140" s="12">
        <f>MONTH(Tableau3[[#This Row],[Date]])</f>
        <v>3</v>
      </c>
      <c r="D1140" s="12">
        <f>WEEKNUM(Tableau3[[#This Row],[Date]])</f>
        <v>10</v>
      </c>
      <c r="E1140" s="92" t="s">
        <v>47</v>
      </c>
      <c r="F1140" s="93" t="s">
        <v>16</v>
      </c>
      <c r="G1140" s="94" t="s">
        <v>30</v>
      </c>
      <c r="H1140" s="93" t="s">
        <v>1175</v>
      </c>
      <c r="I1140" s="95">
        <v>1.3888888888888888E-2</v>
      </c>
      <c r="J1140" s="93">
        <v>1</v>
      </c>
      <c r="K1140" s="93" t="s">
        <v>366</v>
      </c>
      <c r="L1140" s="13">
        <f t="shared" si="95"/>
        <v>0.33333333333333331</v>
      </c>
      <c r="M1140" s="12">
        <f>Tableau3[[#This Row],[CODE]]</f>
        <v>1</v>
      </c>
    </row>
    <row r="1141" spans="1:13" x14ac:dyDescent="0.25">
      <c r="A1141" s="91" t="s">
        <v>1173</v>
      </c>
      <c r="B1141" s="12">
        <f>YEAR(Tableau3[[#This Row],[Date]])</f>
        <v>2018</v>
      </c>
      <c r="C1141" s="12">
        <f>MONTH(Tableau3[[#This Row],[Date]])</f>
        <v>3</v>
      </c>
      <c r="D1141" s="12">
        <f>WEEKNUM(Tableau3[[#This Row],[Date]])</f>
        <v>10</v>
      </c>
      <c r="E1141" s="92" t="s">
        <v>47</v>
      </c>
      <c r="F1141" s="93" t="s">
        <v>912</v>
      </c>
      <c r="G1141" s="94" t="s">
        <v>23</v>
      </c>
      <c r="H1141" s="93" t="s">
        <v>1176</v>
      </c>
      <c r="I1141" s="95">
        <v>1.0416666666666666E-2</v>
      </c>
      <c r="J1141" s="93">
        <v>1</v>
      </c>
      <c r="K1141" s="93" t="s">
        <v>1133</v>
      </c>
      <c r="L1141" s="13">
        <f t="shared" si="95"/>
        <v>0.25</v>
      </c>
      <c r="M1141" s="12">
        <f>Tableau3[[#This Row],[CODE]]</f>
        <v>1</v>
      </c>
    </row>
    <row r="1142" spans="1:13" x14ac:dyDescent="0.25">
      <c r="A1142" s="91" t="s">
        <v>1173</v>
      </c>
      <c r="B1142" s="12">
        <f>YEAR(Tableau3[[#This Row],[Date]])</f>
        <v>2018</v>
      </c>
      <c r="C1142" s="12">
        <f>MONTH(Tableau3[[#This Row],[Date]])</f>
        <v>3</v>
      </c>
      <c r="D1142" s="12">
        <f>WEEKNUM(Tableau3[[#This Row],[Date]])</f>
        <v>10</v>
      </c>
      <c r="E1142" s="92" t="s">
        <v>47</v>
      </c>
      <c r="F1142" s="10" t="s">
        <v>17</v>
      </c>
      <c r="G1142" s="94" t="s">
        <v>23</v>
      </c>
      <c r="H1142" s="93" t="s">
        <v>1177</v>
      </c>
      <c r="I1142" s="95">
        <v>3.125E-2</v>
      </c>
      <c r="J1142" s="10">
        <v>2</v>
      </c>
      <c r="K1142" s="93"/>
      <c r="L1142" s="13">
        <f t="shared" si="95"/>
        <v>0.75</v>
      </c>
      <c r="M1142" s="12">
        <f>Tableau3[[#This Row],[CODE]]</f>
        <v>2</v>
      </c>
    </row>
    <row r="1143" spans="1:13" x14ac:dyDescent="0.25">
      <c r="A1143" s="91" t="s">
        <v>1173</v>
      </c>
      <c r="B1143" s="12">
        <f>YEAR(Tableau3[[#This Row],[Date]])</f>
        <v>2018</v>
      </c>
      <c r="C1143" s="12">
        <f>MONTH(Tableau3[[#This Row],[Date]])</f>
        <v>3</v>
      </c>
      <c r="D1143" s="12">
        <f>WEEKNUM(Tableau3[[#This Row],[Date]])</f>
        <v>10</v>
      </c>
      <c r="E1143" s="92" t="s">
        <v>47</v>
      </c>
      <c r="F1143" s="10" t="s">
        <v>17</v>
      </c>
      <c r="G1143" s="94" t="s">
        <v>25</v>
      </c>
      <c r="H1143" s="93" t="s">
        <v>1178</v>
      </c>
      <c r="I1143" s="95">
        <v>7.6388888888888895E-2</v>
      </c>
      <c r="J1143" s="10">
        <v>2</v>
      </c>
      <c r="K1143" s="93"/>
      <c r="L1143" s="13">
        <f t="shared" si="95"/>
        <v>1.8333333333333335</v>
      </c>
      <c r="M1143" s="12">
        <f>Tableau3[[#This Row],[CODE]]</f>
        <v>2</v>
      </c>
    </row>
    <row r="1144" spans="1:13" x14ac:dyDescent="0.25">
      <c r="A1144" s="14" t="s">
        <v>1173</v>
      </c>
      <c r="B1144" s="12">
        <f>YEAR(Tableau3[[#This Row],[Date]])</f>
        <v>2018</v>
      </c>
      <c r="C1144" s="12">
        <f>MONTH(Tableau3[[#This Row],[Date]])</f>
        <v>3</v>
      </c>
      <c r="D1144" s="12">
        <f>WEEKNUM(Tableau3[[#This Row],[Date]])</f>
        <v>10</v>
      </c>
      <c r="E1144" s="15" t="s">
        <v>47</v>
      </c>
      <c r="F1144" s="10" t="s">
        <v>17</v>
      </c>
      <c r="G1144" s="16" t="s">
        <v>23</v>
      </c>
      <c r="H1144" s="10" t="s">
        <v>1179</v>
      </c>
      <c r="I1144" s="18">
        <v>5.5555555555555552E-2</v>
      </c>
      <c r="J1144" s="10">
        <v>2</v>
      </c>
      <c r="K1144" s="10" t="s">
        <v>319</v>
      </c>
      <c r="L1144" s="13">
        <f t="shared" ref="L1144:L1154" si="96">I1144*24</f>
        <v>1.3333333333333333</v>
      </c>
      <c r="M1144" s="12">
        <f>Tableau3[[#This Row],[CODE]]</f>
        <v>2</v>
      </c>
    </row>
    <row r="1145" spans="1:13" x14ac:dyDescent="0.25">
      <c r="A1145" s="14" t="s">
        <v>1173</v>
      </c>
      <c r="B1145" s="12">
        <f>YEAR(Tableau3[[#This Row],[Date]])</f>
        <v>2018</v>
      </c>
      <c r="C1145" s="12">
        <f>MONTH(Tableau3[[#This Row],[Date]])</f>
        <v>3</v>
      </c>
      <c r="D1145" s="12">
        <f>WEEKNUM(Tableau3[[#This Row],[Date]])</f>
        <v>10</v>
      </c>
      <c r="E1145" s="15" t="s">
        <v>47</v>
      </c>
      <c r="F1145" s="10" t="s">
        <v>27</v>
      </c>
      <c r="G1145" s="89" t="s">
        <v>27</v>
      </c>
      <c r="H1145" s="10" t="s">
        <v>1181</v>
      </c>
      <c r="I1145" s="18">
        <v>2.4305555555555556E-2</v>
      </c>
      <c r="J1145" s="10">
        <v>1</v>
      </c>
      <c r="K1145" s="10"/>
      <c r="L1145" s="13">
        <f t="shared" si="96"/>
        <v>0.58333333333333337</v>
      </c>
      <c r="M1145" s="12">
        <f>Tableau3[[#This Row],[CODE]]</f>
        <v>1</v>
      </c>
    </row>
    <row r="1146" spans="1:13" x14ac:dyDescent="0.25">
      <c r="A1146" s="14" t="s">
        <v>1173</v>
      </c>
      <c r="B1146" s="12">
        <f>YEAR(Tableau3[[#This Row],[Date]])</f>
        <v>2018</v>
      </c>
      <c r="C1146" s="12">
        <f>MONTH(Tableau3[[#This Row],[Date]])</f>
        <v>3</v>
      </c>
      <c r="D1146" s="12">
        <f>WEEKNUM(Tableau3[[#This Row],[Date]])</f>
        <v>10</v>
      </c>
      <c r="E1146" s="15" t="s">
        <v>47</v>
      </c>
      <c r="F1146" s="10" t="s">
        <v>16</v>
      </c>
      <c r="G1146" s="16" t="s">
        <v>30</v>
      </c>
      <c r="H1146" s="10" t="s">
        <v>1182</v>
      </c>
      <c r="I1146" s="18">
        <v>1.3888888888888888E-2</v>
      </c>
      <c r="J1146" s="10">
        <v>1</v>
      </c>
      <c r="K1146" s="10" t="s">
        <v>321</v>
      </c>
      <c r="L1146" s="13">
        <f t="shared" si="96"/>
        <v>0.33333333333333331</v>
      </c>
      <c r="M1146" s="12">
        <f>Tableau3[[#This Row],[CODE]]</f>
        <v>1</v>
      </c>
    </row>
    <row r="1147" spans="1:13" x14ac:dyDescent="0.25">
      <c r="A1147" s="14" t="s">
        <v>1180</v>
      </c>
      <c r="B1147" s="12">
        <f>YEAR(Tableau3[[#This Row],[Date]])</f>
        <v>2018</v>
      </c>
      <c r="C1147" s="12">
        <f>MONTH(Tableau3[[#This Row],[Date]])</f>
        <v>3</v>
      </c>
      <c r="D1147" s="12">
        <f>WEEKNUM(Tableau3[[#This Row],[Date]])</f>
        <v>10</v>
      </c>
      <c r="E1147" s="15" t="s">
        <v>47</v>
      </c>
      <c r="F1147" s="10" t="s">
        <v>912</v>
      </c>
      <c r="G1147" s="16" t="s">
        <v>23</v>
      </c>
      <c r="H1147" s="10" t="s">
        <v>1183</v>
      </c>
      <c r="I1147" s="18">
        <v>1.3888888888888888E-2</v>
      </c>
      <c r="J1147" s="10">
        <v>1</v>
      </c>
      <c r="K1147" s="10" t="s">
        <v>328</v>
      </c>
      <c r="L1147" s="13">
        <f t="shared" si="96"/>
        <v>0.33333333333333331</v>
      </c>
      <c r="M1147" s="12">
        <f>Tableau3[[#This Row],[CODE]]</f>
        <v>1</v>
      </c>
    </row>
    <row r="1148" spans="1:13" x14ac:dyDescent="0.25">
      <c r="A1148" s="14" t="s">
        <v>1180</v>
      </c>
      <c r="B1148" s="12">
        <f>YEAR(Tableau3[[#This Row],[Date]])</f>
        <v>2018</v>
      </c>
      <c r="C1148" s="12">
        <f>MONTH(Tableau3[[#This Row],[Date]])</f>
        <v>3</v>
      </c>
      <c r="D1148" s="12">
        <f>WEEKNUM(Tableau3[[#This Row],[Date]])</f>
        <v>10</v>
      </c>
      <c r="E1148" s="15" t="s">
        <v>47</v>
      </c>
      <c r="F1148" s="10" t="s">
        <v>27</v>
      </c>
      <c r="G1148" s="89" t="s">
        <v>27</v>
      </c>
      <c r="H1148" s="10" t="s">
        <v>967</v>
      </c>
      <c r="I1148" s="18">
        <v>3.4722222222222224E-2</v>
      </c>
      <c r="J1148" s="10">
        <v>1</v>
      </c>
      <c r="K1148" s="10"/>
      <c r="L1148" s="13">
        <f t="shared" si="96"/>
        <v>0.83333333333333337</v>
      </c>
      <c r="M1148" s="12">
        <f>Tableau3[[#This Row],[CODE]]</f>
        <v>1</v>
      </c>
    </row>
    <row r="1149" spans="1:13" x14ac:dyDescent="0.25">
      <c r="A1149" s="14" t="s">
        <v>1180</v>
      </c>
      <c r="B1149" s="12">
        <f>YEAR(Tableau3[[#This Row],[Date]])</f>
        <v>2018</v>
      </c>
      <c r="C1149" s="12">
        <f>MONTH(Tableau3[[#This Row],[Date]])</f>
        <v>3</v>
      </c>
      <c r="D1149" s="12">
        <f>WEEKNUM(Tableau3[[#This Row],[Date]])</f>
        <v>10</v>
      </c>
      <c r="E1149" s="15" t="s">
        <v>47</v>
      </c>
      <c r="F1149" s="10" t="s">
        <v>18</v>
      </c>
      <c r="G1149" s="16" t="s">
        <v>23</v>
      </c>
      <c r="H1149" s="10" t="s">
        <v>526</v>
      </c>
      <c r="I1149" s="18">
        <v>1.0416666666666666E-2</v>
      </c>
      <c r="J1149" s="10">
        <v>1</v>
      </c>
      <c r="K1149" s="10"/>
      <c r="L1149" s="13">
        <f t="shared" si="96"/>
        <v>0.25</v>
      </c>
      <c r="M1149" s="12">
        <f>Tableau3[[#This Row],[CODE]]</f>
        <v>1</v>
      </c>
    </row>
    <row r="1150" spans="1:13" x14ac:dyDescent="0.25">
      <c r="A1150" s="14" t="s">
        <v>1180</v>
      </c>
      <c r="B1150" s="12">
        <f>YEAR(Tableau3[[#This Row],[Date]])</f>
        <v>2018</v>
      </c>
      <c r="C1150" s="12">
        <f>MONTH(Tableau3[[#This Row],[Date]])</f>
        <v>3</v>
      </c>
      <c r="D1150" s="12">
        <f>WEEKNUM(Tableau3[[#This Row],[Date]])</f>
        <v>10</v>
      </c>
      <c r="E1150" s="15" t="s">
        <v>47</v>
      </c>
      <c r="F1150" s="10" t="s">
        <v>27</v>
      </c>
      <c r="G1150" s="89" t="s">
        <v>27</v>
      </c>
      <c r="H1150" s="10" t="s">
        <v>1184</v>
      </c>
      <c r="I1150" s="18">
        <v>1.0416666666666666E-2</v>
      </c>
      <c r="J1150" s="10">
        <v>1</v>
      </c>
      <c r="K1150" s="10"/>
      <c r="L1150" s="13">
        <f t="shared" si="96"/>
        <v>0.25</v>
      </c>
      <c r="M1150" s="12">
        <f>Tableau3[[#This Row],[CODE]]</f>
        <v>1</v>
      </c>
    </row>
    <row r="1151" spans="1:13" x14ac:dyDescent="0.25">
      <c r="A1151" s="14" t="s">
        <v>1180</v>
      </c>
      <c r="B1151" s="12">
        <f>YEAR(Tableau3[[#This Row],[Date]])</f>
        <v>2018</v>
      </c>
      <c r="C1151" s="12">
        <f>MONTH(Tableau3[[#This Row],[Date]])</f>
        <v>3</v>
      </c>
      <c r="D1151" s="12">
        <f>WEEKNUM(Tableau3[[#This Row],[Date]])</f>
        <v>10</v>
      </c>
      <c r="E1151" s="15" t="s">
        <v>47</v>
      </c>
      <c r="F1151" s="10" t="s">
        <v>27</v>
      </c>
      <c r="G1151" s="89" t="s">
        <v>27</v>
      </c>
      <c r="H1151" s="10" t="s">
        <v>1185</v>
      </c>
      <c r="I1151" s="18">
        <v>1.0416666666666666E-2</v>
      </c>
      <c r="J1151" s="10">
        <v>1</v>
      </c>
      <c r="K1151" s="10"/>
      <c r="L1151" s="13">
        <f t="shared" si="96"/>
        <v>0.25</v>
      </c>
      <c r="M1151" s="12">
        <f>Tableau3[[#This Row],[CODE]]</f>
        <v>1</v>
      </c>
    </row>
    <row r="1152" spans="1:13" x14ac:dyDescent="0.25">
      <c r="A1152" s="14" t="s">
        <v>1180</v>
      </c>
      <c r="B1152" s="12">
        <f>YEAR(Tableau3[[#This Row],[Date]])</f>
        <v>2018</v>
      </c>
      <c r="C1152" s="12">
        <f>MONTH(Tableau3[[#This Row],[Date]])</f>
        <v>3</v>
      </c>
      <c r="D1152" s="12">
        <f>WEEKNUM(Tableau3[[#This Row],[Date]])</f>
        <v>10</v>
      </c>
      <c r="E1152" s="15" t="s">
        <v>47</v>
      </c>
      <c r="F1152" s="10" t="s">
        <v>20</v>
      </c>
      <c r="G1152" s="16" t="s">
        <v>251</v>
      </c>
      <c r="H1152" s="10" t="s">
        <v>1186</v>
      </c>
      <c r="I1152" s="18">
        <v>2.4305555555555556E-2</v>
      </c>
      <c r="J1152" s="10">
        <v>1</v>
      </c>
      <c r="K1152" s="10"/>
      <c r="L1152" s="13">
        <f t="shared" si="96"/>
        <v>0.58333333333333337</v>
      </c>
      <c r="M1152" s="12">
        <f>Tableau3[[#This Row],[CODE]]</f>
        <v>1</v>
      </c>
    </row>
    <row r="1153" spans="1:13" x14ac:dyDescent="0.25">
      <c r="A1153" s="91" t="s">
        <v>1180</v>
      </c>
      <c r="B1153" s="12">
        <f>YEAR(Tableau3[[#This Row],[Date]])</f>
        <v>2018</v>
      </c>
      <c r="C1153" s="12">
        <f>MONTH(Tableau3[[#This Row],[Date]])</f>
        <v>3</v>
      </c>
      <c r="D1153" s="12">
        <f>WEEKNUM(Tableau3[[#This Row],[Date]])</f>
        <v>10</v>
      </c>
      <c r="E1153" s="92" t="s">
        <v>47</v>
      </c>
      <c r="F1153" s="93" t="s">
        <v>27</v>
      </c>
      <c r="G1153" s="89" t="s">
        <v>27</v>
      </c>
      <c r="H1153" s="93" t="s">
        <v>1187</v>
      </c>
      <c r="I1153" s="95">
        <v>1.7361111111111112E-2</v>
      </c>
      <c r="J1153" s="93">
        <v>1</v>
      </c>
      <c r="K1153" s="93" t="s">
        <v>317</v>
      </c>
      <c r="L1153" s="13">
        <f t="shared" si="96"/>
        <v>0.41666666666666669</v>
      </c>
      <c r="M1153" s="12">
        <f>Tableau3[[#This Row],[CODE]]</f>
        <v>1</v>
      </c>
    </row>
    <row r="1154" spans="1:13" x14ac:dyDescent="0.25">
      <c r="A1154" s="91" t="s">
        <v>1180</v>
      </c>
      <c r="B1154" s="12">
        <f>YEAR(Tableau3[[#This Row],[Date]])</f>
        <v>2018</v>
      </c>
      <c r="C1154" s="12">
        <f>MONTH(Tableau3[[#This Row],[Date]])</f>
        <v>3</v>
      </c>
      <c r="D1154" s="12">
        <f>WEEKNUM(Tableau3[[#This Row],[Date]])</f>
        <v>10</v>
      </c>
      <c r="E1154" s="92" t="s">
        <v>47</v>
      </c>
      <c r="F1154" s="10" t="s">
        <v>17</v>
      </c>
      <c r="G1154" s="94" t="s">
        <v>23</v>
      </c>
      <c r="H1154" s="93" t="s">
        <v>1188</v>
      </c>
      <c r="I1154" s="95">
        <v>2.7777777777777776E-2</v>
      </c>
      <c r="J1154" s="10">
        <v>2</v>
      </c>
      <c r="K1154" s="93"/>
      <c r="L1154" s="13">
        <f t="shared" si="96"/>
        <v>0.66666666666666663</v>
      </c>
      <c r="M1154" s="12">
        <f>Tableau3[[#This Row],[CODE]]</f>
        <v>2</v>
      </c>
    </row>
    <row r="1155" spans="1:13" x14ac:dyDescent="0.25">
      <c r="A1155" s="14" t="s">
        <v>1180</v>
      </c>
      <c r="B1155" s="12">
        <f>YEAR(Tableau3[[#This Row],[Date]])</f>
        <v>2018</v>
      </c>
      <c r="C1155" s="12">
        <f>MONTH(Tableau3[[#This Row],[Date]])</f>
        <v>3</v>
      </c>
      <c r="D1155" s="12">
        <f>WEEKNUM(Tableau3[[#This Row],[Date]])</f>
        <v>10</v>
      </c>
      <c r="E1155" s="15" t="s">
        <v>47</v>
      </c>
      <c r="F1155" s="10" t="s">
        <v>27</v>
      </c>
      <c r="G1155" s="89" t="s">
        <v>27</v>
      </c>
      <c r="H1155" s="10" t="s">
        <v>1189</v>
      </c>
      <c r="I1155" s="18">
        <v>4.8611111111111112E-2</v>
      </c>
      <c r="J1155" s="10">
        <v>1</v>
      </c>
      <c r="K1155" s="10"/>
      <c r="L1155" s="13">
        <f t="shared" ref="L1155:L1166" si="97">I1155*24</f>
        <v>1.1666666666666667</v>
      </c>
      <c r="M1155" s="12">
        <f>Tableau3[[#This Row],[CODE]]</f>
        <v>1</v>
      </c>
    </row>
    <row r="1156" spans="1:13" x14ac:dyDescent="0.25">
      <c r="A1156" s="14" t="s">
        <v>1180</v>
      </c>
      <c r="B1156" s="12">
        <f>YEAR(Tableau3[[#This Row],[Date]])</f>
        <v>2018</v>
      </c>
      <c r="C1156" s="12">
        <f>MONTH(Tableau3[[#This Row],[Date]])</f>
        <v>3</v>
      </c>
      <c r="D1156" s="12">
        <f>WEEKNUM(Tableau3[[#This Row],[Date]])</f>
        <v>10</v>
      </c>
      <c r="E1156" s="15" t="s">
        <v>47</v>
      </c>
      <c r="F1156" s="10" t="s">
        <v>17</v>
      </c>
      <c r="G1156" s="16" t="s">
        <v>24</v>
      </c>
      <c r="H1156" s="10" t="s">
        <v>1080</v>
      </c>
      <c r="I1156" s="18">
        <v>2.7777777777777776E-2</v>
      </c>
      <c r="J1156" s="10">
        <v>2</v>
      </c>
      <c r="K1156" s="10"/>
      <c r="L1156" s="13">
        <f t="shared" si="97"/>
        <v>0.66666666666666663</v>
      </c>
      <c r="M1156" s="12">
        <f>Tableau3[[#This Row],[CODE]]</f>
        <v>2</v>
      </c>
    </row>
    <row r="1157" spans="1:13" x14ac:dyDescent="0.25">
      <c r="A1157" s="14" t="s">
        <v>1180</v>
      </c>
      <c r="B1157" s="12">
        <f>YEAR(Tableau3[[#This Row],[Date]])</f>
        <v>2018</v>
      </c>
      <c r="C1157" s="12">
        <f>MONTH(Tableau3[[#This Row],[Date]])</f>
        <v>3</v>
      </c>
      <c r="D1157" s="12">
        <f>WEEKNUM(Tableau3[[#This Row],[Date]])</f>
        <v>10</v>
      </c>
      <c r="E1157" s="15" t="s">
        <v>47</v>
      </c>
      <c r="F1157" s="10" t="s">
        <v>912</v>
      </c>
      <c r="G1157" s="16" t="s">
        <v>23</v>
      </c>
      <c r="H1157" s="10" t="s">
        <v>1080</v>
      </c>
      <c r="I1157" s="18">
        <v>3.125E-2</v>
      </c>
      <c r="J1157" s="10">
        <v>1</v>
      </c>
      <c r="K1157" s="10"/>
      <c r="L1157" s="13">
        <f t="shared" si="97"/>
        <v>0.75</v>
      </c>
      <c r="M1157" s="12">
        <f>Tableau3[[#This Row],[CODE]]</f>
        <v>1</v>
      </c>
    </row>
    <row r="1158" spans="1:13" x14ac:dyDescent="0.25">
      <c r="A1158" s="91" t="s">
        <v>1180</v>
      </c>
      <c r="B1158" s="12">
        <f>YEAR(Tableau3[[#This Row],[Date]])</f>
        <v>2018</v>
      </c>
      <c r="C1158" s="12">
        <f>MONTH(Tableau3[[#This Row],[Date]])</f>
        <v>3</v>
      </c>
      <c r="D1158" s="12">
        <f>WEEKNUM(Tableau3[[#This Row],[Date]])</f>
        <v>10</v>
      </c>
      <c r="E1158" s="92" t="s">
        <v>47</v>
      </c>
      <c r="F1158" s="93" t="s">
        <v>16</v>
      </c>
      <c r="G1158" s="94" t="s">
        <v>30</v>
      </c>
      <c r="H1158" s="93" t="s">
        <v>1190</v>
      </c>
      <c r="I1158" s="95">
        <v>3.8194444444444441E-2</v>
      </c>
      <c r="J1158" s="93">
        <v>1</v>
      </c>
      <c r="K1158" s="93" t="s">
        <v>489</v>
      </c>
      <c r="L1158" s="13">
        <f t="shared" si="97"/>
        <v>0.91666666666666652</v>
      </c>
      <c r="M1158" s="12">
        <f>Tableau3[[#This Row],[CODE]]</f>
        <v>1</v>
      </c>
    </row>
    <row r="1159" spans="1:13" x14ac:dyDescent="0.25">
      <c r="A1159" s="14" t="s">
        <v>1180</v>
      </c>
      <c r="B1159" s="12">
        <f>YEAR(Tableau3[[#This Row],[Date]])</f>
        <v>2018</v>
      </c>
      <c r="C1159" s="12">
        <f>MONTH(Tableau3[[#This Row],[Date]])</f>
        <v>3</v>
      </c>
      <c r="D1159" s="12">
        <f>WEEKNUM(Tableau3[[#This Row],[Date]])</f>
        <v>10</v>
      </c>
      <c r="E1159" s="15" t="s">
        <v>47</v>
      </c>
      <c r="F1159" s="10" t="s">
        <v>18</v>
      </c>
      <c r="G1159" s="16" t="s">
        <v>20</v>
      </c>
      <c r="H1159" s="10" t="s">
        <v>1192</v>
      </c>
      <c r="I1159" s="18">
        <v>5.5555555555555552E-2</v>
      </c>
      <c r="J1159" s="10">
        <v>1</v>
      </c>
      <c r="K1159" s="10" t="s">
        <v>321</v>
      </c>
      <c r="L1159" s="13">
        <f t="shared" si="97"/>
        <v>1.3333333333333333</v>
      </c>
      <c r="M1159" s="12">
        <f>Tableau3[[#This Row],[CODE]]</f>
        <v>1</v>
      </c>
    </row>
    <row r="1160" spans="1:13" x14ac:dyDescent="0.25">
      <c r="A1160" s="14" t="s">
        <v>1191</v>
      </c>
      <c r="B1160" s="12">
        <f>YEAR(Tableau3[[#This Row],[Date]])</f>
        <v>2018</v>
      </c>
      <c r="C1160" s="12">
        <f>MONTH(Tableau3[[#This Row],[Date]])</f>
        <v>3</v>
      </c>
      <c r="D1160" s="12">
        <f>WEEKNUM(Tableau3[[#This Row],[Date]])</f>
        <v>10</v>
      </c>
      <c r="E1160" s="15" t="s">
        <v>47</v>
      </c>
      <c r="F1160" s="10" t="s">
        <v>27</v>
      </c>
      <c r="G1160" s="89" t="s">
        <v>27</v>
      </c>
      <c r="H1160" s="10" t="s">
        <v>953</v>
      </c>
      <c r="I1160" s="18">
        <v>1.7361111111111112E-2</v>
      </c>
      <c r="J1160" s="10">
        <v>1</v>
      </c>
      <c r="K1160" s="10"/>
      <c r="L1160" s="13">
        <f t="shared" si="97"/>
        <v>0.41666666666666669</v>
      </c>
      <c r="M1160" s="12">
        <f>Tableau3[[#This Row],[CODE]]</f>
        <v>1</v>
      </c>
    </row>
    <row r="1161" spans="1:13" x14ac:dyDescent="0.25">
      <c r="A1161" s="14" t="s">
        <v>1180</v>
      </c>
      <c r="B1161" s="12">
        <f>YEAR(Tableau3[[#This Row],[Date]])</f>
        <v>2018</v>
      </c>
      <c r="C1161" s="12">
        <f>MONTH(Tableau3[[#This Row],[Date]])</f>
        <v>3</v>
      </c>
      <c r="D1161" s="12">
        <f>WEEKNUM(Tableau3[[#This Row],[Date]])</f>
        <v>10</v>
      </c>
      <c r="E1161" s="15" t="s">
        <v>47</v>
      </c>
      <c r="F1161" s="10" t="s">
        <v>27</v>
      </c>
      <c r="G1161" s="89" t="s">
        <v>27</v>
      </c>
      <c r="H1161" s="10" t="s">
        <v>1193</v>
      </c>
      <c r="I1161" s="18">
        <v>2.4305555555555556E-2</v>
      </c>
      <c r="J1161" s="10">
        <v>1</v>
      </c>
      <c r="K1161" s="10"/>
      <c r="L1161" s="13">
        <f t="shared" si="97"/>
        <v>0.58333333333333337</v>
      </c>
      <c r="M1161" s="12">
        <f>Tableau3[[#This Row],[CODE]]</f>
        <v>1</v>
      </c>
    </row>
    <row r="1162" spans="1:13" x14ac:dyDescent="0.25">
      <c r="A1162" s="14" t="s">
        <v>1191</v>
      </c>
      <c r="B1162" s="12">
        <f>YEAR(Tableau3[[#This Row],[Date]])</f>
        <v>2018</v>
      </c>
      <c r="C1162" s="12">
        <f>MONTH(Tableau3[[#This Row],[Date]])</f>
        <v>3</v>
      </c>
      <c r="D1162" s="12">
        <f>WEEKNUM(Tableau3[[#This Row],[Date]])</f>
        <v>10</v>
      </c>
      <c r="E1162" s="15" t="s">
        <v>47</v>
      </c>
      <c r="F1162" s="10" t="s">
        <v>912</v>
      </c>
      <c r="G1162" s="16" t="s">
        <v>25</v>
      </c>
      <c r="H1162" s="10" t="s">
        <v>1194</v>
      </c>
      <c r="I1162" s="18">
        <v>1.7361111111111112E-2</v>
      </c>
      <c r="J1162" s="10">
        <v>1</v>
      </c>
      <c r="K1162" s="10"/>
      <c r="L1162" s="13">
        <f t="shared" si="97"/>
        <v>0.41666666666666669</v>
      </c>
      <c r="M1162" s="12">
        <f>Tableau3[[#This Row],[CODE]]</f>
        <v>1</v>
      </c>
    </row>
    <row r="1163" spans="1:13" x14ac:dyDescent="0.25">
      <c r="A1163" s="91" t="s">
        <v>1191</v>
      </c>
      <c r="B1163" s="12">
        <f>YEAR(Tableau3[[#This Row],[Date]])</f>
        <v>2018</v>
      </c>
      <c r="C1163" s="12">
        <f>MONTH(Tableau3[[#This Row],[Date]])</f>
        <v>3</v>
      </c>
      <c r="D1163" s="12">
        <f>WEEKNUM(Tableau3[[#This Row],[Date]])</f>
        <v>10</v>
      </c>
      <c r="E1163" s="92" t="s">
        <v>47</v>
      </c>
      <c r="F1163" s="93" t="s">
        <v>27</v>
      </c>
      <c r="G1163" s="89" t="s">
        <v>27</v>
      </c>
      <c r="H1163" s="93" t="s">
        <v>982</v>
      </c>
      <c r="I1163" s="95">
        <v>2.7777777777777776E-2</v>
      </c>
      <c r="J1163" s="93">
        <v>1</v>
      </c>
      <c r="K1163" s="93"/>
      <c r="L1163" s="13">
        <f t="shared" si="97"/>
        <v>0.66666666666666663</v>
      </c>
      <c r="M1163" s="12">
        <f>Tableau3[[#This Row],[CODE]]</f>
        <v>1</v>
      </c>
    </row>
    <row r="1164" spans="1:13" x14ac:dyDescent="0.25">
      <c r="A1164" s="91" t="s">
        <v>1191</v>
      </c>
      <c r="B1164" s="12">
        <f>YEAR(Tableau3[[#This Row],[Date]])</f>
        <v>2018</v>
      </c>
      <c r="C1164" s="12">
        <f>MONTH(Tableau3[[#This Row],[Date]])</f>
        <v>3</v>
      </c>
      <c r="D1164" s="12">
        <f>WEEKNUM(Tableau3[[#This Row],[Date]])</f>
        <v>10</v>
      </c>
      <c r="E1164" s="92" t="s">
        <v>47</v>
      </c>
      <c r="F1164" s="10" t="s">
        <v>16</v>
      </c>
      <c r="G1164" s="94" t="s">
        <v>24</v>
      </c>
      <c r="H1164" s="93" t="s">
        <v>1195</v>
      </c>
      <c r="I1164" s="95">
        <v>2.4305555555555556E-2</v>
      </c>
      <c r="J1164" s="93">
        <v>1</v>
      </c>
      <c r="K1164" s="93" t="s">
        <v>330</v>
      </c>
      <c r="L1164" s="13">
        <f t="shared" si="97"/>
        <v>0.58333333333333337</v>
      </c>
      <c r="M1164" s="12">
        <f>Tableau3[[#This Row],[CODE]]</f>
        <v>1</v>
      </c>
    </row>
    <row r="1165" spans="1:13" x14ac:dyDescent="0.25">
      <c r="A1165" s="91" t="s">
        <v>1191</v>
      </c>
      <c r="B1165" s="12">
        <f>YEAR(Tableau3[[#This Row],[Date]])</f>
        <v>2018</v>
      </c>
      <c r="C1165" s="12">
        <f>MONTH(Tableau3[[#This Row],[Date]])</f>
        <v>3</v>
      </c>
      <c r="D1165" s="12">
        <f>WEEKNUM(Tableau3[[#This Row],[Date]])</f>
        <v>10</v>
      </c>
      <c r="E1165" s="92" t="s">
        <v>47</v>
      </c>
      <c r="F1165" s="93" t="s">
        <v>912</v>
      </c>
      <c r="G1165" s="94" t="s">
        <v>23</v>
      </c>
      <c r="H1165" s="93" t="s">
        <v>1196</v>
      </c>
      <c r="I1165" s="95">
        <v>5.5555555555555552E-2</v>
      </c>
      <c r="J1165" s="93">
        <v>1</v>
      </c>
      <c r="K1165" s="93" t="s">
        <v>328</v>
      </c>
      <c r="L1165" s="13">
        <f t="shared" si="97"/>
        <v>1.3333333333333333</v>
      </c>
      <c r="M1165" s="12">
        <f>Tableau3[[#This Row],[CODE]]</f>
        <v>1</v>
      </c>
    </row>
    <row r="1166" spans="1:13" x14ac:dyDescent="0.25">
      <c r="A1166" s="91" t="s">
        <v>1191</v>
      </c>
      <c r="B1166" s="12">
        <f>YEAR(Tableau3[[#This Row],[Date]])</f>
        <v>2018</v>
      </c>
      <c r="C1166" s="12">
        <f>MONTH(Tableau3[[#This Row],[Date]])</f>
        <v>3</v>
      </c>
      <c r="D1166" s="12">
        <f>WEEKNUM(Tableau3[[#This Row],[Date]])</f>
        <v>10</v>
      </c>
      <c r="E1166" s="92" t="s">
        <v>47</v>
      </c>
      <c r="F1166" s="93" t="s">
        <v>20</v>
      </c>
      <c r="G1166" s="94" t="s">
        <v>20</v>
      </c>
      <c r="H1166" s="93" t="s">
        <v>1197</v>
      </c>
      <c r="I1166" s="95">
        <v>1.3888888888888888E-2</v>
      </c>
      <c r="J1166" s="93">
        <v>1</v>
      </c>
      <c r="K1166" s="93" t="s">
        <v>365</v>
      </c>
      <c r="L1166" s="13">
        <f t="shared" si="97"/>
        <v>0.33333333333333331</v>
      </c>
      <c r="M1166" s="12">
        <f>Tableau3[[#This Row],[CODE]]</f>
        <v>1</v>
      </c>
    </row>
    <row r="1167" spans="1:13" x14ac:dyDescent="0.25">
      <c r="A1167" s="14" t="s">
        <v>1191</v>
      </c>
      <c r="B1167" s="12">
        <f>YEAR(Tableau3[[#This Row],[Date]])</f>
        <v>2018</v>
      </c>
      <c r="C1167" s="12">
        <f>MONTH(Tableau3[[#This Row],[Date]])</f>
        <v>3</v>
      </c>
      <c r="D1167" s="12">
        <f>WEEKNUM(Tableau3[[#This Row],[Date]])</f>
        <v>10</v>
      </c>
      <c r="E1167" s="15" t="s">
        <v>47</v>
      </c>
      <c r="F1167" s="10" t="s">
        <v>18</v>
      </c>
      <c r="G1167" s="16" t="s">
        <v>25</v>
      </c>
      <c r="H1167" s="10" t="s">
        <v>1198</v>
      </c>
      <c r="I1167" s="18">
        <v>4.5138888888888888E-2</v>
      </c>
      <c r="J1167" s="10">
        <v>1</v>
      </c>
      <c r="K1167" s="10" t="s">
        <v>365</v>
      </c>
      <c r="L1167" s="13">
        <f t="shared" ref="L1167:L1175" si="98">I1167*24</f>
        <v>1.0833333333333333</v>
      </c>
      <c r="M1167" s="12">
        <f>Tableau3[[#This Row],[CODE]]</f>
        <v>1</v>
      </c>
    </row>
    <row r="1168" spans="1:13" x14ac:dyDescent="0.25">
      <c r="A1168" s="14" t="s">
        <v>1191</v>
      </c>
      <c r="B1168" s="12">
        <f>YEAR(Tableau3[[#This Row],[Date]])</f>
        <v>2018</v>
      </c>
      <c r="C1168" s="12">
        <f>MONTH(Tableau3[[#This Row],[Date]])</f>
        <v>3</v>
      </c>
      <c r="D1168" s="12">
        <f>WEEKNUM(Tableau3[[#This Row],[Date]])</f>
        <v>10</v>
      </c>
      <c r="E1168" s="15" t="s">
        <v>47</v>
      </c>
      <c r="F1168" s="10" t="s">
        <v>912</v>
      </c>
      <c r="G1168" s="16" t="s">
        <v>24</v>
      </c>
      <c r="H1168" s="10" t="s">
        <v>1199</v>
      </c>
      <c r="I1168" s="18">
        <v>3.4722222222222224E-2</v>
      </c>
      <c r="J1168" s="10">
        <v>1</v>
      </c>
      <c r="K1168" s="10"/>
      <c r="L1168" s="13">
        <f t="shared" si="98"/>
        <v>0.83333333333333337</v>
      </c>
      <c r="M1168" s="12">
        <f>Tableau3[[#This Row],[CODE]]</f>
        <v>1</v>
      </c>
    </row>
    <row r="1169" spans="1:13" x14ac:dyDescent="0.25">
      <c r="A1169" s="91" t="s">
        <v>1191</v>
      </c>
      <c r="B1169" s="12">
        <f>YEAR(Tableau3[[#This Row],[Date]])</f>
        <v>2018</v>
      </c>
      <c r="C1169" s="12">
        <f>MONTH(Tableau3[[#This Row],[Date]])</f>
        <v>3</v>
      </c>
      <c r="D1169" s="12">
        <f>WEEKNUM(Tableau3[[#This Row],[Date]])</f>
        <v>10</v>
      </c>
      <c r="E1169" s="92" t="s">
        <v>47</v>
      </c>
      <c r="F1169" s="93" t="s">
        <v>27</v>
      </c>
      <c r="G1169" s="89" t="s">
        <v>27</v>
      </c>
      <c r="H1169" s="93" t="s">
        <v>1181</v>
      </c>
      <c r="I1169" s="95">
        <v>2.4305555555555556E-2</v>
      </c>
      <c r="J1169" s="93">
        <v>1</v>
      </c>
      <c r="K1169" s="93"/>
      <c r="L1169" s="13">
        <f t="shared" si="98"/>
        <v>0.58333333333333337</v>
      </c>
      <c r="M1169" s="12">
        <f>Tableau3[[#This Row],[CODE]]</f>
        <v>1</v>
      </c>
    </row>
    <row r="1170" spans="1:13" x14ac:dyDescent="0.25">
      <c r="A1170" s="91" t="s">
        <v>1191</v>
      </c>
      <c r="B1170" s="12">
        <f>YEAR(Tableau3[[#This Row],[Date]])</f>
        <v>2018</v>
      </c>
      <c r="C1170" s="12">
        <f>MONTH(Tableau3[[#This Row],[Date]])</f>
        <v>3</v>
      </c>
      <c r="D1170" s="12">
        <f>WEEKNUM(Tableau3[[#This Row],[Date]])</f>
        <v>10</v>
      </c>
      <c r="E1170" s="92" t="s">
        <v>47</v>
      </c>
      <c r="F1170" s="93" t="s">
        <v>17</v>
      </c>
      <c r="G1170" s="94" t="s">
        <v>24</v>
      </c>
      <c r="H1170" s="93" t="s">
        <v>1200</v>
      </c>
      <c r="I1170" s="95">
        <v>0.1076388888888889</v>
      </c>
      <c r="J1170" s="10">
        <v>2</v>
      </c>
      <c r="K1170" s="93" t="s">
        <v>365</v>
      </c>
      <c r="L1170" s="13">
        <f t="shared" si="98"/>
        <v>2.5833333333333335</v>
      </c>
      <c r="M1170" s="12">
        <f>Tableau3[[#This Row],[CODE]]</f>
        <v>2</v>
      </c>
    </row>
    <row r="1171" spans="1:13" x14ac:dyDescent="0.25">
      <c r="A1171" s="14" t="s">
        <v>1201</v>
      </c>
      <c r="B1171" s="12">
        <f>YEAR(Tableau3[[#This Row],[Date]])</f>
        <v>2018</v>
      </c>
      <c r="C1171" s="12">
        <f>MONTH(Tableau3[[#This Row],[Date]])</f>
        <v>3</v>
      </c>
      <c r="D1171" s="12">
        <f>WEEKNUM(Tableau3[[#This Row],[Date]])</f>
        <v>10</v>
      </c>
      <c r="E1171" s="15" t="s">
        <v>47</v>
      </c>
      <c r="F1171" s="10" t="s">
        <v>27</v>
      </c>
      <c r="G1171" s="89" t="s">
        <v>27</v>
      </c>
      <c r="H1171" s="10" t="s">
        <v>981</v>
      </c>
      <c r="I1171" s="18">
        <v>3.4722222222222224E-2</v>
      </c>
      <c r="J1171" s="10">
        <v>1</v>
      </c>
      <c r="K1171" s="10"/>
      <c r="L1171" s="13">
        <f t="shared" si="98"/>
        <v>0.83333333333333337</v>
      </c>
      <c r="M1171" s="12">
        <f>Tableau3[[#This Row],[CODE]]</f>
        <v>1</v>
      </c>
    </row>
    <row r="1172" spans="1:13" x14ac:dyDescent="0.25">
      <c r="A1172" s="14" t="s">
        <v>1201</v>
      </c>
      <c r="B1172" s="12">
        <f>YEAR(Tableau3[[#This Row],[Date]])</f>
        <v>2018</v>
      </c>
      <c r="C1172" s="12">
        <f>MONTH(Tableau3[[#This Row],[Date]])</f>
        <v>3</v>
      </c>
      <c r="D1172" s="12">
        <f>WEEKNUM(Tableau3[[#This Row],[Date]])</f>
        <v>10</v>
      </c>
      <c r="E1172" s="15" t="s">
        <v>47</v>
      </c>
      <c r="F1172" s="10" t="s">
        <v>912</v>
      </c>
      <c r="G1172" s="16" t="s">
        <v>24</v>
      </c>
      <c r="H1172" s="10" t="s">
        <v>1202</v>
      </c>
      <c r="I1172" s="18">
        <v>1.7361111111111112E-2</v>
      </c>
      <c r="J1172" s="10">
        <v>1</v>
      </c>
      <c r="K1172" s="10" t="s">
        <v>1031</v>
      </c>
      <c r="L1172" s="13">
        <f t="shared" si="98"/>
        <v>0.41666666666666669</v>
      </c>
      <c r="M1172" s="12">
        <f>Tableau3[[#This Row],[CODE]]</f>
        <v>1</v>
      </c>
    </row>
    <row r="1173" spans="1:13" x14ac:dyDescent="0.25">
      <c r="A1173" s="14" t="s">
        <v>1201</v>
      </c>
      <c r="B1173" s="12">
        <f>YEAR(Tableau3[[#This Row],[Date]])</f>
        <v>2018</v>
      </c>
      <c r="C1173" s="12">
        <f>MONTH(Tableau3[[#This Row],[Date]])</f>
        <v>3</v>
      </c>
      <c r="D1173" s="12">
        <f>WEEKNUM(Tableau3[[#This Row],[Date]])</f>
        <v>10</v>
      </c>
      <c r="E1173" s="15" t="s">
        <v>47</v>
      </c>
      <c r="F1173" s="10" t="s">
        <v>16</v>
      </c>
      <c r="G1173" s="16" t="s">
        <v>30</v>
      </c>
      <c r="H1173" s="10" t="s">
        <v>1203</v>
      </c>
      <c r="I1173" s="18">
        <v>2.4305555555555556E-2</v>
      </c>
      <c r="J1173" s="10">
        <v>1</v>
      </c>
      <c r="K1173" s="10" t="s">
        <v>628</v>
      </c>
      <c r="L1173" s="13">
        <f t="shared" si="98"/>
        <v>0.58333333333333337</v>
      </c>
      <c r="M1173" s="12">
        <f>Tableau3[[#This Row],[CODE]]</f>
        <v>1</v>
      </c>
    </row>
    <row r="1174" spans="1:13" x14ac:dyDescent="0.25">
      <c r="A1174" s="14" t="s">
        <v>1201</v>
      </c>
      <c r="B1174" s="12">
        <f>YEAR(Tableau3[[#This Row],[Date]])</f>
        <v>2018</v>
      </c>
      <c r="C1174" s="12">
        <f>MONTH(Tableau3[[#This Row],[Date]])</f>
        <v>3</v>
      </c>
      <c r="D1174" s="12">
        <f>WEEKNUM(Tableau3[[#This Row],[Date]])</f>
        <v>10</v>
      </c>
      <c r="E1174" s="15" t="s">
        <v>47</v>
      </c>
      <c r="F1174" s="10" t="s">
        <v>18</v>
      </c>
      <c r="G1174" s="16" t="s">
        <v>1204</v>
      </c>
      <c r="H1174" s="10" t="s">
        <v>1205</v>
      </c>
      <c r="I1174" s="18">
        <v>0.20833333333333334</v>
      </c>
      <c r="J1174" s="10">
        <v>1</v>
      </c>
      <c r="K1174" s="10"/>
      <c r="L1174" s="13">
        <f t="shared" si="98"/>
        <v>5</v>
      </c>
      <c r="M1174" s="12">
        <f>Tableau3[[#This Row],[CODE]]</f>
        <v>1</v>
      </c>
    </row>
    <row r="1175" spans="1:13" x14ac:dyDescent="0.25">
      <c r="A1175" s="91" t="s">
        <v>1201</v>
      </c>
      <c r="B1175" s="12">
        <f>YEAR(Tableau3[[#This Row],[Date]])</f>
        <v>2018</v>
      </c>
      <c r="C1175" s="12">
        <f>MONTH(Tableau3[[#This Row],[Date]])</f>
        <v>3</v>
      </c>
      <c r="D1175" s="12">
        <f>WEEKNUM(Tableau3[[#This Row],[Date]])</f>
        <v>10</v>
      </c>
      <c r="E1175" s="92" t="s">
        <v>47</v>
      </c>
      <c r="F1175" s="93" t="s">
        <v>27</v>
      </c>
      <c r="G1175" s="89" t="s">
        <v>27</v>
      </c>
      <c r="H1175" s="93" t="s">
        <v>1206</v>
      </c>
      <c r="I1175" s="95">
        <v>1.7361111111111112E-2</v>
      </c>
      <c r="J1175" s="93">
        <v>1</v>
      </c>
      <c r="K1175" s="93"/>
      <c r="L1175" s="13">
        <f t="shared" si="98"/>
        <v>0.41666666666666669</v>
      </c>
      <c r="M1175" s="12">
        <f>Tableau3[[#This Row],[CODE]]</f>
        <v>1</v>
      </c>
    </row>
    <row r="1176" spans="1:13" x14ac:dyDescent="0.25">
      <c r="A1176" s="14" t="s">
        <v>1201</v>
      </c>
      <c r="B1176" s="12">
        <f>YEAR(Tableau3[[#This Row],[Date]])</f>
        <v>2018</v>
      </c>
      <c r="C1176" s="12">
        <f>MONTH(Tableau3[[#This Row],[Date]])</f>
        <v>3</v>
      </c>
      <c r="D1176" s="12">
        <f>WEEKNUM(Tableau3[[#This Row],[Date]])</f>
        <v>10</v>
      </c>
      <c r="E1176" s="15" t="s">
        <v>47</v>
      </c>
      <c r="F1176" s="10" t="s">
        <v>18</v>
      </c>
      <c r="G1176" s="16" t="s">
        <v>23</v>
      </c>
      <c r="H1176" s="10" t="s">
        <v>1207</v>
      </c>
      <c r="I1176" s="18">
        <v>4.1666666666666664E-2</v>
      </c>
      <c r="J1176" s="10">
        <v>1</v>
      </c>
      <c r="K1176" s="10"/>
      <c r="L1176" s="13">
        <f t="shared" ref="L1176:L1188" si="99">I1176*24</f>
        <v>1</v>
      </c>
      <c r="M1176" s="12">
        <f>Tableau3[[#This Row],[CODE]]</f>
        <v>1</v>
      </c>
    </row>
    <row r="1177" spans="1:13" x14ac:dyDescent="0.25">
      <c r="A1177" s="14" t="s">
        <v>1201</v>
      </c>
      <c r="B1177" s="12">
        <f>YEAR(Tableau3[[#This Row],[Date]])</f>
        <v>2018</v>
      </c>
      <c r="C1177" s="12">
        <f>MONTH(Tableau3[[#This Row],[Date]])</f>
        <v>3</v>
      </c>
      <c r="D1177" s="12">
        <f>WEEKNUM(Tableau3[[#This Row],[Date]])</f>
        <v>10</v>
      </c>
      <c r="E1177" s="15" t="s">
        <v>47</v>
      </c>
      <c r="F1177" s="10" t="s">
        <v>27</v>
      </c>
      <c r="G1177" s="89" t="s">
        <v>27</v>
      </c>
      <c r="H1177" s="10" t="s">
        <v>1208</v>
      </c>
      <c r="I1177" s="18">
        <v>2.7777777777777776E-2</v>
      </c>
      <c r="J1177" s="10">
        <v>1</v>
      </c>
      <c r="K1177" s="10"/>
      <c r="L1177" s="13">
        <f t="shared" si="99"/>
        <v>0.66666666666666663</v>
      </c>
      <c r="M1177" s="12">
        <f>Tableau3[[#This Row],[CODE]]</f>
        <v>1</v>
      </c>
    </row>
    <row r="1178" spans="1:13" x14ac:dyDescent="0.25">
      <c r="A1178" s="14" t="s">
        <v>1209</v>
      </c>
      <c r="B1178" s="12">
        <f>YEAR(Tableau3[[#This Row],[Date]])</f>
        <v>2018</v>
      </c>
      <c r="C1178" s="12">
        <f>MONTH(Tableau3[[#This Row],[Date]])</f>
        <v>3</v>
      </c>
      <c r="D1178" s="12">
        <f>WEEKNUM(Tableau3[[#This Row],[Date]])</f>
        <v>11</v>
      </c>
      <c r="E1178" s="15" t="s">
        <v>47</v>
      </c>
      <c r="F1178" s="10" t="s">
        <v>18</v>
      </c>
      <c r="G1178" s="16" t="s">
        <v>23</v>
      </c>
      <c r="H1178" s="10" t="s">
        <v>526</v>
      </c>
      <c r="I1178" s="18">
        <v>1.0416666666666666E-2</v>
      </c>
      <c r="J1178" s="10">
        <v>1</v>
      </c>
      <c r="K1178" s="10"/>
      <c r="L1178" s="13">
        <f t="shared" si="99"/>
        <v>0.25</v>
      </c>
      <c r="M1178" s="12">
        <f>Tableau3[[#This Row],[CODE]]</f>
        <v>1</v>
      </c>
    </row>
    <row r="1179" spans="1:13" x14ac:dyDescent="0.25">
      <c r="A1179" s="14" t="s">
        <v>1209</v>
      </c>
      <c r="B1179" s="12">
        <f>YEAR(Tableau3[[#This Row],[Date]])</f>
        <v>2018</v>
      </c>
      <c r="C1179" s="12">
        <f>MONTH(Tableau3[[#This Row],[Date]])</f>
        <v>3</v>
      </c>
      <c r="D1179" s="12">
        <f>WEEKNUM(Tableau3[[#This Row],[Date]])</f>
        <v>11</v>
      </c>
      <c r="E1179" s="15" t="s">
        <v>47</v>
      </c>
      <c r="F1179" s="10" t="s">
        <v>27</v>
      </c>
      <c r="G1179" s="89" t="s">
        <v>27</v>
      </c>
      <c r="H1179" s="10" t="s">
        <v>981</v>
      </c>
      <c r="I1179" s="18">
        <v>2.4305555555555556E-2</v>
      </c>
      <c r="J1179" s="10">
        <v>1</v>
      </c>
      <c r="K1179" s="10"/>
      <c r="L1179" s="13">
        <f t="shared" si="99"/>
        <v>0.58333333333333337</v>
      </c>
      <c r="M1179" s="12">
        <f>Tableau3[[#This Row],[CODE]]</f>
        <v>1</v>
      </c>
    </row>
    <row r="1180" spans="1:13" x14ac:dyDescent="0.25">
      <c r="A1180" s="14" t="s">
        <v>1209</v>
      </c>
      <c r="B1180" s="12">
        <f>YEAR(Tableau3[[#This Row],[Date]])</f>
        <v>2018</v>
      </c>
      <c r="C1180" s="12">
        <f>MONTH(Tableau3[[#This Row],[Date]])</f>
        <v>3</v>
      </c>
      <c r="D1180" s="12">
        <f>WEEKNUM(Tableau3[[#This Row],[Date]])</f>
        <v>11</v>
      </c>
      <c r="E1180" s="15" t="s">
        <v>47</v>
      </c>
      <c r="F1180" s="10" t="s">
        <v>16</v>
      </c>
      <c r="G1180" s="16" t="s">
        <v>30</v>
      </c>
      <c r="H1180" s="10" t="s">
        <v>1210</v>
      </c>
      <c r="I1180" s="18">
        <v>2.4305555555555556E-2</v>
      </c>
      <c r="J1180" s="10">
        <v>1</v>
      </c>
      <c r="K1180" s="10" t="s">
        <v>619</v>
      </c>
      <c r="L1180" s="13">
        <f t="shared" si="99"/>
        <v>0.58333333333333337</v>
      </c>
      <c r="M1180" s="12">
        <f>Tableau3[[#This Row],[CODE]]</f>
        <v>1</v>
      </c>
    </row>
    <row r="1181" spans="1:13" x14ac:dyDescent="0.25">
      <c r="A1181" s="14" t="s">
        <v>1209</v>
      </c>
      <c r="B1181" s="12">
        <f>YEAR(Tableau3[[#This Row],[Date]])</f>
        <v>2018</v>
      </c>
      <c r="C1181" s="12">
        <f>MONTH(Tableau3[[#This Row],[Date]])</f>
        <v>3</v>
      </c>
      <c r="D1181" s="12">
        <f>WEEKNUM(Tableau3[[#This Row],[Date]])</f>
        <v>11</v>
      </c>
      <c r="E1181" s="15" t="s">
        <v>47</v>
      </c>
      <c r="F1181" s="10" t="s">
        <v>17</v>
      </c>
      <c r="G1181" s="16" t="s">
        <v>23</v>
      </c>
      <c r="H1181" s="10" t="s">
        <v>1211</v>
      </c>
      <c r="I1181" s="18">
        <v>1.3888888888888888E-2</v>
      </c>
      <c r="J1181" s="10">
        <v>2</v>
      </c>
      <c r="K1181" s="10" t="s">
        <v>320</v>
      </c>
      <c r="L1181" s="13">
        <f t="shared" si="99"/>
        <v>0.33333333333333331</v>
      </c>
      <c r="M1181" s="12">
        <f>Tableau3[[#This Row],[CODE]]</f>
        <v>2</v>
      </c>
    </row>
    <row r="1182" spans="1:13" x14ac:dyDescent="0.25">
      <c r="A1182" s="14" t="s">
        <v>1209</v>
      </c>
      <c r="B1182" s="12">
        <f>YEAR(Tableau3[[#This Row],[Date]])</f>
        <v>2018</v>
      </c>
      <c r="C1182" s="12">
        <f>MONTH(Tableau3[[#This Row],[Date]])</f>
        <v>3</v>
      </c>
      <c r="D1182" s="12">
        <f>WEEKNUM(Tableau3[[#This Row],[Date]])</f>
        <v>11</v>
      </c>
      <c r="E1182" s="15" t="s">
        <v>47</v>
      </c>
      <c r="F1182" s="10" t="s">
        <v>17</v>
      </c>
      <c r="G1182" s="16" t="s">
        <v>24</v>
      </c>
      <c r="H1182" s="10" t="s">
        <v>1212</v>
      </c>
      <c r="I1182" s="18">
        <v>1.3888888888888888E-2</v>
      </c>
      <c r="J1182" s="10">
        <v>2</v>
      </c>
      <c r="K1182" s="10" t="s">
        <v>1213</v>
      </c>
      <c r="L1182" s="13">
        <f t="shared" si="99"/>
        <v>0.33333333333333331</v>
      </c>
      <c r="M1182" s="12">
        <f>Tableau3[[#This Row],[CODE]]</f>
        <v>2</v>
      </c>
    </row>
    <row r="1183" spans="1:13" x14ac:dyDescent="0.25">
      <c r="A1183" s="91" t="s">
        <v>1209</v>
      </c>
      <c r="B1183" s="12">
        <f>YEAR(Tableau3[[#This Row],[Date]])</f>
        <v>2018</v>
      </c>
      <c r="C1183" s="12">
        <f>MONTH(Tableau3[[#This Row],[Date]])</f>
        <v>3</v>
      </c>
      <c r="D1183" s="12">
        <f>WEEKNUM(Tableau3[[#This Row],[Date]])</f>
        <v>11</v>
      </c>
      <c r="E1183" s="92" t="s">
        <v>47</v>
      </c>
      <c r="F1183" s="93" t="s">
        <v>27</v>
      </c>
      <c r="G1183" s="89" t="s">
        <v>27</v>
      </c>
      <c r="H1183" s="93" t="s">
        <v>1206</v>
      </c>
      <c r="I1183" s="95">
        <v>2.4305555555555556E-2</v>
      </c>
      <c r="J1183" s="93">
        <v>1</v>
      </c>
      <c r="K1183" s="93"/>
      <c r="L1183" s="13">
        <f t="shared" si="99"/>
        <v>0.58333333333333337</v>
      </c>
      <c r="M1183" s="12">
        <f>Tableau3[[#This Row],[CODE]]</f>
        <v>1</v>
      </c>
    </row>
    <row r="1184" spans="1:13" x14ac:dyDescent="0.25">
      <c r="A1184" s="91" t="s">
        <v>1209</v>
      </c>
      <c r="B1184" s="12">
        <f>YEAR(Tableau3[[#This Row],[Date]])</f>
        <v>2018</v>
      </c>
      <c r="C1184" s="12">
        <f>MONTH(Tableau3[[#This Row],[Date]])</f>
        <v>3</v>
      </c>
      <c r="D1184" s="12">
        <f>WEEKNUM(Tableau3[[#This Row],[Date]])</f>
        <v>11</v>
      </c>
      <c r="E1184" s="92" t="s">
        <v>47</v>
      </c>
      <c r="F1184" s="10" t="s">
        <v>17</v>
      </c>
      <c r="G1184" s="94" t="s">
        <v>23</v>
      </c>
      <c r="H1184" s="93" t="s">
        <v>1080</v>
      </c>
      <c r="I1184" s="95">
        <v>3.8194444444444441E-2</v>
      </c>
      <c r="J1184" s="10">
        <v>2</v>
      </c>
      <c r="K1184" s="93"/>
      <c r="L1184" s="13">
        <f t="shared" si="99"/>
        <v>0.91666666666666652</v>
      </c>
      <c r="M1184" s="12">
        <f>Tableau3[[#This Row],[CODE]]</f>
        <v>2</v>
      </c>
    </row>
    <row r="1185" spans="1:13" x14ac:dyDescent="0.25">
      <c r="A1185" s="91" t="s">
        <v>1209</v>
      </c>
      <c r="B1185" s="12">
        <f>YEAR(Tableau3[[#This Row],[Date]])</f>
        <v>2018</v>
      </c>
      <c r="C1185" s="12">
        <f>MONTH(Tableau3[[#This Row],[Date]])</f>
        <v>3</v>
      </c>
      <c r="D1185" s="12">
        <f>WEEKNUM(Tableau3[[#This Row],[Date]])</f>
        <v>11</v>
      </c>
      <c r="E1185" s="92" t="s">
        <v>47</v>
      </c>
      <c r="F1185" s="10" t="s">
        <v>17</v>
      </c>
      <c r="G1185" s="94" t="s">
        <v>24</v>
      </c>
      <c r="H1185" s="93" t="s">
        <v>1080</v>
      </c>
      <c r="I1185" s="95">
        <v>3.4722222222222224E-2</v>
      </c>
      <c r="J1185" s="10">
        <v>2</v>
      </c>
      <c r="K1185" s="93"/>
      <c r="L1185" s="13">
        <f t="shared" si="99"/>
        <v>0.83333333333333337</v>
      </c>
      <c r="M1185" s="12">
        <f>Tableau3[[#This Row],[CODE]]</f>
        <v>2</v>
      </c>
    </row>
    <row r="1186" spans="1:13" x14ac:dyDescent="0.25">
      <c r="A1186" s="91" t="s">
        <v>1209</v>
      </c>
      <c r="B1186" s="12">
        <f>YEAR(Tableau3[[#This Row],[Date]])</f>
        <v>2018</v>
      </c>
      <c r="C1186" s="12">
        <f>MONTH(Tableau3[[#This Row],[Date]])</f>
        <v>3</v>
      </c>
      <c r="D1186" s="12">
        <f>WEEKNUM(Tableau3[[#This Row],[Date]])</f>
        <v>11</v>
      </c>
      <c r="E1186" s="92" t="s">
        <v>47</v>
      </c>
      <c r="F1186" s="93" t="s">
        <v>27</v>
      </c>
      <c r="G1186" s="89" t="s">
        <v>27</v>
      </c>
      <c r="H1186" s="93" t="s">
        <v>1214</v>
      </c>
      <c r="I1186" s="95">
        <v>1.7361111111111112E-2</v>
      </c>
      <c r="J1186" s="93">
        <v>1</v>
      </c>
      <c r="K1186" s="93" t="s">
        <v>317</v>
      </c>
      <c r="L1186" s="13">
        <f t="shared" si="99"/>
        <v>0.41666666666666669</v>
      </c>
      <c r="M1186" s="12">
        <f>Tableau3[[#This Row],[CODE]]</f>
        <v>1</v>
      </c>
    </row>
    <row r="1187" spans="1:13" x14ac:dyDescent="0.25">
      <c r="A1187" s="91" t="s">
        <v>1209</v>
      </c>
      <c r="B1187" s="12">
        <f>YEAR(Tableau3[[#This Row],[Date]])</f>
        <v>2018</v>
      </c>
      <c r="C1187" s="12">
        <f>MONTH(Tableau3[[#This Row],[Date]])</f>
        <v>3</v>
      </c>
      <c r="D1187" s="12">
        <f>WEEKNUM(Tableau3[[#This Row],[Date]])</f>
        <v>11</v>
      </c>
      <c r="E1187" s="92" t="s">
        <v>47</v>
      </c>
      <c r="F1187" s="93" t="s">
        <v>16</v>
      </c>
      <c r="G1187" s="94" t="s">
        <v>30</v>
      </c>
      <c r="H1187" s="93" t="s">
        <v>1215</v>
      </c>
      <c r="I1187" s="95">
        <v>1.7361111111111112E-2</v>
      </c>
      <c r="J1187" s="93">
        <v>1</v>
      </c>
      <c r="K1187" s="93" t="s">
        <v>367</v>
      </c>
      <c r="L1187" s="13">
        <f t="shared" si="99"/>
        <v>0.41666666666666669</v>
      </c>
      <c r="M1187" s="12">
        <f>Tableau3[[#This Row],[CODE]]</f>
        <v>1</v>
      </c>
    </row>
    <row r="1188" spans="1:13" x14ac:dyDescent="0.25">
      <c r="A1188" s="91" t="s">
        <v>1209</v>
      </c>
      <c r="B1188" s="12">
        <f>YEAR(Tableau3[[#This Row],[Date]])</f>
        <v>2018</v>
      </c>
      <c r="C1188" s="12">
        <f>MONTH(Tableau3[[#This Row],[Date]])</f>
        <v>3</v>
      </c>
      <c r="D1188" s="12">
        <f>WEEKNUM(Tableau3[[#This Row],[Date]])</f>
        <v>11</v>
      </c>
      <c r="E1188" s="92" t="s">
        <v>47</v>
      </c>
      <c r="F1188" s="93" t="s">
        <v>912</v>
      </c>
      <c r="G1188" s="94" t="s">
        <v>23</v>
      </c>
      <c r="H1188" s="93" t="s">
        <v>1216</v>
      </c>
      <c r="I1188" s="95">
        <v>3.4722222222222224E-2</v>
      </c>
      <c r="J1188" s="93">
        <v>1</v>
      </c>
      <c r="K1188" s="93" t="s">
        <v>733</v>
      </c>
      <c r="L1188" s="13">
        <f t="shared" si="99"/>
        <v>0.83333333333333337</v>
      </c>
      <c r="M1188" s="12">
        <f>Tableau3[[#This Row],[CODE]]</f>
        <v>1</v>
      </c>
    </row>
    <row r="1189" spans="1:13" x14ac:dyDescent="0.25">
      <c r="A1189" s="96" t="s">
        <v>1209</v>
      </c>
      <c r="B1189" s="12">
        <f>YEAR(Tableau3[[#This Row],[Date]])</f>
        <v>2018</v>
      </c>
      <c r="C1189" s="12">
        <f>MONTH(Tableau3[[#This Row],[Date]])</f>
        <v>3</v>
      </c>
      <c r="D1189" s="12">
        <f>WEEKNUM(Tableau3[[#This Row],[Date]])</f>
        <v>11</v>
      </c>
      <c r="E1189" s="97" t="s">
        <v>47</v>
      </c>
      <c r="F1189" s="98" t="s">
        <v>27</v>
      </c>
      <c r="G1189" s="89" t="s">
        <v>27</v>
      </c>
      <c r="H1189" s="98" t="s">
        <v>1217</v>
      </c>
      <c r="I1189" s="100">
        <v>3.4722222222222224E-2</v>
      </c>
      <c r="J1189" s="98">
        <v>1</v>
      </c>
      <c r="K1189" s="98"/>
      <c r="L1189" s="13">
        <f t="shared" ref="L1189:L1206" si="100">I1189*24</f>
        <v>0.83333333333333337</v>
      </c>
      <c r="M1189" s="12">
        <f>Tableau3[[#This Row],[CODE]]</f>
        <v>1</v>
      </c>
    </row>
    <row r="1190" spans="1:13" x14ac:dyDescent="0.25">
      <c r="A1190" s="96" t="s">
        <v>1209</v>
      </c>
      <c r="B1190" s="12">
        <f>YEAR(Tableau3[[#This Row],[Date]])</f>
        <v>2018</v>
      </c>
      <c r="C1190" s="12">
        <f>MONTH(Tableau3[[#This Row],[Date]])</f>
        <v>3</v>
      </c>
      <c r="D1190" s="12">
        <f>WEEKNUM(Tableau3[[#This Row],[Date]])</f>
        <v>11</v>
      </c>
      <c r="E1190" s="97" t="s">
        <v>47</v>
      </c>
      <c r="F1190" s="10" t="s">
        <v>17</v>
      </c>
      <c r="G1190" s="99" t="s">
        <v>22</v>
      </c>
      <c r="H1190" s="10" t="s">
        <v>1218</v>
      </c>
      <c r="I1190" s="100">
        <v>6.5972222222222224E-2</v>
      </c>
      <c r="J1190" s="10">
        <v>2</v>
      </c>
      <c r="K1190" s="98"/>
      <c r="L1190" s="13">
        <f t="shared" si="100"/>
        <v>1.5833333333333335</v>
      </c>
      <c r="M1190" s="12">
        <f>Tableau3[[#This Row],[CODE]]</f>
        <v>2</v>
      </c>
    </row>
    <row r="1191" spans="1:13" x14ac:dyDescent="0.25">
      <c r="A1191" s="14" t="s">
        <v>1219</v>
      </c>
      <c r="B1191" s="12">
        <f>YEAR(Tableau3[[#This Row],[Date]])</f>
        <v>2018</v>
      </c>
      <c r="C1191" s="12">
        <f>MONTH(Tableau3[[#This Row],[Date]])</f>
        <v>3</v>
      </c>
      <c r="D1191" s="12">
        <f>WEEKNUM(Tableau3[[#This Row],[Date]])</f>
        <v>11</v>
      </c>
      <c r="E1191" s="15" t="s">
        <v>47</v>
      </c>
      <c r="F1191" s="10" t="s">
        <v>27</v>
      </c>
      <c r="G1191" s="89" t="s">
        <v>27</v>
      </c>
      <c r="H1191" s="10" t="s">
        <v>953</v>
      </c>
      <c r="I1191" s="18">
        <v>1.7361111111111112E-2</v>
      </c>
      <c r="J1191" s="10">
        <v>1</v>
      </c>
      <c r="K1191" s="10"/>
      <c r="L1191" s="13">
        <f t="shared" si="100"/>
        <v>0.41666666666666669</v>
      </c>
      <c r="M1191" s="12">
        <f>Tableau3[[#This Row],[CODE]]</f>
        <v>1</v>
      </c>
    </row>
    <row r="1192" spans="1:13" x14ac:dyDescent="0.25">
      <c r="A1192" s="14" t="s">
        <v>1219</v>
      </c>
      <c r="B1192" s="12">
        <f>YEAR(Tableau3[[#This Row],[Date]])</f>
        <v>2018</v>
      </c>
      <c r="C1192" s="12">
        <f>MONTH(Tableau3[[#This Row],[Date]])</f>
        <v>3</v>
      </c>
      <c r="D1192" s="12">
        <f>WEEKNUM(Tableau3[[#This Row],[Date]])</f>
        <v>11</v>
      </c>
      <c r="E1192" s="15" t="s">
        <v>47</v>
      </c>
      <c r="F1192" s="10" t="s">
        <v>16</v>
      </c>
      <c r="G1192" s="16" t="s">
        <v>23</v>
      </c>
      <c r="H1192" s="10" t="s">
        <v>1220</v>
      </c>
      <c r="I1192" s="18">
        <v>1.0416666666666666E-2</v>
      </c>
      <c r="J1192" s="10">
        <v>1</v>
      </c>
      <c r="K1192" s="10"/>
      <c r="L1192" s="13">
        <f t="shared" si="100"/>
        <v>0.25</v>
      </c>
      <c r="M1192" s="12">
        <f>Tableau3[[#This Row],[CODE]]</f>
        <v>1</v>
      </c>
    </row>
    <row r="1193" spans="1:13" x14ac:dyDescent="0.25">
      <c r="A1193" s="14" t="s">
        <v>1219</v>
      </c>
      <c r="B1193" s="12">
        <f>YEAR(Tableau3[[#This Row],[Date]])</f>
        <v>2018</v>
      </c>
      <c r="C1193" s="12">
        <f>MONTH(Tableau3[[#This Row],[Date]])</f>
        <v>3</v>
      </c>
      <c r="D1193" s="12">
        <f>WEEKNUM(Tableau3[[#This Row],[Date]])</f>
        <v>11</v>
      </c>
      <c r="E1193" s="15" t="s">
        <v>47</v>
      </c>
      <c r="F1193" s="10" t="s">
        <v>18</v>
      </c>
      <c r="G1193" s="16" t="s">
        <v>23</v>
      </c>
      <c r="H1193" s="10" t="s">
        <v>526</v>
      </c>
      <c r="I1193" s="18">
        <v>1.0416666666666666E-2</v>
      </c>
      <c r="J1193" s="10">
        <v>1</v>
      </c>
      <c r="K1193" s="10"/>
      <c r="L1193" s="13">
        <f t="shared" si="100"/>
        <v>0.25</v>
      </c>
      <c r="M1193" s="12">
        <f>Tableau3[[#This Row],[CODE]]</f>
        <v>1</v>
      </c>
    </row>
    <row r="1194" spans="1:13" x14ac:dyDescent="0.25">
      <c r="A1194" s="14" t="s">
        <v>1219</v>
      </c>
      <c r="B1194" s="12">
        <f>YEAR(Tableau3[[#This Row],[Date]])</f>
        <v>2018</v>
      </c>
      <c r="C1194" s="12">
        <f>MONTH(Tableau3[[#This Row],[Date]])</f>
        <v>3</v>
      </c>
      <c r="D1194" s="12">
        <f>WEEKNUM(Tableau3[[#This Row],[Date]])</f>
        <v>11</v>
      </c>
      <c r="E1194" s="15" t="s">
        <v>47</v>
      </c>
      <c r="F1194" s="10" t="s">
        <v>912</v>
      </c>
      <c r="G1194" s="16" t="s">
        <v>23</v>
      </c>
      <c r="H1194" s="10" t="s">
        <v>1221</v>
      </c>
      <c r="I1194" s="18">
        <v>1.3888888888888888E-2</v>
      </c>
      <c r="J1194" s="10">
        <v>1</v>
      </c>
      <c r="K1194" s="10" t="s">
        <v>327</v>
      </c>
      <c r="L1194" s="13">
        <f t="shared" si="100"/>
        <v>0.33333333333333331</v>
      </c>
      <c r="M1194" s="12">
        <f>Tableau3[[#This Row],[CODE]]</f>
        <v>1</v>
      </c>
    </row>
    <row r="1195" spans="1:13" x14ac:dyDescent="0.25">
      <c r="A1195" s="14" t="s">
        <v>1219</v>
      </c>
      <c r="B1195" s="12">
        <f>YEAR(Tableau3[[#This Row],[Date]])</f>
        <v>2018</v>
      </c>
      <c r="C1195" s="12">
        <f>MONTH(Tableau3[[#This Row],[Date]])</f>
        <v>3</v>
      </c>
      <c r="D1195" s="12">
        <f>WEEKNUM(Tableau3[[#This Row],[Date]])</f>
        <v>11</v>
      </c>
      <c r="E1195" s="15" t="s">
        <v>47</v>
      </c>
      <c r="F1195" s="10" t="s">
        <v>16</v>
      </c>
      <c r="G1195" s="16" t="s">
        <v>30</v>
      </c>
      <c r="H1195" s="10" t="s">
        <v>1222</v>
      </c>
      <c r="I1195" s="18">
        <v>3.8194444444444441E-2</v>
      </c>
      <c r="J1195" s="10">
        <v>1</v>
      </c>
      <c r="K1195" s="10" t="s">
        <v>318</v>
      </c>
      <c r="L1195" s="13">
        <f t="shared" si="100"/>
        <v>0.91666666666666652</v>
      </c>
      <c r="M1195" s="12">
        <f>Tableau3[[#This Row],[CODE]]</f>
        <v>1</v>
      </c>
    </row>
    <row r="1196" spans="1:13" x14ac:dyDescent="0.25">
      <c r="A1196" s="96" t="s">
        <v>1219</v>
      </c>
      <c r="B1196" s="12">
        <f>YEAR(Tableau3[[#This Row],[Date]])</f>
        <v>2018</v>
      </c>
      <c r="C1196" s="12">
        <f>MONTH(Tableau3[[#This Row],[Date]])</f>
        <v>3</v>
      </c>
      <c r="D1196" s="12">
        <f>WEEKNUM(Tableau3[[#This Row],[Date]])</f>
        <v>11</v>
      </c>
      <c r="E1196" s="97" t="s">
        <v>47</v>
      </c>
      <c r="F1196" s="98" t="s">
        <v>27</v>
      </c>
      <c r="G1196" s="89" t="s">
        <v>27</v>
      </c>
      <c r="H1196" s="98" t="s">
        <v>982</v>
      </c>
      <c r="I1196" s="100">
        <v>2.4305555555555556E-2</v>
      </c>
      <c r="J1196" s="98">
        <v>1</v>
      </c>
      <c r="K1196" s="98"/>
      <c r="L1196" s="13">
        <f t="shared" si="100"/>
        <v>0.58333333333333337</v>
      </c>
      <c r="M1196" s="12">
        <f>Tableau3[[#This Row],[CODE]]</f>
        <v>1</v>
      </c>
    </row>
    <row r="1197" spans="1:13" x14ac:dyDescent="0.25">
      <c r="A1197" s="96" t="s">
        <v>1219</v>
      </c>
      <c r="B1197" s="12">
        <f>YEAR(Tableau3[[#This Row],[Date]])</f>
        <v>2018</v>
      </c>
      <c r="C1197" s="12">
        <f>MONTH(Tableau3[[#This Row],[Date]])</f>
        <v>3</v>
      </c>
      <c r="D1197" s="12">
        <f>WEEKNUM(Tableau3[[#This Row],[Date]])</f>
        <v>11</v>
      </c>
      <c r="E1197" s="97" t="s">
        <v>47</v>
      </c>
      <c r="F1197" s="98" t="s">
        <v>27</v>
      </c>
      <c r="G1197" s="89" t="s">
        <v>27</v>
      </c>
      <c r="H1197" s="98" t="s">
        <v>1223</v>
      </c>
      <c r="I1197" s="100">
        <v>2.4305555555555556E-2</v>
      </c>
      <c r="J1197" s="98">
        <v>1</v>
      </c>
      <c r="K1197" s="98"/>
      <c r="L1197" s="13">
        <f t="shared" si="100"/>
        <v>0.58333333333333337</v>
      </c>
      <c r="M1197" s="12">
        <f>Tableau3[[#This Row],[CODE]]</f>
        <v>1</v>
      </c>
    </row>
    <row r="1198" spans="1:13" x14ac:dyDescent="0.25">
      <c r="A1198" s="96" t="s">
        <v>1219</v>
      </c>
      <c r="B1198" s="12">
        <f>YEAR(Tableau3[[#This Row],[Date]])</f>
        <v>2018</v>
      </c>
      <c r="C1198" s="12">
        <f>MONTH(Tableau3[[#This Row],[Date]])</f>
        <v>3</v>
      </c>
      <c r="D1198" s="12">
        <f>WEEKNUM(Tableau3[[#This Row],[Date]])</f>
        <v>11</v>
      </c>
      <c r="E1198" s="97" t="s">
        <v>47</v>
      </c>
      <c r="F1198" s="98" t="s">
        <v>5</v>
      </c>
      <c r="G1198" s="99" t="s">
        <v>23</v>
      </c>
      <c r="H1198" s="98" t="s">
        <v>1224</v>
      </c>
      <c r="I1198" s="100">
        <v>1.3888888888888888E-2</v>
      </c>
      <c r="J1198" s="98">
        <v>1</v>
      </c>
      <c r="K1198" s="98"/>
      <c r="L1198" s="13">
        <f t="shared" si="100"/>
        <v>0.33333333333333331</v>
      </c>
      <c r="M1198" s="12">
        <f>Tableau3[[#This Row],[CODE]]</f>
        <v>1</v>
      </c>
    </row>
    <row r="1199" spans="1:13" x14ac:dyDescent="0.25">
      <c r="A1199" s="96" t="s">
        <v>1219</v>
      </c>
      <c r="B1199" s="12">
        <f>YEAR(Tableau3[[#This Row],[Date]])</f>
        <v>2018</v>
      </c>
      <c r="C1199" s="12">
        <f>MONTH(Tableau3[[#This Row],[Date]])</f>
        <v>3</v>
      </c>
      <c r="D1199" s="12">
        <f>WEEKNUM(Tableau3[[#This Row],[Date]])</f>
        <v>11</v>
      </c>
      <c r="E1199" s="97" t="s">
        <v>47</v>
      </c>
      <c r="F1199" s="98" t="s">
        <v>5</v>
      </c>
      <c r="G1199" s="99" t="s">
        <v>23</v>
      </c>
      <c r="H1199" s="98" t="s">
        <v>1225</v>
      </c>
      <c r="I1199" s="100">
        <v>1.7361111111111112E-2</v>
      </c>
      <c r="J1199" s="98">
        <v>1</v>
      </c>
      <c r="K1199" s="98" t="s">
        <v>733</v>
      </c>
      <c r="L1199" s="13">
        <f t="shared" si="100"/>
        <v>0.41666666666666669</v>
      </c>
      <c r="M1199" s="12">
        <f>Tableau3[[#This Row],[CODE]]</f>
        <v>1</v>
      </c>
    </row>
    <row r="1200" spans="1:13" x14ac:dyDescent="0.25">
      <c r="A1200" s="96" t="s">
        <v>1219</v>
      </c>
      <c r="B1200" s="12">
        <f>YEAR(Tableau3[[#This Row],[Date]])</f>
        <v>2018</v>
      </c>
      <c r="C1200" s="12">
        <f>MONTH(Tableau3[[#This Row],[Date]])</f>
        <v>3</v>
      </c>
      <c r="D1200" s="12">
        <f>WEEKNUM(Tableau3[[#This Row],[Date]])</f>
        <v>11</v>
      </c>
      <c r="E1200" s="97" t="s">
        <v>47</v>
      </c>
      <c r="F1200" s="98" t="s">
        <v>912</v>
      </c>
      <c r="G1200" s="99" t="s">
        <v>24</v>
      </c>
      <c r="H1200" s="98" t="s">
        <v>1226</v>
      </c>
      <c r="I1200" s="100">
        <v>2.7777777777777776E-2</v>
      </c>
      <c r="J1200" s="98">
        <v>1</v>
      </c>
      <c r="K1200" s="98" t="s">
        <v>1031</v>
      </c>
      <c r="L1200" s="13">
        <f t="shared" si="100"/>
        <v>0.66666666666666663</v>
      </c>
      <c r="M1200" s="12">
        <f>Tableau3[[#This Row],[CODE]]</f>
        <v>1</v>
      </c>
    </row>
    <row r="1201" spans="1:13" x14ac:dyDescent="0.25">
      <c r="A1201" s="96" t="s">
        <v>1219</v>
      </c>
      <c r="B1201" s="12">
        <f>YEAR(Tableau3[[#This Row],[Date]])</f>
        <v>2018</v>
      </c>
      <c r="C1201" s="12">
        <f>MONTH(Tableau3[[#This Row],[Date]])</f>
        <v>3</v>
      </c>
      <c r="D1201" s="12">
        <f>WEEKNUM(Tableau3[[#This Row],[Date]])</f>
        <v>11</v>
      </c>
      <c r="E1201" s="97" t="s">
        <v>47</v>
      </c>
      <c r="F1201" s="98" t="s">
        <v>18</v>
      </c>
      <c r="G1201" s="99" t="s">
        <v>23</v>
      </c>
      <c r="H1201" s="98" t="s">
        <v>1227</v>
      </c>
      <c r="I1201" s="100">
        <v>3.4722222222222224E-2</v>
      </c>
      <c r="J1201" s="98">
        <v>1</v>
      </c>
      <c r="K1201" s="98" t="s">
        <v>321</v>
      </c>
      <c r="L1201" s="13">
        <f t="shared" si="100"/>
        <v>0.83333333333333337</v>
      </c>
      <c r="M1201" s="12">
        <f>Tableau3[[#This Row],[CODE]]</f>
        <v>1</v>
      </c>
    </row>
    <row r="1202" spans="1:13" x14ac:dyDescent="0.25">
      <c r="A1202" s="96" t="s">
        <v>1219</v>
      </c>
      <c r="B1202" s="12">
        <f>YEAR(Tableau3[[#This Row],[Date]])</f>
        <v>2018</v>
      </c>
      <c r="C1202" s="12">
        <f>MONTH(Tableau3[[#This Row],[Date]])</f>
        <v>3</v>
      </c>
      <c r="D1202" s="12">
        <f>WEEKNUM(Tableau3[[#This Row],[Date]])</f>
        <v>11</v>
      </c>
      <c r="E1202" s="97" t="s">
        <v>47</v>
      </c>
      <c r="F1202" s="98" t="s">
        <v>912</v>
      </c>
      <c r="G1202" s="99" t="s">
        <v>24</v>
      </c>
      <c r="H1202" s="98" t="s">
        <v>1228</v>
      </c>
      <c r="I1202" s="100">
        <v>4.8611111111111112E-2</v>
      </c>
      <c r="J1202" s="98">
        <v>1</v>
      </c>
      <c r="K1202" s="98" t="s">
        <v>1031</v>
      </c>
      <c r="L1202" s="13">
        <f t="shared" si="100"/>
        <v>1.1666666666666667</v>
      </c>
      <c r="M1202" s="12">
        <f>Tableau3[[#This Row],[CODE]]</f>
        <v>1</v>
      </c>
    </row>
    <row r="1203" spans="1:13" x14ac:dyDescent="0.25">
      <c r="A1203" s="96" t="s">
        <v>1219</v>
      </c>
      <c r="B1203" s="12">
        <f>YEAR(Tableau3[[#This Row],[Date]])</f>
        <v>2018</v>
      </c>
      <c r="C1203" s="12">
        <f>MONTH(Tableau3[[#This Row],[Date]])</f>
        <v>3</v>
      </c>
      <c r="D1203" s="12">
        <f>WEEKNUM(Tableau3[[#This Row],[Date]])</f>
        <v>11</v>
      </c>
      <c r="E1203" s="97" t="s">
        <v>47</v>
      </c>
      <c r="F1203" s="98" t="s">
        <v>27</v>
      </c>
      <c r="G1203" s="89" t="s">
        <v>27</v>
      </c>
      <c r="H1203" s="98" t="s">
        <v>1034</v>
      </c>
      <c r="I1203" s="100">
        <v>2.4305555555555556E-2</v>
      </c>
      <c r="J1203" s="98">
        <v>1</v>
      </c>
      <c r="K1203" s="98"/>
      <c r="L1203" s="13">
        <f t="shared" si="100"/>
        <v>0.58333333333333337</v>
      </c>
      <c r="M1203" s="12">
        <f>Tableau3[[#This Row],[CODE]]</f>
        <v>1</v>
      </c>
    </row>
    <row r="1204" spans="1:13" x14ac:dyDescent="0.25">
      <c r="A1204" s="96" t="s">
        <v>1219</v>
      </c>
      <c r="B1204" s="12">
        <f>YEAR(Tableau3[[#This Row],[Date]])</f>
        <v>2018</v>
      </c>
      <c r="C1204" s="12">
        <f>MONTH(Tableau3[[#This Row],[Date]])</f>
        <v>3</v>
      </c>
      <c r="D1204" s="12">
        <f>WEEKNUM(Tableau3[[#This Row],[Date]])</f>
        <v>11</v>
      </c>
      <c r="E1204" s="97" t="s">
        <v>47</v>
      </c>
      <c r="F1204" s="98" t="s">
        <v>5</v>
      </c>
      <c r="G1204" s="99" t="s">
        <v>23</v>
      </c>
      <c r="H1204" s="98" t="s">
        <v>1229</v>
      </c>
      <c r="I1204" s="100">
        <v>2.4305555555555556E-2</v>
      </c>
      <c r="J1204" s="98">
        <v>1</v>
      </c>
      <c r="K1204" s="98"/>
      <c r="L1204" s="13">
        <f t="shared" si="100"/>
        <v>0.58333333333333337</v>
      </c>
      <c r="M1204" s="12">
        <f>Tableau3[[#This Row],[CODE]]</f>
        <v>1</v>
      </c>
    </row>
    <row r="1205" spans="1:13" x14ac:dyDescent="0.25">
      <c r="A1205" s="96" t="s">
        <v>1219</v>
      </c>
      <c r="B1205" s="12">
        <f>YEAR(Tableau3[[#This Row],[Date]])</f>
        <v>2018</v>
      </c>
      <c r="C1205" s="12">
        <f>MONTH(Tableau3[[#This Row],[Date]])</f>
        <v>3</v>
      </c>
      <c r="D1205" s="12">
        <f>WEEKNUM(Tableau3[[#This Row],[Date]])</f>
        <v>11</v>
      </c>
      <c r="E1205" s="97" t="s">
        <v>47</v>
      </c>
      <c r="F1205" s="10" t="s">
        <v>17</v>
      </c>
      <c r="G1205" s="99" t="s">
        <v>23</v>
      </c>
      <c r="H1205" s="98" t="s">
        <v>1230</v>
      </c>
      <c r="I1205" s="100">
        <v>1.3888888888888888E-2</v>
      </c>
      <c r="J1205" s="10">
        <v>2</v>
      </c>
      <c r="K1205" s="98"/>
      <c r="L1205" s="13">
        <f t="shared" si="100"/>
        <v>0.33333333333333331</v>
      </c>
      <c r="M1205" s="12">
        <f>Tableau3[[#This Row],[CODE]]</f>
        <v>2</v>
      </c>
    </row>
    <row r="1206" spans="1:13" x14ac:dyDescent="0.25">
      <c r="A1206" s="96" t="s">
        <v>1219</v>
      </c>
      <c r="B1206" s="12">
        <f>YEAR(Tableau3[[#This Row],[Date]])</f>
        <v>2018</v>
      </c>
      <c r="C1206" s="12">
        <f>MONTH(Tableau3[[#This Row],[Date]])</f>
        <v>3</v>
      </c>
      <c r="D1206" s="12">
        <f>WEEKNUM(Tableau3[[#This Row],[Date]])</f>
        <v>11</v>
      </c>
      <c r="E1206" s="97" t="s">
        <v>47</v>
      </c>
      <c r="F1206" s="10" t="s">
        <v>17</v>
      </c>
      <c r="G1206" s="99" t="s">
        <v>20</v>
      </c>
      <c r="H1206" s="98" t="s">
        <v>1231</v>
      </c>
      <c r="I1206" s="100">
        <v>2.4305555555555556E-2</v>
      </c>
      <c r="J1206" s="10">
        <v>2</v>
      </c>
      <c r="K1206" s="98" t="s">
        <v>321</v>
      </c>
      <c r="L1206" s="13">
        <f t="shared" si="100"/>
        <v>0.58333333333333337</v>
      </c>
      <c r="M1206" s="12">
        <f>Tableau3[[#This Row],[CODE]]</f>
        <v>2</v>
      </c>
    </row>
    <row r="1207" spans="1:13" x14ac:dyDescent="0.25">
      <c r="A1207" s="14" t="s">
        <v>1232</v>
      </c>
      <c r="B1207" s="12">
        <f>YEAR(Tableau3[[#This Row],[Date]])</f>
        <v>2018</v>
      </c>
      <c r="C1207" s="12">
        <f>MONTH(Tableau3[[#This Row],[Date]])</f>
        <v>3</v>
      </c>
      <c r="D1207" s="12">
        <f>WEEKNUM(Tableau3[[#This Row],[Date]])</f>
        <v>11</v>
      </c>
      <c r="E1207" s="15" t="s">
        <v>47</v>
      </c>
      <c r="F1207" s="10" t="s">
        <v>27</v>
      </c>
      <c r="G1207" s="89" t="s">
        <v>27</v>
      </c>
      <c r="H1207" s="10" t="s">
        <v>953</v>
      </c>
      <c r="I1207" s="18">
        <v>2.7777777777777776E-2</v>
      </c>
      <c r="J1207" s="10">
        <v>1</v>
      </c>
      <c r="K1207" s="10"/>
      <c r="L1207" s="13">
        <f t="shared" ref="L1207:L1213" si="101">I1207*24</f>
        <v>0.66666666666666663</v>
      </c>
      <c r="M1207" s="12">
        <f>Tableau3[[#This Row],[CODE]]</f>
        <v>1</v>
      </c>
    </row>
    <row r="1208" spans="1:13" x14ac:dyDescent="0.25">
      <c r="A1208" s="14" t="s">
        <v>1232</v>
      </c>
      <c r="B1208" s="12">
        <f>YEAR(Tableau3[[#This Row],[Date]])</f>
        <v>2018</v>
      </c>
      <c r="C1208" s="12">
        <f>MONTH(Tableau3[[#This Row],[Date]])</f>
        <v>3</v>
      </c>
      <c r="D1208" s="12">
        <f>WEEKNUM(Tableau3[[#This Row],[Date]])</f>
        <v>11</v>
      </c>
      <c r="E1208" s="15" t="s">
        <v>47</v>
      </c>
      <c r="F1208" s="10" t="s">
        <v>5</v>
      </c>
      <c r="G1208" s="16" t="s">
        <v>23</v>
      </c>
      <c r="H1208" s="10" t="s">
        <v>1233</v>
      </c>
      <c r="I1208" s="18">
        <v>1.7361111111111112E-2</v>
      </c>
      <c r="J1208" s="10">
        <v>1</v>
      </c>
      <c r="K1208" s="10"/>
      <c r="L1208" s="13">
        <f t="shared" si="101"/>
        <v>0.41666666666666669</v>
      </c>
      <c r="M1208" s="12">
        <f>Tableau3[[#This Row],[CODE]]</f>
        <v>1</v>
      </c>
    </row>
    <row r="1209" spans="1:13" x14ac:dyDescent="0.25">
      <c r="A1209" s="96" t="s">
        <v>1232</v>
      </c>
      <c r="B1209" s="12">
        <f>YEAR(Tableau3[[#This Row],[Date]])</f>
        <v>2018</v>
      </c>
      <c r="C1209" s="12">
        <f>MONTH(Tableau3[[#This Row],[Date]])</f>
        <v>3</v>
      </c>
      <c r="D1209" s="12">
        <f>WEEKNUM(Tableau3[[#This Row],[Date]])</f>
        <v>11</v>
      </c>
      <c r="E1209" s="97" t="s">
        <v>47</v>
      </c>
      <c r="F1209" s="10" t="s">
        <v>17</v>
      </c>
      <c r="G1209" s="99" t="s">
        <v>23</v>
      </c>
      <c r="H1209" s="98" t="s">
        <v>1080</v>
      </c>
      <c r="I1209" s="100">
        <v>2.4305555555555556E-2</v>
      </c>
      <c r="J1209" s="10">
        <v>2</v>
      </c>
      <c r="K1209" s="98"/>
      <c r="L1209" s="13">
        <f t="shared" si="101"/>
        <v>0.58333333333333337</v>
      </c>
      <c r="M1209" s="12">
        <f>Tableau3[[#This Row],[CODE]]</f>
        <v>2</v>
      </c>
    </row>
    <row r="1210" spans="1:13" x14ac:dyDescent="0.25">
      <c r="A1210" s="96" t="s">
        <v>1232</v>
      </c>
      <c r="B1210" s="12">
        <f>YEAR(Tableau3[[#This Row],[Date]])</f>
        <v>2018</v>
      </c>
      <c r="C1210" s="12">
        <f>MONTH(Tableau3[[#This Row],[Date]])</f>
        <v>3</v>
      </c>
      <c r="D1210" s="12">
        <f>WEEKNUM(Tableau3[[#This Row],[Date]])</f>
        <v>11</v>
      </c>
      <c r="E1210" s="97" t="s">
        <v>47</v>
      </c>
      <c r="F1210" s="10" t="s">
        <v>17</v>
      </c>
      <c r="G1210" s="99" t="s">
        <v>24</v>
      </c>
      <c r="H1210" s="98" t="s">
        <v>1080</v>
      </c>
      <c r="I1210" s="100">
        <v>2.4305555555555556E-2</v>
      </c>
      <c r="J1210" s="10">
        <v>2</v>
      </c>
      <c r="K1210" s="98"/>
      <c r="L1210" s="13">
        <f t="shared" si="101"/>
        <v>0.58333333333333337</v>
      </c>
      <c r="M1210" s="12">
        <f>Tableau3[[#This Row],[CODE]]</f>
        <v>2</v>
      </c>
    </row>
    <row r="1211" spans="1:13" x14ac:dyDescent="0.25">
      <c r="A1211" s="96" t="s">
        <v>1232</v>
      </c>
      <c r="B1211" s="12">
        <f>YEAR(Tableau3[[#This Row],[Date]])</f>
        <v>2018</v>
      </c>
      <c r="C1211" s="12">
        <f>MONTH(Tableau3[[#This Row],[Date]])</f>
        <v>3</v>
      </c>
      <c r="D1211" s="12">
        <f>WEEKNUM(Tableau3[[#This Row],[Date]])</f>
        <v>11</v>
      </c>
      <c r="E1211" s="97" t="s">
        <v>47</v>
      </c>
      <c r="F1211" s="10" t="s">
        <v>17</v>
      </c>
      <c r="G1211" s="99" t="s">
        <v>22</v>
      </c>
      <c r="H1211" s="98" t="s">
        <v>1234</v>
      </c>
      <c r="I1211" s="100">
        <v>4.8611111111111112E-2</v>
      </c>
      <c r="J1211" s="10">
        <v>2</v>
      </c>
      <c r="K1211" s="98" t="s">
        <v>327</v>
      </c>
      <c r="L1211" s="13">
        <f t="shared" si="101"/>
        <v>1.1666666666666667</v>
      </c>
      <c r="M1211" s="12">
        <f>Tableau3[[#This Row],[CODE]]</f>
        <v>2</v>
      </c>
    </row>
    <row r="1212" spans="1:13" x14ac:dyDescent="0.25">
      <c r="A1212" s="14" t="s">
        <v>1232</v>
      </c>
      <c r="B1212" s="12">
        <f>YEAR(Tableau3[[#This Row],[Date]])</f>
        <v>2018</v>
      </c>
      <c r="C1212" s="12">
        <f>MONTH(Tableau3[[#This Row],[Date]])</f>
        <v>3</v>
      </c>
      <c r="D1212" s="12">
        <f>WEEKNUM(Tableau3[[#This Row],[Date]])</f>
        <v>11</v>
      </c>
      <c r="E1212" s="15" t="s">
        <v>47</v>
      </c>
      <c r="F1212" s="10" t="s">
        <v>27</v>
      </c>
      <c r="G1212" s="89" t="s">
        <v>27</v>
      </c>
      <c r="H1212" s="10" t="s">
        <v>982</v>
      </c>
      <c r="I1212" s="18">
        <v>1.7361111111111112E-2</v>
      </c>
      <c r="J1212" s="10">
        <v>1</v>
      </c>
      <c r="K1212" s="10"/>
      <c r="L1212" s="13">
        <f t="shared" si="101"/>
        <v>0.41666666666666669</v>
      </c>
      <c r="M1212" s="12">
        <f>Tableau3[[#This Row],[CODE]]</f>
        <v>1</v>
      </c>
    </row>
    <row r="1213" spans="1:13" x14ac:dyDescent="0.25">
      <c r="A1213" s="14" t="s">
        <v>1232</v>
      </c>
      <c r="B1213" s="12">
        <f>YEAR(Tableau3[[#This Row],[Date]])</f>
        <v>2018</v>
      </c>
      <c r="C1213" s="12">
        <f>MONTH(Tableau3[[#This Row],[Date]])</f>
        <v>3</v>
      </c>
      <c r="D1213" s="12">
        <f>WEEKNUM(Tableau3[[#This Row],[Date]])</f>
        <v>11</v>
      </c>
      <c r="E1213" s="15" t="s">
        <v>47</v>
      </c>
      <c r="F1213" s="10" t="s">
        <v>17</v>
      </c>
      <c r="G1213" s="16" t="s">
        <v>24</v>
      </c>
      <c r="H1213" s="10" t="s">
        <v>1235</v>
      </c>
      <c r="I1213" s="18">
        <v>1.3888888888888888E-2</v>
      </c>
      <c r="J1213" s="10">
        <v>2</v>
      </c>
      <c r="K1213" s="10" t="s">
        <v>328</v>
      </c>
      <c r="L1213" s="13">
        <f t="shared" si="101"/>
        <v>0.33333333333333331</v>
      </c>
      <c r="M1213" s="12">
        <f>Tableau3[[#This Row],[CODE]]</f>
        <v>2</v>
      </c>
    </row>
    <row r="1214" spans="1:13" x14ac:dyDescent="0.25">
      <c r="A1214" s="14" t="s">
        <v>1232</v>
      </c>
      <c r="B1214" s="12">
        <f>YEAR(Tableau3[[#This Row],[Date]])</f>
        <v>2018</v>
      </c>
      <c r="C1214" s="12">
        <f>MONTH(Tableau3[[#This Row],[Date]])</f>
        <v>3</v>
      </c>
      <c r="D1214" s="12">
        <f>WEEKNUM(Tableau3[[#This Row],[Date]])</f>
        <v>11</v>
      </c>
      <c r="E1214" s="15" t="s">
        <v>47</v>
      </c>
      <c r="F1214" s="10" t="s">
        <v>5</v>
      </c>
      <c r="G1214" s="16" t="s">
        <v>23</v>
      </c>
      <c r="H1214" s="10" t="s">
        <v>1236</v>
      </c>
      <c r="I1214" s="18">
        <v>4.1666666666666664E-2</v>
      </c>
      <c r="J1214" s="10">
        <v>1</v>
      </c>
      <c r="K1214" s="10"/>
      <c r="L1214" s="13">
        <f t="shared" ref="L1214:L1230" si="102">I1214*24</f>
        <v>1</v>
      </c>
      <c r="M1214" s="12">
        <f>Tableau3[[#This Row],[CODE]]</f>
        <v>1</v>
      </c>
    </row>
    <row r="1215" spans="1:13" x14ac:dyDescent="0.25">
      <c r="A1215" s="14" t="s">
        <v>1232</v>
      </c>
      <c r="B1215" s="12">
        <f>YEAR(Tableau3[[#This Row],[Date]])</f>
        <v>2018</v>
      </c>
      <c r="C1215" s="12">
        <f>MONTH(Tableau3[[#This Row],[Date]])</f>
        <v>3</v>
      </c>
      <c r="D1215" s="12">
        <f>WEEKNUM(Tableau3[[#This Row],[Date]])</f>
        <v>11</v>
      </c>
      <c r="E1215" s="15" t="s">
        <v>47</v>
      </c>
      <c r="F1215" s="10" t="s">
        <v>5</v>
      </c>
      <c r="G1215" s="16" t="s">
        <v>24</v>
      </c>
      <c r="H1215" s="10" t="s">
        <v>1237</v>
      </c>
      <c r="I1215" s="18">
        <v>4.1666666666666664E-2</v>
      </c>
      <c r="J1215" s="10">
        <v>1</v>
      </c>
      <c r="K1215" s="10" t="s">
        <v>325</v>
      </c>
      <c r="L1215" s="13">
        <f t="shared" si="102"/>
        <v>1</v>
      </c>
      <c r="M1215" s="12">
        <f>Tableau3[[#This Row],[CODE]]</f>
        <v>1</v>
      </c>
    </row>
    <row r="1216" spans="1:13" x14ac:dyDescent="0.25">
      <c r="A1216" s="101" t="s">
        <v>1232</v>
      </c>
      <c r="B1216" s="12">
        <f>YEAR(Tableau3[[#This Row],[Date]])</f>
        <v>2018</v>
      </c>
      <c r="C1216" s="12">
        <f>MONTH(Tableau3[[#This Row],[Date]])</f>
        <v>3</v>
      </c>
      <c r="D1216" s="12">
        <f>WEEKNUM(Tableau3[[#This Row],[Date]])</f>
        <v>11</v>
      </c>
      <c r="E1216" s="102" t="s">
        <v>47</v>
      </c>
      <c r="F1216" s="10" t="s">
        <v>17</v>
      </c>
      <c r="G1216" s="104" t="s">
        <v>23</v>
      </c>
      <c r="H1216" s="103" t="s">
        <v>1238</v>
      </c>
      <c r="I1216" s="105">
        <v>5.5555555555555552E-2</v>
      </c>
      <c r="J1216" s="10">
        <v>2</v>
      </c>
      <c r="K1216" s="103" t="s">
        <v>535</v>
      </c>
      <c r="L1216" s="13">
        <f t="shared" si="102"/>
        <v>1.3333333333333333</v>
      </c>
      <c r="M1216" s="12">
        <f>Tableau3[[#This Row],[CODE]]</f>
        <v>2</v>
      </c>
    </row>
    <row r="1217" spans="1:13" x14ac:dyDescent="0.25">
      <c r="A1217" s="101" t="s">
        <v>1232</v>
      </c>
      <c r="B1217" s="12">
        <f>YEAR(Tableau3[[#This Row],[Date]])</f>
        <v>2018</v>
      </c>
      <c r="C1217" s="12">
        <f>MONTH(Tableau3[[#This Row],[Date]])</f>
        <v>3</v>
      </c>
      <c r="D1217" s="12">
        <f>WEEKNUM(Tableau3[[#This Row],[Date]])</f>
        <v>11</v>
      </c>
      <c r="E1217" s="102" t="s">
        <v>47</v>
      </c>
      <c r="F1217" s="103" t="s">
        <v>16</v>
      </c>
      <c r="G1217" s="104" t="s">
        <v>30</v>
      </c>
      <c r="H1217" s="103" t="s">
        <v>1239</v>
      </c>
      <c r="I1217" s="105">
        <v>1.7361111111111112E-2</v>
      </c>
      <c r="J1217" s="103">
        <v>1</v>
      </c>
      <c r="K1217" s="103" t="s">
        <v>484</v>
      </c>
      <c r="L1217" s="13">
        <f t="shared" si="102"/>
        <v>0.41666666666666669</v>
      </c>
      <c r="M1217" s="12">
        <f>Tableau3[[#This Row],[CODE]]</f>
        <v>1</v>
      </c>
    </row>
    <row r="1218" spans="1:13" x14ac:dyDescent="0.25">
      <c r="A1218" s="101" t="s">
        <v>1232</v>
      </c>
      <c r="B1218" s="12">
        <f>YEAR(Tableau3[[#This Row],[Date]])</f>
        <v>2018</v>
      </c>
      <c r="C1218" s="12">
        <f>MONTH(Tableau3[[#This Row],[Date]])</f>
        <v>3</v>
      </c>
      <c r="D1218" s="12">
        <f>WEEKNUM(Tableau3[[#This Row],[Date]])</f>
        <v>11</v>
      </c>
      <c r="E1218" s="102" t="s">
        <v>47</v>
      </c>
      <c r="F1218" s="103" t="s">
        <v>27</v>
      </c>
      <c r="G1218" s="89" t="s">
        <v>27</v>
      </c>
      <c r="H1218" s="103" t="s">
        <v>1240</v>
      </c>
      <c r="I1218" s="105">
        <v>1.7361111111111112E-2</v>
      </c>
      <c r="J1218" s="103">
        <v>1</v>
      </c>
      <c r="K1218" s="103"/>
      <c r="L1218" s="13">
        <f t="shared" si="102"/>
        <v>0.41666666666666669</v>
      </c>
      <c r="M1218" s="12">
        <f>Tableau3[[#This Row],[CODE]]</f>
        <v>1</v>
      </c>
    </row>
    <row r="1219" spans="1:13" x14ac:dyDescent="0.25">
      <c r="A1219" s="14" t="s">
        <v>1241</v>
      </c>
      <c r="B1219" s="12">
        <f>YEAR(Tableau3[[#This Row],[Date]])</f>
        <v>2018</v>
      </c>
      <c r="C1219" s="12">
        <f>MONTH(Tableau3[[#This Row],[Date]])</f>
        <v>3</v>
      </c>
      <c r="D1219" s="12">
        <f>WEEKNUM(Tableau3[[#This Row],[Date]])</f>
        <v>11</v>
      </c>
      <c r="E1219" s="15" t="s">
        <v>47</v>
      </c>
      <c r="F1219" s="10" t="s">
        <v>18</v>
      </c>
      <c r="G1219" s="16" t="s">
        <v>23</v>
      </c>
      <c r="H1219" s="10" t="s">
        <v>526</v>
      </c>
      <c r="I1219" s="18">
        <v>1.0416666666666666E-2</v>
      </c>
      <c r="J1219" s="10">
        <v>1</v>
      </c>
      <c r="K1219" s="10"/>
      <c r="L1219" s="13">
        <f t="shared" si="102"/>
        <v>0.25</v>
      </c>
      <c r="M1219" s="12">
        <f>Tableau3[[#This Row],[CODE]]</f>
        <v>1</v>
      </c>
    </row>
    <row r="1220" spans="1:13" x14ac:dyDescent="0.25">
      <c r="A1220" s="14" t="s">
        <v>1242</v>
      </c>
      <c r="B1220" s="12">
        <f>YEAR(Tableau3[[#This Row],[Date]])</f>
        <v>2018</v>
      </c>
      <c r="C1220" s="12">
        <f>MONTH(Tableau3[[#This Row],[Date]])</f>
        <v>3</v>
      </c>
      <c r="D1220" s="12">
        <f>WEEKNUM(Tableau3[[#This Row],[Date]])</f>
        <v>11</v>
      </c>
      <c r="E1220" s="15" t="s">
        <v>47</v>
      </c>
      <c r="F1220" s="10" t="s">
        <v>31</v>
      </c>
      <c r="G1220" s="16" t="s">
        <v>1279</v>
      </c>
      <c r="H1220" s="10" t="s">
        <v>1279</v>
      </c>
      <c r="I1220" s="18">
        <v>0.33333333333333331</v>
      </c>
      <c r="J1220" s="10">
        <v>1</v>
      </c>
      <c r="K1220" s="10"/>
      <c r="L1220" s="13">
        <f t="shared" si="102"/>
        <v>8</v>
      </c>
      <c r="M1220" s="12">
        <f>Tableau3[[#This Row],[CODE]]</f>
        <v>1</v>
      </c>
    </row>
    <row r="1221" spans="1:13" x14ac:dyDescent="0.25">
      <c r="A1221" s="14" t="s">
        <v>1241</v>
      </c>
      <c r="B1221" s="12">
        <f>YEAR(Tableau3[[#This Row],[Date]])</f>
        <v>2018</v>
      </c>
      <c r="C1221" s="12">
        <f>MONTH(Tableau3[[#This Row],[Date]])</f>
        <v>3</v>
      </c>
      <c r="D1221" s="12">
        <f>WEEKNUM(Tableau3[[#This Row],[Date]])</f>
        <v>11</v>
      </c>
      <c r="E1221" s="15" t="s">
        <v>47</v>
      </c>
      <c r="F1221" s="10" t="s">
        <v>17</v>
      </c>
      <c r="G1221" s="16" t="s">
        <v>22</v>
      </c>
      <c r="H1221" s="10" t="s">
        <v>1243</v>
      </c>
      <c r="I1221" s="18">
        <v>2.4305555555555556E-2</v>
      </c>
      <c r="J1221" s="10">
        <v>2</v>
      </c>
      <c r="K1221" s="10"/>
      <c r="L1221" s="13">
        <f t="shared" si="102"/>
        <v>0.58333333333333337</v>
      </c>
      <c r="M1221" s="12">
        <f>Tableau3[[#This Row],[CODE]]</f>
        <v>2</v>
      </c>
    </row>
    <row r="1222" spans="1:13" x14ac:dyDescent="0.25">
      <c r="A1222" s="14" t="s">
        <v>1241</v>
      </c>
      <c r="B1222" s="12">
        <f>YEAR(Tableau3[[#This Row],[Date]])</f>
        <v>2018</v>
      </c>
      <c r="C1222" s="12">
        <f>MONTH(Tableau3[[#This Row],[Date]])</f>
        <v>3</v>
      </c>
      <c r="D1222" s="12">
        <f>WEEKNUM(Tableau3[[#This Row],[Date]])</f>
        <v>11</v>
      </c>
      <c r="E1222" s="15" t="s">
        <v>47</v>
      </c>
      <c r="F1222" s="10" t="s">
        <v>27</v>
      </c>
      <c r="G1222" s="89" t="s">
        <v>27</v>
      </c>
      <c r="H1222" s="10" t="s">
        <v>953</v>
      </c>
      <c r="I1222" s="18">
        <v>3.4722222222222224E-2</v>
      </c>
      <c r="J1222" s="10">
        <v>1</v>
      </c>
      <c r="K1222" s="10"/>
      <c r="L1222" s="13">
        <f t="shared" si="102"/>
        <v>0.83333333333333337</v>
      </c>
      <c r="M1222" s="12">
        <f>Tableau3[[#This Row],[CODE]]</f>
        <v>1</v>
      </c>
    </row>
    <row r="1223" spans="1:13" x14ac:dyDescent="0.25">
      <c r="A1223" s="14" t="s">
        <v>1241</v>
      </c>
      <c r="B1223" s="12">
        <f>YEAR(Tableau3[[#This Row],[Date]])</f>
        <v>2018</v>
      </c>
      <c r="C1223" s="12">
        <f>MONTH(Tableau3[[#This Row],[Date]])</f>
        <v>3</v>
      </c>
      <c r="D1223" s="12">
        <f>WEEKNUM(Tableau3[[#This Row],[Date]])</f>
        <v>11</v>
      </c>
      <c r="E1223" s="15" t="s">
        <v>47</v>
      </c>
      <c r="F1223" s="10" t="s">
        <v>27</v>
      </c>
      <c r="G1223" s="89" t="s">
        <v>27</v>
      </c>
      <c r="H1223" s="10" t="s">
        <v>1244</v>
      </c>
      <c r="I1223" s="18">
        <v>1.3888888888888888E-2</v>
      </c>
      <c r="J1223" s="10">
        <v>1</v>
      </c>
      <c r="K1223" s="10" t="s">
        <v>325</v>
      </c>
      <c r="L1223" s="13">
        <f t="shared" si="102"/>
        <v>0.33333333333333331</v>
      </c>
      <c r="M1223" s="12">
        <f>Tableau3[[#This Row],[CODE]]</f>
        <v>1</v>
      </c>
    </row>
    <row r="1224" spans="1:13" x14ac:dyDescent="0.25">
      <c r="A1224" s="101" t="s">
        <v>1241</v>
      </c>
      <c r="B1224" s="12">
        <f>YEAR(Tableau3[[#This Row],[Date]])</f>
        <v>2018</v>
      </c>
      <c r="C1224" s="12">
        <f>MONTH(Tableau3[[#This Row],[Date]])</f>
        <v>3</v>
      </c>
      <c r="D1224" s="12">
        <f>WEEKNUM(Tableau3[[#This Row],[Date]])</f>
        <v>11</v>
      </c>
      <c r="E1224" s="102" t="s">
        <v>47</v>
      </c>
      <c r="F1224" s="103" t="s">
        <v>16</v>
      </c>
      <c r="G1224" s="104" t="s">
        <v>25</v>
      </c>
      <c r="H1224" s="103" t="s">
        <v>1245</v>
      </c>
      <c r="I1224" s="105">
        <v>1.7361111111111112E-2</v>
      </c>
      <c r="J1224" s="103">
        <v>1</v>
      </c>
      <c r="K1224" s="103" t="s">
        <v>321</v>
      </c>
      <c r="L1224" s="13">
        <f t="shared" si="102"/>
        <v>0.41666666666666669</v>
      </c>
      <c r="M1224" s="12">
        <f>Tableau3[[#This Row],[CODE]]</f>
        <v>1</v>
      </c>
    </row>
    <row r="1225" spans="1:13" x14ac:dyDescent="0.25">
      <c r="A1225" s="101" t="s">
        <v>1241</v>
      </c>
      <c r="B1225" s="12">
        <f>YEAR(Tableau3[[#This Row],[Date]])</f>
        <v>2018</v>
      </c>
      <c r="C1225" s="12">
        <f>MONTH(Tableau3[[#This Row],[Date]])</f>
        <v>3</v>
      </c>
      <c r="D1225" s="12">
        <f>WEEKNUM(Tableau3[[#This Row],[Date]])</f>
        <v>11</v>
      </c>
      <c r="E1225" s="102" t="s">
        <v>47</v>
      </c>
      <c r="F1225" s="103" t="s">
        <v>27</v>
      </c>
      <c r="G1225" s="89" t="s">
        <v>27</v>
      </c>
      <c r="H1225" s="10" t="s">
        <v>982</v>
      </c>
      <c r="I1225" s="105">
        <v>1.7361111111111112E-2</v>
      </c>
      <c r="J1225" s="103">
        <v>1</v>
      </c>
      <c r="K1225" s="103"/>
      <c r="L1225" s="13">
        <f t="shared" si="102"/>
        <v>0.41666666666666669</v>
      </c>
      <c r="M1225" s="12">
        <f>Tableau3[[#This Row],[CODE]]</f>
        <v>1</v>
      </c>
    </row>
    <row r="1226" spans="1:13" x14ac:dyDescent="0.25">
      <c r="A1226" s="101" t="s">
        <v>1241</v>
      </c>
      <c r="B1226" s="12">
        <f>YEAR(Tableau3[[#This Row],[Date]])</f>
        <v>2018</v>
      </c>
      <c r="C1226" s="12">
        <f>MONTH(Tableau3[[#This Row],[Date]])</f>
        <v>3</v>
      </c>
      <c r="D1226" s="12">
        <f>WEEKNUM(Tableau3[[#This Row],[Date]])</f>
        <v>11</v>
      </c>
      <c r="E1226" s="102" t="s">
        <v>47</v>
      </c>
      <c r="F1226" s="10" t="s">
        <v>17</v>
      </c>
      <c r="G1226" s="104" t="s">
        <v>23</v>
      </c>
      <c r="H1226" s="103" t="s">
        <v>1246</v>
      </c>
      <c r="I1226" s="105">
        <v>1.3888888888888888E-2</v>
      </c>
      <c r="J1226" s="10">
        <v>2</v>
      </c>
      <c r="K1226" s="103" t="s">
        <v>628</v>
      </c>
      <c r="L1226" s="13">
        <f t="shared" si="102"/>
        <v>0.33333333333333331</v>
      </c>
      <c r="M1226" s="12">
        <f>Tableau3[[#This Row],[CODE]]</f>
        <v>2</v>
      </c>
    </row>
    <row r="1227" spans="1:13" x14ac:dyDescent="0.25">
      <c r="A1227" s="101" t="s">
        <v>1241</v>
      </c>
      <c r="B1227" s="12">
        <f>YEAR(Tableau3[[#This Row],[Date]])</f>
        <v>2018</v>
      </c>
      <c r="C1227" s="12">
        <f>MONTH(Tableau3[[#This Row],[Date]])</f>
        <v>3</v>
      </c>
      <c r="D1227" s="12">
        <f>WEEKNUM(Tableau3[[#This Row],[Date]])</f>
        <v>11</v>
      </c>
      <c r="E1227" s="102" t="s">
        <v>47</v>
      </c>
      <c r="F1227" s="103" t="s">
        <v>912</v>
      </c>
      <c r="G1227" s="104" t="s">
        <v>24</v>
      </c>
      <c r="H1227" s="103" t="s">
        <v>1247</v>
      </c>
      <c r="I1227" s="105">
        <v>2.4305555555555556E-2</v>
      </c>
      <c r="J1227" s="103">
        <v>1</v>
      </c>
      <c r="K1227" s="103" t="s">
        <v>1031</v>
      </c>
      <c r="L1227" s="13">
        <f t="shared" si="102"/>
        <v>0.58333333333333337</v>
      </c>
      <c r="M1227" s="12">
        <f>Tableau3[[#This Row],[CODE]]</f>
        <v>1</v>
      </c>
    </row>
    <row r="1228" spans="1:13" x14ac:dyDescent="0.25">
      <c r="A1228" s="101" t="s">
        <v>1241</v>
      </c>
      <c r="B1228" s="12">
        <f>YEAR(Tableau3[[#This Row],[Date]])</f>
        <v>2018</v>
      </c>
      <c r="C1228" s="12">
        <f>MONTH(Tableau3[[#This Row],[Date]])</f>
        <v>3</v>
      </c>
      <c r="D1228" s="12">
        <f>WEEKNUM(Tableau3[[#This Row],[Date]])</f>
        <v>11</v>
      </c>
      <c r="E1228" s="102" t="s">
        <v>47</v>
      </c>
      <c r="F1228" s="103" t="s">
        <v>16</v>
      </c>
      <c r="G1228" s="104" t="s">
        <v>30</v>
      </c>
      <c r="H1228" s="103" t="s">
        <v>1248</v>
      </c>
      <c r="I1228" s="105">
        <v>1.7361111111111112E-2</v>
      </c>
      <c r="J1228" s="103">
        <v>1</v>
      </c>
      <c r="K1228" s="103"/>
      <c r="L1228" s="13">
        <f t="shared" si="102"/>
        <v>0.41666666666666669</v>
      </c>
      <c r="M1228" s="12">
        <f>Tableau3[[#This Row],[CODE]]</f>
        <v>1</v>
      </c>
    </row>
    <row r="1229" spans="1:13" x14ac:dyDescent="0.25">
      <c r="A1229" s="101" t="s">
        <v>1241</v>
      </c>
      <c r="B1229" s="12">
        <f>YEAR(Tableau3[[#This Row],[Date]])</f>
        <v>2018</v>
      </c>
      <c r="C1229" s="12">
        <f>MONTH(Tableau3[[#This Row],[Date]])</f>
        <v>3</v>
      </c>
      <c r="D1229" s="12">
        <f>WEEKNUM(Tableau3[[#This Row],[Date]])</f>
        <v>11</v>
      </c>
      <c r="E1229" s="102" t="s">
        <v>47</v>
      </c>
      <c r="F1229" s="103" t="s">
        <v>16</v>
      </c>
      <c r="G1229" s="104" t="s">
        <v>30</v>
      </c>
      <c r="H1229" s="10" t="s">
        <v>1249</v>
      </c>
      <c r="I1229" s="105">
        <v>0.11805555555555557</v>
      </c>
      <c r="J1229" s="103">
        <v>1</v>
      </c>
      <c r="K1229" s="103" t="s">
        <v>350</v>
      </c>
      <c r="L1229" s="13">
        <f t="shared" si="102"/>
        <v>2.8333333333333335</v>
      </c>
      <c r="M1229" s="12">
        <f>Tableau3[[#This Row],[CODE]]</f>
        <v>1</v>
      </c>
    </row>
    <row r="1230" spans="1:13" x14ac:dyDescent="0.25">
      <c r="A1230" s="14" t="s">
        <v>1241</v>
      </c>
      <c r="B1230" s="12">
        <f>YEAR(Tableau3[[#This Row],[Date]])</f>
        <v>2018</v>
      </c>
      <c r="C1230" s="12">
        <f>MONTH(Tableau3[[#This Row],[Date]])</f>
        <v>3</v>
      </c>
      <c r="D1230" s="12">
        <f>WEEKNUM(Tableau3[[#This Row],[Date]])</f>
        <v>11</v>
      </c>
      <c r="E1230" s="15" t="s">
        <v>47</v>
      </c>
      <c r="F1230" s="10" t="s">
        <v>16</v>
      </c>
      <c r="G1230" s="16" t="s">
        <v>30</v>
      </c>
      <c r="H1230" s="10" t="s">
        <v>1250</v>
      </c>
      <c r="I1230" s="18">
        <v>4.1666666666666664E-2</v>
      </c>
      <c r="J1230" s="10">
        <v>1</v>
      </c>
      <c r="K1230" s="10" t="s">
        <v>484</v>
      </c>
      <c r="L1230" s="13">
        <f t="shared" si="102"/>
        <v>1</v>
      </c>
      <c r="M1230" s="12">
        <f>Tableau3[[#This Row],[CODE]]</f>
        <v>1</v>
      </c>
    </row>
    <row r="1231" spans="1:13" x14ac:dyDescent="0.25">
      <c r="A1231" s="14" t="s">
        <v>1251</v>
      </c>
      <c r="B1231" s="12">
        <f>YEAR(Tableau3[[#This Row],[Date]])</f>
        <v>2018</v>
      </c>
      <c r="C1231" s="12">
        <f>MONTH(Tableau3[[#This Row],[Date]])</f>
        <v>3</v>
      </c>
      <c r="D1231" s="12">
        <f>WEEKNUM(Tableau3[[#This Row],[Date]])</f>
        <v>12</v>
      </c>
      <c r="E1231" s="15" t="s">
        <v>47</v>
      </c>
      <c r="F1231" s="10" t="s">
        <v>18</v>
      </c>
      <c r="G1231" s="16" t="s">
        <v>23</v>
      </c>
      <c r="H1231" s="10" t="s">
        <v>526</v>
      </c>
      <c r="I1231" s="18">
        <v>1.0416666666666666E-2</v>
      </c>
      <c r="J1231" s="10">
        <v>1</v>
      </c>
      <c r="K1231" s="10"/>
      <c r="L1231" s="13">
        <f t="shared" ref="L1231:L1248" si="103">I1231*24</f>
        <v>0.25</v>
      </c>
      <c r="M1231" s="12">
        <f>Tableau3[[#This Row],[CODE]]</f>
        <v>1</v>
      </c>
    </row>
    <row r="1232" spans="1:13" x14ac:dyDescent="0.25">
      <c r="A1232" s="14" t="s">
        <v>1251</v>
      </c>
      <c r="B1232" s="12">
        <f>YEAR(Tableau3[[#This Row],[Date]])</f>
        <v>2018</v>
      </c>
      <c r="C1232" s="12">
        <f>MONTH(Tableau3[[#This Row],[Date]])</f>
        <v>3</v>
      </c>
      <c r="D1232" s="12">
        <f>WEEKNUM(Tableau3[[#This Row],[Date]])</f>
        <v>12</v>
      </c>
      <c r="E1232" s="15" t="s">
        <v>47</v>
      </c>
      <c r="F1232" s="10" t="s">
        <v>17</v>
      </c>
      <c r="G1232" s="16" t="s">
        <v>252</v>
      </c>
      <c r="H1232" s="10" t="s">
        <v>1252</v>
      </c>
      <c r="I1232" s="18">
        <v>2.4305555555555556E-2</v>
      </c>
      <c r="J1232" s="10">
        <v>2</v>
      </c>
      <c r="K1232" s="10"/>
      <c r="L1232" s="13">
        <f t="shared" si="103"/>
        <v>0.58333333333333337</v>
      </c>
      <c r="M1232" s="12">
        <f>Tableau3[[#This Row],[CODE]]</f>
        <v>2</v>
      </c>
    </row>
    <row r="1233" spans="1:13" x14ac:dyDescent="0.25">
      <c r="A1233" s="14" t="s">
        <v>1251</v>
      </c>
      <c r="B1233" s="12">
        <f>YEAR(Tableau3[[#This Row],[Date]])</f>
        <v>2018</v>
      </c>
      <c r="C1233" s="12">
        <f>MONTH(Tableau3[[#This Row],[Date]])</f>
        <v>3</v>
      </c>
      <c r="D1233" s="12">
        <f>WEEKNUM(Tableau3[[#This Row],[Date]])</f>
        <v>12</v>
      </c>
      <c r="E1233" s="15" t="s">
        <v>47</v>
      </c>
      <c r="F1233" s="10" t="s">
        <v>16</v>
      </c>
      <c r="G1233" s="16" t="s">
        <v>30</v>
      </c>
      <c r="H1233" s="10" t="s">
        <v>1253</v>
      </c>
      <c r="I1233" s="18">
        <v>1.7361111111111112E-2</v>
      </c>
      <c r="J1233" s="10">
        <v>1</v>
      </c>
      <c r="K1233" s="10" t="s">
        <v>321</v>
      </c>
      <c r="L1233" s="13">
        <f t="shared" si="103"/>
        <v>0.41666666666666669</v>
      </c>
      <c r="M1233" s="12">
        <f>Tableau3[[#This Row],[CODE]]</f>
        <v>1</v>
      </c>
    </row>
    <row r="1234" spans="1:13" x14ac:dyDescent="0.25">
      <c r="A1234" s="14" t="s">
        <v>1251</v>
      </c>
      <c r="B1234" s="12">
        <f>YEAR(Tableau3[[#This Row],[Date]])</f>
        <v>2018</v>
      </c>
      <c r="C1234" s="12">
        <f>MONTH(Tableau3[[#This Row],[Date]])</f>
        <v>3</v>
      </c>
      <c r="D1234" s="12">
        <f>WEEKNUM(Tableau3[[#This Row],[Date]])</f>
        <v>12</v>
      </c>
      <c r="E1234" s="15" t="s">
        <v>47</v>
      </c>
      <c r="F1234" s="10" t="s">
        <v>16</v>
      </c>
      <c r="G1234" s="16" t="s">
        <v>30</v>
      </c>
      <c r="H1234" s="10" t="s">
        <v>1254</v>
      </c>
      <c r="I1234" s="18">
        <v>7.9861111111111105E-2</v>
      </c>
      <c r="J1234" s="10">
        <v>1</v>
      </c>
      <c r="K1234" s="10" t="s">
        <v>484</v>
      </c>
      <c r="L1234" s="13">
        <f t="shared" si="103"/>
        <v>1.9166666666666665</v>
      </c>
      <c r="M1234" s="12">
        <f>Tableau3[[#This Row],[CODE]]</f>
        <v>1</v>
      </c>
    </row>
    <row r="1235" spans="1:13" x14ac:dyDescent="0.25">
      <c r="A1235" s="14" t="s">
        <v>1251</v>
      </c>
      <c r="B1235" s="12">
        <f>YEAR(Tableau3[[#This Row],[Date]])</f>
        <v>2018</v>
      </c>
      <c r="C1235" s="12">
        <f>MONTH(Tableau3[[#This Row],[Date]])</f>
        <v>3</v>
      </c>
      <c r="D1235" s="12">
        <f>WEEKNUM(Tableau3[[#This Row],[Date]])</f>
        <v>12</v>
      </c>
      <c r="E1235" s="15" t="s">
        <v>47</v>
      </c>
      <c r="F1235" s="10" t="s">
        <v>18</v>
      </c>
      <c r="G1235" s="16" t="s">
        <v>22</v>
      </c>
      <c r="H1235" s="10" t="s">
        <v>1255</v>
      </c>
      <c r="I1235" s="18">
        <v>4.8611111111111112E-2</v>
      </c>
      <c r="J1235" s="10">
        <v>1</v>
      </c>
      <c r="K1235" s="10" t="s">
        <v>325</v>
      </c>
      <c r="L1235" s="13">
        <f t="shared" si="103"/>
        <v>1.1666666666666667</v>
      </c>
      <c r="M1235" s="12">
        <f>Tableau3[[#This Row],[CODE]]</f>
        <v>1</v>
      </c>
    </row>
    <row r="1236" spans="1:13" x14ac:dyDescent="0.25">
      <c r="A1236" s="14" t="s">
        <v>1251</v>
      </c>
      <c r="B1236" s="12">
        <f>YEAR(Tableau3[[#This Row],[Date]])</f>
        <v>2018</v>
      </c>
      <c r="C1236" s="12">
        <f>MONTH(Tableau3[[#This Row],[Date]])</f>
        <v>3</v>
      </c>
      <c r="D1236" s="12">
        <f>WEEKNUM(Tableau3[[#This Row],[Date]])</f>
        <v>12</v>
      </c>
      <c r="E1236" s="15" t="s">
        <v>47</v>
      </c>
      <c r="F1236" s="10" t="s">
        <v>16</v>
      </c>
      <c r="G1236" s="16" t="s">
        <v>30</v>
      </c>
      <c r="H1236" s="10" t="s">
        <v>1257</v>
      </c>
      <c r="I1236" s="18">
        <v>4.8611111111111112E-2</v>
      </c>
      <c r="J1236" s="10">
        <v>1</v>
      </c>
      <c r="K1236" s="10" t="s">
        <v>367</v>
      </c>
      <c r="L1236" s="13">
        <f t="shared" si="103"/>
        <v>1.1666666666666667</v>
      </c>
      <c r="M1236" s="12">
        <f>Tableau3[[#This Row],[CODE]]</f>
        <v>1</v>
      </c>
    </row>
    <row r="1237" spans="1:13" x14ac:dyDescent="0.25">
      <c r="A1237" s="14" t="s">
        <v>1251</v>
      </c>
      <c r="B1237" s="12">
        <f>YEAR(Tableau3[[#This Row],[Date]])</f>
        <v>2018</v>
      </c>
      <c r="C1237" s="12">
        <f>MONTH(Tableau3[[#This Row],[Date]])</f>
        <v>3</v>
      </c>
      <c r="D1237" s="12">
        <f>WEEKNUM(Tableau3[[#This Row],[Date]])</f>
        <v>12</v>
      </c>
      <c r="E1237" s="15" t="s">
        <v>47</v>
      </c>
      <c r="F1237" s="10" t="s">
        <v>16</v>
      </c>
      <c r="G1237" s="16" t="s">
        <v>30</v>
      </c>
      <c r="H1237" s="10" t="s">
        <v>1258</v>
      </c>
      <c r="I1237" s="18">
        <v>5.2083333333333336E-2</v>
      </c>
      <c r="J1237" s="10">
        <v>1</v>
      </c>
      <c r="K1237" s="10" t="s">
        <v>325</v>
      </c>
      <c r="L1237" s="13">
        <f t="shared" si="103"/>
        <v>1.25</v>
      </c>
      <c r="M1237" s="12">
        <f>Tableau3[[#This Row],[CODE]]</f>
        <v>1</v>
      </c>
    </row>
    <row r="1238" spans="1:13" x14ac:dyDescent="0.25">
      <c r="A1238" s="14" t="s">
        <v>1251</v>
      </c>
      <c r="B1238" s="12">
        <f>YEAR(Tableau3[[#This Row],[Date]])</f>
        <v>2018</v>
      </c>
      <c r="C1238" s="12">
        <f>MONTH(Tableau3[[#This Row],[Date]])</f>
        <v>3</v>
      </c>
      <c r="D1238" s="12">
        <f>WEEKNUM(Tableau3[[#This Row],[Date]])</f>
        <v>12</v>
      </c>
      <c r="E1238" s="15" t="s">
        <v>47</v>
      </c>
      <c r="F1238" s="10" t="s">
        <v>17</v>
      </c>
      <c r="G1238" s="16" t="s">
        <v>22</v>
      </c>
      <c r="H1238" s="10" t="s">
        <v>1259</v>
      </c>
      <c r="I1238" s="18">
        <v>5.5555555555555552E-2</v>
      </c>
      <c r="J1238" s="10">
        <v>2</v>
      </c>
      <c r="K1238" s="10"/>
      <c r="L1238" s="13">
        <f t="shared" si="103"/>
        <v>1.3333333333333333</v>
      </c>
      <c r="M1238" s="12">
        <f>Tableau3[[#This Row],[CODE]]</f>
        <v>2</v>
      </c>
    </row>
    <row r="1239" spans="1:13" x14ac:dyDescent="0.25">
      <c r="A1239" s="14" t="s">
        <v>1251</v>
      </c>
      <c r="B1239" s="12">
        <f>YEAR(Tableau3[[#This Row],[Date]])</f>
        <v>2018</v>
      </c>
      <c r="C1239" s="12">
        <f>MONTH(Tableau3[[#This Row],[Date]])</f>
        <v>3</v>
      </c>
      <c r="D1239" s="12">
        <f>WEEKNUM(Tableau3[[#This Row],[Date]])</f>
        <v>12</v>
      </c>
      <c r="E1239" s="15" t="s">
        <v>47</v>
      </c>
      <c r="F1239" s="10" t="s">
        <v>16</v>
      </c>
      <c r="G1239" s="16" t="s">
        <v>30</v>
      </c>
      <c r="H1239" s="10" t="s">
        <v>1260</v>
      </c>
      <c r="I1239" s="18">
        <v>2.0833333333333332E-2</v>
      </c>
      <c r="J1239" s="10">
        <v>1</v>
      </c>
      <c r="K1239" s="10" t="s">
        <v>325</v>
      </c>
      <c r="L1239" s="13">
        <f t="shared" si="103"/>
        <v>0.5</v>
      </c>
      <c r="M1239" s="12">
        <f>Tableau3[[#This Row],[CODE]]</f>
        <v>1</v>
      </c>
    </row>
    <row r="1240" spans="1:13" x14ac:dyDescent="0.25">
      <c r="A1240" s="14" t="s">
        <v>1256</v>
      </c>
      <c r="B1240" s="12">
        <f>YEAR(Tableau3[[#This Row],[Date]])</f>
        <v>2018</v>
      </c>
      <c r="C1240" s="12">
        <f>MONTH(Tableau3[[#This Row],[Date]])</f>
        <v>3</v>
      </c>
      <c r="D1240" s="12">
        <f>WEEKNUM(Tableau3[[#This Row],[Date]])</f>
        <v>12</v>
      </c>
      <c r="E1240" s="15" t="s">
        <v>47</v>
      </c>
      <c r="F1240" s="10" t="s">
        <v>17</v>
      </c>
      <c r="G1240" s="16" t="s">
        <v>22</v>
      </c>
      <c r="H1240" s="10" t="s">
        <v>1259</v>
      </c>
      <c r="I1240" s="18">
        <v>9.375E-2</v>
      </c>
      <c r="J1240" s="10">
        <v>2</v>
      </c>
      <c r="K1240" s="10" t="s">
        <v>321</v>
      </c>
      <c r="L1240" s="13">
        <f t="shared" si="103"/>
        <v>2.25</v>
      </c>
      <c r="M1240" s="12">
        <f>Tableau3[[#This Row],[CODE]]</f>
        <v>2</v>
      </c>
    </row>
    <row r="1241" spans="1:13" x14ac:dyDescent="0.25">
      <c r="A1241" s="14" t="s">
        <v>1251</v>
      </c>
      <c r="B1241" s="12">
        <f>YEAR(Tableau3[[#This Row],[Date]])</f>
        <v>2018</v>
      </c>
      <c r="C1241" s="12">
        <f>MONTH(Tableau3[[#This Row],[Date]])</f>
        <v>3</v>
      </c>
      <c r="D1241" s="12">
        <f>WEEKNUM(Tableau3[[#This Row],[Date]])</f>
        <v>12</v>
      </c>
      <c r="E1241" s="15" t="s">
        <v>47</v>
      </c>
      <c r="F1241" s="10" t="s">
        <v>27</v>
      </c>
      <c r="G1241" s="89" t="s">
        <v>27</v>
      </c>
      <c r="H1241" s="10" t="s">
        <v>1034</v>
      </c>
      <c r="I1241" s="18">
        <v>1.3888888888888888E-2</v>
      </c>
      <c r="J1241" s="10">
        <v>1</v>
      </c>
      <c r="K1241" s="10"/>
      <c r="L1241" s="13">
        <f t="shared" si="103"/>
        <v>0.33333333333333331</v>
      </c>
      <c r="M1241" s="12">
        <f>Tableau3[[#This Row],[CODE]]</f>
        <v>1</v>
      </c>
    </row>
    <row r="1242" spans="1:13" x14ac:dyDescent="0.25">
      <c r="A1242" s="14" t="s">
        <v>1256</v>
      </c>
      <c r="B1242" s="12">
        <f>YEAR(Tableau3[[#This Row],[Date]])</f>
        <v>2018</v>
      </c>
      <c r="C1242" s="12">
        <f>MONTH(Tableau3[[#This Row],[Date]])</f>
        <v>3</v>
      </c>
      <c r="D1242" s="12">
        <f>WEEKNUM(Tableau3[[#This Row],[Date]])</f>
        <v>12</v>
      </c>
      <c r="E1242" s="15" t="s">
        <v>47</v>
      </c>
      <c r="F1242" s="10" t="s">
        <v>27</v>
      </c>
      <c r="G1242" s="89" t="s">
        <v>27</v>
      </c>
      <c r="H1242" s="10" t="s">
        <v>967</v>
      </c>
      <c r="I1242" s="18">
        <v>3.4722222222222224E-2</v>
      </c>
      <c r="J1242" s="10">
        <v>1</v>
      </c>
      <c r="K1242" s="10"/>
      <c r="L1242" s="13">
        <f t="shared" si="103"/>
        <v>0.83333333333333337</v>
      </c>
      <c r="M1242" s="12">
        <f>Tableau3[[#This Row],[CODE]]</f>
        <v>1</v>
      </c>
    </row>
    <row r="1243" spans="1:13" x14ac:dyDescent="0.25">
      <c r="A1243" s="14" t="s">
        <v>1256</v>
      </c>
      <c r="B1243" s="12">
        <f>YEAR(Tableau3[[#This Row],[Date]])</f>
        <v>2018</v>
      </c>
      <c r="C1243" s="12">
        <f>MONTH(Tableau3[[#This Row],[Date]])</f>
        <v>3</v>
      </c>
      <c r="D1243" s="12">
        <f>WEEKNUM(Tableau3[[#This Row],[Date]])</f>
        <v>12</v>
      </c>
      <c r="E1243" s="15" t="s">
        <v>47</v>
      </c>
      <c r="F1243" s="10" t="s">
        <v>16</v>
      </c>
      <c r="G1243" s="16" t="s">
        <v>23</v>
      </c>
      <c r="H1243" s="10" t="s">
        <v>1261</v>
      </c>
      <c r="I1243" s="18">
        <v>1.3888888888888888E-2</v>
      </c>
      <c r="J1243" s="10">
        <v>1</v>
      </c>
      <c r="K1243" s="10" t="s">
        <v>320</v>
      </c>
      <c r="L1243" s="13">
        <f t="shared" si="103"/>
        <v>0.33333333333333331</v>
      </c>
      <c r="M1243" s="12">
        <f>Tableau3[[#This Row],[CODE]]</f>
        <v>1</v>
      </c>
    </row>
    <row r="1244" spans="1:13" x14ac:dyDescent="0.25">
      <c r="A1244" s="14" t="s">
        <v>1256</v>
      </c>
      <c r="B1244" s="12">
        <f>YEAR(Tableau3[[#This Row],[Date]])</f>
        <v>2018</v>
      </c>
      <c r="C1244" s="12">
        <f>MONTH(Tableau3[[#This Row],[Date]])</f>
        <v>3</v>
      </c>
      <c r="D1244" s="12">
        <f>WEEKNUM(Tableau3[[#This Row],[Date]])</f>
        <v>12</v>
      </c>
      <c r="E1244" s="15" t="s">
        <v>47</v>
      </c>
      <c r="F1244" s="10" t="s">
        <v>17</v>
      </c>
      <c r="G1244" s="16" t="s">
        <v>22</v>
      </c>
      <c r="H1244" s="10" t="s">
        <v>1262</v>
      </c>
      <c r="I1244" s="18">
        <v>1.3888888888888888E-2</v>
      </c>
      <c r="J1244" s="10">
        <v>2</v>
      </c>
      <c r="K1244" s="10" t="s">
        <v>1263</v>
      </c>
      <c r="L1244" s="13">
        <f t="shared" si="103"/>
        <v>0.33333333333333331</v>
      </c>
      <c r="M1244" s="12">
        <f>Tableau3[[#This Row],[CODE]]</f>
        <v>2</v>
      </c>
    </row>
    <row r="1245" spans="1:13" x14ac:dyDescent="0.25">
      <c r="A1245" s="14" t="s">
        <v>1256</v>
      </c>
      <c r="B1245" s="12">
        <f>YEAR(Tableau3[[#This Row],[Date]])</f>
        <v>2018</v>
      </c>
      <c r="C1245" s="12">
        <f>MONTH(Tableau3[[#This Row],[Date]])</f>
        <v>3</v>
      </c>
      <c r="D1245" s="12">
        <f>WEEKNUM(Tableau3[[#This Row],[Date]])</f>
        <v>12</v>
      </c>
      <c r="E1245" s="15" t="s">
        <v>47</v>
      </c>
      <c r="F1245" s="10" t="s">
        <v>17</v>
      </c>
      <c r="G1245" s="16" t="s">
        <v>25</v>
      </c>
      <c r="H1245" s="10" t="s">
        <v>1264</v>
      </c>
      <c r="I1245" s="18">
        <v>9.375E-2</v>
      </c>
      <c r="J1245" s="10">
        <v>2</v>
      </c>
      <c r="K1245" s="10" t="s">
        <v>1265</v>
      </c>
      <c r="L1245" s="13">
        <f t="shared" si="103"/>
        <v>2.25</v>
      </c>
      <c r="M1245" s="12">
        <f>Tableau3[[#This Row],[CODE]]</f>
        <v>2</v>
      </c>
    </row>
    <row r="1246" spans="1:13" x14ac:dyDescent="0.25">
      <c r="A1246" s="14" t="s">
        <v>1256</v>
      </c>
      <c r="B1246" s="12">
        <f>YEAR(Tableau3[[#This Row],[Date]])</f>
        <v>2018</v>
      </c>
      <c r="C1246" s="12">
        <f>MONTH(Tableau3[[#This Row],[Date]])</f>
        <v>3</v>
      </c>
      <c r="D1246" s="12">
        <f>WEEKNUM(Tableau3[[#This Row],[Date]])</f>
        <v>12</v>
      </c>
      <c r="E1246" s="15" t="s">
        <v>47</v>
      </c>
      <c r="F1246" s="10" t="s">
        <v>17</v>
      </c>
      <c r="G1246" s="16" t="s">
        <v>25</v>
      </c>
      <c r="H1246" s="10" t="s">
        <v>1266</v>
      </c>
      <c r="I1246" s="18">
        <v>3.125E-2</v>
      </c>
      <c r="J1246" s="10">
        <v>2</v>
      </c>
      <c r="K1246" s="10" t="s">
        <v>369</v>
      </c>
      <c r="L1246" s="13">
        <f t="shared" si="103"/>
        <v>0.75</v>
      </c>
      <c r="M1246" s="12">
        <f>Tableau3[[#This Row],[CODE]]</f>
        <v>2</v>
      </c>
    </row>
    <row r="1247" spans="1:13" x14ac:dyDescent="0.25">
      <c r="A1247" s="14" t="s">
        <v>1256</v>
      </c>
      <c r="B1247" s="12">
        <f>YEAR(Tableau3[[#This Row],[Date]])</f>
        <v>2018</v>
      </c>
      <c r="C1247" s="12">
        <f>MONTH(Tableau3[[#This Row],[Date]])</f>
        <v>3</v>
      </c>
      <c r="D1247" s="12">
        <f>WEEKNUM(Tableau3[[#This Row],[Date]])</f>
        <v>12</v>
      </c>
      <c r="E1247" s="15" t="s">
        <v>47</v>
      </c>
      <c r="F1247" s="10" t="s">
        <v>18</v>
      </c>
      <c r="G1247" s="16" t="s">
        <v>23</v>
      </c>
      <c r="H1247" s="10" t="s">
        <v>1227</v>
      </c>
      <c r="I1247" s="18">
        <v>4.1666666666666664E-2</v>
      </c>
      <c r="J1247" s="10">
        <v>1</v>
      </c>
      <c r="K1247" s="10" t="s">
        <v>321</v>
      </c>
      <c r="L1247" s="13">
        <f t="shared" si="103"/>
        <v>1</v>
      </c>
      <c r="M1247" s="12">
        <f>Tableau3[[#This Row],[CODE]]</f>
        <v>1</v>
      </c>
    </row>
    <row r="1248" spans="1:13" x14ac:dyDescent="0.25">
      <c r="A1248" s="14" t="s">
        <v>1256</v>
      </c>
      <c r="B1248" s="12">
        <f>YEAR(Tableau3[[#This Row],[Date]])</f>
        <v>2018</v>
      </c>
      <c r="C1248" s="12">
        <f>MONTH(Tableau3[[#This Row],[Date]])</f>
        <v>3</v>
      </c>
      <c r="D1248" s="12">
        <f>WEEKNUM(Tableau3[[#This Row],[Date]])</f>
        <v>12</v>
      </c>
      <c r="E1248" s="15" t="s">
        <v>47</v>
      </c>
      <c r="F1248" s="10" t="s">
        <v>27</v>
      </c>
      <c r="G1248" s="89" t="s">
        <v>27</v>
      </c>
      <c r="H1248" s="10" t="s">
        <v>1267</v>
      </c>
      <c r="I1248" s="18">
        <v>1.7361111111111112E-2</v>
      </c>
      <c r="J1248" s="10">
        <v>1</v>
      </c>
      <c r="K1248" s="10"/>
      <c r="L1248" s="13">
        <f t="shared" si="103"/>
        <v>0.41666666666666669</v>
      </c>
      <c r="M1248" s="12">
        <f>Tableau3[[#This Row],[CODE]]</f>
        <v>1</v>
      </c>
    </row>
    <row r="1249" spans="1:13" x14ac:dyDescent="0.25">
      <c r="A1249" s="14" t="s">
        <v>1268</v>
      </c>
      <c r="B1249" s="12">
        <f>YEAR(Tableau3[[#This Row],[Date]])</f>
        <v>2018</v>
      </c>
      <c r="C1249" s="12">
        <f>MONTH(Tableau3[[#This Row],[Date]])</f>
        <v>3</v>
      </c>
      <c r="D1249" s="12">
        <f>WEEKNUM(Tableau3[[#This Row],[Date]])</f>
        <v>12</v>
      </c>
      <c r="E1249" s="15" t="s">
        <v>47</v>
      </c>
      <c r="F1249" s="10" t="s">
        <v>27</v>
      </c>
      <c r="G1249" s="89" t="s">
        <v>27</v>
      </c>
      <c r="H1249" s="10" t="s">
        <v>953</v>
      </c>
      <c r="I1249" s="18">
        <v>1.3888888888888888E-2</v>
      </c>
      <c r="J1249" s="10">
        <v>1</v>
      </c>
      <c r="K1249" s="10"/>
      <c r="L1249" s="13">
        <f t="shared" ref="L1249:L1254" si="104">I1249*24</f>
        <v>0.33333333333333331</v>
      </c>
      <c r="M1249" s="12">
        <f>Tableau3[[#This Row],[CODE]]</f>
        <v>1</v>
      </c>
    </row>
    <row r="1250" spans="1:13" x14ac:dyDescent="0.25">
      <c r="A1250" s="14" t="s">
        <v>1268</v>
      </c>
      <c r="B1250" s="12">
        <f>YEAR(Tableau3[[#This Row],[Date]])</f>
        <v>2018</v>
      </c>
      <c r="C1250" s="12">
        <f>MONTH(Tableau3[[#This Row],[Date]])</f>
        <v>3</v>
      </c>
      <c r="D1250" s="12">
        <f>WEEKNUM(Tableau3[[#This Row],[Date]])</f>
        <v>12</v>
      </c>
      <c r="E1250" s="15" t="s">
        <v>47</v>
      </c>
      <c r="F1250" s="10" t="s">
        <v>17</v>
      </c>
      <c r="G1250" s="16" t="s">
        <v>251</v>
      </c>
      <c r="H1250" s="10" t="s">
        <v>1269</v>
      </c>
      <c r="I1250" s="18">
        <v>1.0416666666666666E-2</v>
      </c>
      <c r="J1250" s="10">
        <v>2</v>
      </c>
      <c r="K1250" s="10"/>
      <c r="L1250" s="13">
        <f t="shared" si="104"/>
        <v>0.25</v>
      </c>
      <c r="M1250" s="12">
        <f>Tableau3[[#This Row],[CODE]]</f>
        <v>2</v>
      </c>
    </row>
    <row r="1251" spans="1:13" x14ac:dyDescent="0.25">
      <c r="A1251" s="101" t="s">
        <v>1268</v>
      </c>
      <c r="B1251" s="12">
        <f>YEAR(Tableau3[[#This Row],[Date]])</f>
        <v>2018</v>
      </c>
      <c r="C1251" s="12">
        <f>MONTH(Tableau3[[#This Row],[Date]])</f>
        <v>3</v>
      </c>
      <c r="D1251" s="12">
        <f>WEEKNUM(Tableau3[[#This Row],[Date]])</f>
        <v>12</v>
      </c>
      <c r="E1251" s="102" t="s">
        <v>47</v>
      </c>
      <c r="F1251" s="103" t="s">
        <v>16</v>
      </c>
      <c r="G1251" s="104" t="s">
        <v>30</v>
      </c>
      <c r="H1251" s="103" t="s">
        <v>1270</v>
      </c>
      <c r="I1251" s="105">
        <v>1.3888888888888888E-2</v>
      </c>
      <c r="J1251" s="103">
        <v>1</v>
      </c>
      <c r="K1251" s="103"/>
      <c r="L1251" s="13">
        <f t="shared" si="104"/>
        <v>0.33333333333333331</v>
      </c>
      <c r="M1251" s="12">
        <f>Tableau3[[#This Row],[CODE]]</f>
        <v>1</v>
      </c>
    </row>
    <row r="1252" spans="1:13" x14ac:dyDescent="0.25">
      <c r="A1252" s="101" t="s">
        <v>1268</v>
      </c>
      <c r="B1252" s="12">
        <f>YEAR(Tableau3[[#This Row],[Date]])</f>
        <v>2018</v>
      </c>
      <c r="C1252" s="12">
        <f>MONTH(Tableau3[[#This Row],[Date]])</f>
        <v>3</v>
      </c>
      <c r="D1252" s="12">
        <f>WEEKNUM(Tableau3[[#This Row],[Date]])</f>
        <v>12</v>
      </c>
      <c r="E1252" s="102" t="s">
        <v>47</v>
      </c>
      <c r="F1252" s="103" t="s">
        <v>16</v>
      </c>
      <c r="G1252" s="104" t="s">
        <v>30</v>
      </c>
      <c r="H1252" s="10" t="s">
        <v>1271</v>
      </c>
      <c r="I1252" s="105">
        <v>0.11805555555555557</v>
      </c>
      <c r="J1252" s="103">
        <v>1</v>
      </c>
      <c r="K1252" s="103"/>
      <c r="L1252" s="13">
        <f t="shared" si="104"/>
        <v>2.8333333333333335</v>
      </c>
      <c r="M1252" s="12">
        <f>Tableau3[[#This Row],[CODE]]</f>
        <v>1</v>
      </c>
    </row>
    <row r="1253" spans="1:13" x14ac:dyDescent="0.25">
      <c r="A1253" s="101" t="s">
        <v>1268</v>
      </c>
      <c r="B1253" s="12">
        <f>YEAR(Tableau3[[#This Row],[Date]])</f>
        <v>2018</v>
      </c>
      <c r="C1253" s="12">
        <f>MONTH(Tableau3[[#This Row],[Date]])</f>
        <v>3</v>
      </c>
      <c r="D1253" s="12">
        <f>WEEKNUM(Tableau3[[#This Row],[Date]])</f>
        <v>12</v>
      </c>
      <c r="E1253" s="102" t="s">
        <v>47</v>
      </c>
      <c r="F1253" s="103" t="s">
        <v>27</v>
      </c>
      <c r="G1253" s="89" t="s">
        <v>27</v>
      </c>
      <c r="H1253" s="103" t="s">
        <v>982</v>
      </c>
      <c r="I1253" s="105">
        <v>2.4305555555555556E-2</v>
      </c>
      <c r="J1253" s="103">
        <v>1</v>
      </c>
      <c r="K1253" s="103"/>
      <c r="L1253" s="13">
        <f t="shared" si="104"/>
        <v>0.58333333333333337</v>
      </c>
      <c r="M1253" s="12">
        <f>Tableau3[[#This Row],[CODE]]</f>
        <v>1</v>
      </c>
    </row>
    <row r="1254" spans="1:13" x14ac:dyDescent="0.25">
      <c r="A1254" s="101" t="s">
        <v>1268</v>
      </c>
      <c r="B1254" s="12">
        <f>YEAR(Tableau3[[#This Row],[Date]])</f>
        <v>2018</v>
      </c>
      <c r="C1254" s="12">
        <f>MONTH(Tableau3[[#This Row],[Date]])</f>
        <v>3</v>
      </c>
      <c r="D1254" s="12">
        <f>WEEKNUM(Tableau3[[#This Row],[Date]])</f>
        <v>12</v>
      </c>
      <c r="E1254" s="102" t="s">
        <v>47</v>
      </c>
      <c r="F1254" s="103" t="s">
        <v>16</v>
      </c>
      <c r="G1254" s="104" t="s">
        <v>30</v>
      </c>
      <c r="H1254" s="103" t="s">
        <v>1272</v>
      </c>
      <c r="I1254" s="105">
        <v>2.4305555555555556E-2</v>
      </c>
      <c r="J1254" s="103">
        <v>1</v>
      </c>
      <c r="K1254" s="103" t="s">
        <v>391</v>
      </c>
      <c r="L1254" s="13">
        <f t="shared" si="104"/>
        <v>0.58333333333333337</v>
      </c>
      <c r="M1254" s="12">
        <f>Tableau3[[#This Row],[CODE]]</f>
        <v>1</v>
      </c>
    </row>
    <row r="1255" spans="1:13" x14ac:dyDescent="0.25">
      <c r="A1255" s="14" t="s">
        <v>1268</v>
      </c>
      <c r="B1255" s="12">
        <f>YEAR(Tableau3[[#This Row],[Date]])</f>
        <v>2018</v>
      </c>
      <c r="C1255" s="12">
        <f>MONTH(Tableau3[[#This Row],[Date]])</f>
        <v>3</v>
      </c>
      <c r="D1255" s="12">
        <f>WEEKNUM(Tableau3[[#This Row],[Date]])</f>
        <v>12</v>
      </c>
      <c r="E1255" s="15" t="s">
        <v>47</v>
      </c>
      <c r="F1255" s="10" t="s">
        <v>17</v>
      </c>
      <c r="G1255" s="16" t="s">
        <v>22</v>
      </c>
      <c r="H1255" s="10" t="s">
        <v>1274</v>
      </c>
      <c r="I1255" s="18">
        <v>7.9861111111111105E-2</v>
      </c>
      <c r="J1255" s="10">
        <v>2</v>
      </c>
      <c r="K1255" s="10" t="s">
        <v>363</v>
      </c>
      <c r="L1255" s="13">
        <f t="shared" ref="L1255:L1263" si="105">I1255*24</f>
        <v>1.9166666666666665</v>
      </c>
      <c r="M1255" s="12">
        <f>Tableau3[[#This Row],[CODE]]</f>
        <v>2</v>
      </c>
    </row>
    <row r="1256" spans="1:13" x14ac:dyDescent="0.25">
      <c r="A1256" s="14" t="s">
        <v>1268</v>
      </c>
      <c r="B1256" s="12">
        <f>YEAR(Tableau3[[#This Row],[Date]])</f>
        <v>2018</v>
      </c>
      <c r="C1256" s="12">
        <f>MONTH(Tableau3[[#This Row],[Date]])</f>
        <v>3</v>
      </c>
      <c r="D1256" s="12">
        <f>WEEKNUM(Tableau3[[#This Row],[Date]])</f>
        <v>12</v>
      </c>
      <c r="E1256" s="15" t="s">
        <v>47</v>
      </c>
      <c r="F1256" s="10" t="s">
        <v>18</v>
      </c>
      <c r="G1256" s="16" t="s">
        <v>25</v>
      </c>
      <c r="H1256" s="10" t="s">
        <v>1275</v>
      </c>
      <c r="I1256" s="18">
        <v>6.25E-2</v>
      </c>
      <c r="J1256" s="10">
        <v>1</v>
      </c>
      <c r="K1256" s="10" t="s">
        <v>319</v>
      </c>
      <c r="L1256" s="13">
        <f t="shared" si="105"/>
        <v>1.5</v>
      </c>
      <c r="M1256" s="12">
        <f>Tableau3[[#This Row],[CODE]]</f>
        <v>1</v>
      </c>
    </row>
    <row r="1257" spans="1:13" x14ac:dyDescent="0.25">
      <c r="A1257" s="14" t="s">
        <v>1273</v>
      </c>
      <c r="B1257" s="12">
        <f>YEAR(Tableau3[[#This Row],[Date]])</f>
        <v>2018</v>
      </c>
      <c r="C1257" s="12">
        <f>MONTH(Tableau3[[#This Row],[Date]])</f>
        <v>3</v>
      </c>
      <c r="D1257" s="12">
        <f>WEEKNUM(Tableau3[[#This Row],[Date]])</f>
        <v>12</v>
      </c>
      <c r="E1257" s="15" t="s">
        <v>47</v>
      </c>
      <c r="F1257" s="10" t="s">
        <v>18</v>
      </c>
      <c r="G1257" s="16" t="s">
        <v>23</v>
      </c>
      <c r="H1257" s="10" t="s">
        <v>526</v>
      </c>
      <c r="I1257" s="18">
        <v>1.0416666666666666E-2</v>
      </c>
      <c r="J1257" s="10">
        <v>1</v>
      </c>
      <c r="K1257" s="10"/>
      <c r="L1257" s="13">
        <f t="shared" si="105"/>
        <v>0.25</v>
      </c>
      <c r="M1257" s="12">
        <f>Tableau3[[#This Row],[CODE]]</f>
        <v>1</v>
      </c>
    </row>
    <row r="1258" spans="1:13" x14ac:dyDescent="0.25">
      <c r="A1258" s="14" t="s">
        <v>1273</v>
      </c>
      <c r="B1258" s="12">
        <f>YEAR(Tableau3[[#This Row],[Date]])</f>
        <v>2018</v>
      </c>
      <c r="C1258" s="12">
        <f>MONTH(Tableau3[[#This Row],[Date]])</f>
        <v>3</v>
      </c>
      <c r="D1258" s="12">
        <f>WEEKNUM(Tableau3[[#This Row],[Date]])</f>
        <v>12</v>
      </c>
      <c r="E1258" s="15" t="s">
        <v>47</v>
      </c>
      <c r="F1258" s="10" t="s">
        <v>18</v>
      </c>
      <c r="G1258" s="16" t="s">
        <v>22</v>
      </c>
      <c r="H1258" s="10" t="s">
        <v>1274</v>
      </c>
      <c r="I1258" s="18">
        <v>4.1666666666666664E-2</v>
      </c>
      <c r="J1258" s="10">
        <v>1</v>
      </c>
      <c r="K1258" s="10" t="s">
        <v>319</v>
      </c>
      <c r="L1258" s="13">
        <f t="shared" si="105"/>
        <v>1</v>
      </c>
      <c r="M1258" s="12">
        <f>Tableau3[[#This Row],[CODE]]</f>
        <v>1</v>
      </c>
    </row>
    <row r="1259" spans="1:13" x14ac:dyDescent="0.25">
      <c r="A1259" s="14" t="s">
        <v>1273</v>
      </c>
      <c r="B1259" s="12">
        <f>YEAR(Tableau3[[#This Row],[Date]])</f>
        <v>2018</v>
      </c>
      <c r="C1259" s="12">
        <f>MONTH(Tableau3[[#This Row],[Date]])</f>
        <v>3</v>
      </c>
      <c r="D1259" s="12">
        <f>WEEKNUM(Tableau3[[#This Row],[Date]])</f>
        <v>12</v>
      </c>
      <c r="E1259" s="15" t="s">
        <v>47</v>
      </c>
      <c r="F1259" s="10" t="s">
        <v>27</v>
      </c>
      <c r="G1259" s="89" t="s">
        <v>27</v>
      </c>
      <c r="H1259" s="10" t="s">
        <v>953</v>
      </c>
      <c r="I1259" s="18">
        <v>3.125E-2</v>
      </c>
      <c r="J1259" s="10">
        <v>1</v>
      </c>
      <c r="K1259" s="10"/>
      <c r="L1259" s="13">
        <f t="shared" si="105"/>
        <v>0.75</v>
      </c>
      <c r="M1259" s="12">
        <f>Tableau3[[#This Row],[CODE]]</f>
        <v>1</v>
      </c>
    </row>
    <row r="1260" spans="1:13" x14ac:dyDescent="0.25">
      <c r="A1260" s="101" t="s">
        <v>1273</v>
      </c>
      <c r="B1260" s="12">
        <f>YEAR(Tableau3[[#This Row],[Date]])</f>
        <v>2018</v>
      </c>
      <c r="C1260" s="12">
        <f>MONTH(Tableau3[[#This Row],[Date]])</f>
        <v>3</v>
      </c>
      <c r="D1260" s="12">
        <f>WEEKNUM(Tableau3[[#This Row],[Date]])</f>
        <v>12</v>
      </c>
      <c r="E1260" s="102" t="s">
        <v>47</v>
      </c>
      <c r="F1260" s="103" t="s">
        <v>27</v>
      </c>
      <c r="G1260" s="89" t="s">
        <v>27</v>
      </c>
      <c r="H1260" s="103" t="s">
        <v>982</v>
      </c>
      <c r="I1260" s="105">
        <v>2.4305555555555556E-2</v>
      </c>
      <c r="J1260" s="103">
        <v>1</v>
      </c>
      <c r="K1260" s="103"/>
      <c r="L1260" s="13">
        <f t="shared" si="105"/>
        <v>0.58333333333333337</v>
      </c>
      <c r="M1260" s="12">
        <f>Tableau3[[#This Row],[CODE]]</f>
        <v>1</v>
      </c>
    </row>
    <row r="1261" spans="1:13" x14ac:dyDescent="0.25">
      <c r="A1261" s="101" t="s">
        <v>1273</v>
      </c>
      <c r="B1261" s="12">
        <f>YEAR(Tableau3[[#This Row],[Date]])</f>
        <v>2018</v>
      </c>
      <c r="C1261" s="12">
        <f>MONTH(Tableau3[[#This Row],[Date]])</f>
        <v>3</v>
      </c>
      <c r="D1261" s="12">
        <f>WEEKNUM(Tableau3[[#This Row],[Date]])</f>
        <v>12</v>
      </c>
      <c r="E1261" s="102" t="s">
        <v>47</v>
      </c>
      <c r="F1261" s="103" t="s">
        <v>16</v>
      </c>
      <c r="G1261" s="104" t="s">
        <v>30</v>
      </c>
      <c r="H1261" s="103" t="s">
        <v>1276</v>
      </c>
      <c r="I1261" s="105">
        <v>2.4305555555555556E-2</v>
      </c>
      <c r="J1261" s="103">
        <v>1</v>
      </c>
      <c r="K1261" s="103"/>
      <c r="L1261" s="13">
        <f t="shared" si="105"/>
        <v>0.58333333333333337</v>
      </c>
      <c r="M1261" s="12">
        <f>Tableau3[[#This Row],[CODE]]</f>
        <v>1</v>
      </c>
    </row>
    <row r="1262" spans="1:13" x14ac:dyDescent="0.25">
      <c r="A1262" s="101" t="s">
        <v>1273</v>
      </c>
      <c r="B1262" s="12">
        <f>YEAR(Tableau3[[#This Row],[Date]])</f>
        <v>2018</v>
      </c>
      <c r="C1262" s="12">
        <f>MONTH(Tableau3[[#This Row],[Date]])</f>
        <v>3</v>
      </c>
      <c r="D1262" s="12">
        <f>WEEKNUM(Tableau3[[#This Row],[Date]])</f>
        <v>12</v>
      </c>
      <c r="E1262" s="102" t="s">
        <v>47</v>
      </c>
      <c r="F1262" s="103" t="s">
        <v>17</v>
      </c>
      <c r="G1262" s="104" t="s">
        <v>23</v>
      </c>
      <c r="H1262" s="103" t="s">
        <v>1277</v>
      </c>
      <c r="I1262" s="105">
        <v>2.0833333333333332E-2</v>
      </c>
      <c r="J1262" s="10">
        <v>2</v>
      </c>
      <c r="K1262" s="103" t="s">
        <v>752</v>
      </c>
      <c r="L1262" s="13">
        <f t="shared" si="105"/>
        <v>0.5</v>
      </c>
      <c r="M1262" s="12">
        <f>Tableau3[[#This Row],[CODE]]</f>
        <v>2</v>
      </c>
    </row>
    <row r="1263" spans="1:13" x14ac:dyDescent="0.25">
      <c r="A1263" s="101" t="s">
        <v>1273</v>
      </c>
      <c r="B1263" s="12">
        <f>YEAR(Tableau3[[#This Row],[Date]])</f>
        <v>2018</v>
      </c>
      <c r="C1263" s="12">
        <f>MONTH(Tableau3[[#This Row],[Date]])</f>
        <v>3</v>
      </c>
      <c r="D1263" s="12">
        <f>WEEKNUM(Tableau3[[#This Row],[Date]])</f>
        <v>12</v>
      </c>
      <c r="E1263" s="102" t="s">
        <v>47</v>
      </c>
      <c r="F1263" s="103" t="s">
        <v>16</v>
      </c>
      <c r="G1263" s="104" t="s">
        <v>30</v>
      </c>
      <c r="H1263" s="103" t="s">
        <v>1278</v>
      </c>
      <c r="I1263" s="105">
        <v>1.3888888888888888E-2</v>
      </c>
      <c r="J1263" s="103">
        <v>1</v>
      </c>
      <c r="K1263" s="103" t="s">
        <v>324</v>
      </c>
      <c r="L1263" s="13">
        <f t="shared" si="105"/>
        <v>0.33333333333333331</v>
      </c>
      <c r="M1263" s="12">
        <f>Tableau3[[#This Row],[CODE]]</f>
        <v>1</v>
      </c>
    </row>
    <row r="1264" spans="1:13" x14ac:dyDescent="0.25">
      <c r="A1264" s="106" t="s">
        <v>1273</v>
      </c>
      <c r="B1264" s="12">
        <f>YEAR(Tableau3[[#This Row],[Date]])</f>
        <v>2018</v>
      </c>
      <c r="C1264" s="12">
        <f>MONTH(Tableau3[[#This Row],[Date]])</f>
        <v>3</v>
      </c>
      <c r="D1264" s="12">
        <f>WEEKNUM(Tableau3[[#This Row],[Date]])</f>
        <v>12</v>
      </c>
      <c r="E1264" s="107" t="s">
        <v>47</v>
      </c>
      <c r="F1264" s="10" t="s">
        <v>17</v>
      </c>
      <c r="G1264" s="109" t="s">
        <v>23</v>
      </c>
      <c r="H1264" s="108" t="s">
        <v>1080</v>
      </c>
      <c r="I1264" s="110">
        <v>3.125E-2</v>
      </c>
      <c r="J1264" s="10">
        <v>2</v>
      </c>
      <c r="K1264" s="108"/>
      <c r="L1264" s="13">
        <f>I1264*24</f>
        <v>0.75</v>
      </c>
      <c r="M1264" s="12">
        <f>Tableau3[[#This Row],[CODE]]</f>
        <v>2</v>
      </c>
    </row>
    <row r="1265" spans="1:13" x14ac:dyDescent="0.25">
      <c r="A1265" s="106" t="s">
        <v>1273</v>
      </c>
      <c r="B1265" s="12">
        <f>YEAR(Tableau3[[#This Row],[Date]])</f>
        <v>2018</v>
      </c>
      <c r="C1265" s="12">
        <f>MONTH(Tableau3[[#This Row],[Date]])</f>
        <v>3</v>
      </c>
      <c r="D1265" s="12">
        <f>WEEKNUM(Tableau3[[#This Row],[Date]])</f>
        <v>12</v>
      </c>
      <c r="E1265" s="107" t="s">
        <v>47</v>
      </c>
      <c r="F1265" s="108" t="s">
        <v>16</v>
      </c>
      <c r="G1265" s="109" t="s">
        <v>30</v>
      </c>
      <c r="H1265" s="108" t="s">
        <v>1280</v>
      </c>
      <c r="I1265" s="110">
        <v>3.4722222222222224E-2</v>
      </c>
      <c r="J1265" s="108">
        <v>1</v>
      </c>
      <c r="K1265" s="108" t="s">
        <v>367</v>
      </c>
      <c r="L1265" s="13">
        <f>I1265*24</f>
        <v>0.83333333333333337</v>
      </c>
      <c r="M1265" s="12">
        <f>Tableau3[[#This Row],[CODE]]</f>
        <v>1</v>
      </c>
    </row>
    <row r="1266" spans="1:13" x14ac:dyDescent="0.25">
      <c r="A1266" s="106" t="s">
        <v>1273</v>
      </c>
      <c r="B1266" s="12">
        <f>YEAR(Tableau3[[#This Row],[Date]])</f>
        <v>2018</v>
      </c>
      <c r="C1266" s="12">
        <f>MONTH(Tableau3[[#This Row],[Date]])</f>
        <v>3</v>
      </c>
      <c r="D1266" s="12">
        <f>WEEKNUM(Tableau3[[#This Row],[Date]])</f>
        <v>12</v>
      </c>
      <c r="E1266" s="107" t="s">
        <v>47</v>
      </c>
      <c r="F1266" s="108" t="s">
        <v>16</v>
      </c>
      <c r="G1266" s="109" t="s">
        <v>30</v>
      </c>
      <c r="H1266" s="108" t="s">
        <v>1281</v>
      </c>
      <c r="I1266" s="110">
        <v>1.7361111111111112E-2</v>
      </c>
      <c r="J1266" s="108">
        <v>1</v>
      </c>
      <c r="K1266" s="108" t="s">
        <v>363</v>
      </c>
      <c r="L1266" s="13">
        <f>I1266*24</f>
        <v>0.41666666666666669</v>
      </c>
      <c r="M1266" s="12">
        <f>Tableau3[[#This Row],[CODE]]</f>
        <v>1</v>
      </c>
    </row>
    <row r="1267" spans="1:13" x14ac:dyDescent="0.25">
      <c r="A1267" s="106" t="s">
        <v>1273</v>
      </c>
      <c r="B1267" s="12">
        <f>YEAR(Tableau3[[#This Row],[Date]])</f>
        <v>2018</v>
      </c>
      <c r="C1267" s="12">
        <f>MONTH(Tableau3[[#This Row],[Date]])</f>
        <v>3</v>
      </c>
      <c r="D1267" s="12">
        <f>WEEKNUM(Tableau3[[#This Row],[Date]])</f>
        <v>12</v>
      </c>
      <c r="E1267" s="107" t="s">
        <v>47</v>
      </c>
      <c r="F1267" s="10" t="s">
        <v>17</v>
      </c>
      <c r="G1267" s="109" t="s">
        <v>24</v>
      </c>
      <c r="H1267" s="108" t="s">
        <v>1282</v>
      </c>
      <c r="I1267" s="110">
        <v>2.7777777777777776E-2</v>
      </c>
      <c r="J1267" s="10">
        <v>2</v>
      </c>
      <c r="K1267" s="108" t="s">
        <v>330</v>
      </c>
      <c r="L1267" s="13">
        <f>I1267*24</f>
        <v>0.66666666666666663</v>
      </c>
      <c r="M1267" s="12">
        <f>Tableau3[[#This Row],[CODE]]</f>
        <v>2</v>
      </c>
    </row>
    <row r="1268" spans="1:13" x14ac:dyDescent="0.25">
      <c r="A1268" s="106" t="s">
        <v>1273</v>
      </c>
      <c r="B1268" s="12">
        <f>YEAR(Tableau3[[#This Row],[Date]])</f>
        <v>2018</v>
      </c>
      <c r="C1268" s="12">
        <f>MONTH(Tableau3[[#This Row],[Date]])</f>
        <v>3</v>
      </c>
      <c r="D1268" s="12">
        <f>WEEKNUM(Tableau3[[#This Row],[Date]])</f>
        <v>12</v>
      </c>
      <c r="E1268" s="107" t="s">
        <v>47</v>
      </c>
      <c r="F1268" s="108" t="s">
        <v>16</v>
      </c>
      <c r="G1268" s="109" t="s">
        <v>30</v>
      </c>
      <c r="H1268" s="108" t="s">
        <v>1283</v>
      </c>
      <c r="I1268" s="110">
        <v>4.8611111111111112E-2</v>
      </c>
      <c r="J1268" s="108">
        <v>1</v>
      </c>
      <c r="K1268" s="108"/>
      <c r="L1268" s="13">
        <f>I1268*24</f>
        <v>1.1666666666666667</v>
      </c>
      <c r="M1268" s="12">
        <f>Tableau3[[#This Row],[CODE]]</f>
        <v>1</v>
      </c>
    </row>
    <row r="1269" spans="1:13" x14ac:dyDescent="0.25">
      <c r="A1269" s="14" t="s">
        <v>1273</v>
      </c>
      <c r="B1269" s="12">
        <f>YEAR(Tableau3[[#This Row],[Date]])</f>
        <v>2018</v>
      </c>
      <c r="C1269" s="12">
        <f>MONTH(Tableau3[[#This Row],[Date]])</f>
        <v>3</v>
      </c>
      <c r="D1269" s="12">
        <f>WEEKNUM(Tableau3[[#This Row],[Date]])</f>
        <v>12</v>
      </c>
      <c r="E1269" s="15" t="s">
        <v>47</v>
      </c>
      <c r="F1269" s="10" t="s">
        <v>27</v>
      </c>
      <c r="G1269" s="89" t="s">
        <v>27</v>
      </c>
      <c r="H1269" s="10" t="s">
        <v>1284</v>
      </c>
      <c r="I1269" s="18">
        <v>1.7361111111111112E-2</v>
      </c>
      <c r="J1269" s="10">
        <v>1</v>
      </c>
      <c r="K1269" s="10"/>
      <c r="L1269" s="13">
        <f t="shared" ref="L1269:L1274" si="106">I1269*24</f>
        <v>0.41666666666666669</v>
      </c>
      <c r="M1269" s="12">
        <f>Tableau3[[#This Row],[CODE]]</f>
        <v>1</v>
      </c>
    </row>
    <row r="1270" spans="1:13" x14ac:dyDescent="0.25">
      <c r="A1270" s="14" t="s">
        <v>1285</v>
      </c>
      <c r="B1270" s="12">
        <f>YEAR(Tableau3[[#This Row],[Date]])</f>
        <v>2018</v>
      </c>
      <c r="C1270" s="12">
        <f>MONTH(Tableau3[[#This Row],[Date]])</f>
        <v>3</v>
      </c>
      <c r="D1270" s="12">
        <f>WEEKNUM(Tableau3[[#This Row],[Date]])</f>
        <v>12</v>
      </c>
      <c r="E1270" s="15" t="s">
        <v>47</v>
      </c>
      <c r="F1270" s="10" t="s">
        <v>17</v>
      </c>
      <c r="G1270" s="16" t="s">
        <v>23</v>
      </c>
      <c r="H1270" s="10" t="s">
        <v>1286</v>
      </c>
      <c r="I1270" s="18">
        <v>1.7361111111111112E-2</v>
      </c>
      <c r="J1270" s="10">
        <v>2</v>
      </c>
      <c r="K1270" s="10" t="s">
        <v>369</v>
      </c>
      <c r="L1270" s="13">
        <f t="shared" si="106"/>
        <v>0.41666666666666669</v>
      </c>
      <c r="M1270" s="12">
        <f>Tableau3[[#This Row],[CODE]]</f>
        <v>2</v>
      </c>
    </row>
    <row r="1271" spans="1:13" x14ac:dyDescent="0.25">
      <c r="A1271" s="14" t="s">
        <v>1285</v>
      </c>
      <c r="B1271" s="12">
        <f>YEAR(Tableau3[[#This Row],[Date]])</f>
        <v>2018</v>
      </c>
      <c r="C1271" s="12">
        <f>MONTH(Tableau3[[#This Row],[Date]])</f>
        <v>3</v>
      </c>
      <c r="D1271" s="12">
        <f>WEEKNUM(Tableau3[[#This Row],[Date]])</f>
        <v>12</v>
      </c>
      <c r="E1271" s="15" t="s">
        <v>47</v>
      </c>
      <c r="F1271" s="10" t="s">
        <v>27</v>
      </c>
      <c r="G1271" s="89" t="s">
        <v>27</v>
      </c>
      <c r="H1271" s="10" t="s">
        <v>967</v>
      </c>
      <c r="I1271" s="18">
        <v>1.7361111111111112E-2</v>
      </c>
      <c r="J1271" s="10">
        <v>1</v>
      </c>
      <c r="K1271" s="10"/>
      <c r="L1271" s="13">
        <f t="shared" si="106"/>
        <v>0.41666666666666669</v>
      </c>
      <c r="M1271" s="12">
        <f>Tableau3[[#This Row],[CODE]]</f>
        <v>1</v>
      </c>
    </row>
    <row r="1272" spans="1:13" x14ac:dyDescent="0.25">
      <c r="A1272" s="14" t="s">
        <v>1285</v>
      </c>
      <c r="B1272" s="12">
        <f>YEAR(Tableau3[[#This Row],[Date]])</f>
        <v>2018</v>
      </c>
      <c r="C1272" s="12">
        <f>MONTH(Tableau3[[#This Row],[Date]])</f>
        <v>3</v>
      </c>
      <c r="D1272" s="12">
        <f>WEEKNUM(Tableau3[[#This Row],[Date]])</f>
        <v>12</v>
      </c>
      <c r="E1272" s="15" t="s">
        <v>47</v>
      </c>
      <c r="F1272" s="10" t="s">
        <v>18</v>
      </c>
      <c r="G1272" s="16" t="s">
        <v>23</v>
      </c>
      <c r="H1272" s="10" t="s">
        <v>526</v>
      </c>
      <c r="I1272" s="18">
        <v>1.0416666666666666E-2</v>
      </c>
      <c r="J1272" s="10">
        <v>1</v>
      </c>
      <c r="K1272" s="10"/>
      <c r="L1272" s="13">
        <f t="shared" si="106"/>
        <v>0.25</v>
      </c>
      <c r="M1272" s="12">
        <f>Tableau3[[#This Row],[CODE]]</f>
        <v>1</v>
      </c>
    </row>
    <row r="1273" spans="1:13" x14ac:dyDescent="0.25">
      <c r="A1273" s="14" t="s">
        <v>1285</v>
      </c>
      <c r="B1273" s="12">
        <f>YEAR(Tableau3[[#This Row],[Date]])</f>
        <v>2018</v>
      </c>
      <c r="C1273" s="12">
        <f>MONTH(Tableau3[[#This Row],[Date]])</f>
        <v>3</v>
      </c>
      <c r="D1273" s="12">
        <f>WEEKNUM(Tableau3[[#This Row],[Date]])</f>
        <v>12</v>
      </c>
      <c r="E1273" s="15" t="s">
        <v>47</v>
      </c>
      <c r="F1273" s="10" t="s">
        <v>17</v>
      </c>
      <c r="G1273" s="16" t="s">
        <v>23</v>
      </c>
      <c r="H1273" s="10" t="s">
        <v>1287</v>
      </c>
      <c r="I1273" s="18">
        <v>4.8611111111111112E-2</v>
      </c>
      <c r="J1273" s="10">
        <v>2</v>
      </c>
      <c r="K1273" s="10"/>
      <c r="L1273" s="13">
        <f t="shared" si="106"/>
        <v>1.1666666666666667</v>
      </c>
      <c r="M1273" s="12">
        <f>Tableau3[[#This Row],[CODE]]</f>
        <v>2</v>
      </c>
    </row>
    <row r="1274" spans="1:13" x14ac:dyDescent="0.25">
      <c r="A1274" s="14" t="s">
        <v>1285</v>
      </c>
      <c r="B1274" s="12">
        <f>YEAR(Tableau3[[#This Row],[Date]])</f>
        <v>2018</v>
      </c>
      <c r="C1274" s="12">
        <f>MONTH(Tableau3[[#This Row],[Date]])</f>
        <v>3</v>
      </c>
      <c r="D1274" s="12">
        <f>WEEKNUM(Tableau3[[#This Row],[Date]])</f>
        <v>12</v>
      </c>
      <c r="E1274" s="15" t="s">
        <v>47</v>
      </c>
      <c r="F1274" s="10" t="s">
        <v>16</v>
      </c>
      <c r="G1274" s="16" t="s">
        <v>30</v>
      </c>
      <c r="H1274" s="10" t="s">
        <v>1271</v>
      </c>
      <c r="I1274" s="18">
        <v>7.6388888888888895E-2</v>
      </c>
      <c r="J1274" s="10">
        <v>1</v>
      </c>
      <c r="K1274" s="10"/>
      <c r="L1274" s="13">
        <f t="shared" si="106"/>
        <v>1.8333333333333335</v>
      </c>
      <c r="M1274" s="12">
        <f>Tableau3[[#This Row],[CODE]]</f>
        <v>1</v>
      </c>
    </row>
    <row r="1275" spans="1:13" x14ac:dyDescent="0.25">
      <c r="A1275" s="14" t="s">
        <v>1285</v>
      </c>
      <c r="B1275" s="12">
        <f>YEAR(Tableau3[[#This Row],[Date]])</f>
        <v>2018</v>
      </c>
      <c r="C1275" s="12">
        <f>MONTH(Tableau3[[#This Row],[Date]])</f>
        <v>3</v>
      </c>
      <c r="D1275" s="12">
        <f>WEEKNUM(Tableau3[[#This Row],[Date]])</f>
        <v>12</v>
      </c>
      <c r="E1275" s="15" t="s">
        <v>47</v>
      </c>
      <c r="F1275" s="10" t="s">
        <v>18</v>
      </c>
      <c r="G1275" s="16" t="s">
        <v>30</v>
      </c>
      <c r="H1275" s="10" t="s">
        <v>1288</v>
      </c>
      <c r="I1275" s="18">
        <v>0.14583333333333334</v>
      </c>
      <c r="J1275" s="10">
        <v>1</v>
      </c>
      <c r="K1275" s="10" t="s">
        <v>1289</v>
      </c>
      <c r="L1275" s="13">
        <f t="shared" ref="L1275:L1289" si="107">I1275*24</f>
        <v>3.5</v>
      </c>
      <c r="M1275" s="12">
        <f>Tableau3[[#This Row],[CODE]]</f>
        <v>1</v>
      </c>
    </row>
    <row r="1276" spans="1:13" x14ac:dyDescent="0.25">
      <c r="A1276" s="14" t="s">
        <v>1285</v>
      </c>
      <c r="B1276" s="12">
        <f>YEAR(Tableau3[[#This Row],[Date]])</f>
        <v>2018</v>
      </c>
      <c r="C1276" s="12">
        <f>MONTH(Tableau3[[#This Row],[Date]])</f>
        <v>3</v>
      </c>
      <c r="D1276" s="12">
        <f>WEEKNUM(Tableau3[[#This Row],[Date]])</f>
        <v>12</v>
      </c>
      <c r="E1276" s="15" t="s">
        <v>47</v>
      </c>
      <c r="F1276" s="10" t="s">
        <v>16</v>
      </c>
      <c r="G1276" s="16" t="s">
        <v>30</v>
      </c>
      <c r="H1276" s="10" t="s">
        <v>1290</v>
      </c>
      <c r="I1276" s="18">
        <v>8.3333333333333329E-2</v>
      </c>
      <c r="J1276" s="10">
        <v>1</v>
      </c>
      <c r="K1276" s="10"/>
      <c r="L1276" s="13">
        <f t="shared" si="107"/>
        <v>2</v>
      </c>
      <c r="M1276" s="12">
        <f>Tableau3[[#This Row],[CODE]]</f>
        <v>1</v>
      </c>
    </row>
    <row r="1277" spans="1:13" x14ac:dyDescent="0.25">
      <c r="A1277" s="14" t="s">
        <v>1292</v>
      </c>
      <c r="B1277" s="12">
        <f>YEAR(Tableau3[[#This Row],[Date]])</f>
        <v>2018</v>
      </c>
      <c r="C1277" s="12">
        <f>MONTH(Tableau3[[#This Row],[Date]])</f>
        <v>3</v>
      </c>
      <c r="D1277" s="12">
        <f>WEEKNUM(Tableau3[[#This Row],[Date]])</f>
        <v>13</v>
      </c>
      <c r="E1277" s="15" t="s">
        <v>47</v>
      </c>
      <c r="F1277" s="10" t="s">
        <v>18</v>
      </c>
      <c r="G1277" s="16" t="s">
        <v>23</v>
      </c>
      <c r="H1277" s="10" t="s">
        <v>526</v>
      </c>
      <c r="I1277" s="18">
        <v>1.0416666666666666E-2</v>
      </c>
      <c r="J1277" s="10">
        <v>1</v>
      </c>
      <c r="K1277" s="10"/>
      <c r="L1277" s="13">
        <f t="shared" si="107"/>
        <v>0.25</v>
      </c>
      <c r="M1277" s="12">
        <f>Tableau3[[#This Row],[CODE]]</f>
        <v>1</v>
      </c>
    </row>
    <row r="1278" spans="1:13" x14ac:dyDescent="0.25">
      <c r="A1278" s="14" t="s">
        <v>1292</v>
      </c>
      <c r="B1278" s="12">
        <f>YEAR(Tableau3[[#This Row],[Date]])</f>
        <v>2018</v>
      </c>
      <c r="C1278" s="12">
        <f>MONTH(Tableau3[[#This Row],[Date]])</f>
        <v>3</v>
      </c>
      <c r="D1278" s="12">
        <f>WEEKNUM(Tableau3[[#This Row],[Date]])</f>
        <v>13</v>
      </c>
      <c r="E1278" s="15" t="s">
        <v>47</v>
      </c>
      <c r="F1278" s="10" t="s">
        <v>16</v>
      </c>
      <c r="G1278" s="16" t="s">
        <v>30</v>
      </c>
      <c r="H1278" s="10" t="s">
        <v>1293</v>
      </c>
      <c r="I1278" s="18">
        <v>1.7361111111111112E-2</v>
      </c>
      <c r="J1278" s="10">
        <v>1</v>
      </c>
      <c r="K1278" s="10" t="s">
        <v>321</v>
      </c>
      <c r="L1278" s="13">
        <f t="shared" si="107"/>
        <v>0.41666666666666669</v>
      </c>
      <c r="M1278" s="12">
        <f>Tableau3[[#This Row],[CODE]]</f>
        <v>1</v>
      </c>
    </row>
    <row r="1279" spans="1:13" x14ac:dyDescent="0.25">
      <c r="A1279" s="14" t="s">
        <v>1292</v>
      </c>
      <c r="B1279" s="12">
        <f>YEAR(Tableau3[[#This Row],[Date]])</f>
        <v>2018</v>
      </c>
      <c r="C1279" s="12">
        <f>MONTH(Tableau3[[#This Row],[Date]])</f>
        <v>3</v>
      </c>
      <c r="D1279" s="12">
        <f>WEEKNUM(Tableau3[[#This Row],[Date]])</f>
        <v>13</v>
      </c>
      <c r="E1279" s="15" t="s">
        <v>47</v>
      </c>
      <c r="F1279" s="10" t="s">
        <v>17</v>
      </c>
      <c r="G1279" s="16" t="s">
        <v>20</v>
      </c>
      <c r="H1279" s="10" t="s">
        <v>1294</v>
      </c>
      <c r="I1279" s="18">
        <v>3.4722222222222224E-2</v>
      </c>
      <c r="J1279" s="10">
        <v>2</v>
      </c>
      <c r="K1279" s="10"/>
      <c r="L1279" s="13">
        <f t="shared" si="107"/>
        <v>0.83333333333333337</v>
      </c>
      <c r="M1279" s="12">
        <f>Tableau3[[#This Row],[CODE]]</f>
        <v>2</v>
      </c>
    </row>
    <row r="1280" spans="1:13" x14ac:dyDescent="0.25">
      <c r="A1280" s="14" t="s">
        <v>1292</v>
      </c>
      <c r="B1280" s="12">
        <f>YEAR(Tableau3[[#This Row],[Date]])</f>
        <v>2018</v>
      </c>
      <c r="C1280" s="12">
        <f>MONTH(Tableau3[[#This Row],[Date]])</f>
        <v>3</v>
      </c>
      <c r="D1280" s="12">
        <f>WEEKNUM(Tableau3[[#This Row],[Date]])</f>
        <v>13</v>
      </c>
      <c r="E1280" s="15" t="s">
        <v>47</v>
      </c>
      <c r="F1280" s="10" t="s">
        <v>17</v>
      </c>
      <c r="G1280" s="16" t="s">
        <v>1315</v>
      </c>
      <c r="H1280" s="10" t="s">
        <v>1295</v>
      </c>
      <c r="I1280" s="18">
        <v>2.4305555555555556E-2</v>
      </c>
      <c r="J1280" s="10">
        <v>2</v>
      </c>
      <c r="K1280" s="10"/>
      <c r="L1280" s="13">
        <f t="shared" si="107"/>
        <v>0.58333333333333337</v>
      </c>
      <c r="M1280" s="12">
        <f>Tableau3[[#This Row],[CODE]]</f>
        <v>2</v>
      </c>
    </row>
    <row r="1281" spans="1:13" x14ac:dyDescent="0.25">
      <c r="A1281" s="111" t="s">
        <v>1292</v>
      </c>
      <c r="B1281" s="12">
        <f>YEAR(Tableau3[[#This Row],[Date]])</f>
        <v>2018</v>
      </c>
      <c r="C1281" s="12">
        <f>MONTH(Tableau3[[#This Row],[Date]])</f>
        <v>3</v>
      </c>
      <c r="D1281" s="12">
        <f>WEEKNUM(Tableau3[[#This Row],[Date]])</f>
        <v>13</v>
      </c>
      <c r="E1281" s="112" t="s">
        <v>47</v>
      </c>
      <c r="F1281" s="113" t="s">
        <v>18</v>
      </c>
      <c r="G1281" s="114" t="s">
        <v>22</v>
      </c>
      <c r="H1281" s="113" t="s">
        <v>1296</v>
      </c>
      <c r="I1281" s="115">
        <v>3.125E-2</v>
      </c>
      <c r="J1281" s="113">
        <v>1</v>
      </c>
      <c r="K1281" s="113" t="s">
        <v>363</v>
      </c>
      <c r="L1281" s="13">
        <f t="shared" si="107"/>
        <v>0.75</v>
      </c>
      <c r="M1281" s="12">
        <f>Tableau3[[#This Row],[CODE]]</f>
        <v>1</v>
      </c>
    </row>
    <row r="1282" spans="1:13" x14ac:dyDescent="0.25">
      <c r="A1282" s="111" t="s">
        <v>1292</v>
      </c>
      <c r="B1282" s="12">
        <f>YEAR(Tableau3[[#This Row],[Date]])</f>
        <v>2018</v>
      </c>
      <c r="C1282" s="12">
        <f>MONTH(Tableau3[[#This Row],[Date]])</f>
        <v>3</v>
      </c>
      <c r="D1282" s="12">
        <f>WEEKNUM(Tableau3[[#This Row],[Date]])</f>
        <v>13</v>
      </c>
      <c r="E1282" s="112" t="s">
        <v>47</v>
      </c>
      <c r="F1282" s="113" t="s">
        <v>16</v>
      </c>
      <c r="G1282" s="114" t="s">
        <v>30</v>
      </c>
      <c r="H1282" s="113" t="s">
        <v>1260</v>
      </c>
      <c r="I1282" s="115">
        <v>2.4305555555555556E-2</v>
      </c>
      <c r="J1282" s="113">
        <v>1</v>
      </c>
      <c r="K1282" s="113" t="s">
        <v>325</v>
      </c>
      <c r="L1282" s="13">
        <f t="shared" si="107"/>
        <v>0.58333333333333337</v>
      </c>
      <c r="M1282" s="12">
        <f>Tableau3[[#This Row],[CODE]]</f>
        <v>1</v>
      </c>
    </row>
    <row r="1283" spans="1:13" x14ac:dyDescent="0.25">
      <c r="A1283" s="111" t="s">
        <v>1292</v>
      </c>
      <c r="B1283" s="12">
        <f>YEAR(Tableau3[[#This Row],[Date]])</f>
        <v>2018</v>
      </c>
      <c r="C1283" s="12">
        <f>MONTH(Tableau3[[#This Row],[Date]])</f>
        <v>3</v>
      </c>
      <c r="D1283" s="12">
        <f>WEEKNUM(Tableau3[[#This Row],[Date]])</f>
        <v>13</v>
      </c>
      <c r="E1283" s="112" t="s">
        <v>47</v>
      </c>
      <c r="F1283" s="113" t="s">
        <v>16</v>
      </c>
      <c r="G1283" s="114" t="s">
        <v>30</v>
      </c>
      <c r="H1283" s="113" t="s">
        <v>1258</v>
      </c>
      <c r="I1283" s="115">
        <v>3.125E-2</v>
      </c>
      <c r="J1283" s="113">
        <v>1</v>
      </c>
      <c r="K1283" s="113" t="s">
        <v>325</v>
      </c>
      <c r="L1283" s="13">
        <f t="shared" si="107"/>
        <v>0.75</v>
      </c>
      <c r="M1283" s="12">
        <f>Tableau3[[#This Row],[CODE]]</f>
        <v>1</v>
      </c>
    </row>
    <row r="1284" spans="1:13" x14ac:dyDescent="0.25">
      <c r="A1284" s="111" t="s">
        <v>1292</v>
      </c>
      <c r="B1284" s="12">
        <f>YEAR(Tableau3[[#This Row],[Date]])</f>
        <v>2018</v>
      </c>
      <c r="C1284" s="12">
        <f>MONTH(Tableau3[[#This Row],[Date]])</f>
        <v>3</v>
      </c>
      <c r="D1284" s="12">
        <f>WEEKNUM(Tableau3[[#This Row],[Date]])</f>
        <v>13</v>
      </c>
      <c r="E1284" s="112" t="s">
        <v>47</v>
      </c>
      <c r="F1284" s="113" t="s">
        <v>16</v>
      </c>
      <c r="G1284" s="114" t="s">
        <v>30</v>
      </c>
      <c r="H1284" s="113" t="s">
        <v>1297</v>
      </c>
      <c r="I1284" s="115">
        <v>3.4722222222222224E-2</v>
      </c>
      <c r="J1284" s="113">
        <v>1</v>
      </c>
      <c r="K1284" s="113" t="s">
        <v>367</v>
      </c>
      <c r="L1284" s="13">
        <f t="shared" si="107"/>
        <v>0.83333333333333337</v>
      </c>
      <c r="M1284" s="12">
        <f>Tableau3[[#This Row],[CODE]]</f>
        <v>1</v>
      </c>
    </row>
    <row r="1285" spans="1:13" x14ac:dyDescent="0.25">
      <c r="A1285" s="111" t="s">
        <v>1292</v>
      </c>
      <c r="B1285" s="12">
        <f>YEAR(Tableau3[[#This Row],[Date]])</f>
        <v>2018</v>
      </c>
      <c r="C1285" s="12">
        <f>MONTH(Tableau3[[#This Row],[Date]])</f>
        <v>3</v>
      </c>
      <c r="D1285" s="12">
        <f>WEEKNUM(Tableau3[[#This Row],[Date]])</f>
        <v>13</v>
      </c>
      <c r="E1285" s="112" t="s">
        <v>47</v>
      </c>
      <c r="F1285" s="113" t="s">
        <v>17</v>
      </c>
      <c r="G1285" s="114" t="s">
        <v>24</v>
      </c>
      <c r="H1285" s="113" t="s">
        <v>1298</v>
      </c>
      <c r="I1285" s="115">
        <v>4.8611111111111112E-2</v>
      </c>
      <c r="J1285" s="10">
        <v>2</v>
      </c>
      <c r="K1285" s="113" t="s">
        <v>330</v>
      </c>
      <c r="L1285" s="13">
        <f t="shared" si="107"/>
        <v>1.1666666666666667</v>
      </c>
      <c r="M1285" s="12">
        <f>Tableau3[[#This Row],[CODE]]</f>
        <v>2</v>
      </c>
    </row>
    <row r="1286" spans="1:13" x14ac:dyDescent="0.25">
      <c r="A1286" s="111" t="s">
        <v>1292</v>
      </c>
      <c r="B1286" s="12">
        <f>YEAR(Tableau3[[#This Row],[Date]])</f>
        <v>2018</v>
      </c>
      <c r="C1286" s="12">
        <f>MONTH(Tableau3[[#This Row],[Date]])</f>
        <v>3</v>
      </c>
      <c r="D1286" s="12">
        <f>WEEKNUM(Tableau3[[#This Row],[Date]])</f>
        <v>13</v>
      </c>
      <c r="E1286" s="112" t="s">
        <v>47</v>
      </c>
      <c r="F1286" s="113" t="s">
        <v>17</v>
      </c>
      <c r="G1286" s="114" t="s">
        <v>251</v>
      </c>
      <c r="H1286" s="113" t="s">
        <v>1299</v>
      </c>
      <c r="I1286" s="115">
        <v>1.3888888888888888E-2</v>
      </c>
      <c r="J1286" s="10">
        <v>2</v>
      </c>
      <c r="K1286" s="113"/>
      <c r="L1286" s="13">
        <f t="shared" si="107"/>
        <v>0.33333333333333331</v>
      </c>
      <c r="M1286" s="12">
        <f>Tableau3[[#This Row],[CODE]]</f>
        <v>2</v>
      </c>
    </row>
    <row r="1287" spans="1:13" x14ac:dyDescent="0.25">
      <c r="A1287" s="111" t="s">
        <v>1292</v>
      </c>
      <c r="B1287" s="12">
        <f>YEAR(Tableau3[[#This Row],[Date]])</f>
        <v>2018</v>
      </c>
      <c r="C1287" s="12">
        <f>MONTH(Tableau3[[#This Row],[Date]])</f>
        <v>3</v>
      </c>
      <c r="D1287" s="12">
        <f>WEEKNUM(Tableau3[[#This Row],[Date]])</f>
        <v>13</v>
      </c>
      <c r="E1287" s="112" t="s">
        <v>47</v>
      </c>
      <c r="F1287" s="113" t="s">
        <v>27</v>
      </c>
      <c r="G1287" s="114" t="s">
        <v>23</v>
      </c>
      <c r="H1287" s="113" t="s">
        <v>1300</v>
      </c>
      <c r="I1287" s="115">
        <v>2.7777777777777776E-2</v>
      </c>
      <c r="J1287" s="113">
        <v>1</v>
      </c>
      <c r="K1287" s="113"/>
      <c r="L1287" s="13">
        <f t="shared" si="107"/>
        <v>0.66666666666666663</v>
      </c>
      <c r="M1287" s="12">
        <f>Tableau3[[#This Row],[CODE]]</f>
        <v>1</v>
      </c>
    </row>
    <row r="1288" spans="1:13" x14ac:dyDescent="0.25">
      <c r="A1288" s="111" t="s">
        <v>1292</v>
      </c>
      <c r="B1288" s="12">
        <f>YEAR(Tableau3[[#This Row],[Date]])</f>
        <v>2018</v>
      </c>
      <c r="C1288" s="12">
        <f>MONTH(Tableau3[[#This Row],[Date]])</f>
        <v>3</v>
      </c>
      <c r="D1288" s="12">
        <f>WEEKNUM(Tableau3[[#This Row],[Date]])</f>
        <v>13</v>
      </c>
      <c r="E1288" s="112" t="s">
        <v>47</v>
      </c>
      <c r="F1288" s="113" t="s">
        <v>16</v>
      </c>
      <c r="G1288" s="114" t="s">
        <v>30</v>
      </c>
      <c r="H1288" s="113" t="s">
        <v>1301</v>
      </c>
      <c r="I1288" s="115">
        <v>2.0833333333333332E-2</v>
      </c>
      <c r="J1288" s="113">
        <v>1</v>
      </c>
      <c r="K1288" s="113"/>
      <c r="L1288" s="13">
        <f t="shared" si="107"/>
        <v>0.5</v>
      </c>
      <c r="M1288" s="12">
        <f>Tableau3[[#This Row],[CODE]]</f>
        <v>1</v>
      </c>
    </row>
    <row r="1289" spans="1:13" x14ac:dyDescent="0.25">
      <c r="A1289" s="111" t="s">
        <v>1292</v>
      </c>
      <c r="B1289" s="12">
        <f>YEAR(Tableau3[[#This Row],[Date]])</f>
        <v>2018</v>
      </c>
      <c r="C1289" s="12">
        <f>MONTH(Tableau3[[#This Row],[Date]])</f>
        <v>3</v>
      </c>
      <c r="D1289" s="12">
        <f>WEEKNUM(Tableau3[[#This Row],[Date]])</f>
        <v>13</v>
      </c>
      <c r="E1289" s="112" t="s">
        <v>47</v>
      </c>
      <c r="F1289" s="113" t="s">
        <v>3</v>
      </c>
      <c r="G1289" s="114" t="s">
        <v>22</v>
      </c>
      <c r="H1289" s="113" t="s">
        <v>1302</v>
      </c>
      <c r="I1289" s="115">
        <v>1.3888888888888888E-2</v>
      </c>
      <c r="J1289" s="113">
        <v>1</v>
      </c>
      <c r="K1289" s="113"/>
      <c r="L1289" s="13">
        <f t="shared" si="107"/>
        <v>0.33333333333333331</v>
      </c>
      <c r="M1289" s="12">
        <f>Tableau3[[#This Row],[CODE]]</f>
        <v>1</v>
      </c>
    </row>
    <row r="1290" spans="1:13" x14ac:dyDescent="0.25">
      <c r="A1290" s="14" t="s">
        <v>1303</v>
      </c>
      <c r="B1290" s="12">
        <f>YEAR(Tableau3[[#This Row],[Date]])</f>
        <v>2018</v>
      </c>
      <c r="C1290" s="12">
        <f>MONTH(Tableau3[[#This Row],[Date]])</f>
        <v>3</v>
      </c>
      <c r="D1290" s="12">
        <f>WEEKNUM(Tableau3[[#This Row],[Date]])</f>
        <v>13</v>
      </c>
      <c r="E1290" s="15" t="s">
        <v>47</v>
      </c>
      <c r="F1290" s="10" t="s">
        <v>18</v>
      </c>
      <c r="G1290" s="16" t="s">
        <v>23</v>
      </c>
      <c r="H1290" s="10" t="s">
        <v>526</v>
      </c>
      <c r="I1290" s="18">
        <v>1.0416666666666666E-2</v>
      </c>
      <c r="J1290" s="10">
        <v>1</v>
      </c>
      <c r="K1290" s="10"/>
      <c r="L1290" s="13">
        <f t="shared" ref="L1290:L1298" si="108">I1290*24</f>
        <v>0.25</v>
      </c>
      <c r="M1290" s="12">
        <f>Tableau3[[#This Row],[CODE]]</f>
        <v>1</v>
      </c>
    </row>
    <row r="1291" spans="1:13" x14ac:dyDescent="0.25">
      <c r="A1291" s="14" t="s">
        <v>1303</v>
      </c>
      <c r="B1291" s="12">
        <f>YEAR(Tableau3[[#This Row],[Date]])</f>
        <v>2018</v>
      </c>
      <c r="C1291" s="12">
        <f>MONTH(Tableau3[[#This Row],[Date]])</f>
        <v>3</v>
      </c>
      <c r="D1291" s="12">
        <f>WEEKNUM(Tableau3[[#This Row],[Date]])</f>
        <v>13</v>
      </c>
      <c r="E1291" s="15" t="s">
        <v>47</v>
      </c>
      <c r="F1291" s="10" t="s">
        <v>27</v>
      </c>
      <c r="G1291" s="16" t="s">
        <v>23</v>
      </c>
      <c r="H1291" s="10" t="s">
        <v>953</v>
      </c>
      <c r="I1291" s="18">
        <v>1.7361111111111112E-2</v>
      </c>
      <c r="J1291" s="10">
        <v>1</v>
      </c>
      <c r="K1291" s="10"/>
      <c r="L1291" s="13">
        <f t="shared" si="108"/>
        <v>0.41666666666666669</v>
      </c>
      <c r="M1291" s="12">
        <f>Tableau3[[#This Row],[CODE]]</f>
        <v>1</v>
      </c>
    </row>
    <row r="1292" spans="1:13" x14ac:dyDescent="0.25">
      <c r="A1292" s="14" t="s">
        <v>1303</v>
      </c>
      <c r="B1292" s="12">
        <f>YEAR(Tableau3[[#This Row],[Date]])</f>
        <v>2018</v>
      </c>
      <c r="C1292" s="12">
        <f>MONTH(Tableau3[[#This Row],[Date]])</f>
        <v>3</v>
      </c>
      <c r="D1292" s="12">
        <f>WEEKNUM(Tableau3[[#This Row],[Date]])</f>
        <v>13</v>
      </c>
      <c r="E1292" s="15" t="s">
        <v>47</v>
      </c>
      <c r="F1292" s="10" t="s">
        <v>3</v>
      </c>
      <c r="G1292" s="16" t="s">
        <v>1304</v>
      </c>
      <c r="H1292" s="10" t="s">
        <v>1305</v>
      </c>
      <c r="I1292" s="18">
        <v>3.125E-2</v>
      </c>
      <c r="J1292" s="10">
        <v>1</v>
      </c>
      <c r="K1292" s="10"/>
      <c r="L1292" s="13">
        <f t="shared" si="108"/>
        <v>0.75</v>
      </c>
      <c r="M1292" s="12">
        <f>Tableau3[[#This Row],[CODE]]</f>
        <v>1</v>
      </c>
    </row>
    <row r="1293" spans="1:13" x14ac:dyDescent="0.25">
      <c r="A1293" s="111" t="s">
        <v>1303</v>
      </c>
      <c r="B1293" s="12">
        <f>YEAR(Tableau3[[#This Row],[Date]])</f>
        <v>2018</v>
      </c>
      <c r="C1293" s="12">
        <f>MONTH(Tableau3[[#This Row],[Date]])</f>
        <v>3</v>
      </c>
      <c r="D1293" s="12">
        <f>WEEKNUM(Tableau3[[#This Row],[Date]])</f>
        <v>13</v>
      </c>
      <c r="E1293" s="112" t="s">
        <v>47</v>
      </c>
      <c r="F1293" s="113" t="s">
        <v>5</v>
      </c>
      <c r="G1293" s="114" t="s">
        <v>23</v>
      </c>
      <c r="H1293" s="10" t="s">
        <v>1310</v>
      </c>
      <c r="I1293" s="115">
        <v>1.0416666666666666E-2</v>
      </c>
      <c r="J1293" s="113">
        <v>1</v>
      </c>
      <c r="K1293" s="113"/>
      <c r="L1293" s="13">
        <f t="shared" si="108"/>
        <v>0.25</v>
      </c>
      <c r="M1293" s="12">
        <f>Tableau3[[#This Row],[CODE]]</f>
        <v>1</v>
      </c>
    </row>
    <row r="1294" spans="1:13" x14ac:dyDescent="0.25">
      <c r="A1294" s="14" t="s">
        <v>1303</v>
      </c>
      <c r="B1294" s="12">
        <f>YEAR(Tableau3[[#This Row],[Date]])</f>
        <v>2018</v>
      </c>
      <c r="C1294" s="12">
        <f>MONTH(Tableau3[[#This Row],[Date]])</f>
        <v>3</v>
      </c>
      <c r="D1294" s="12">
        <f>WEEKNUM(Tableau3[[#This Row],[Date]])</f>
        <v>13</v>
      </c>
      <c r="E1294" s="15" t="s">
        <v>47</v>
      </c>
      <c r="F1294" s="10" t="s">
        <v>3</v>
      </c>
      <c r="G1294" s="16" t="s">
        <v>1304</v>
      </c>
      <c r="H1294" s="10" t="s">
        <v>1306</v>
      </c>
      <c r="I1294" s="18">
        <v>2.4305555555555556E-2</v>
      </c>
      <c r="J1294" s="10">
        <v>1</v>
      </c>
      <c r="K1294" s="10"/>
      <c r="L1294" s="13">
        <f t="shared" si="108"/>
        <v>0.58333333333333337</v>
      </c>
      <c r="M1294" s="12">
        <f>Tableau3[[#This Row],[CODE]]</f>
        <v>1</v>
      </c>
    </row>
    <row r="1295" spans="1:13" x14ac:dyDescent="0.25">
      <c r="A1295" s="14" t="s">
        <v>1303</v>
      </c>
      <c r="B1295" s="12">
        <f>YEAR(Tableau3[[#This Row],[Date]])</f>
        <v>2018</v>
      </c>
      <c r="C1295" s="12">
        <f>MONTH(Tableau3[[#This Row],[Date]])</f>
        <v>3</v>
      </c>
      <c r="D1295" s="12">
        <f>WEEKNUM(Tableau3[[#This Row],[Date]])</f>
        <v>13</v>
      </c>
      <c r="E1295" s="15" t="s">
        <v>47</v>
      </c>
      <c r="F1295" s="10" t="s">
        <v>3</v>
      </c>
      <c r="G1295" s="16" t="s">
        <v>1304</v>
      </c>
      <c r="H1295" s="10" t="s">
        <v>1307</v>
      </c>
      <c r="I1295" s="18">
        <v>1.7361111111111112E-2</v>
      </c>
      <c r="J1295" s="10">
        <v>1</v>
      </c>
      <c r="K1295" s="10"/>
      <c r="L1295" s="13">
        <f t="shared" si="108"/>
        <v>0.41666666666666669</v>
      </c>
      <c r="M1295" s="12">
        <f>Tableau3[[#This Row],[CODE]]</f>
        <v>1</v>
      </c>
    </row>
    <row r="1296" spans="1:13" x14ac:dyDescent="0.25">
      <c r="A1296" s="14" t="s">
        <v>1303</v>
      </c>
      <c r="B1296" s="12">
        <f>YEAR(Tableau3[[#This Row],[Date]])</f>
        <v>2018</v>
      </c>
      <c r="C1296" s="12">
        <f>MONTH(Tableau3[[#This Row],[Date]])</f>
        <v>3</v>
      </c>
      <c r="D1296" s="12">
        <f>WEEKNUM(Tableau3[[#This Row],[Date]])</f>
        <v>13</v>
      </c>
      <c r="E1296" s="15" t="s">
        <v>47</v>
      </c>
      <c r="F1296" s="10" t="s">
        <v>17</v>
      </c>
      <c r="G1296" s="16" t="s">
        <v>24</v>
      </c>
      <c r="H1296" s="10" t="s">
        <v>1308</v>
      </c>
      <c r="I1296" s="18">
        <v>3.125E-2</v>
      </c>
      <c r="J1296" s="10">
        <v>2</v>
      </c>
      <c r="K1296" s="10" t="s">
        <v>1031</v>
      </c>
      <c r="L1296" s="13">
        <f t="shared" si="108"/>
        <v>0.75</v>
      </c>
      <c r="M1296" s="12">
        <f>Tableau3[[#This Row],[CODE]]</f>
        <v>2</v>
      </c>
    </row>
    <row r="1297" spans="1:13" x14ac:dyDescent="0.25">
      <c r="A1297" s="14" t="s">
        <v>1303</v>
      </c>
      <c r="B1297" s="12">
        <f>YEAR(Tableau3[[#This Row],[Date]])</f>
        <v>2018</v>
      </c>
      <c r="C1297" s="12">
        <f>MONTH(Tableau3[[#This Row],[Date]])</f>
        <v>3</v>
      </c>
      <c r="D1297" s="12">
        <f>WEEKNUM(Tableau3[[#This Row],[Date]])</f>
        <v>13</v>
      </c>
      <c r="E1297" s="15" t="s">
        <v>47</v>
      </c>
      <c r="F1297" s="10" t="s">
        <v>16</v>
      </c>
      <c r="G1297" s="16" t="s">
        <v>30</v>
      </c>
      <c r="H1297" s="10" t="s">
        <v>1309</v>
      </c>
      <c r="I1297" s="18">
        <v>2.7777777777777776E-2</v>
      </c>
      <c r="J1297" s="10">
        <v>1</v>
      </c>
      <c r="K1297" s="10" t="s">
        <v>324</v>
      </c>
      <c r="L1297" s="13">
        <f t="shared" si="108"/>
        <v>0.66666666666666663</v>
      </c>
      <c r="M1297" s="12">
        <f>Tableau3[[#This Row],[CODE]]</f>
        <v>1</v>
      </c>
    </row>
    <row r="1298" spans="1:13" x14ac:dyDescent="0.25">
      <c r="A1298" s="14" t="s">
        <v>1303</v>
      </c>
      <c r="B1298" s="12">
        <f>YEAR(Tableau3[[#This Row],[Date]])</f>
        <v>2018</v>
      </c>
      <c r="C1298" s="12">
        <f>MONTH(Tableau3[[#This Row],[Date]])</f>
        <v>3</v>
      </c>
      <c r="D1298" s="12">
        <f>WEEKNUM(Tableau3[[#This Row],[Date]])</f>
        <v>13</v>
      </c>
      <c r="E1298" s="15" t="s">
        <v>47</v>
      </c>
      <c r="F1298" s="10" t="s">
        <v>16</v>
      </c>
      <c r="G1298" s="16" t="s">
        <v>30</v>
      </c>
      <c r="H1298" s="10" t="s">
        <v>1311</v>
      </c>
      <c r="I1298" s="18">
        <v>1.3888888888888888E-2</v>
      </c>
      <c r="J1298" s="10">
        <v>1</v>
      </c>
      <c r="K1298" s="10" t="s">
        <v>321</v>
      </c>
      <c r="L1298" s="13">
        <f t="shared" si="108"/>
        <v>0.33333333333333331</v>
      </c>
      <c r="M1298" s="12">
        <f>Tableau3[[#This Row],[CODE]]</f>
        <v>1</v>
      </c>
    </row>
    <row r="1299" spans="1:13" x14ac:dyDescent="0.25">
      <c r="A1299" s="14" t="s">
        <v>1303</v>
      </c>
      <c r="B1299" s="12">
        <f>YEAR(Tableau3[[#This Row],[Date]])</f>
        <v>2018</v>
      </c>
      <c r="C1299" s="12">
        <f>MONTH(Tableau3[[#This Row],[Date]])</f>
        <v>3</v>
      </c>
      <c r="D1299" s="12">
        <f>WEEKNUM(Tableau3[[#This Row],[Date]])</f>
        <v>13</v>
      </c>
      <c r="E1299" s="15" t="s">
        <v>47</v>
      </c>
      <c r="F1299" s="10" t="s">
        <v>18</v>
      </c>
      <c r="G1299" s="16" t="s">
        <v>23</v>
      </c>
      <c r="H1299" s="10" t="s">
        <v>1312</v>
      </c>
      <c r="I1299" s="18">
        <v>3.4722222222222224E-2</v>
      </c>
      <c r="J1299" s="10">
        <v>1</v>
      </c>
      <c r="K1299" s="10"/>
      <c r="L1299" s="13">
        <f t="shared" ref="L1299:L1306" si="109">I1299*24</f>
        <v>0.83333333333333337</v>
      </c>
      <c r="M1299" s="12">
        <f>Tableau3[[#This Row],[CODE]]</f>
        <v>1</v>
      </c>
    </row>
    <row r="1300" spans="1:13" x14ac:dyDescent="0.25">
      <c r="A1300" s="14" t="s">
        <v>1303</v>
      </c>
      <c r="B1300" s="12">
        <f>YEAR(Tableau3[[#This Row],[Date]])</f>
        <v>2018</v>
      </c>
      <c r="C1300" s="12">
        <f>MONTH(Tableau3[[#This Row],[Date]])</f>
        <v>3</v>
      </c>
      <c r="D1300" s="12">
        <f>WEEKNUM(Tableau3[[#This Row],[Date]])</f>
        <v>13</v>
      </c>
      <c r="E1300" s="15" t="s">
        <v>47</v>
      </c>
      <c r="F1300" s="10" t="s">
        <v>5</v>
      </c>
      <c r="G1300" s="16" t="s">
        <v>24</v>
      </c>
      <c r="H1300" s="10" t="s">
        <v>1313</v>
      </c>
      <c r="I1300" s="18">
        <v>7.9861111111111105E-2</v>
      </c>
      <c r="J1300" s="10">
        <v>1</v>
      </c>
      <c r="K1300" s="10" t="s">
        <v>319</v>
      </c>
      <c r="L1300" s="13">
        <f t="shared" si="109"/>
        <v>1.9166666666666665</v>
      </c>
      <c r="M1300" s="12">
        <f>Tableau3[[#This Row],[CODE]]</f>
        <v>1</v>
      </c>
    </row>
    <row r="1301" spans="1:13" x14ac:dyDescent="0.25">
      <c r="A1301" s="14" t="s">
        <v>1303</v>
      </c>
      <c r="B1301" s="12">
        <f>YEAR(Tableau3[[#This Row],[Date]])</f>
        <v>2018</v>
      </c>
      <c r="C1301" s="12">
        <f>MONTH(Tableau3[[#This Row],[Date]])</f>
        <v>3</v>
      </c>
      <c r="D1301" s="12">
        <f>WEEKNUM(Tableau3[[#This Row],[Date]])</f>
        <v>13</v>
      </c>
      <c r="E1301" s="15" t="s">
        <v>47</v>
      </c>
      <c r="F1301" s="10" t="s">
        <v>27</v>
      </c>
      <c r="G1301" s="16" t="s">
        <v>23</v>
      </c>
      <c r="H1301" s="10" t="s">
        <v>982</v>
      </c>
      <c r="I1301" s="18">
        <v>2.0833333333333332E-2</v>
      </c>
      <c r="J1301" s="10">
        <v>1</v>
      </c>
      <c r="K1301" s="10"/>
      <c r="L1301" s="13">
        <f t="shared" si="109"/>
        <v>0.5</v>
      </c>
      <c r="M1301" s="12">
        <f>Tableau3[[#This Row],[CODE]]</f>
        <v>1</v>
      </c>
    </row>
    <row r="1302" spans="1:13" x14ac:dyDescent="0.25">
      <c r="A1302" s="14" t="s">
        <v>1303</v>
      </c>
      <c r="B1302" s="12">
        <f>YEAR(Tableau3[[#This Row],[Date]])</f>
        <v>2018</v>
      </c>
      <c r="C1302" s="12">
        <f>MONTH(Tableau3[[#This Row],[Date]])</f>
        <v>3</v>
      </c>
      <c r="D1302" s="12">
        <f>WEEKNUM(Tableau3[[#This Row],[Date]])</f>
        <v>13</v>
      </c>
      <c r="E1302" s="15" t="s">
        <v>47</v>
      </c>
      <c r="F1302" s="10" t="s">
        <v>27</v>
      </c>
      <c r="G1302" s="16" t="s">
        <v>23</v>
      </c>
      <c r="H1302" s="10" t="s">
        <v>1314</v>
      </c>
      <c r="I1302" s="18">
        <v>1.7361111111111112E-2</v>
      </c>
      <c r="J1302" s="10">
        <v>1</v>
      </c>
      <c r="K1302" s="10"/>
      <c r="L1302" s="13">
        <f t="shared" si="109"/>
        <v>0.41666666666666669</v>
      </c>
      <c r="M1302" s="12">
        <f>Tableau3[[#This Row],[CODE]]</f>
        <v>1</v>
      </c>
    </row>
    <row r="1303" spans="1:13" x14ac:dyDescent="0.25">
      <c r="A1303" s="14" t="s">
        <v>1316</v>
      </c>
      <c r="B1303" s="12">
        <f>YEAR(Tableau3[[#This Row],[Date]])</f>
        <v>2018</v>
      </c>
      <c r="C1303" s="12">
        <f>MONTH(Tableau3[[#This Row],[Date]])</f>
        <v>3</v>
      </c>
      <c r="D1303" s="12">
        <f>WEEKNUM(Tableau3[[#This Row],[Date]])</f>
        <v>13</v>
      </c>
      <c r="E1303" s="15" t="s">
        <v>47</v>
      </c>
      <c r="F1303" s="10" t="s">
        <v>18</v>
      </c>
      <c r="G1303" s="16" t="s">
        <v>23</v>
      </c>
      <c r="H1303" s="10" t="s">
        <v>526</v>
      </c>
      <c r="I1303" s="18">
        <v>1.0416666666666666E-2</v>
      </c>
      <c r="J1303" s="10">
        <v>1</v>
      </c>
      <c r="K1303" s="10"/>
      <c r="L1303" s="13">
        <f t="shared" si="109"/>
        <v>0.25</v>
      </c>
      <c r="M1303" s="12">
        <f>Tableau3[[#This Row],[CODE]]</f>
        <v>1</v>
      </c>
    </row>
    <row r="1304" spans="1:13" x14ac:dyDescent="0.25">
      <c r="A1304" s="14" t="s">
        <v>1316</v>
      </c>
      <c r="B1304" s="12">
        <f>YEAR(Tableau3[[#This Row],[Date]])</f>
        <v>2018</v>
      </c>
      <c r="C1304" s="12">
        <f>MONTH(Tableau3[[#This Row],[Date]])</f>
        <v>3</v>
      </c>
      <c r="D1304" s="12">
        <f>WEEKNUM(Tableau3[[#This Row],[Date]])</f>
        <v>13</v>
      </c>
      <c r="E1304" s="15" t="s">
        <v>47</v>
      </c>
      <c r="F1304" s="10" t="s">
        <v>912</v>
      </c>
      <c r="G1304" s="16" t="s">
        <v>24</v>
      </c>
      <c r="H1304" s="10" t="s">
        <v>1317</v>
      </c>
      <c r="I1304" s="18">
        <v>4.8611111111111112E-2</v>
      </c>
      <c r="J1304" s="10">
        <v>1</v>
      </c>
      <c r="K1304" s="10" t="s">
        <v>1031</v>
      </c>
      <c r="L1304" s="13">
        <f t="shared" si="109"/>
        <v>1.1666666666666667</v>
      </c>
      <c r="M1304" s="12">
        <f>Tableau3[[#This Row],[CODE]]</f>
        <v>1</v>
      </c>
    </row>
    <row r="1305" spans="1:13" x14ac:dyDescent="0.25">
      <c r="A1305" s="14" t="s">
        <v>1316</v>
      </c>
      <c r="B1305" s="12">
        <f>YEAR(Tableau3[[#This Row],[Date]])</f>
        <v>2018</v>
      </c>
      <c r="C1305" s="12">
        <f>MONTH(Tableau3[[#This Row],[Date]])</f>
        <v>3</v>
      </c>
      <c r="D1305" s="12">
        <f>WEEKNUM(Tableau3[[#This Row],[Date]])</f>
        <v>13</v>
      </c>
      <c r="E1305" s="15" t="s">
        <v>47</v>
      </c>
      <c r="F1305" s="10" t="s">
        <v>912</v>
      </c>
      <c r="G1305" s="16" t="s">
        <v>24</v>
      </c>
      <c r="H1305" s="10" t="s">
        <v>1318</v>
      </c>
      <c r="I1305" s="18">
        <v>5.5555555555555552E-2</v>
      </c>
      <c r="J1305" s="10">
        <v>1</v>
      </c>
      <c r="K1305" s="10" t="s">
        <v>1031</v>
      </c>
      <c r="L1305" s="13">
        <f t="shared" si="109"/>
        <v>1.3333333333333333</v>
      </c>
      <c r="M1305" s="12">
        <f>Tableau3[[#This Row],[CODE]]</f>
        <v>1</v>
      </c>
    </row>
    <row r="1306" spans="1:13" x14ac:dyDescent="0.25">
      <c r="A1306" s="14" t="s">
        <v>1316</v>
      </c>
      <c r="B1306" s="12">
        <f>YEAR(Tableau3[[#This Row],[Date]])</f>
        <v>2018</v>
      </c>
      <c r="C1306" s="12">
        <f>MONTH(Tableau3[[#This Row],[Date]])</f>
        <v>3</v>
      </c>
      <c r="D1306" s="12">
        <f>WEEKNUM(Tableau3[[#This Row],[Date]])</f>
        <v>13</v>
      </c>
      <c r="E1306" s="15" t="s">
        <v>47</v>
      </c>
      <c r="F1306" s="10" t="s">
        <v>27</v>
      </c>
      <c r="G1306" s="16" t="s">
        <v>23</v>
      </c>
      <c r="H1306" s="10" t="s">
        <v>953</v>
      </c>
      <c r="I1306" s="18">
        <v>3.125E-2</v>
      </c>
      <c r="J1306" s="10">
        <v>1</v>
      </c>
      <c r="K1306" s="10"/>
      <c r="L1306" s="13">
        <f t="shared" si="109"/>
        <v>0.75</v>
      </c>
      <c r="M1306" s="12">
        <f>Tableau3[[#This Row],[CODE]]</f>
        <v>1</v>
      </c>
    </row>
    <row r="1307" spans="1:13" x14ac:dyDescent="0.25">
      <c r="A1307" s="14" t="s">
        <v>1316</v>
      </c>
      <c r="B1307" s="12">
        <f>YEAR(Tableau3[[#This Row],[Date]])</f>
        <v>2018</v>
      </c>
      <c r="C1307" s="12">
        <f>MONTH(Tableau3[[#This Row],[Date]])</f>
        <v>3</v>
      </c>
      <c r="D1307" s="12">
        <f>WEEKNUM(Tableau3[[#This Row],[Date]])</f>
        <v>13</v>
      </c>
      <c r="E1307" s="15" t="s">
        <v>47</v>
      </c>
      <c r="F1307" s="10" t="s">
        <v>17</v>
      </c>
      <c r="G1307" s="16" t="s">
        <v>23</v>
      </c>
      <c r="H1307" s="10" t="s">
        <v>1319</v>
      </c>
      <c r="I1307" s="18">
        <v>3.125E-2</v>
      </c>
      <c r="J1307" s="10">
        <v>2</v>
      </c>
      <c r="K1307" s="10" t="s">
        <v>369</v>
      </c>
      <c r="L1307" s="13">
        <f t="shared" ref="L1307:L1314" si="110">I1307*24</f>
        <v>0.75</v>
      </c>
      <c r="M1307" s="12">
        <f>Tableau3[[#This Row],[CODE]]</f>
        <v>2</v>
      </c>
    </row>
    <row r="1308" spans="1:13" x14ac:dyDescent="0.25">
      <c r="A1308" s="111" t="s">
        <v>1316</v>
      </c>
      <c r="B1308" s="12">
        <f>YEAR(Tableau3[[#This Row],[Date]])</f>
        <v>2018</v>
      </c>
      <c r="C1308" s="12">
        <f>MONTH(Tableau3[[#This Row],[Date]])</f>
        <v>3</v>
      </c>
      <c r="D1308" s="12">
        <f>WEEKNUM(Tableau3[[#This Row],[Date]])</f>
        <v>13</v>
      </c>
      <c r="E1308" s="112" t="s">
        <v>47</v>
      </c>
      <c r="F1308" s="113" t="s">
        <v>912</v>
      </c>
      <c r="G1308" s="114" t="s">
        <v>24</v>
      </c>
      <c r="H1308" s="113" t="s">
        <v>1320</v>
      </c>
      <c r="I1308" s="115">
        <v>2.7777777777777776E-2</v>
      </c>
      <c r="J1308" s="113">
        <v>1</v>
      </c>
      <c r="K1308" s="113" t="s">
        <v>403</v>
      </c>
      <c r="L1308" s="13">
        <f t="shared" si="110"/>
        <v>0.66666666666666663</v>
      </c>
      <c r="M1308" s="12">
        <f>Tableau3[[#This Row],[CODE]]</f>
        <v>1</v>
      </c>
    </row>
    <row r="1309" spans="1:13" x14ac:dyDescent="0.25">
      <c r="A1309" s="111" t="s">
        <v>1316</v>
      </c>
      <c r="B1309" s="12">
        <f>YEAR(Tableau3[[#This Row],[Date]])</f>
        <v>2018</v>
      </c>
      <c r="C1309" s="12">
        <f>MONTH(Tableau3[[#This Row],[Date]])</f>
        <v>3</v>
      </c>
      <c r="D1309" s="12">
        <f>WEEKNUM(Tableau3[[#This Row],[Date]])</f>
        <v>13</v>
      </c>
      <c r="E1309" s="112" t="s">
        <v>47</v>
      </c>
      <c r="F1309" s="113" t="s">
        <v>18</v>
      </c>
      <c r="G1309" s="114" t="s">
        <v>1315</v>
      </c>
      <c r="H1309" s="113" t="s">
        <v>1321</v>
      </c>
      <c r="I1309" s="115">
        <v>2.7777777777777776E-2</v>
      </c>
      <c r="J1309" s="113">
        <v>1</v>
      </c>
      <c r="K1309" s="113" t="s">
        <v>321</v>
      </c>
      <c r="L1309" s="13">
        <f t="shared" si="110"/>
        <v>0.66666666666666663</v>
      </c>
      <c r="M1309" s="12">
        <f>Tableau3[[#This Row],[CODE]]</f>
        <v>1</v>
      </c>
    </row>
    <row r="1310" spans="1:13" x14ac:dyDescent="0.25">
      <c r="A1310" s="111" t="s">
        <v>1316</v>
      </c>
      <c r="B1310" s="12">
        <f>YEAR(Tableau3[[#This Row],[Date]])</f>
        <v>2018</v>
      </c>
      <c r="C1310" s="12">
        <f>MONTH(Tableau3[[#This Row],[Date]])</f>
        <v>3</v>
      </c>
      <c r="D1310" s="12">
        <f>WEEKNUM(Tableau3[[#This Row],[Date]])</f>
        <v>13</v>
      </c>
      <c r="E1310" s="112" t="s">
        <v>47</v>
      </c>
      <c r="F1310" s="113" t="s">
        <v>5</v>
      </c>
      <c r="G1310" s="114" t="s">
        <v>23</v>
      </c>
      <c r="H1310" s="113" t="s">
        <v>1322</v>
      </c>
      <c r="I1310" s="115">
        <v>5.5555555555555552E-2</v>
      </c>
      <c r="J1310" s="113">
        <v>1</v>
      </c>
      <c r="K1310" s="113"/>
      <c r="L1310" s="13">
        <f t="shared" si="110"/>
        <v>1.3333333333333333</v>
      </c>
      <c r="M1310" s="12">
        <f>Tableau3[[#This Row],[CODE]]</f>
        <v>1</v>
      </c>
    </row>
    <row r="1311" spans="1:13" x14ac:dyDescent="0.25">
      <c r="A1311" s="111" t="s">
        <v>1316</v>
      </c>
      <c r="B1311" s="12">
        <f>YEAR(Tableau3[[#This Row],[Date]])</f>
        <v>2018</v>
      </c>
      <c r="C1311" s="12">
        <f>MONTH(Tableau3[[#This Row],[Date]])</f>
        <v>3</v>
      </c>
      <c r="D1311" s="12">
        <f>WEEKNUM(Tableau3[[#This Row],[Date]])</f>
        <v>13</v>
      </c>
      <c r="E1311" s="112" t="s">
        <v>47</v>
      </c>
      <c r="F1311" s="113" t="s">
        <v>27</v>
      </c>
      <c r="G1311" s="114" t="s">
        <v>23</v>
      </c>
      <c r="H1311" s="10" t="s">
        <v>982</v>
      </c>
      <c r="I1311" s="115">
        <v>2.4305555555555556E-2</v>
      </c>
      <c r="J1311" s="113">
        <v>1</v>
      </c>
      <c r="K1311" s="113"/>
      <c r="L1311" s="13">
        <f t="shared" si="110"/>
        <v>0.58333333333333337</v>
      </c>
      <c r="M1311" s="12">
        <f>Tableau3[[#This Row],[CODE]]</f>
        <v>1</v>
      </c>
    </row>
    <row r="1312" spans="1:13" x14ac:dyDescent="0.25">
      <c r="A1312" s="111" t="s">
        <v>1316</v>
      </c>
      <c r="B1312" s="12">
        <f>YEAR(Tableau3[[#This Row],[Date]])</f>
        <v>2018</v>
      </c>
      <c r="C1312" s="12">
        <f>MONTH(Tableau3[[#This Row],[Date]])</f>
        <v>3</v>
      </c>
      <c r="D1312" s="12">
        <f>WEEKNUM(Tableau3[[#This Row],[Date]])</f>
        <v>13</v>
      </c>
      <c r="E1312" s="112" t="s">
        <v>47</v>
      </c>
      <c r="F1312" s="113" t="s">
        <v>17</v>
      </c>
      <c r="G1312" s="114" t="s">
        <v>20</v>
      </c>
      <c r="H1312" s="113" t="s">
        <v>1323</v>
      </c>
      <c r="I1312" s="115">
        <v>2.7777777777777776E-2</v>
      </c>
      <c r="J1312" s="10">
        <v>2</v>
      </c>
      <c r="K1312" s="113"/>
      <c r="L1312" s="13">
        <f t="shared" si="110"/>
        <v>0.66666666666666663</v>
      </c>
      <c r="M1312" s="12">
        <f>Tableau3[[#This Row],[CODE]]</f>
        <v>2</v>
      </c>
    </row>
    <row r="1313" spans="1:13" x14ac:dyDescent="0.25">
      <c r="A1313" s="111" t="s">
        <v>1316</v>
      </c>
      <c r="B1313" s="12">
        <f>YEAR(Tableau3[[#This Row],[Date]])</f>
        <v>2018</v>
      </c>
      <c r="C1313" s="12">
        <f>MONTH(Tableau3[[#This Row],[Date]])</f>
        <v>3</v>
      </c>
      <c r="D1313" s="12">
        <f>WEEKNUM(Tableau3[[#This Row],[Date]])</f>
        <v>13</v>
      </c>
      <c r="E1313" s="112" t="s">
        <v>47</v>
      </c>
      <c r="F1313" s="113" t="s">
        <v>912</v>
      </c>
      <c r="G1313" s="114" t="s">
        <v>1080</v>
      </c>
      <c r="H1313" s="113" t="s">
        <v>1324</v>
      </c>
      <c r="I1313" s="115">
        <v>1.7361111111111112E-2</v>
      </c>
      <c r="J1313" s="113">
        <v>1</v>
      </c>
      <c r="K1313" s="113"/>
      <c r="L1313" s="13">
        <f t="shared" si="110"/>
        <v>0.41666666666666669</v>
      </c>
      <c r="M1313" s="12">
        <f>Tableau3[[#This Row],[CODE]]</f>
        <v>1</v>
      </c>
    </row>
    <row r="1314" spans="1:13" x14ac:dyDescent="0.25">
      <c r="A1314" s="111" t="s">
        <v>1316</v>
      </c>
      <c r="B1314" s="12">
        <f>YEAR(Tableau3[[#This Row],[Date]])</f>
        <v>2018</v>
      </c>
      <c r="C1314" s="12">
        <f>MONTH(Tableau3[[#This Row],[Date]])</f>
        <v>3</v>
      </c>
      <c r="D1314" s="12">
        <f>WEEKNUM(Tableau3[[#This Row],[Date]])</f>
        <v>13</v>
      </c>
      <c r="E1314" s="112" t="s">
        <v>47</v>
      </c>
      <c r="F1314" s="113" t="s">
        <v>912</v>
      </c>
      <c r="G1314" s="114" t="s">
        <v>1304</v>
      </c>
      <c r="H1314" s="113" t="s">
        <v>1325</v>
      </c>
      <c r="I1314" s="115">
        <v>2.7777777777777776E-2</v>
      </c>
      <c r="J1314" s="113">
        <v>1</v>
      </c>
      <c r="K1314" s="113"/>
      <c r="L1314" s="13">
        <f t="shared" si="110"/>
        <v>0.66666666666666663</v>
      </c>
      <c r="M1314" s="12">
        <f>Tableau3[[#This Row],[CODE]]</f>
        <v>1</v>
      </c>
    </row>
    <row r="1315" spans="1:13" x14ac:dyDescent="0.25">
      <c r="A1315" s="14" t="s">
        <v>1326</v>
      </c>
      <c r="B1315" s="12">
        <f>YEAR(Tableau3[[#This Row],[Date]])</f>
        <v>2018</v>
      </c>
      <c r="C1315" s="12">
        <f>MONTH(Tableau3[[#This Row],[Date]])</f>
        <v>3</v>
      </c>
      <c r="D1315" s="12">
        <f>WEEKNUM(Tableau3[[#This Row],[Date]])</f>
        <v>13</v>
      </c>
      <c r="E1315" s="15" t="s">
        <v>47</v>
      </c>
      <c r="F1315" s="10" t="s">
        <v>18</v>
      </c>
      <c r="G1315" s="16" t="s">
        <v>23</v>
      </c>
      <c r="H1315" s="10" t="s">
        <v>526</v>
      </c>
      <c r="I1315" s="18">
        <v>1.0416666666666666E-2</v>
      </c>
      <c r="J1315" s="10">
        <v>1</v>
      </c>
      <c r="K1315" s="10"/>
      <c r="L1315" s="13">
        <f t="shared" ref="L1315:L1324" si="111">I1315*24</f>
        <v>0.25</v>
      </c>
      <c r="M1315" s="12">
        <f>Tableau3[[#This Row],[CODE]]</f>
        <v>1</v>
      </c>
    </row>
    <row r="1316" spans="1:13" x14ac:dyDescent="0.25">
      <c r="A1316" s="14" t="s">
        <v>1326</v>
      </c>
      <c r="B1316" s="12">
        <f>YEAR(Tableau3[[#This Row],[Date]])</f>
        <v>2018</v>
      </c>
      <c r="C1316" s="12">
        <f>MONTH(Tableau3[[#This Row],[Date]])</f>
        <v>3</v>
      </c>
      <c r="D1316" s="12">
        <f>WEEKNUM(Tableau3[[#This Row],[Date]])</f>
        <v>13</v>
      </c>
      <c r="E1316" s="15" t="s">
        <v>47</v>
      </c>
      <c r="F1316" s="10" t="s">
        <v>27</v>
      </c>
      <c r="G1316" s="16" t="s">
        <v>23</v>
      </c>
      <c r="H1316" s="10" t="s">
        <v>967</v>
      </c>
      <c r="I1316" s="18">
        <v>1.7361111111111112E-2</v>
      </c>
      <c r="J1316" s="10">
        <v>1</v>
      </c>
      <c r="K1316" s="10"/>
      <c r="L1316" s="13">
        <f t="shared" si="111"/>
        <v>0.41666666666666669</v>
      </c>
      <c r="M1316" s="12">
        <f>Tableau3[[#This Row],[CODE]]</f>
        <v>1</v>
      </c>
    </row>
    <row r="1317" spans="1:13" x14ac:dyDescent="0.25">
      <c r="A1317" s="14" t="s">
        <v>1326</v>
      </c>
      <c r="B1317" s="12">
        <f>YEAR(Tableau3[[#This Row],[Date]])</f>
        <v>2018</v>
      </c>
      <c r="C1317" s="12">
        <f>MONTH(Tableau3[[#This Row],[Date]])</f>
        <v>3</v>
      </c>
      <c r="D1317" s="12">
        <f>WEEKNUM(Tableau3[[#This Row],[Date]])</f>
        <v>13</v>
      </c>
      <c r="E1317" s="15" t="s">
        <v>47</v>
      </c>
      <c r="F1317" s="10" t="s">
        <v>16</v>
      </c>
      <c r="G1317" s="16" t="s">
        <v>30</v>
      </c>
      <c r="H1317" s="10" t="s">
        <v>1327</v>
      </c>
      <c r="I1317" s="18">
        <v>1.0416666666666666E-2</v>
      </c>
      <c r="J1317" s="10">
        <v>1</v>
      </c>
      <c r="K1317" s="10"/>
      <c r="L1317" s="13">
        <f t="shared" si="111"/>
        <v>0.25</v>
      </c>
      <c r="M1317" s="12">
        <f>Tableau3[[#This Row],[CODE]]</f>
        <v>1</v>
      </c>
    </row>
    <row r="1318" spans="1:13" x14ac:dyDescent="0.25">
      <c r="A1318" s="14" t="s">
        <v>1326</v>
      </c>
      <c r="B1318" s="12">
        <f>YEAR(Tableau3[[#This Row],[Date]])</f>
        <v>2018</v>
      </c>
      <c r="C1318" s="12">
        <f>MONTH(Tableau3[[#This Row],[Date]])</f>
        <v>3</v>
      </c>
      <c r="D1318" s="12">
        <f>WEEKNUM(Tableau3[[#This Row],[Date]])</f>
        <v>13</v>
      </c>
      <c r="E1318" s="15" t="s">
        <v>47</v>
      </c>
      <c r="F1318" s="10" t="s">
        <v>17</v>
      </c>
      <c r="G1318" s="16" t="s">
        <v>252</v>
      </c>
      <c r="H1318" s="10" t="s">
        <v>1328</v>
      </c>
      <c r="I1318" s="18">
        <v>1.3888888888888888E-2</v>
      </c>
      <c r="J1318" s="10">
        <v>2</v>
      </c>
      <c r="K1318" s="10" t="s">
        <v>489</v>
      </c>
      <c r="L1318" s="13">
        <f t="shared" si="111"/>
        <v>0.33333333333333331</v>
      </c>
      <c r="M1318" s="12">
        <f>Tableau3[[#This Row],[CODE]]</f>
        <v>2</v>
      </c>
    </row>
    <row r="1319" spans="1:13" x14ac:dyDescent="0.25">
      <c r="A1319" s="14" t="s">
        <v>1326</v>
      </c>
      <c r="B1319" s="12">
        <f>YEAR(Tableau3[[#This Row],[Date]])</f>
        <v>2018</v>
      </c>
      <c r="C1319" s="12">
        <f>MONTH(Tableau3[[#This Row],[Date]])</f>
        <v>3</v>
      </c>
      <c r="D1319" s="12">
        <f>WEEKNUM(Tableau3[[#This Row],[Date]])</f>
        <v>13</v>
      </c>
      <c r="E1319" s="15" t="s">
        <v>47</v>
      </c>
      <c r="F1319" s="10" t="s">
        <v>16</v>
      </c>
      <c r="G1319" s="16" t="s">
        <v>30</v>
      </c>
      <c r="H1319" s="10" t="s">
        <v>1329</v>
      </c>
      <c r="I1319" s="18">
        <v>1.7361111111111112E-2</v>
      </c>
      <c r="J1319" s="10">
        <v>1</v>
      </c>
      <c r="K1319" s="10" t="s">
        <v>489</v>
      </c>
      <c r="L1319" s="13">
        <f t="shared" si="111"/>
        <v>0.41666666666666669</v>
      </c>
      <c r="M1319" s="12">
        <f>Tableau3[[#This Row],[CODE]]</f>
        <v>1</v>
      </c>
    </row>
    <row r="1320" spans="1:13" x14ac:dyDescent="0.25">
      <c r="A1320" s="111" t="s">
        <v>1326</v>
      </c>
      <c r="B1320" s="12">
        <f>YEAR(Tableau3[[#This Row],[Date]])</f>
        <v>2018</v>
      </c>
      <c r="C1320" s="12">
        <f>MONTH(Tableau3[[#This Row],[Date]])</f>
        <v>3</v>
      </c>
      <c r="D1320" s="12">
        <f>WEEKNUM(Tableau3[[#This Row],[Date]])</f>
        <v>13</v>
      </c>
      <c r="E1320" s="112" t="s">
        <v>47</v>
      </c>
      <c r="F1320" s="113" t="s">
        <v>16</v>
      </c>
      <c r="G1320" s="114" t="s">
        <v>30</v>
      </c>
      <c r="H1320" s="113" t="s">
        <v>1330</v>
      </c>
      <c r="I1320" s="115">
        <v>1.7361111111111112E-2</v>
      </c>
      <c r="J1320" s="113">
        <v>1</v>
      </c>
      <c r="K1320" s="113" t="s">
        <v>522</v>
      </c>
      <c r="L1320" s="13">
        <f t="shared" si="111"/>
        <v>0.41666666666666669</v>
      </c>
      <c r="M1320" s="12">
        <f>Tableau3[[#This Row],[CODE]]</f>
        <v>1</v>
      </c>
    </row>
    <row r="1321" spans="1:13" x14ac:dyDescent="0.25">
      <c r="A1321" s="111" t="s">
        <v>1326</v>
      </c>
      <c r="B1321" s="12">
        <f>YEAR(Tableau3[[#This Row],[Date]])</f>
        <v>2018</v>
      </c>
      <c r="C1321" s="12">
        <f>MONTH(Tableau3[[#This Row],[Date]])</f>
        <v>3</v>
      </c>
      <c r="D1321" s="12">
        <f>WEEKNUM(Tableau3[[#This Row],[Date]])</f>
        <v>13</v>
      </c>
      <c r="E1321" s="112" t="s">
        <v>47</v>
      </c>
      <c r="F1321" s="113" t="s">
        <v>912</v>
      </c>
      <c r="G1321" s="114" t="s">
        <v>1304</v>
      </c>
      <c r="H1321" s="113" t="s">
        <v>1331</v>
      </c>
      <c r="I1321" s="115">
        <v>1.3888888888888888E-2</v>
      </c>
      <c r="J1321" s="113">
        <v>1</v>
      </c>
      <c r="K1321" s="113" t="s">
        <v>391</v>
      </c>
      <c r="L1321" s="13">
        <f t="shared" si="111"/>
        <v>0.33333333333333331</v>
      </c>
      <c r="M1321" s="12">
        <f>Tableau3[[#This Row],[CODE]]</f>
        <v>1</v>
      </c>
    </row>
    <row r="1322" spans="1:13" x14ac:dyDescent="0.25">
      <c r="A1322" s="111" t="s">
        <v>1326</v>
      </c>
      <c r="B1322" s="12">
        <f>YEAR(Tableau3[[#This Row],[Date]])</f>
        <v>2018</v>
      </c>
      <c r="C1322" s="12">
        <f>MONTH(Tableau3[[#This Row],[Date]])</f>
        <v>3</v>
      </c>
      <c r="D1322" s="12">
        <f>WEEKNUM(Tableau3[[#This Row],[Date]])</f>
        <v>13</v>
      </c>
      <c r="E1322" s="112" t="s">
        <v>47</v>
      </c>
      <c r="F1322" s="113" t="s">
        <v>16</v>
      </c>
      <c r="G1322" s="114" t="s">
        <v>30</v>
      </c>
      <c r="H1322" s="113" t="s">
        <v>1332</v>
      </c>
      <c r="I1322" s="115">
        <v>2.7777777777777776E-2</v>
      </c>
      <c r="J1322" s="113">
        <v>1</v>
      </c>
      <c r="K1322" s="113"/>
      <c r="L1322" s="13">
        <f t="shared" si="111"/>
        <v>0.66666666666666663</v>
      </c>
      <c r="M1322" s="12">
        <f>Tableau3[[#This Row],[CODE]]</f>
        <v>1</v>
      </c>
    </row>
    <row r="1323" spans="1:13" x14ac:dyDescent="0.25">
      <c r="A1323" s="111" t="s">
        <v>1326</v>
      </c>
      <c r="B1323" s="12">
        <f>YEAR(Tableau3[[#This Row],[Date]])</f>
        <v>2018</v>
      </c>
      <c r="C1323" s="12">
        <f>MONTH(Tableau3[[#This Row],[Date]])</f>
        <v>3</v>
      </c>
      <c r="D1323" s="12">
        <f>WEEKNUM(Tableau3[[#This Row],[Date]])</f>
        <v>13</v>
      </c>
      <c r="E1323" s="112" t="s">
        <v>47</v>
      </c>
      <c r="F1323" s="113" t="s">
        <v>912</v>
      </c>
      <c r="G1323" s="114" t="s">
        <v>23</v>
      </c>
      <c r="H1323" s="113" t="s">
        <v>1333</v>
      </c>
      <c r="I1323" s="115">
        <v>1.3888888888888888E-2</v>
      </c>
      <c r="J1323" s="113">
        <v>1</v>
      </c>
      <c r="K1323" s="113"/>
      <c r="L1323" s="13">
        <f t="shared" si="111"/>
        <v>0.33333333333333331</v>
      </c>
      <c r="M1323" s="12">
        <f>Tableau3[[#This Row],[CODE]]</f>
        <v>1</v>
      </c>
    </row>
    <row r="1324" spans="1:13" x14ac:dyDescent="0.25">
      <c r="A1324" s="111" t="s">
        <v>1326</v>
      </c>
      <c r="B1324" s="12">
        <f>YEAR(Tableau3[[#This Row],[Date]])</f>
        <v>2018</v>
      </c>
      <c r="C1324" s="12">
        <f>MONTH(Tableau3[[#This Row],[Date]])</f>
        <v>3</v>
      </c>
      <c r="D1324" s="12">
        <f>WEEKNUM(Tableau3[[#This Row],[Date]])</f>
        <v>13</v>
      </c>
      <c r="E1324" s="112" t="s">
        <v>47</v>
      </c>
      <c r="F1324" s="113" t="s">
        <v>27</v>
      </c>
      <c r="G1324" s="114" t="s">
        <v>23</v>
      </c>
      <c r="H1324" s="113" t="s">
        <v>1334</v>
      </c>
      <c r="I1324" s="115">
        <v>1.0416666666666666E-2</v>
      </c>
      <c r="J1324" s="113">
        <v>1</v>
      </c>
      <c r="K1324" s="113" t="s">
        <v>319</v>
      </c>
      <c r="L1324" s="13">
        <f t="shared" si="111"/>
        <v>0.25</v>
      </c>
      <c r="M1324" s="12">
        <f>Tableau3[[#This Row],[CODE]]</f>
        <v>1</v>
      </c>
    </row>
    <row r="1325" spans="1:13" x14ac:dyDescent="0.25">
      <c r="A1325" s="14" t="s">
        <v>1326</v>
      </c>
      <c r="B1325" s="12">
        <f>YEAR(Tableau3[[#This Row],[Date]])</f>
        <v>2018</v>
      </c>
      <c r="C1325" s="12">
        <f>MONTH(Tableau3[[#This Row],[Date]])</f>
        <v>3</v>
      </c>
      <c r="D1325" s="12">
        <f>WEEKNUM(Tableau3[[#This Row],[Date]])</f>
        <v>13</v>
      </c>
      <c r="E1325" s="15" t="s">
        <v>47</v>
      </c>
      <c r="F1325" s="10" t="s">
        <v>18</v>
      </c>
      <c r="G1325" s="16" t="s">
        <v>25</v>
      </c>
      <c r="H1325" s="10" t="s">
        <v>1335</v>
      </c>
      <c r="I1325" s="18">
        <v>9.375E-2</v>
      </c>
      <c r="J1325" s="10">
        <v>1</v>
      </c>
      <c r="K1325" s="10" t="s">
        <v>1336</v>
      </c>
      <c r="L1325" s="13">
        <f t="shared" ref="L1325:L1336" si="112">I1325*24</f>
        <v>2.25</v>
      </c>
      <c r="M1325" s="12">
        <f>Tableau3[[#This Row],[CODE]]</f>
        <v>1</v>
      </c>
    </row>
    <row r="1326" spans="1:13" x14ac:dyDescent="0.25">
      <c r="A1326" s="14" t="s">
        <v>1326</v>
      </c>
      <c r="B1326" s="12">
        <f>YEAR(Tableau3[[#This Row],[Date]])</f>
        <v>2018</v>
      </c>
      <c r="C1326" s="12">
        <f>MONTH(Tableau3[[#This Row],[Date]])</f>
        <v>3</v>
      </c>
      <c r="D1326" s="12">
        <f>WEEKNUM(Tableau3[[#This Row],[Date]])</f>
        <v>13</v>
      </c>
      <c r="E1326" s="15" t="s">
        <v>47</v>
      </c>
      <c r="F1326" s="10" t="s">
        <v>17</v>
      </c>
      <c r="G1326" s="16" t="s">
        <v>20</v>
      </c>
      <c r="H1326" s="10" t="s">
        <v>1337</v>
      </c>
      <c r="I1326" s="18">
        <v>9.375E-2</v>
      </c>
      <c r="J1326" s="10">
        <v>2</v>
      </c>
      <c r="K1326" s="10"/>
      <c r="L1326" s="13">
        <f t="shared" si="112"/>
        <v>2.25</v>
      </c>
      <c r="M1326" s="12">
        <f>Tableau3[[#This Row],[CODE]]</f>
        <v>2</v>
      </c>
    </row>
    <row r="1327" spans="1:13" x14ac:dyDescent="0.25">
      <c r="A1327" s="14" t="s">
        <v>1338</v>
      </c>
      <c r="B1327" s="12">
        <f>YEAR(Tableau3[[#This Row],[Date]])</f>
        <v>2018</v>
      </c>
      <c r="C1327" s="12">
        <f>MONTH(Tableau3[[#This Row],[Date]])</f>
        <v>3</v>
      </c>
      <c r="D1327" s="12">
        <f>WEEKNUM(Tableau3[[#This Row],[Date]])</f>
        <v>13</v>
      </c>
      <c r="E1327" s="15" t="s">
        <v>47</v>
      </c>
      <c r="F1327" s="10" t="s">
        <v>31</v>
      </c>
      <c r="G1327" s="16"/>
      <c r="H1327" s="10" t="s">
        <v>1339</v>
      </c>
      <c r="I1327" s="18">
        <v>0.33333333333333331</v>
      </c>
      <c r="J1327" s="10">
        <v>1</v>
      </c>
      <c r="K1327" s="10"/>
      <c r="L1327" s="13">
        <f t="shared" si="112"/>
        <v>8</v>
      </c>
      <c r="M1327" s="12">
        <f>Tableau3[[#This Row],[CODE]]</f>
        <v>1</v>
      </c>
    </row>
    <row r="1328" spans="1:13" x14ac:dyDescent="0.25">
      <c r="A1328" s="14" t="s">
        <v>1340</v>
      </c>
      <c r="B1328" s="12">
        <f>YEAR(Tableau3[[#This Row],[Date]])</f>
        <v>2018</v>
      </c>
      <c r="C1328" s="12">
        <f>MONTH(Tableau3[[#This Row],[Date]])</f>
        <v>4</v>
      </c>
      <c r="D1328" s="12">
        <f>WEEKNUM(Tableau3[[#This Row],[Date]])</f>
        <v>14</v>
      </c>
      <c r="E1328" s="15" t="s">
        <v>47</v>
      </c>
      <c r="F1328" s="10" t="s">
        <v>31</v>
      </c>
      <c r="G1328" s="16"/>
      <c r="H1328" s="10" t="s">
        <v>1339</v>
      </c>
      <c r="I1328" s="18">
        <v>0.33333333333333331</v>
      </c>
      <c r="J1328" s="10">
        <v>1</v>
      </c>
      <c r="K1328" s="10"/>
      <c r="L1328" s="13">
        <f t="shared" si="112"/>
        <v>8</v>
      </c>
      <c r="M1328" s="12">
        <f>Tableau3[[#This Row],[CODE]]</f>
        <v>1</v>
      </c>
    </row>
    <row r="1329" spans="1:13" x14ac:dyDescent="0.25">
      <c r="A1329" s="14" t="s">
        <v>1341</v>
      </c>
      <c r="B1329" s="12">
        <f>YEAR(Tableau3[[#This Row],[Date]])</f>
        <v>2018</v>
      </c>
      <c r="C1329" s="12">
        <f>MONTH(Tableau3[[#This Row],[Date]])</f>
        <v>4</v>
      </c>
      <c r="D1329" s="12">
        <f>WEEKNUM(Tableau3[[#This Row],[Date]])</f>
        <v>14</v>
      </c>
      <c r="E1329" s="15" t="s">
        <v>47</v>
      </c>
      <c r="F1329" s="10" t="s">
        <v>18</v>
      </c>
      <c r="G1329" s="16" t="s">
        <v>23</v>
      </c>
      <c r="H1329" s="10" t="s">
        <v>142</v>
      </c>
      <c r="I1329" s="18">
        <v>1.0416666666666666E-2</v>
      </c>
      <c r="J1329" s="10">
        <v>1</v>
      </c>
      <c r="K1329" s="10"/>
      <c r="L1329" s="13">
        <f t="shared" si="112"/>
        <v>0.25</v>
      </c>
      <c r="M1329" s="12">
        <f>Tableau3[[#This Row],[CODE]]</f>
        <v>1</v>
      </c>
    </row>
    <row r="1330" spans="1:13" x14ac:dyDescent="0.25">
      <c r="A1330" s="14" t="s">
        <v>1341</v>
      </c>
      <c r="B1330" s="12">
        <f>YEAR(Tableau3[[#This Row],[Date]])</f>
        <v>2018</v>
      </c>
      <c r="C1330" s="12">
        <f>MONTH(Tableau3[[#This Row],[Date]])</f>
        <v>4</v>
      </c>
      <c r="D1330" s="12">
        <f>WEEKNUM(Tableau3[[#This Row],[Date]])</f>
        <v>14</v>
      </c>
      <c r="E1330" s="15" t="s">
        <v>47</v>
      </c>
      <c r="F1330" s="10" t="s">
        <v>17</v>
      </c>
      <c r="G1330" s="16" t="s">
        <v>23</v>
      </c>
      <c r="H1330" s="10" t="s">
        <v>1342</v>
      </c>
      <c r="I1330" s="18">
        <v>2.0833333333333332E-2</v>
      </c>
      <c r="J1330" s="10">
        <v>2</v>
      </c>
      <c r="K1330" s="10"/>
      <c r="L1330" s="13">
        <f t="shared" si="112"/>
        <v>0.5</v>
      </c>
      <c r="M1330" s="12">
        <f>Tableau3[[#This Row],[CODE]]</f>
        <v>2</v>
      </c>
    </row>
    <row r="1331" spans="1:13" x14ac:dyDescent="0.25">
      <c r="A1331" s="14" t="s">
        <v>1341</v>
      </c>
      <c r="B1331" s="12">
        <f>YEAR(Tableau3[[#This Row],[Date]])</f>
        <v>2018</v>
      </c>
      <c r="C1331" s="12">
        <f>MONTH(Tableau3[[#This Row],[Date]])</f>
        <v>4</v>
      </c>
      <c r="D1331" s="12">
        <f>WEEKNUM(Tableau3[[#This Row],[Date]])</f>
        <v>14</v>
      </c>
      <c r="E1331" s="15" t="s">
        <v>47</v>
      </c>
      <c r="F1331" s="10" t="s">
        <v>17</v>
      </c>
      <c r="G1331" s="16" t="s">
        <v>24</v>
      </c>
      <c r="H1331" s="10" t="s">
        <v>1348</v>
      </c>
      <c r="I1331" s="18">
        <v>4.1666666666666664E-2</v>
      </c>
      <c r="J1331" s="10">
        <v>2</v>
      </c>
      <c r="K1331" s="10" t="s">
        <v>317</v>
      </c>
      <c r="L1331" s="13">
        <f t="shared" si="112"/>
        <v>1</v>
      </c>
      <c r="M1331" s="12">
        <f>Tableau3[[#This Row],[CODE]]</f>
        <v>2</v>
      </c>
    </row>
    <row r="1332" spans="1:13" x14ac:dyDescent="0.25">
      <c r="A1332" s="14" t="s">
        <v>1341</v>
      </c>
      <c r="B1332" s="12">
        <f>YEAR(Tableau3[[#This Row],[Date]])</f>
        <v>2018</v>
      </c>
      <c r="C1332" s="12">
        <f>MONTH(Tableau3[[#This Row],[Date]])</f>
        <v>4</v>
      </c>
      <c r="D1332" s="12">
        <f>WEEKNUM(Tableau3[[#This Row],[Date]])</f>
        <v>14</v>
      </c>
      <c r="E1332" s="15" t="s">
        <v>47</v>
      </c>
      <c r="F1332" s="10" t="s">
        <v>16</v>
      </c>
      <c r="G1332" s="16" t="s">
        <v>252</v>
      </c>
      <c r="H1332" s="10" t="s">
        <v>1343</v>
      </c>
      <c r="I1332" s="18">
        <v>3.125E-2</v>
      </c>
      <c r="J1332" s="10">
        <v>1</v>
      </c>
      <c r="K1332" s="10"/>
      <c r="L1332" s="13">
        <f t="shared" si="112"/>
        <v>0.75</v>
      </c>
      <c r="M1332" s="12">
        <f>Tableau3[[#This Row],[CODE]]</f>
        <v>1</v>
      </c>
    </row>
    <row r="1333" spans="1:13" x14ac:dyDescent="0.25">
      <c r="A1333" s="14" t="s">
        <v>1341</v>
      </c>
      <c r="B1333" s="12">
        <f>YEAR(Tableau3[[#This Row],[Date]])</f>
        <v>2018</v>
      </c>
      <c r="C1333" s="12">
        <f>MONTH(Tableau3[[#This Row],[Date]])</f>
        <v>4</v>
      </c>
      <c r="D1333" s="12">
        <f>WEEKNUM(Tableau3[[#This Row],[Date]])</f>
        <v>14</v>
      </c>
      <c r="E1333" s="15" t="s">
        <v>47</v>
      </c>
      <c r="F1333" s="10" t="s">
        <v>17</v>
      </c>
      <c r="G1333" s="16" t="s">
        <v>23</v>
      </c>
      <c r="H1333" s="10" t="s">
        <v>1344</v>
      </c>
      <c r="I1333" s="18">
        <v>1.3888888888888888E-2</v>
      </c>
      <c r="J1333" s="10">
        <v>2</v>
      </c>
      <c r="K1333" s="10" t="s">
        <v>319</v>
      </c>
      <c r="L1333" s="13">
        <f t="shared" si="112"/>
        <v>0.33333333333333331</v>
      </c>
      <c r="M1333" s="12">
        <f>Tableau3[[#This Row],[CODE]]</f>
        <v>2</v>
      </c>
    </row>
    <row r="1334" spans="1:13" x14ac:dyDescent="0.25">
      <c r="A1334" s="14" t="s">
        <v>1345</v>
      </c>
      <c r="B1334" s="12">
        <f>YEAR(Tableau3[[#This Row],[Date]])</f>
        <v>2018</v>
      </c>
      <c r="C1334" s="12">
        <f>MONTH(Tableau3[[#This Row],[Date]])</f>
        <v>4</v>
      </c>
      <c r="D1334" s="12">
        <f>WEEKNUM(Tableau3[[#This Row],[Date]])</f>
        <v>14</v>
      </c>
      <c r="E1334" s="15" t="s">
        <v>47</v>
      </c>
      <c r="F1334" s="10" t="s">
        <v>31</v>
      </c>
      <c r="G1334" s="16"/>
      <c r="H1334" s="10" t="s">
        <v>141</v>
      </c>
      <c r="I1334" s="18">
        <v>0.33333333333333331</v>
      </c>
      <c r="J1334" s="10">
        <v>1</v>
      </c>
      <c r="K1334" s="10"/>
      <c r="L1334" s="13">
        <f t="shared" si="112"/>
        <v>8</v>
      </c>
      <c r="M1334" s="12">
        <f>Tableau3[[#This Row],[CODE]]</f>
        <v>1</v>
      </c>
    </row>
    <row r="1335" spans="1:13" x14ac:dyDescent="0.25">
      <c r="A1335" s="14" t="s">
        <v>1346</v>
      </c>
      <c r="B1335" s="12">
        <f>YEAR(Tableau3[[#This Row],[Date]])</f>
        <v>2018</v>
      </c>
      <c r="C1335" s="12">
        <f>MONTH(Tableau3[[#This Row],[Date]])</f>
        <v>4</v>
      </c>
      <c r="D1335" s="12">
        <f>WEEKNUM(Tableau3[[#This Row],[Date]])</f>
        <v>14</v>
      </c>
      <c r="E1335" s="15" t="s">
        <v>47</v>
      </c>
      <c r="F1335" s="10" t="s">
        <v>31</v>
      </c>
      <c r="G1335" s="16"/>
      <c r="H1335" s="10" t="s">
        <v>141</v>
      </c>
      <c r="I1335" s="18">
        <v>0.33333333333333331</v>
      </c>
      <c r="J1335" s="10">
        <v>1</v>
      </c>
      <c r="K1335" s="10"/>
      <c r="L1335" s="13">
        <f t="shared" si="112"/>
        <v>8</v>
      </c>
      <c r="M1335" s="12">
        <f>Tableau3[[#This Row],[CODE]]</f>
        <v>1</v>
      </c>
    </row>
    <row r="1336" spans="1:13" x14ac:dyDescent="0.25">
      <c r="A1336" s="14" t="s">
        <v>1341</v>
      </c>
      <c r="B1336" s="12">
        <f>YEAR(Tableau3[[#This Row],[Date]])</f>
        <v>2018</v>
      </c>
      <c r="C1336" s="12">
        <f>MONTH(Tableau3[[#This Row],[Date]])</f>
        <v>4</v>
      </c>
      <c r="D1336" s="12">
        <f>WEEKNUM(Tableau3[[#This Row],[Date]])</f>
        <v>14</v>
      </c>
      <c r="E1336" s="15" t="s">
        <v>47</v>
      </c>
      <c r="F1336" s="10" t="s">
        <v>912</v>
      </c>
      <c r="G1336" s="16" t="s">
        <v>23</v>
      </c>
      <c r="H1336" s="10" t="s">
        <v>1347</v>
      </c>
      <c r="I1336" s="18">
        <v>1.3888888888888888E-2</v>
      </c>
      <c r="J1336" s="10">
        <v>1</v>
      </c>
      <c r="K1336" s="10" t="s">
        <v>1133</v>
      </c>
      <c r="L1336" s="13">
        <f t="shared" si="112"/>
        <v>0.33333333333333331</v>
      </c>
      <c r="M1336" s="12">
        <f>Tableau3[[#This Row],[CODE]]</f>
        <v>1</v>
      </c>
    </row>
    <row r="1337" spans="1:13" x14ac:dyDescent="0.25">
      <c r="A1337" s="14" t="s">
        <v>1341</v>
      </c>
      <c r="B1337" s="12">
        <f>YEAR(Tableau3[[#This Row],[Date]])</f>
        <v>2018</v>
      </c>
      <c r="C1337" s="12">
        <f>MONTH(Tableau3[[#This Row],[Date]])</f>
        <v>4</v>
      </c>
      <c r="D1337" s="12">
        <f>WEEKNUM(Tableau3[[#This Row],[Date]])</f>
        <v>14</v>
      </c>
      <c r="E1337" s="15" t="s">
        <v>47</v>
      </c>
      <c r="F1337" s="10" t="s">
        <v>912</v>
      </c>
      <c r="G1337" s="16" t="s">
        <v>251</v>
      </c>
      <c r="H1337" s="10" t="s">
        <v>1349</v>
      </c>
      <c r="I1337" s="18">
        <v>4.1666666666666664E-2</v>
      </c>
      <c r="J1337" s="10">
        <v>1</v>
      </c>
      <c r="K1337" s="10"/>
      <c r="L1337" s="13">
        <f t="shared" ref="L1337:L1345" si="113">I1337*24</f>
        <v>1</v>
      </c>
      <c r="M1337" s="12">
        <f>Tableau3[[#This Row],[CODE]]</f>
        <v>1</v>
      </c>
    </row>
    <row r="1338" spans="1:13" x14ac:dyDescent="0.25">
      <c r="A1338" s="14" t="s">
        <v>1341</v>
      </c>
      <c r="B1338" s="12">
        <f>YEAR(Tableau3[[#This Row],[Date]])</f>
        <v>2018</v>
      </c>
      <c r="C1338" s="12">
        <f>MONTH(Tableau3[[#This Row],[Date]])</f>
        <v>4</v>
      </c>
      <c r="D1338" s="12">
        <f>WEEKNUM(Tableau3[[#This Row],[Date]])</f>
        <v>14</v>
      </c>
      <c r="E1338" s="15" t="s">
        <v>47</v>
      </c>
      <c r="F1338" s="10" t="s">
        <v>17</v>
      </c>
      <c r="G1338" s="16" t="s">
        <v>23</v>
      </c>
      <c r="H1338" s="10" t="s">
        <v>1350</v>
      </c>
      <c r="I1338" s="18">
        <v>1.7361111111111112E-2</v>
      </c>
      <c r="J1338" s="10">
        <v>2</v>
      </c>
      <c r="K1338" s="10"/>
      <c r="L1338" s="13">
        <f t="shared" si="113"/>
        <v>0.41666666666666669</v>
      </c>
      <c r="M1338" s="12">
        <f>Tableau3[[#This Row],[CODE]]</f>
        <v>2</v>
      </c>
    </row>
    <row r="1339" spans="1:13" x14ac:dyDescent="0.25">
      <c r="A1339" s="14" t="s">
        <v>1341</v>
      </c>
      <c r="B1339" s="12">
        <f>YEAR(Tableau3[[#This Row],[Date]])</f>
        <v>2018</v>
      </c>
      <c r="C1339" s="12">
        <f>MONTH(Tableau3[[#This Row],[Date]])</f>
        <v>4</v>
      </c>
      <c r="D1339" s="12">
        <f>WEEKNUM(Tableau3[[#This Row],[Date]])</f>
        <v>14</v>
      </c>
      <c r="E1339" s="15" t="s">
        <v>47</v>
      </c>
      <c r="F1339" s="10" t="s">
        <v>912</v>
      </c>
      <c r="G1339" s="16" t="s">
        <v>23</v>
      </c>
      <c r="H1339" s="10" t="s">
        <v>1351</v>
      </c>
      <c r="I1339" s="18">
        <v>5.5555555555555552E-2</v>
      </c>
      <c r="J1339" s="10">
        <v>1</v>
      </c>
      <c r="K1339" s="10"/>
      <c r="L1339" s="13">
        <f t="shared" si="113"/>
        <v>1.3333333333333333</v>
      </c>
      <c r="M1339" s="12">
        <f>Tableau3[[#This Row],[CODE]]</f>
        <v>1</v>
      </c>
    </row>
    <row r="1340" spans="1:13" x14ac:dyDescent="0.25">
      <c r="A1340" s="14" t="s">
        <v>1341</v>
      </c>
      <c r="B1340" s="12">
        <f>YEAR(Tableau3[[#This Row],[Date]])</f>
        <v>2018</v>
      </c>
      <c r="C1340" s="12">
        <f>MONTH(Tableau3[[#This Row],[Date]])</f>
        <v>4</v>
      </c>
      <c r="D1340" s="12">
        <f>WEEKNUM(Tableau3[[#This Row],[Date]])</f>
        <v>14</v>
      </c>
      <c r="E1340" s="15" t="s">
        <v>47</v>
      </c>
      <c r="F1340" s="10" t="s">
        <v>17</v>
      </c>
      <c r="G1340" s="16" t="s">
        <v>23</v>
      </c>
      <c r="H1340" s="10" t="s">
        <v>1352</v>
      </c>
      <c r="I1340" s="18">
        <v>1.3888888888888888E-2</v>
      </c>
      <c r="J1340" s="10">
        <v>2</v>
      </c>
      <c r="K1340" s="10"/>
      <c r="L1340" s="13">
        <f t="shared" si="113"/>
        <v>0.33333333333333331</v>
      </c>
      <c r="M1340" s="12">
        <f>Tableau3[[#This Row],[CODE]]</f>
        <v>2</v>
      </c>
    </row>
    <row r="1341" spans="1:13" x14ac:dyDescent="0.25">
      <c r="A1341" s="14" t="s">
        <v>1341</v>
      </c>
      <c r="B1341" s="12">
        <f>YEAR(Tableau3[[#This Row],[Date]])</f>
        <v>2018</v>
      </c>
      <c r="C1341" s="12">
        <f>MONTH(Tableau3[[#This Row],[Date]])</f>
        <v>4</v>
      </c>
      <c r="D1341" s="12">
        <f>WEEKNUM(Tableau3[[#This Row],[Date]])</f>
        <v>14</v>
      </c>
      <c r="E1341" s="15" t="s">
        <v>47</v>
      </c>
      <c r="F1341" s="10" t="s">
        <v>16</v>
      </c>
      <c r="G1341" s="16" t="s">
        <v>252</v>
      </c>
      <c r="H1341" s="10" t="s">
        <v>1353</v>
      </c>
      <c r="I1341" s="18">
        <v>2.4305555555555556E-2</v>
      </c>
      <c r="J1341" s="10">
        <v>1</v>
      </c>
      <c r="K1341" s="10"/>
      <c r="L1341" s="13">
        <f t="shared" si="113"/>
        <v>0.58333333333333337</v>
      </c>
      <c r="M1341" s="12">
        <f>Tableau3[[#This Row],[CODE]]</f>
        <v>1</v>
      </c>
    </row>
    <row r="1342" spans="1:13" x14ac:dyDescent="0.25">
      <c r="A1342" s="14" t="s">
        <v>1341</v>
      </c>
      <c r="B1342" s="12">
        <f>YEAR(Tableau3[[#This Row],[Date]])</f>
        <v>2018</v>
      </c>
      <c r="C1342" s="12">
        <f>MONTH(Tableau3[[#This Row],[Date]])</f>
        <v>4</v>
      </c>
      <c r="D1342" s="12">
        <f>WEEKNUM(Tableau3[[#This Row],[Date]])</f>
        <v>14</v>
      </c>
      <c r="E1342" s="15" t="s">
        <v>47</v>
      </c>
      <c r="F1342" s="10" t="s">
        <v>17</v>
      </c>
      <c r="G1342" s="16" t="s">
        <v>23</v>
      </c>
      <c r="H1342" s="10" t="s">
        <v>1080</v>
      </c>
      <c r="I1342" s="18">
        <v>1.7361111111111112E-2</v>
      </c>
      <c r="J1342" s="10">
        <v>2</v>
      </c>
      <c r="K1342" s="10"/>
      <c r="L1342" s="13">
        <f t="shared" si="113"/>
        <v>0.41666666666666669</v>
      </c>
      <c r="M1342" s="12">
        <f>Tableau3[[#This Row],[CODE]]</f>
        <v>2</v>
      </c>
    </row>
    <row r="1343" spans="1:13" x14ac:dyDescent="0.25">
      <c r="A1343" s="14" t="s">
        <v>1341</v>
      </c>
      <c r="B1343" s="12">
        <f>YEAR(Tableau3[[#This Row],[Date]])</f>
        <v>2018</v>
      </c>
      <c r="C1343" s="12">
        <f>MONTH(Tableau3[[#This Row],[Date]])</f>
        <v>4</v>
      </c>
      <c r="D1343" s="12">
        <f>WEEKNUM(Tableau3[[#This Row],[Date]])</f>
        <v>14</v>
      </c>
      <c r="E1343" s="15" t="s">
        <v>47</v>
      </c>
      <c r="F1343" s="10" t="s">
        <v>17</v>
      </c>
      <c r="G1343" s="16" t="s">
        <v>23</v>
      </c>
      <c r="H1343" s="10" t="s">
        <v>571</v>
      </c>
      <c r="I1343" s="18">
        <v>1.7361111111111112E-2</v>
      </c>
      <c r="J1343" s="10">
        <v>2</v>
      </c>
      <c r="K1343" s="10" t="s">
        <v>535</v>
      </c>
      <c r="L1343" s="13">
        <f t="shared" si="113"/>
        <v>0.41666666666666669</v>
      </c>
      <c r="M1343" s="12">
        <f>Tableau3[[#This Row],[CODE]]</f>
        <v>2</v>
      </c>
    </row>
    <row r="1344" spans="1:13" x14ac:dyDescent="0.25">
      <c r="A1344" s="14" t="s">
        <v>1341</v>
      </c>
      <c r="B1344" s="12">
        <f>YEAR(Tableau3[[#This Row],[Date]])</f>
        <v>2018</v>
      </c>
      <c r="C1344" s="12">
        <f>MONTH(Tableau3[[#This Row],[Date]])</f>
        <v>4</v>
      </c>
      <c r="D1344" s="12">
        <f>WEEKNUM(Tableau3[[#This Row],[Date]])</f>
        <v>14</v>
      </c>
      <c r="E1344" s="15" t="s">
        <v>47</v>
      </c>
      <c r="F1344" s="10" t="s">
        <v>912</v>
      </c>
      <c r="G1344" s="16" t="s">
        <v>22</v>
      </c>
      <c r="H1344" s="10" t="s">
        <v>1354</v>
      </c>
      <c r="I1344" s="18">
        <v>1.7361111111111112E-2</v>
      </c>
      <c r="J1344" s="10">
        <v>1</v>
      </c>
      <c r="K1344" s="10"/>
      <c r="L1344" s="13">
        <f t="shared" si="113"/>
        <v>0.41666666666666669</v>
      </c>
      <c r="M1344" s="12">
        <f>Tableau3[[#This Row],[CODE]]</f>
        <v>1</v>
      </c>
    </row>
    <row r="1345" spans="1:13" x14ac:dyDescent="0.25">
      <c r="A1345" s="14" t="s">
        <v>1341</v>
      </c>
      <c r="B1345" s="12">
        <f>YEAR(Tableau3[[#This Row],[Date]])</f>
        <v>2018</v>
      </c>
      <c r="C1345" s="12">
        <f>MONTH(Tableau3[[#This Row],[Date]])</f>
        <v>4</v>
      </c>
      <c r="D1345" s="12">
        <f>WEEKNUM(Tableau3[[#This Row],[Date]])</f>
        <v>14</v>
      </c>
      <c r="E1345" s="15" t="s">
        <v>47</v>
      </c>
      <c r="F1345" s="10" t="s">
        <v>18</v>
      </c>
      <c r="G1345" s="16" t="s">
        <v>22</v>
      </c>
      <c r="H1345" s="10" t="s">
        <v>1355</v>
      </c>
      <c r="I1345" s="18">
        <v>1.3888888888888888E-2</v>
      </c>
      <c r="J1345" s="10">
        <v>1</v>
      </c>
      <c r="K1345" s="10"/>
      <c r="L1345" s="13">
        <f t="shared" si="113"/>
        <v>0.33333333333333331</v>
      </c>
      <c r="M1345" s="12">
        <f>Tableau3[[#This Row],[CODE]]</f>
        <v>1</v>
      </c>
    </row>
    <row r="1346" spans="1:13" x14ac:dyDescent="0.25">
      <c r="A1346" s="14" t="s">
        <v>1356</v>
      </c>
      <c r="B1346" s="12">
        <f>YEAR(Tableau3[[#This Row],[Date]])</f>
        <v>2018</v>
      </c>
      <c r="C1346" s="12">
        <f>MONTH(Tableau3[[#This Row],[Date]])</f>
        <v>4</v>
      </c>
      <c r="D1346" s="12">
        <f>WEEKNUM(Tableau3[[#This Row],[Date]])</f>
        <v>14</v>
      </c>
      <c r="E1346" s="15" t="s">
        <v>47</v>
      </c>
      <c r="F1346" s="10" t="s">
        <v>17</v>
      </c>
      <c r="G1346" s="16" t="s">
        <v>252</v>
      </c>
      <c r="H1346" s="10" t="s">
        <v>1357</v>
      </c>
      <c r="I1346" s="18">
        <v>1.0416666666666666E-2</v>
      </c>
      <c r="J1346" s="10">
        <v>2</v>
      </c>
      <c r="K1346" s="10"/>
      <c r="L1346" s="13">
        <f t="shared" ref="L1346:L1352" si="114">I1346*24</f>
        <v>0.25</v>
      </c>
      <c r="M1346" s="12">
        <f>Tableau3[[#This Row],[CODE]]</f>
        <v>2</v>
      </c>
    </row>
    <row r="1347" spans="1:13" x14ac:dyDescent="0.25">
      <c r="A1347" s="14" t="s">
        <v>1356</v>
      </c>
      <c r="B1347" s="12">
        <f>YEAR(Tableau3[[#This Row],[Date]])</f>
        <v>2018</v>
      </c>
      <c r="C1347" s="12">
        <f>MONTH(Tableau3[[#This Row],[Date]])</f>
        <v>4</v>
      </c>
      <c r="D1347" s="12">
        <f>WEEKNUM(Tableau3[[#This Row],[Date]])</f>
        <v>14</v>
      </c>
      <c r="E1347" s="15" t="s">
        <v>47</v>
      </c>
      <c r="F1347" s="10" t="s">
        <v>912</v>
      </c>
      <c r="G1347" s="16" t="s">
        <v>23</v>
      </c>
      <c r="H1347" s="10" t="s">
        <v>1358</v>
      </c>
      <c r="I1347" s="18">
        <v>1.7361111111111112E-2</v>
      </c>
      <c r="J1347" s="10">
        <v>1</v>
      </c>
      <c r="K1347" s="10" t="s">
        <v>1359</v>
      </c>
      <c r="L1347" s="13">
        <f t="shared" si="114"/>
        <v>0.41666666666666669</v>
      </c>
      <c r="M1347" s="12">
        <f>Tableau3[[#This Row],[CODE]]</f>
        <v>1</v>
      </c>
    </row>
    <row r="1348" spans="1:13" x14ac:dyDescent="0.25">
      <c r="A1348" s="14" t="s">
        <v>1356</v>
      </c>
      <c r="B1348" s="12">
        <f>YEAR(Tableau3[[#This Row],[Date]])</f>
        <v>2018</v>
      </c>
      <c r="C1348" s="12">
        <f>MONTH(Tableau3[[#This Row],[Date]])</f>
        <v>4</v>
      </c>
      <c r="D1348" s="12">
        <f>WEEKNUM(Tableau3[[#This Row],[Date]])</f>
        <v>14</v>
      </c>
      <c r="E1348" s="15" t="s">
        <v>47</v>
      </c>
      <c r="F1348" s="10" t="s">
        <v>912</v>
      </c>
      <c r="G1348" s="16" t="s">
        <v>23</v>
      </c>
      <c r="H1348" s="10" t="s">
        <v>1080</v>
      </c>
      <c r="I1348" s="18">
        <v>1.3888888888888888E-2</v>
      </c>
      <c r="J1348" s="10">
        <v>1</v>
      </c>
      <c r="K1348" s="10"/>
      <c r="L1348" s="13">
        <f t="shared" si="114"/>
        <v>0.33333333333333331</v>
      </c>
      <c r="M1348" s="12">
        <f>Tableau3[[#This Row],[CODE]]</f>
        <v>1</v>
      </c>
    </row>
    <row r="1349" spans="1:13" x14ac:dyDescent="0.25">
      <c r="A1349" s="111" t="s">
        <v>1356</v>
      </c>
      <c r="B1349" s="12">
        <f>YEAR(Tableau3[[#This Row],[Date]])</f>
        <v>2018</v>
      </c>
      <c r="C1349" s="12">
        <f>MONTH(Tableau3[[#This Row],[Date]])</f>
        <v>4</v>
      </c>
      <c r="D1349" s="12">
        <f>WEEKNUM(Tableau3[[#This Row],[Date]])</f>
        <v>14</v>
      </c>
      <c r="E1349" s="112" t="s">
        <v>47</v>
      </c>
      <c r="F1349" s="113" t="s">
        <v>18</v>
      </c>
      <c r="G1349" s="114" t="s">
        <v>23</v>
      </c>
      <c r="H1349" s="113" t="s">
        <v>526</v>
      </c>
      <c r="I1349" s="115">
        <v>1.0416666666666666E-2</v>
      </c>
      <c r="J1349" s="113">
        <v>1</v>
      </c>
      <c r="K1349" s="113"/>
      <c r="L1349" s="13">
        <f t="shared" si="114"/>
        <v>0.25</v>
      </c>
      <c r="M1349" s="12">
        <f>Tableau3[[#This Row],[CODE]]</f>
        <v>1</v>
      </c>
    </row>
    <row r="1350" spans="1:13" x14ac:dyDescent="0.25">
      <c r="A1350" s="111" t="s">
        <v>1356</v>
      </c>
      <c r="B1350" s="12">
        <f>YEAR(Tableau3[[#This Row],[Date]])</f>
        <v>2018</v>
      </c>
      <c r="C1350" s="12">
        <f>MONTH(Tableau3[[#This Row],[Date]])</f>
        <v>4</v>
      </c>
      <c r="D1350" s="12">
        <f>WEEKNUM(Tableau3[[#This Row],[Date]])</f>
        <v>14</v>
      </c>
      <c r="E1350" s="112" t="s">
        <v>47</v>
      </c>
      <c r="F1350" s="113" t="s">
        <v>912</v>
      </c>
      <c r="G1350" s="114" t="s">
        <v>23</v>
      </c>
      <c r="H1350" s="113" t="s">
        <v>1360</v>
      </c>
      <c r="I1350" s="115">
        <v>1.7361111111111112E-2</v>
      </c>
      <c r="J1350" s="113">
        <v>1</v>
      </c>
      <c r="K1350" s="113" t="s">
        <v>320</v>
      </c>
      <c r="L1350" s="13">
        <f t="shared" si="114"/>
        <v>0.41666666666666669</v>
      </c>
      <c r="M1350" s="12">
        <f>Tableau3[[#This Row],[CODE]]</f>
        <v>1</v>
      </c>
    </row>
    <row r="1351" spans="1:13" x14ac:dyDescent="0.25">
      <c r="A1351" s="111" t="s">
        <v>1356</v>
      </c>
      <c r="B1351" s="12">
        <f>YEAR(Tableau3[[#This Row],[Date]])</f>
        <v>2018</v>
      </c>
      <c r="C1351" s="12">
        <f>MONTH(Tableau3[[#This Row],[Date]])</f>
        <v>4</v>
      </c>
      <c r="D1351" s="12">
        <f>WEEKNUM(Tableau3[[#This Row],[Date]])</f>
        <v>14</v>
      </c>
      <c r="E1351" s="112" t="s">
        <v>47</v>
      </c>
      <c r="F1351" s="113" t="s">
        <v>17</v>
      </c>
      <c r="G1351" s="114" t="s">
        <v>25</v>
      </c>
      <c r="H1351" s="113" t="s">
        <v>1361</v>
      </c>
      <c r="I1351" s="115">
        <v>3.8194444444444441E-2</v>
      </c>
      <c r="J1351" s="10">
        <v>2</v>
      </c>
      <c r="K1351" s="113" t="s">
        <v>324</v>
      </c>
      <c r="L1351" s="13">
        <f t="shared" si="114"/>
        <v>0.91666666666666652</v>
      </c>
      <c r="M1351" s="12">
        <f>Tableau3[[#This Row],[CODE]]</f>
        <v>2</v>
      </c>
    </row>
    <row r="1352" spans="1:13" x14ac:dyDescent="0.25">
      <c r="A1352" s="111" t="s">
        <v>1356</v>
      </c>
      <c r="B1352" s="12">
        <f>YEAR(Tableau3[[#This Row],[Date]])</f>
        <v>2018</v>
      </c>
      <c r="C1352" s="12">
        <f>MONTH(Tableau3[[#This Row],[Date]])</f>
        <v>4</v>
      </c>
      <c r="D1352" s="12">
        <f>WEEKNUM(Tableau3[[#This Row],[Date]])</f>
        <v>14</v>
      </c>
      <c r="E1352" s="112" t="s">
        <v>47</v>
      </c>
      <c r="F1352" s="113" t="s">
        <v>17</v>
      </c>
      <c r="G1352" s="114" t="s">
        <v>25</v>
      </c>
      <c r="H1352" s="113" t="s">
        <v>1362</v>
      </c>
      <c r="I1352" s="115">
        <v>2.4305555555555556E-2</v>
      </c>
      <c r="J1352" s="10">
        <v>2</v>
      </c>
      <c r="K1352" s="113" t="s">
        <v>672</v>
      </c>
      <c r="L1352" s="13">
        <f t="shared" si="114"/>
        <v>0.58333333333333337</v>
      </c>
      <c r="M1352" s="12">
        <f>Tableau3[[#This Row],[CODE]]</f>
        <v>2</v>
      </c>
    </row>
    <row r="1353" spans="1:13" x14ac:dyDescent="0.25">
      <c r="A1353" s="14" t="s">
        <v>1356</v>
      </c>
      <c r="B1353" s="12">
        <f>YEAR(Tableau3[[#This Row],[Date]])</f>
        <v>2018</v>
      </c>
      <c r="C1353" s="12">
        <f>MONTH(Tableau3[[#This Row],[Date]])</f>
        <v>4</v>
      </c>
      <c r="D1353" s="12">
        <f>WEEKNUM(Tableau3[[#This Row],[Date]])</f>
        <v>14</v>
      </c>
      <c r="E1353" s="15" t="s">
        <v>47</v>
      </c>
      <c r="F1353" s="10" t="s">
        <v>3</v>
      </c>
      <c r="G1353" s="16" t="s">
        <v>25</v>
      </c>
      <c r="H1353" s="10" t="s">
        <v>1363</v>
      </c>
      <c r="I1353" s="18">
        <v>5.5555555555555552E-2</v>
      </c>
      <c r="J1353" s="10">
        <v>1</v>
      </c>
      <c r="K1353" s="10"/>
      <c r="L1353" s="13">
        <f t="shared" ref="L1353:L1358" si="115">I1353*24</f>
        <v>1.3333333333333333</v>
      </c>
      <c r="M1353" s="12">
        <f>Tableau3[[#This Row],[CODE]]</f>
        <v>1</v>
      </c>
    </row>
    <row r="1354" spans="1:13" x14ac:dyDescent="0.25">
      <c r="A1354" s="14" t="s">
        <v>1356</v>
      </c>
      <c r="B1354" s="12">
        <f>YEAR(Tableau3[[#This Row],[Date]])</f>
        <v>2018</v>
      </c>
      <c r="C1354" s="12">
        <f>MONTH(Tableau3[[#This Row],[Date]])</f>
        <v>4</v>
      </c>
      <c r="D1354" s="12">
        <f>WEEKNUM(Tableau3[[#This Row],[Date]])</f>
        <v>14</v>
      </c>
      <c r="E1354" s="15" t="s">
        <v>47</v>
      </c>
      <c r="F1354" s="10" t="s">
        <v>16</v>
      </c>
      <c r="G1354" s="16" t="s">
        <v>30</v>
      </c>
      <c r="H1354" s="10" t="s">
        <v>1364</v>
      </c>
      <c r="I1354" s="18">
        <v>4.8611111111111112E-2</v>
      </c>
      <c r="J1354" s="10">
        <v>1</v>
      </c>
      <c r="K1354" s="10" t="s">
        <v>318</v>
      </c>
      <c r="L1354" s="13">
        <f t="shared" si="115"/>
        <v>1.1666666666666667</v>
      </c>
      <c r="M1354" s="12">
        <f>Tableau3[[#This Row],[CODE]]</f>
        <v>1</v>
      </c>
    </row>
    <row r="1355" spans="1:13" x14ac:dyDescent="0.25">
      <c r="A1355" s="111" t="s">
        <v>1356</v>
      </c>
      <c r="B1355" s="12">
        <f>YEAR(Tableau3[[#This Row],[Date]])</f>
        <v>2018</v>
      </c>
      <c r="C1355" s="12">
        <f>MONTH(Tableau3[[#This Row],[Date]])</f>
        <v>4</v>
      </c>
      <c r="D1355" s="12">
        <f>WEEKNUM(Tableau3[[#This Row],[Date]])</f>
        <v>14</v>
      </c>
      <c r="E1355" s="112" t="s">
        <v>47</v>
      </c>
      <c r="F1355" s="113" t="s">
        <v>16</v>
      </c>
      <c r="G1355" s="114" t="s">
        <v>30</v>
      </c>
      <c r="H1355" s="113" t="s">
        <v>1365</v>
      </c>
      <c r="I1355" s="115">
        <v>2.7777777777777776E-2</v>
      </c>
      <c r="J1355" s="113">
        <v>1</v>
      </c>
      <c r="K1355" s="113" t="s">
        <v>324</v>
      </c>
      <c r="L1355" s="13">
        <f t="shared" si="115"/>
        <v>0.66666666666666663</v>
      </c>
      <c r="M1355" s="12">
        <f>Tableau3[[#This Row],[CODE]]</f>
        <v>1</v>
      </c>
    </row>
    <row r="1356" spans="1:13" x14ac:dyDescent="0.25">
      <c r="A1356" s="111" t="s">
        <v>1356</v>
      </c>
      <c r="B1356" s="12">
        <f>YEAR(Tableau3[[#This Row],[Date]])</f>
        <v>2018</v>
      </c>
      <c r="C1356" s="12">
        <f>MONTH(Tableau3[[#This Row],[Date]])</f>
        <v>4</v>
      </c>
      <c r="D1356" s="12">
        <f>WEEKNUM(Tableau3[[#This Row],[Date]])</f>
        <v>14</v>
      </c>
      <c r="E1356" s="112" t="s">
        <v>47</v>
      </c>
      <c r="F1356" s="113" t="s">
        <v>16</v>
      </c>
      <c r="G1356" s="114" t="s">
        <v>30</v>
      </c>
      <c r="H1356" s="113" t="s">
        <v>1366</v>
      </c>
      <c r="I1356" s="115">
        <v>1.7361111111111112E-2</v>
      </c>
      <c r="J1356" s="113">
        <v>1</v>
      </c>
      <c r="K1356" s="113" t="s">
        <v>318</v>
      </c>
      <c r="L1356" s="13">
        <f t="shared" si="115"/>
        <v>0.41666666666666669</v>
      </c>
      <c r="M1356" s="12">
        <f>Tableau3[[#This Row],[CODE]]</f>
        <v>1</v>
      </c>
    </row>
    <row r="1357" spans="1:13" x14ac:dyDescent="0.25">
      <c r="A1357" s="111" t="s">
        <v>1356</v>
      </c>
      <c r="B1357" s="12">
        <f>YEAR(Tableau3[[#This Row],[Date]])</f>
        <v>2018</v>
      </c>
      <c r="C1357" s="12">
        <f>MONTH(Tableau3[[#This Row],[Date]])</f>
        <v>4</v>
      </c>
      <c r="D1357" s="12">
        <f>WEEKNUM(Tableau3[[#This Row],[Date]])</f>
        <v>14</v>
      </c>
      <c r="E1357" s="112" t="s">
        <v>47</v>
      </c>
      <c r="F1357" s="113" t="s">
        <v>16</v>
      </c>
      <c r="G1357" s="114" t="s">
        <v>30</v>
      </c>
      <c r="H1357" s="113" t="s">
        <v>1367</v>
      </c>
      <c r="I1357" s="115">
        <v>1.7361111111111112E-2</v>
      </c>
      <c r="J1357" s="113">
        <v>1</v>
      </c>
      <c r="K1357" s="113" t="s">
        <v>367</v>
      </c>
      <c r="L1357" s="13">
        <f t="shared" si="115"/>
        <v>0.41666666666666669</v>
      </c>
      <c r="M1357" s="12">
        <f>Tableau3[[#This Row],[CODE]]</f>
        <v>1</v>
      </c>
    </row>
    <row r="1358" spans="1:13" x14ac:dyDescent="0.25">
      <c r="A1358" s="111" t="s">
        <v>1356</v>
      </c>
      <c r="B1358" s="12">
        <f>YEAR(Tableau3[[#This Row],[Date]])</f>
        <v>2018</v>
      </c>
      <c r="C1358" s="12">
        <f>MONTH(Tableau3[[#This Row],[Date]])</f>
        <v>4</v>
      </c>
      <c r="D1358" s="12">
        <f>WEEKNUM(Tableau3[[#This Row],[Date]])</f>
        <v>14</v>
      </c>
      <c r="E1358" s="112" t="s">
        <v>47</v>
      </c>
      <c r="F1358" s="113" t="s">
        <v>912</v>
      </c>
      <c r="G1358" s="114" t="s">
        <v>25</v>
      </c>
      <c r="H1358" s="113" t="s">
        <v>1368</v>
      </c>
      <c r="I1358" s="115">
        <v>2.4305555555555556E-2</v>
      </c>
      <c r="J1358" s="113">
        <v>1</v>
      </c>
      <c r="K1358" s="10" t="s">
        <v>1369</v>
      </c>
      <c r="L1358" s="13">
        <f t="shared" si="115"/>
        <v>0.58333333333333337</v>
      </c>
      <c r="M1358" s="12">
        <f>Tableau3[[#This Row],[CODE]]</f>
        <v>1</v>
      </c>
    </row>
    <row r="1359" spans="1:13" x14ac:dyDescent="0.25">
      <c r="A1359" s="14" t="s">
        <v>1374</v>
      </c>
      <c r="B1359" s="12">
        <f>YEAR(Tableau3[[#This Row],[Date]])</f>
        <v>2018</v>
      </c>
      <c r="C1359" s="12">
        <f>MONTH(Tableau3[[#This Row],[Date]])</f>
        <v>4</v>
      </c>
      <c r="D1359" s="12">
        <f>WEEKNUM(Tableau3[[#This Row],[Date]])</f>
        <v>15</v>
      </c>
      <c r="E1359" s="15" t="s">
        <v>47</v>
      </c>
      <c r="F1359" s="10" t="s">
        <v>18</v>
      </c>
      <c r="G1359" s="16" t="s">
        <v>23</v>
      </c>
      <c r="H1359" s="10" t="s">
        <v>526</v>
      </c>
      <c r="I1359" s="18">
        <v>1.0416666666666666E-2</v>
      </c>
      <c r="J1359" s="10">
        <v>1</v>
      </c>
      <c r="K1359" s="10"/>
      <c r="L1359" s="13">
        <f t="shared" ref="L1359:L1372" si="116">I1359*24</f>
        <v>0.25</v>
      </c>
      <c r="M1359" s="12">
        <f>Tableau3[[#This Row],[CODE]]</f>
        <v>1</v>
      </c>
    </row>
    <row r="1360" spans="1:13" x14ac:dyDescent="0.25">
      <c r="A1360" s="14" t="s">
        <v>1374</v>
      </c>
      <c r="B1360" s="12">
        <f>YEAR(Tableau3[[#This Row],[Date]])</f>
        <v>2018</v>
      </c>
      <c r="C1360" s="12">
        <f>MONTH(Tableau3[[#This Row],[Date]])</f>
        <v>4</v>
      </c>
      <c r="D1360" s="12">
        <f>WEEKNUM(Tableau3[[#This Row],[Date]])</f>
        <v>15</v>
      </c>
      <c r="E1360" s="15" t="s">
        <v>47</v>
      </c>
      <c r="F1360" s="10" t="s">
        <v>912</v>
      </c>
      <c r="G1360" s="16" t="s">
        <v>252</v>
      </c>
      <c r="H1360" s="10" t="s">
        <v>1375</v>
      </c>
      <c r="I1360" s="18">
        <v>3.125E-2</v>
      </c>
      <c r="J1360" s="10">
        <v>1</v>
      </c>
      <c r="K1360" s="10"/>
      <c r="L1360" s="13">
        <f t="shared" si="116"/>
        <v>0.75</v>
      </c>
      <c r="M1360" s="12">
        <f>Tableau3[[#This Row],[CODE]]</f>
        <v>1</v>
      </c>
    </row>
    <row r="1361" spans="1:13" x14ac:dyDescent="0.25">
      <c r="A1361" s="14" t="s">
        <v>1374</v>
      </c>
      <c r="B1361" s="12">
        <f>YEAR(Tableau3[[#This Row],[Date]])</f>
        <v>2018</v>
      </c>
      <c r="C1361" s="12">
        <f>MONTH(Tableau3[[#This Row],[Date]])</f>
        <v>4</v>
      </c>
      <c r="D1361" s="12">
        <f>WEEKNUM(Tableau3[[#This Row],[Date]])</f>
        <v>15</v>
      </c>
      <c r="E1361" s="15" t="s">
        <v>47</v>
      </c>
      <c r="F1361" s="10" t="s">
        <v>18</v>
      </c>
      <c r="G1361" s="16" t="s">
        <v>25</v>
      </c>
      <c r="H1361" s="10" t="s">
        <v>1376</v>
      </c>
      <c r="I1361" s="18">
        <v>3.125E-2</v>
      </c>
      <c r="J1361" s="10">
        <v>1</v>
      </c>
      <c r="K1361" s="10"/>
      <c r="L1361" s="13">
        <f t="shared" si="116"/>
        <v>0.75</v>
      </c>
      <c r="M1361" s="12">
        <f>Tableau3[[#This Row],[CODE]]</f>
        <v>1</v>
      </c>
    </row>
    <row r="1362" spans="1:13" x14ac:dyDescent="0.25">
      <c r="A1362" s="14" t="s">
        <v>1374</v>
      </c>
      <c r="B1362" s="12">
        <f>YEAR(Tableau3[[#This Row],[Date]])</f>
        <v>2018</v>
      </c>
      <c r="C1362" s="12">
        <f>MONTH(Tableau3[[#This Row],[Date]])</f>
        <v>4</v>
      </c>
      <c r="D1362" s="12">
        <f>WEEKNUM(Tableau3[[#This Row],[Date]])</f>
        <v>15</v>
      </c>
      <c r="E1362" s="15" t="s">
        <v>47</v>
      </c>
      <c r="F1362" s="10" t="s">
        <v>912</v>
      </c>
      <c r="G1362" s="16" t="s">
        <v>23</v>
      </c>
      <c r="H1362" s="10" t="s">
        <v>1377</v>
      </c>
      <c r="I1362" s="18">
        <v>3.125E-2</v>
      </c>
      <c r="J1362" s="10">
        <v>1</v>
      </c>
      <c r="K1362" s="10"/>
      <c r="L1362" s="13">
        <f t="shared" si="116"/>
        <v>0.75</v>
      </c>
      <c r="M1362" s="12">
        <f>Tableau3[[#This Row],[CODE]]</f>
        <v>1</v>
      </c>
    </row>
    <row r="1363" spans="1:13" x14ac:dyDescent="0.25">
      <c r="A1363" s="14" t="s">
        <v>1374</v>
      </c>
      <c r="B1363" s="12">
        <f>YEAR(Tableau3[[#This Row],[Date]])</f>
        <v>2018</v>
      </c>
      <c r="C1363" s="12">
        <f>MONTH(Tableau3[[#This Row],[Date]])</f>
        <v>4</v>
      </c>
      <c r="D1363" s="12">
        <f>WEEKNUM(Tableau3[[#This Row],[Date]])</f>
        <v>15</v>
      </c>
      <c r="E1363" s="15" t="s">
        <v>47</v>
      </c>
      <c r="F1363" s="10" t="s">
        <v>912</v>
      </c>
      <c r="G1363" s="16" t="s">
        <v>25</v>
      </c>
      <c r="H1363" s="10" t="s">
        <v>1378</v>
      </c>
      <c r="I1363" s="18">
        <v>1.0416666666666666E-2</v>
      </c>
      <c r="J1363" s="10">
        <v>1</v>
      </c>
      <c r="K1363" s="10" t="s">
        <v>319</v>
      </c>
      <c r="L1363" s="13">
        <f t="shared" si="116"/>
        <v>0.25</v>
      </c>
      <c r="M1363" s="12">
        <f>Tableau3[[#This Row],[CODE]]</f>
        <v>1</v>
      </c>
    </row>
    <row r="1364" spans="1:13" x14ac:dyDescent="0.25">
      <c r="A1364" s="14" t="s">
        <v>1374</v>
      </c>
      <c r="B1364" s="12">
        <f>YEAR(Tableau3[[#This Row],[Date]])</f>
        <v>2018</v>
      </c>
      <c r="C1364" s="12">
        <f>MONTH(Tableau3[[#This Row],[Date]])</f>
        <v>4</v>
      </c>
      <c r="D1364" s="12">
        <f>WEEKNUM(Tableau3[[#This Row],[Date]])</f>
        <v>15</v>
      </c>
      <c r="E1364" s="15" t="s">
        <v>47</v>
      </c>
      <c r="F1364" s="10" t="s">
        <v>912</v>
      </c>
      <c r="G1364" s="16" t="s">
        <v>23</v>
      </c>
      <c r="H1364" s="10" t="s">
        <v>1379</v>
      </c>
      <c r="I1364" s="18">
        <v>1.7361111111111112E-2</v>
      </c>
      <c r="J1364" s="10">
        <v>1</v>
      </c>
      <c r="K1364" s="10"/>
      <c r="L1364" s="13">
        <f t="shared" si="116"/>
        <v>0.41666666666666669</v>
      </c>
      <c r="M1364" s="12">
        <f>Tableau3[[#This Row],[CODE]]</f>
        <v>1</v>
      </c>
    </row>
    <row r="1365" spans="1:13" x14ac:dyDescent="0.25">
      <c r="A1365" s="14" t="s">
        <v>1374</v>
      </c>
      <c r="B1365" s="12">
        <f>YEAR(Tableau3[[#This Row],[Date]])</f>
        <v>2018</v>
      </c>
      <c r="C1365" s="12">
        <f>MONTH(Tableau3[[#This Row],[Date]])</f>
        <v>4</v>
      </c>
      <c r="D1365" s="12">
        <f>WEEKNUM(Tableau3[[#This Row],[Date]])</f>
        <v>15</v>
      </c>
      <c r="E1365" s="15" t="s">
        <v>47</v>
      </c>
      <c r="F1365" s="10" t="s">
        <v>17</v>
      </c>
      <c r="G1365" s="16" t="s">
        <v>251</v>
      </c>
      <c r="H1365" s="10" t="s">
        <v>1380</v>
      </c>
      <c r="I1365" s="18">
        <v>1.3888888888888888E-2</v>
      </c>
      <c r="J1365" s="10">
        <v>2</v>
      </c>
      <c r="K1365" s="10" t="s">
        <v>319</v>
      </c>
      <c r="L1365" s="13">
        <f t="shared" si="116"/>
        <v>0.33333333333333331</v>
      </c>
      <c r="M1365" s="12">
        <f>Tableau3[[#This Row],[CODE]]</f>
        <v>2</v>
      </c>
    </row>
    <row r="1366" spans="1:13" x14ac:dyDescent="0.25">
      <c r="A1366" s="14" t="s">
        <v>1374</v>
      </c>
      <c r="B1366" s="12">
        <f>YEAR(Tableau3[[#This Row],[Date]])</f>
        <v>2018</v>
      </c>
      <c r="C1366" s="12">
        <f>MONTH(Tableau3[[#This Row],[Date]])</f>
        <v>4</v>
      </c>
      <c r="D1366" s="12">
        <f>WEEKNUM(Tableau3[[#This Row],[Date]])</f>
        <v>15</v>
      </c>
      <c r="E1366" s="15" t="s">
        <v>47</v>
      </c>
      <c r="F1366" s="10" t="s">
        <v>912</v>
      </c>
      <c r="G1366" s="16" t="s">
        <v>23</v>
      </c>
      <c r="H1366" s="10" t="s">
        <v>1381</v>
      </c>
      <c r="I1366" s="18">
        <v>1.0416666666666666E-2</v>
      </c>
      <c r="J1366" s="10">
        <v>1</v>
      </c>
      <c r="K1366" s="10" t="s">
        <v>372</v>
      </c>
      <c r="L1366" s="13">
        <f t="shared" si="116"/>
        <v>0.25</v>
      </c>
      <c r="M1366" s="12">
        <f>Tableau3[[#This Row],[CODE]]</f>
        <v>1</v>
      </c>
    </row>
    <row r="1367" spans="1:13" x14ac:dyDescent="0.25">
      <c r="A1367" s="111" t="s">
        <v>1374</v>
      </c>
      <c r="B1367" s="12">
        <f>YEAR(Tableau3[[#This Row],[Date]])</f>
        <v>2018</v>
      </c>
      <c r="C1367" s="12">
        <f>MONTH(Tableau3[[#This Row],[Date]])</f>
        <v>4</v>
      </c>
      <c r="D1367" s="12">
        <f>WEEKNUM(Tableau3[[#This Row],[Date]])</f>
        <v>15</v>
      </c>
      <c r="E1367" s="112" t="s">
        <v>47</v>
      </c>
      <c r="F1367" s="113" t="s">
        <v>17</v>
      </c>
      <c r="G1367" s="114" t="s">
        <v>252</v>
      </c>
      <c r="H1367" s="113" t="s">
        <v>1382</v>
      </c>
      <c r="I1367" s="115">
        <v>3.125E-2</v>
      </c>
      <c r="J1367" s="10">
        <v>2</v>
      </c>
      <c r="K1367" s="113"/>
      <c r="L1367" s="13">
        <f t="shared" si="116"/>
        <v>0.75</v>
      </c>
      <c r="M1367" s="12">
        <f>Tableau3[[#This Row],[CODE]]</f>
        <v>2</v>
      </c>
    </row>
    <row r="1368" spans="1:13" x14ac:dyDescent="0.25">
      <c r="A1368" s="111" t="s">
        <v>1374</v>
      </c>
      <c r="B1368" s="12">
        <f>YEAR(Tableau3[[#This Row],[Date]])</f>
        <v>2018</v>
      </c>
      <c r="C1368" s="12">
        <f>MONTH(Tableau3[[#This Row],[Date]])</f>
        <v>4</v>
      </c>
      <c r="D1368" s="12">
        <f>WEEKNUM(Tableau3[[#This Row],[Date]])</f>
        <v>15</v>
      </c>
      <c r="E1368" s="112" t="s">
        <v>47</v>
      </c>
      <c r="F1368" s="113" t="s">
        <v>912</v>
      </c>
      <c r="G1368" s="114" t="s">
        <v>23</v>
      </c>
      <c r="H1368" s="113" t="s">
        <v>1383</v>
      </c>
      <c r="I1368" s="115">
        <v>2.4305555555555556E-2</v>
      </c>
      <c r="J1368" s="113">
        <v>1</v>
      </c>
      <c r="K1368" s="113"/>
      <c r="L1368" s="13">
        <f t="shared" si="116"/>
        <v>0.58333333333333337</v>
      </c>
      <c r="M1368" s="12">
        <f>Tableau3[[#This Row],[CODE]]</f>
        <v>1</v>
      </c>
    </row>
    <row r="1369" spans="1:13" x14ac:dyDescent="0.25">
      <c r="A1369" s="111" t="s">
        <v>1374</v>
      </c>
      <c r="B1369" s="12">
        <f>YEAR(Tableau3[[#This Row],[Date]])</f>
        <v>2018</v>
      </c>
      <c r="C1369" s="12">
        <f>MONTH(Tableau3[[#This Row],[Date]])</f>
        <v>4</v>
      </c>
      <c r="D1369" s="12">
        <f>WEEKNUM(Tableau3[[#This Row],[Date]])</f>
        <v>15</v>
      </c>
      <c r="E1369" s="112" t="s">
        <v>47</v>
      </c>
      <c r="F1369" s="113" t="s">
        <v>27</v>
      </c>
      <c r="G1369" s="114" t="s">
        <v>27</v>
      </c>
      <c r="H1369" s="10" t="s">
        <v>1223</v>
      </c>
      <c r="I1369" s="115">
        <v>3.125E-2</v>
      </c>
      <c r="J1369" s="113">
        <v>1</v>
      </c>
      <c r="K1369" s="113" t="s">
        <v>321</v>
      </c>
      <c r="L1369" s="13">
        <f t="shared" si="116"/>
        <v>0.75</v>
      </c>
      <c r="M1369" s="12">
        <f>Tableau3[[#This Row],[CODE]]</f>
        <v>1</v>
      </c>
    </row>
    <row r="1370" spans="1:13" x14ac:dyDescent="0.25">
      <c r="A1370" s="111" t="s">
        <v>1374</v>
      </c>
      <c r="B1370" s="12">
        <f>YEAR(Tableau3[[#This Row],[Date]])</f>
        <v>2018</v>
      </c>
      <c r="C1370" s="12">
        <f>MONTH(Tableau3[[#This Row],[Date]])</f>
        <v>4</v>
      </c>
      <c r="D1370" s="12">
        <f>WEEKNUM(Tableau3[[#This Row],[Date]])</f>
        <v>15</v>
      </c>
      <c r="E1370" s="112" t="s">
        <v>47</v>
      </c>
      <c r="F1370" s="113" t="s">
        <v>27</v>
      </c>
      <c r="G1370" s="114" t="s">
        <v>27</v>
      </c>
      <c r="H1370" s="113" t="s">
        <v>1384</v>
      </c>
      <c r="I1370" s="115">
        <v>2.7777777777777776E-2</v>
      </c>
      <c r="J1370" s="113">
        <v>1</v>
      </c>
      <c r="K1370" s="113"/>
      <c r="L1370" s="13">
        <f t="shared" si="116"/>
        <v>0.66666666666666663</v>
      </c>
      <c r="M1370" s="12">
        <f>Tableau3[[#This Row],[CODE]]</f>
        <v>1</v>
      </c>
    </row>
    <row r="1371" spans="1:13" x14ac:dyDescent="0.25">
      <c r="A1371" s="111" t="s">
        <v>1374</v>
      </c>
      <c r="B1371" s="12">
        <f>YEAR(Tableau3[[#This Row],[Date]])</f>
        <v>2018</v>
      </c>
      <c r="C1371" s="12">
        <f>MONTH(Tableau3[[#This Row],[Date]])</f>
        <v>4</v>
      </c>
      <c r="D1371" s="12">
        <f>WEEKNUM(Tableau3[[#This Row],[Date]])</f>
        <v>15</v>
      </c>
      <c r="E1371" s="112" t="s">
        <v>47</v>
      </c>
      <c r="F1371" s="113" t="s">
        <v>17</v>
      </c>
      <c r="G1371" s="114" t="s">
        <v>23</v>
      </c>
      <c r="H1371" s="113" t="s">
        <v>1386</v>
      </c>
      <c r="I1371" s="115">
        <v>4.8611111111111112E-2</v>
      </c>
      <c r="J1371" s="10">
        <v>2</v>
      </c>
      <c r="K1371" s="113" t="s">
        <v>321</v>
      </c>
      <c r="L1371" s="13">
        <f t="shared" si="116"/>
        <v>1.1666666666666667</v>
      </c>
      <c r="M1371" s="12">
        <f>Tableau3[[#This Row],[CODE]]</f>
        <v>2</v>
      </c>
    </row>
    <row r="1372" spans="1:13" x14ac:dyDescent="0.25">
      <c r="A1372" s="111" t="s">
        <v>1374</v>
      </c>
      <c r="B1372" s="12">
        <f>YEAR(Tableau3[[#This Row],[Date]])</f>
        <v>2018</v>
      </c>
      <c r="C1372" s="12">
        <f>MONTH(Tableau3[[#This Row],[Date]])</f>
        <v>4</v>
      </c>
      <c r="D1372" s="12">
        <f>WEEKNUM(Tableau3[[#This Row],[Date]])</f>
        <v>15</v>
      </c>
      <c r="E1372" s="112" t="s">
        <v>47</v>
      </c>
      <c r="F1372" s="113" t="s">
        <v>17</v>
      </c>
      <c r="G1372" s="114" t="s">
        <v>23</v>
      </c>
      <c r="H1372" s="113" t="s">
        <v>1387</v>
      </c>
      <c r="I1372" s="115">
        <v>7.2916666666666671E-2</v>
      </c>
      <c r="J1372" s="10">
        <v>2</v>
      </c>
      <c r="K1372" s="113" t="s">
        <v>321</v>
      </c>
      <c r="L1372" s="13">
        <f t="shared" si="116"/>
        <v>1.75</v>
      </c>
      <c r="M1372" s="12">
        <f>Tableau3[[#This Row],[CODE]]</f>
        <v>2</v>
      </c>
    </row>
    <row r="1373" spans="1:13" x14ac:dyDescent="0.25">
      <c r="A1373" s="14" t="s">
        <v>1388</v>
      </c>
      <c r="B1373" s="12">
        <f>YEAR(Tableau3[[#This Row],[Date]])</f>
        <v>2018</v>
      </c>
      <c r="C1373" s="12">
        <f>MONTH(Tableau3[[#This Row],[Date]])</f>
        <v>4</v>
      </c>
      <c r="D1373" s="12">
        <f>WEEKNUM(Tableau3[[#This Row],[Date]])</f>
        <v>15</v>
      </c>
      <c r="E1373" s="15" t="s">
        <v>47</v>
      </c>
      <c r="F1373" s="10" t="s">
        <v>18</v>
      </c>
      <c r="G1373" s="16" t="s">
        <v>23</v>
      </c>
      <c r="H1373" s="10" t="s">
        <v>526</v>
      </c>
      <c r="I1373" s="18">
        <v>1.0416666666666666E-2</v>
      </c>
      <c r="J1373" s="10">
        <v>1</v>
      </c>
      <c r="K1373" s="10"/>
      <c r="L1373" s="13">
        <f t="shared" ref="L1373:L1386" si="117">I1373*24</f>
        <v>0.25</v>
      </c>
      <c r="M1373" s="12">
        <f>Tableau3[[#This Row],[CODE]]</f>
        <v>1</v>
      </c>
    </row>
    <row r="1374" spans="1:13" x14ac:dyDescent="0.25">
      <c r="A1374" s="14" t="s">
        <v>1388</v>
      </c>
      <c r="B1374" s="12">
        <f>YEAR(Tableau3[[#This Row],[Date]])</f>
        <v>2018</v>
      </c>
      <c r="C1374" s="12">
        <f>MONTH(Tableau3[[#This Row],[Date]])</f>
        <v>4</v>
      </c>
      <c r="D1374" s="12">
        <f>WEEKNUM(Tableau3[[#This Row],[Date]])</f>
        <v>15</v>
      </c>
      <c r="E1374" s="15" t="s">
        <v>47</v>
      </c>
      <c r="F1374" s="10" t="s">
        <v>17</v>
      </c>
      <c r="G1374" s="16" t="s">
        <v>23</v>
      </c>
      <c r="H1374" s="10" t="s">
        <v>1389</v>
      </c>
      <c r="I1374" s="18">
        <v>4.8611111111111112E-2</v>
      </c>
      <c r="J1374" s="10">
        <v>2</v>
      </c>
      <c r="K1374" s="10" t="s">
        <v>321</v>
      </c>
      <c r="L1374" s="13">
        <f t="shared" si="117"/>
        <v>1.1666666666666667</v>
      </c>
      <c r="M1374" s="12">
        <f>Tableau3[[#This Row],[CODE]]</f>
        <v>2</v>
      </c>
    </row>
    <row r="1375" spans="1:13" x14ac:dyDescent="0.25">
      <c r="A1375" s="14" t="s">
        <v>1388</v>
      </c>
      <c r="B1375" s="12">
        <f>YEAR(Tableau3[[#This Row],[Date]])</f>
        <v>2018</v>
      </c>
      <c r="C1375" s="12">
        <f>MONTH(Tableau3[[#This Row],[Date]])</f>
        <v>4</v>
      </c>
      <c r="D1375" s="12">
        <f>WEEKNUM(Tableau3[[#This Row],[Date]])</f>
        <v>15</v>
      </c>
      <c r="E1375" s="15" t="s">
        <v>47</v>
      </c>
      <c r="F1375" s="10" t="s">
        <v>17</v>
      </c>
      <c r="G1375" s="16" t="s">
        <v>1304</v>
      </c>
      <c r="H1375" s="10" t="s">
        <v>1390</v>
      </c>
      <c r="I1375" s="18">
        <v>5.5555555555555552E-2</v>
      </c>
      <c r="J1375" s="10">
        <v>2</v>
      </c>
      <c r="K1375" s="10" t="s">
        <v>321</v>
      </c>
      <c r="L1375" s="13">
        <f t="shared" si="117"/>
        <v>1.3333333333333333</v>
      </c>
      <c r="M1375" s="12">
        <f>Tableau3[[#This Row],[CODE]]</f>
        <v>2</v>
      </c>
    </row>
    <row r="1376" spans="1:13" x14ac:dyDescent="0.25">
      <c r="A1376" s="14" t="s">
        <v>1388</v>
      </c>
      <c r="B1376" s="12">
        <f>YEAR(Tableau3[[#This Row],[Date]])</f>
        <v>2018</v>
      </c>
      <c r="C1376" s="12">
        <f>MONTH(Tableau3[[#This Row],[Date]])</f>
        <v>4</v>
      </c>
      <c r="D1376" s="12">
        <f>WEEKNUM(Tableau3[[#This Row],[Date]])</f>
        <v>15</v>
      </c>
      <c r="E1376" s="15" t="s">
        <v>47</v>
      </c>
      <c r="F1376" s="10" t="s">
        <v>27</v>
      </c>
      <c r="G1376" s="16" t="s">
        <v>23</v>
      </c>
      <c r="H1376" s="10" t="s">
        <v>967</v>
      </c>
      <c r="I1376" s="18">
        <v>3.4722222222222224E-2</v>
      </c>
      <c r="J1376" s="10">
        <v>1</v>
      </c>
      <c r="K1376" s="10"/>
      <c r="L1376" s="13">
        <f t="shared" si="117"/>
        <v>0.83333333333333337</v>
      </c>
      <c r="M1376" s="12">
        <f>Tableau3[[#This Row],[CODE]]</f>
        <v>1</v>
      </c>
    </row>
    <row r="1377" spans="1:13" x14ac:dyDescent="0.25">
      <c r="A1377" s="111" t="s">
        <v>1388</v>
      </c>
      <c r="B1377" s="12">
        <f>YEAR(Tableau3[[#This Row],[Date]])</f>
        <v>2018</v>
      </c>
      <c r="C1377" s="12">
        <f>MONTH(Tableau3[[#This Row],[Date]])</f>
        <v>4</v>
      </c>
      <c r="D1377" s="12">
        <f>WEEKNUM(Tableau3[[#This Row],[Date]])</f>
        <v>15</v>
      </c>
      <c r="E1377" s="112" t="s">
        <v>47</v>
      </c>
      <c r="F1377" s="113" t="s">
        <v>912</v>
      </c>
      <c r="G1377" s="114" t="s">
        <v>24</v>
      </c>
      <c r="H1377" s="113" t="s">
        <v>1391</v>
      </c>
      <c r="I1377" s="115">
        <v>1.7361111111111112E-2</v>
      </c>
      <c r="J1377" s="113">
        <v>1</v>
      </c>
      <c r="K1377" s="113" t="s">
        <v>325</v>
      </c>
      <c r="L1377" s="13">
        <f t="shared" si="117"/>
        <v>0.41666666666666669</v>
      </c>
      <c r="M1377" s="12">
        <f>Tableau3[[#This Row],[CODE]]</f>
        <v>1</v>
      </c>
    </row>
    <row r="1378" spans="1:13" x14ac:dyDescent="0.25">
      <c r="A1378" s="111" t="s">
        <v>1388</v>
      </c>
      <c r="B1378" s="12">
        <f>YEAR(Tableau3[[#This Row],[Date]])</f>
        <v>2018</v>
      </c>
      <c r="C1378" s="12">
        <f>MONTH(Tableau3[[#This Row],[Date]])</f>
        <v>4</v>
      </c>
      <c r="D1378" s="12">
        <f>WEEKNUM(Tableau3[[#This Row],[Date]])</f>
        <v>15</v>
      </c>
      <c r="E1378" s="112" t="s">
        <v>47</v>
      </c>
      <c r="F1378" s="113" t="s">
        <v>912</v>
      </c>
      <c r="G1378" s="114" t="s">
        <v>23</v>
      </c>
      <c r="H1378" s="113" t="s">
        <v>1392</v>
      </c>
      <c r="I1378" s="115">
        <v>1.0416666666666666E-2</v>
      </c>
      <c r="J1378" s="113">
        <v>1</v>
      </c>
      <c r="K1378" s="113" t="s">
        <v>639</v>
      </c>
      <c r="L1378" s="13">
        <f t="shared" si="117"/>
        <v>0.25</v>
      </c>
      <c r="M1378" s="12">
        <f>Tableau3[[#This Row],[CODE]]</f>
        <v>1</v>
      </c>
    </row>
    <row r="1379" spans="1:13" x14ac:dyDescent="0.25">
      <c r="A1379" s="111" t="s">
        <v>1388</v>
      </c>
      <c r="B1379" s="12">
        <f>YEAR(Tableau3[[#This Row],[Date]])</f>
        <v>2018</v>
      </c>
      <c r="C1379" s="12">
        <f>MONTH(Tableau3[[#This Row],[Date]])</f>
        <v>4</v>
      </c>
      <c r="D1379" s="12">
        <f>WEEKNUM(Tableau3[[#This Row],[Date]])</f>
        <v>15</v>
      </c>
      <c r="E1379" s="112" t="s">
        <v>47</v>
      </c>
      <c r="F1379" s="113" t="s">
        <v>17</v>
      </c>
      <c r="G1379" s="114" t="s">
        <v>251</v>
      </c>
      <c r="H1379" s="113" t="s">
        <v>1393</v>
      </c>
      <c r="I1379" s="115">
        <v>1.3888888888888888E-2</v>
      </c>
      <c r="J1379" s="10">
        <v>2</v>
      </c>
      <c r="K1379" s="113"/>
      <c r="L1379" s="13">
        <f t="shared" si="117"/>
        <v>0.33333333333333331</v>
      </c>
      <c r="M1379" s="12">
        <f>Tableau3[[#This Row],[CODE]]</f>
        <v>2</v>
      </c>
    </row>
    <row r="1380" spans="1:13" x14ac:dyDescent="0.25">
      <c r="A1380" s="111" t="s">
        <v>1388</v>
      </c>
      <c r="B1380" s="12">
        <f>YEAR(Tableau3[[#This Row],[Date]])</f>
        <v>2018</v>
      </c>
      <c r="C1380" s="12">
        <f>MONTH(Tableau3[[#This Row],[Date]])</f>
        <v>4</v>
      </c>
      <c r="D1380" s="12">
        <f>WEEKNUM(Tableau3[[#This Row],[Date]])</f>
        <v>15</v>
      </c>
      <c r="E1380" s="112" t="s">
        <v>47</v>
      </c>
      <c r="F1380" s="113" t="s">
        <v>16</v>
      </c>
      <c r="G1380" s="114" t="s">
        <v>30</v>
      </c>
      <c r="H1380" s="113" t="s">
        <v>1394</v>
      </c>
      <c r="I1380" s="115">
        <v>1.7361111111111112E-2</v>
      </c>
      <c r="J1380" s="113">
        <v>1</v>
      </c>
      <c r="K1380" s="113" t="s">
        <v>318</v>
      </c>
      <c r="L1380" s="13">
        <f t="shared" si="117"/>
        <v>0.41666666666666669</v>
      </c>
      <c r="M1380" s="12">
        <f>Tableau3[[#This Row],[CODE]]</f>
        <v>1</v>
      </c>
    </row>
    <row r="1381" spans="1:13" x14ac:dyDescent="0.25">
      <c r="A1381" s="111" t="s">
        <v>1388</v>
      </c>
      <c r="B1381" s="12">
        <f>YEAR(Tableau3[[#This Row],[Date]])</f>
        <v>2018</v>
      </c>
      <c r="C1381" s="12">
        <f>MONTH(Tableau3[[#This Row],[Date]])</f>
        <v>4</v>
      </c>
      <c r="D1381" s="12">
        <f>WEEKNUM(Tableau3[[#This Row],[Date]])</f>
        <v>15</v>
      </c>
      <c r="E1381" s="112" t="s">
        <v>47</v>
      </c>
      <c r="F1381" s="113" t="s">
        <v>18</v>
      </c>
      <c r="G1381" s="114" t="s">
        <v>23</v>
      </c>
      <c r="H1381" s="113" t="s">
        <v>1312</v>
      </c>
      <c r="I1381" s="115">
        <v>3.125E-2</v>
      </c>
      <c r="J1381" s="113">
        <v>1</v>
      </c>
      <c r="K1381" s="113" t="s">
        <v>319</v>
      </c>
      <c r="L1381" s="13">
        <f t="shared" si="117"/>
        <v>0.75</v>
      </c>
      <c r="M1381" s="12">
        <f>Tableau3[[#This Row],[CODE]]</f>
        <v>1</v>
      </c>
    </row>
    <row r="1382" spans="1:13" x14ac:dyDescent="0.25">
      <c r="A1382" s="111" t="s">
        <v>1388</v>
      </c>
      <c r="B1382" s="12">
        <f>YEAR(Tableau3[[#This Row],[Date]])</f>
        <v>2018</v>
      </c>
      <c r="C1382" s="12">
        <f>MONTH(Tableau3[[#This Row],[Date]])</f>
        <v>4</v>
      </c>
      <c r="D1382" s="12">
        <f>WEEKNUM(Tableau3[[#This Row],[Date]])</f>
        <v>15</v>
      </c>
      <c r="E1382" s="112" t="s">
        <v>47</v>
      </c>
      <c r="F1382" s="113" t="s">
        <v>16</v>
      </c>
      <c r="G1382" s="114" t="s">
        <v>30</v>
      </c>
      <c r="H1382" s="113" t="s">
        <v>1395</v>
      </c>
      <c r="I1382" s="115">
        <v>1.3888888888888888E-2</v>
      </c>
      <c r="J1382" s="113">
        <v>1</v>
      </c>
      <c r="K1382" s="113" t="s">
        <v>318</v>
      </c>
      <c r="L1382" s="13">
        <f t="shared" si="117"/>
        <v>0.33333333333333331</v>
      </c>
      <c r="M1382" s="12">
        <f>Tableau3[[#This Row],[CODE]]</f>
        <v>1</v>
      </c>
    </row>
    <row r="1383" spans="1:13" x14ac:dyDescent="0.25">
      <c r="A1383" s="111" t="s">
        <v>1388</v>
      </c>
      <c r="B1383" s="12">
        <f>YEAR(Tableau3[[#This Row],[Date]])</f>
        <v>2018</v>
      </c>
      <c r="C1383" s="12">
        <f>MONTH(Tableau3[[#This Row],[Date]])</f>
        <v>4</v>
      </c>
      <c r="D1383" s="12">
        <f>WEEKNUM(Tableau3[[#This Row],[Date]])</f>
        <v>15</v>
      </c>
      <c r="E1383" s="112" t="s">
        <v>47</v>
      </c>
      <c r="F1383" s="113" t="s">
        <v>27</v>
      </c>
      <c r="G1383" s="114" t="s">
        <v>23</v>
      </c>
      <c r="H1383" s="10" t="s">
        <v>1384</v>
      </c>
      <c r="I1383" s="115">
        <v>2.4305555555555556E-2</v>
      </c>
      <c r="J1383" s="113">
        <v>1</v>
      </c>
      <c r="K1383" s="113"/>
      <c r="L1383" s="13">
        <f t="shared" si="117"/>
        <v>0.58333333333333337</v>
      </c>
      <c r="M1383" s="12">
        <f>Tableau3[[#This Row],[CODE]]</f>
        <v>1</v>
      </c>
    </row>
    <row r="1384" spans="1:13" x14ac:dyDescent="0.25">
      <c r="A1384" s="111" t="s">
        <v>1388</v>
      </c>
      <c r="B1384" s="12">
        <f>YEAR(Tableau3[[#This Row],[Date]])</f>
        <v>2018</v>
      </c>
      <c r="C1384" s="12">
        <f>MONTH(Tableau3[[#This Row],[Date]])</f>
        <v>4</v>
      </c>
      <c r="D1384" s="12">
        <f>WEEKNUM(Tableau3[[#This Row],[Date]])</f>
        <v>15</v>
      </c>
      <c r="E1384" s="112" t="s">
        <v>47</v>
      </c>
      <c r="F1384" s="113" t="s">
        <v>912</v>
      </c>
      <c r="G1384" s="114" t="s">
        <v>23</v>
      </c>
      <c r="H1384" s="113" t="s">
        <v>1396</v>
      </c>
      <c r="I1384" s="115">
        <v>4.1666666666666664E-2</v>
      </c>
      <c r="J1384" s="113">
        <v>1</v>
      </c>
      <c r="K1384" s="113" t="s">
        <v>320</v>
      </c>
      <c r="L1384" s="13">
        <f t="shared" si="117"/>
        <v>1</v>
      </c>
      <c r="M1384" s="12">
        <f>Tableau3[[#This Row],[CODE]]</f>
        <v>1</v>
      </c>
    </row>
    <row r="1385" spans="1:13" x14ac:dyDescent="0.25">
      <c r="A1385" s="111" t="s">
        <v>1388</v>
      </c>
      <c r="B1385" s="12">
        <f>YEAR(Tableau3[[#This Row],[Date]])</f>
        <v>2018</v>
      </c>
      <c r="C1385" s="12">
        <f>MONTH(Tableau3[[#This Row],[Date]])</f>
        <v>4</v>
      </c>
      <c r="D1385" s="12">
        <f>WEEKNUM(Tableau3[[#This Row],[Date]])</f>
        <v>15</v>
      </c>
      <c r="E1385" s="112" t="s">
        <v>47</v>
      </c>
      <c r="F1385" s="113" t="s">
        <v>912</v>
      </c>
      <c r="G1385" s="114" t="s">
        <v>27</v>
      </c>
      <c r="H1385" s="113" t="s">
        <v>1397</v>
      </c>
      <c r="I1385" s="115">
        <v>2.0833333333333332E-2</v>
      </c>
      <c r="J1385" s="113">
        <v>1</v>
      </c>
      <c r="K1385" s="113"/>
      <c r="L1385" s="13">
        <f t="shared" si="117"/>
        <v>0.5</v>
      </c>
      <c r="M1385" s="12">
        <f>Tableau3[[#This Row],[CODE]]</f>
        <v>1</v>
      </c>
    </row>
    <row r="1386" spans="1:13" x14ac:dyDescent="0.25">
      <c r="A1386" s="14" t="s">
        <v>1388</v>
      </c>
      <c r="B1386" s="12">
        <f>YEAR(Tableau3[[#This Row],[Date]])</f>
        <v>2018</v>
      </c>
      <c r="C1386" s="12">
        <f>MONTH(Tableau3[[#This Row],[Date]])</f>
        <v>4</v>
      </c>
      <c r="D1386" s="12">
        <f>WEEKNUM(Tableau3[[#This Row],[Date]])</f>
        <v>15</v>
      </c>
      <c r="E1386" s="15" t="s">
        <v>47</v>
      </c>
      <c r="F1386" s="10" t="s">
        <v>16</v>
      </c>
      <c r="G1386" s="16" t="s">
        <v>30</v>
      </c>
      <c r="H1386" s="10" t="s">
        <v>1398</v>
      </c>
      <c r="I1386" s="18">
        <v>1.0416666666666666E-2</v>
      </c>
      <c r="J1386" s="10">
        <v>1</v>
      </c>
      <c r="K1386" s="10" t="s">
        <v>1263</v>
      </c>
      <c r="L1386" s="13">
        <f t="shared" si="117"/>
        <v>0.25</v>
      </c>
      <c r="M1386" s="12">
        <f>Tableau3[[#This Row],[CODE]]</f>
        <v>1</v>
      </c>
    </row>
    <row r="1387" spans="1:13" x14ac:dyDescent="0.25">
      <c r="A1387" s="14" t="s">
        <v>1399</v>
      </c>
      <c r="B1387" s="12">
        <f>YEAR(Tableau3[[#This Row],[Date]])</f>
        <v>2018</v>
      </c>
      <c r="C1387" s="12">
        <f>MONTH(Tableau3[[#This Row],[Date]])</f>
        <v>4</v>
      </c>
      <c r="D1387" s="12">
        <f>WEEKNUM(Tableau3[[#This Row],[Date]])</f>
        <v>15</v>
      </c>
      <c r="E1387" s="15" t="s">
        <v>47</v>
      </c>
      <c r="F1387" s="10" t="s">
        <v>27</v>
      </c>
      <c r="G1387" s="16" t="s">
        <v>23</v>
      </c>
      <c r="H1387" s="10" t="s">
        <v>953</v>
      </c>
      <c r="I1387" s="18">
        <v>2.4305555555555556E-2</v>
      </c>
      <c r="J1387" s="10">
        <v>1</v>
      </c>
      <c r="K1387" s="10"/>
      <c r="L1387" s="13">
        <f t="shared" ref="L1387:L1400" si="118">I1387*24</f>
        <v>0.58333333333333337</v>
      </c>
      <c r="M1387" s="12">
        <f>Tableau3[[#This Row],[CODE]]</f>
        <v>1</v>
      </c>
    </row>
    <row r="1388" spans="1:13" x14ac:dyDescent="0.25">
      <c r="A1388" s="14" t="s">
        <v>1399</v>
      </c>
      <c r="B1388" s="12">
        <f>YEAR(Tableau3[[#This Row],[Date]])</f>
        <v>2018</v>
      </c>
      <c r="C1388" s="12">
        <f>MONTH(Tableau3[[#This Row],[Date]])</f>
        <v>4</v>
      </c>
      <c r="D1388" s="12">
        <f>WEEKNUM(Tableau3[[#This Row],[Date]])</f>
        <v>15</v>
      </c>
      <c r="E1388" s="15" t="s">
        <v>47</v>
      </c>
      <c r="F1388" s="10" t="s">
        <v>912</v>
      </c>
      <c r="G1388" s="16" t="s">
        <v>24</v>
      </c>
      <c r="H1388" s="10" t="s">
        <v>1400</v>
      </c>
      <c r="I1388" s="18">
        <v>1.3888888888888888E-2</v>
      </c>
      <c r="J1388" s="10">
        <v>1</v>
      </c>
      <c r="K1388" s="10" t="s">
        <v>330</v>
      </c>
      <c r="L1388" s="13">
        <f t="shared" si="118"/>
        <v>0.33333333333333331</v>
      </c>
      <c r="M1388" s="12">
        <f>Tableau3[[#This Row],[CODE]]</f>
        <v>1</v>
      </c>
    </row>
    <row r="1389" spans="1:13" x14ac:dyDescent="0.25">
      <c r="A1389" s="14" t="s">
        <v>1399</v>
      </c>
      <c r="B1389" s="12">
        <f>YEAR(Tableau3[[#This Row],[Date]])</f>
        <v>2018</v>
      </c>
      <c r="C1389" s="12">
        <f>MONTH(Tableau3[[#This Row],[Date]])</f>
        <v>4</v>
      </c>
      <c r="D1389" s="12">
        <f>WEEKNUM(Tableau3[[#This Row],[Date]])</f>
        <v>15</v>
      </c>
      <c r="E1389" s="15" t="s">
        <v>47</v>
      </c>
      <c r="F1389" s="10" t="s">
        <v>912</v>
      </c>
      <c r="G1389" s="16" t="s">
        <v>24</v>
      </c>
      <c r="H1389" s="10" t="s">
        <v>1401</v>
      </c>
      <c r="I1389" s="18">
        <v>2.4305555555555556E-2</v>
      </c>
      <c r="J1389" s="10">
        <v>1</v>
      </c>
      <c r="K1389" s="10" t="s">
        <v>330</v>
      </c>
      <c r="L1389" s="13">
        <f t="shared" si="118"/>
        <v>0.58333333333333337</v>
      </c>
      <c r="M1389" s="12">
        <f>Tableau3[[#This Row],[CODE]]</f>
        <v>1</v>
      </c>
    </row>
    <row r="1390" spans="1:13" x14ac:dyDescent="0.25">
      <c r="A1390" s="14" t="s">
        <v>1399</v>
      </c>
      <c r="B1390" s="12">
        <f>YEAR(Tableau3[[#This Row],[Date]])</f>
        <v>2018</v>
      </c>
      <c r="C1390" s="12">
        <f>MONTH(Tableau3[[#This Row],[Date]])</f>
        <v>4</v>
      </c>
      <c r="D1390" s="12">
        <f>WEEKNUM(Tableau3[[#This Row],[Date]])</f>
        <v>15</v>
      </c>
      <c r="E1390" s="15" t="s">
        <v>47</v>
      </c>
      <c r="F1390" s="10" t="s">
        <v>16</v>
      </c>
      <c r="G1390" s="16" t="s">
        <v>30</v>
      </c>
      <c r="H1390" s="10" t="s">
        <v>1402</v>
      </c>
      <c r="I1390" s="18">
        <v>2.4305555555555556E-2</v>
      </c>
      <c r="J1390" s="10">
        <v>1</v>
      </c>
      <c r="K1390" s="10" t="s">
        <v>1031</v>
      </c>
      <c r="L1390" s="13">
        <f t="shared" si="118"/>
        <v>0.58333333333333337</v>
      </c>
      <c r="M1390" s="12">
        <f>Tableau3[[#This Row],[CODE]]</f>
        <v>1</v>
      </c>
    </row>
    <row r="1391" spans="1:13" x14ac:dyDescent="0.25">
      <c r="A1391" s="14" t="s">
        <v>1399</v>
      </c>
      <c r="B1391" s="12">
        <f>YEAR(Tableau3[[#This Row],[Date]])</f>
        <v>2018</v>
      </c>
      <c r="C1391" s="12">
        <f>MONTH(Tableau3[[#This Row],[Date]])</f>
        <v>4</v>
      </c>
      <c r="D1391" s="12">
        <f>WEEKNUM(Tableau3[[#This Row],[Date]])</f>
        <v>15</v>
      </c>
      <c r="E1391" s="15" t="s">
        <v>47</v>
      </c>
      <c r="F1391" s="10" t="s">
        <v>912</v>
      </c>
      <c r="G1391" s="16" t="s">
        <v>24</v>
      </c>
      <c r="H1391" s="10" t="s">
        <v>1403</v>
      </c>
      <c r="I1391" s="18">
        <v>2.7777777777777776E-2</v>
      </c>
      <c r="J1391" s="10">
        <v>1</v>
      </c>
      <c r="K1391" s="10" t="s">
        <v>363</v>
      </c>
      <c r="L1391" s="13">
        <f t="shared" si="118"/>
        <v>0.66666666666666663</v>
      </c>
      <c r="M1391" s="12">
        <f>Tableau3[[#This Row],[CODE]]</f>
        <v>1</v>
      </c>
    </row>
    <row r="1392" spans="1:13" x14ac:dyDescent="0.25">
      <c r="A1392" s="116" t="s">
        <v>1399</v>
      </c>
      <c r="B1392" s="12">
        <f>YEAR(Tableau3[[#This Row],[Date]])</f>
        <v>2018</v>
      </c>
      <c r="C1392" s="12">
        <f>MONTH(Tableau3[[#This Row],[Date]])</f>
        <v>4</v>
      </c>
      <c r="D1392" s="12">
        <f>WEEKNUM(Tableau3[[#This Row],[Date]])</f>
        <v>15</v>
      </c>
      <c r="E1392" s="117" t="s">
        <v>47</v>
      </c>
      <c r="F1392" s="118" t="s">
        <v>18</v>
      </c>
      <c r="G1392" s="119" t="s">
        <v>24</v>
      </c>
      <c r="H1392" s="118" t="s">
        <v>1404</v>
      </c>
      <c r="I1392" s="120">
        <v>4.8611111111111112E-2</v>
      </c>
      <c r="J1392" s="118">
        <v>1</v>
      </c>
      <c r="K1392" s="118" t="s">
        <v>321</v>
      </c>
      <c r="L1392" s="13">
        <f t="shared" si="118"/>
        <v>1.1666666666666667</v>
      </c>
      <c r="M1392" s="12">
        <f>Tableau3[[#This Row],[CODE]]</f>
        <v>1</v>
      </c>
    </row>
    <row r="1393" spans="1:13" x14ac:dyDescent="0.25">
      <c r="A1393" s="116" t="s">
        <v>1399</v>
      </c>
      <c r="B1393" s="12">
        <f>YEAR(Tableau3[[#This Row],[Date]])</f>
        <v>2018</v>
      </c>
      <c r="C1393" s="12">
        <f>MONTH(Tableau3[[#This Row],[Date]])</f>
        <v>4</v>
      </c>
      <c r="D1393" s="12">
        <f>WEEKNUM(Tableau3[[#This Row],[Date]])</f>
        <v>15</v>
      </c>
      <c r="E1393" s="117" t="s">
        <v>47</v>
      </c>
      <c r="F1393" s="118" t="s">
        <v>912</v>
      </c>
      <c r="G1393" s="119" t="s">
        <v>23</v>
      </c>
      <c r="H1393" s="118" t="s">
        <v>1405</v>
      </c>
      <c r="I1393" s="120">
        <v>1.7361111111111112E-2</v>
      </c>
      <c r="J1393" s="118">
        <v>1</v>
      </c>
      <c r="K1393" s="118"/>
      <c r="L1393" s="13">
        <f t="shared" si="118"/>
        <v>0.41666666666666669</v>
      </c>
      <c r="M1393" s="12">
        <f>Tableau3[[#This Row],[CODE]]</f>
        <v>1</v>
      </c>
    </row>
    <row r="1394" spans="1:13" x14ac:dyDescent="0.25">
      <c r="A1394" s="14" t="s">
        <v>1399</v>
      </c>
      <c r="B1394" s="12">
        <f>YEAR(Tableau3[[#This Row],[Date]])</f>
        <v>2018</v>
      </c>
      <c r="C1394" s="12">
        <f>MONTH(Tableau3[[#This Row],[Date]])</f>
        <v>4</v>
      </c>
      <c r="D1394" s="12">
        <f>WEEKNUM(Tableau3[[#This Row],[Date]])</f>
        <v>15</v>
      </c>
      <c r="E1394" s="15" t="s">
        <v>47</v>
      </c>
      <c r="F1394" s="10" t="s">
        <v>912</v>
      </c>
      <c r="G1394" s="16" t="s">
        <v>24</v>
      </c>
      <c r="H1394" s="10" t="s">
        <v>1406</v>
      </c>
      <c r="I1394" s="18">
        <v>2.4305555555555556E-2</v>
      </c>
      <c r="J1394" s="10">
        <v>1</v>
      </c>
      <c r="K1394" s="10" t="s">
        <v>391</v>
      </c>
      <c r="L1394" s="13">
        <f t="shared" si="118"/>
        <v>0.58333333333333337</v>
      </c>
      <c r="M1394" s="12">
        <f>Tableau3[[#This Row],[CODE]]</f>
        <v>1</v>
      </c>
    </row>
    <row r="1395" spans="1:13" x14ac:dyDescent="0.25">
      <c r="A1395" s="14" t="s">
        <v>1399</v>
      </c>
      <c r="B1395" s="12">
        <f>YEAR(Tableau3[[#This Row],[Date]])</f>
        <v>2018</v>
      </c>
      <c r="C1395" s="12">
        <f>MONTH(Tableau3[[#This Row],[Date]])</f>
        <v>4</v>
      </c>
      <c r="D1395" s="12">
        <f>WEEKNUM(Tableau3[[#This Row],[Date]])</f>
        <v>15</v>
      </c>
      <c r="E1395" s="15" t="s">
        <v>47</v>
      </c>
      <c r="F1395" s="10" t="s">
        <v>912</v>
      </c>
      <c r="G1395" s="16" t="s">
        <v>1080</v>
      </c>
      <c r="H1395" s="10" t="s">
        <v>1407</v>
      </c>
      <c r="I1395" s="18">
        <v>2.7777777777777776E-2</v>
      </c>
      <c r="J1395" s="10">
        <v>1</v>
      </c>
      <c r="K1395" s="10" t="s">
        <v>321</v>
      </c>
      <c r="L1395" s="13">
        <f t="shared" si="118"/>
        <v>0.66666666666666663</v>
      </c>
      <c r="M1395" s="12">
        <f>Tableau3[[#This Row],[CODE]]</f>
        <v>1</v>
      </c>
    </row>
    <row r="1396" spans="1:13" x14ac:dyDescent="0.25">
      <c r="A1396" s="14" t="s">
        <v>1399</v>
      </c>
      <c r="B1396" s="12">
        <f>YEAR(Tableau3[[#This Row],[Date]])</f>
        <v>2018</v>
      </c>
      <c r="C1396" s="12">
        <f>MONTH(Tableau3[[#This Row],[Date]])</f>
        <v>4</v>
      </c>
      <c r="D1396" s="12">
        <f>WEEKNUM(Tableau3[[#This Row],[Date]])</f>
        <v>15</v>
      </c>
      <c r="E1396" s="15" t="s">
        <v>47</v>
      </c>
      <c r="F1396" s="10" t="s">
        <v>27</v>
      </c>
      <c r="G1396" s="16" t="s">
        <v>23</v>
      </c>
      <c r="H1396" s="10" t="s">
        <v>982</v>
      </c>
      <c r="I1396" s="18">
        <v>2.7777777777777776E-2</v>
      </c>
      <c r="J1396" s="10">
        <v>1</v>
      </c>
      <c r="K1396" s="10"/>
      <c r="L1396" s="13">
        <f t="shared" si="118"/>
        <v>0.66666666666666663</v>
      </c>
      <c r="M1396" s="12">
        <f>Tableau3[[#This Row],[CODE]]</f>
        <v>1</v>
      </c>
    </row>
    <row r="1397" spans="1:13" x14ac:dyDescent="0.25">
      <c r="A1397" s="14" t="s">
        <v>1399</v>
      </c>
      <c r="B1397" s="12">
        <f>YEAR(Tableau3[[#This Row],[Date]])</f>
        <v>2018</v>
      </c>
      <c r="C1397" s="12">
        <f>MONTH(Tableau3[[#This Row],[Date]])</f>
        <v>4</v>
      </c>
      <c r="D1397" s="12">
        <f>WEEKNUM(Tableau3[[#This Row],[Date]])</f>
        <v>15</v>
      </c>
      <c r="E1397" s="15" t="s">
        <v>47</v>
      </c>
      <c r="F1397" s="10" t="s">
        <v>912</v>
      </c>
      <c r="G1397" s="16" t="s">
        <v>24</v>
      </c>
      <c r="H1397" s="10" t="s">
        <v>1408</v>
      </c>
      <c r="I1397" s="18">
        <v>2.7777777777777776E-2</v>
      </c>
      <c r="J1397" s="10">
        <v>1</v>
      </c>
      <c r="K1397" s="10" t="s">
        <v>1031</v>
      </c>
      <c r="L1397" s="13">
        <f t="shared" si="118"/>
        <v>0.66666666666666663</v>
      </c>
      <c r="M1397" s="12">
        <f>Tableau3[[#This Row],[CODE]]</f>
        <v>1</v>
      </c>
    </row>
    <row r="1398" spans="1:13" x14ac:dyDescent="0.25">
      <c r="A1398" s="14" t="s">
        <v>1399</v>
      </c>
      <c r="B1398" s="12">
        <f>YEAR(Tableau3[[#This Row],[Date]])</f>
        <v>2018</v>
      </c>
      <c r="C1398" s="12">
        <f>MONTH(Tableau3[[#This Row],[Date]])</f>
        <v>4</v>
      </c>
      <c r="D1398" s="12">
        <f>WEEKNUM(Tableau3[[#This Row],[Date]])</f>
        <v>15</v>
      </c>
      <c r="E1398" s="15" t="s">
        <v>47</v>
      </c>
      <c r="F1398" s="10" t="s">
        <v>912</v>
      </c>
      <c r="G1398" s="16" t="s">
        <v>23</v>
      </c>
      <c r="H1398" s="10" t="s">
        <v>1409</v>
      </c>
      <c r="I1398" s="18">
        <v>1.7361111111111112E-2</v>
      </c>
      <c r="J1398" s="10">
        <v>1</v>
      </c>
      <c r="K1398" s="10"/>
      <c r="L1398" s="13">
        <f t="shared" si="118"/>
        <v>0.41666666666666669</v>
      </c>
      <c r="M1398" s="12">
        <f>Tableau3[[#This Row],[CODE]]</f>
        <v>1</v>
      </c>
    </row>
    <row r="1399" spans="1:13" x14ac:dyDescent="0.25">
      <c r="A1399" s="14" t="s">
        <v>1399</v>
      </c>
      <c r="B1399" s="12">
        <f>YEAR(Tableau3[[#This Row],[Date]])</f>
        <v>2018</v>
      </c>
      <c r="C1399" s="12">
        <f>MONTH(Tableau3[[#This Row],[Date]])</f>
        <v>4</v>
      </c>
      <c r="D1399" s="12">
        <f>WEEKNUM(Tableau3[[#This Row],[Date]])</f>
        <v>15</v>
      </c>
      <c r="E1399" s="15" t="s">
        <v>47</v>
      </c>
      <c r="F1399" s="10" t="s">
        <v>912</v>
      </c>
      <c r="G1399" s="16" t="s">
        <v>1315</v>
      </c>
      <c r="H1399" s="10" t="s">
        <v>1410</v>
      </c>
      <c r="I1399" s="18">
        <v>3.8194444444444441E-2</v>
      </c>
      <c r="J1399" s="10">
        <v>1</v>
      </c>
      <c r="K1399" s="10" t="s">
        <v>321</v>
      </c>
      <c r="L1399" s="13">
        <f t="shared" si="118"/>
        <v>0.91666666666666652</v>
      </c>
      <c r="M1399" s="12">
        <f>Tableau3[[#This Row],[CODE]]</f>
        <v>1</v>
      </c>
    </row>
    <row r="1400" spans="1:13" x14ac:dyDescent="0.25">
      <c r="A1400" s="14" t="s">
        <v>1399</v>
      </c>
      <c r="B1400" s="12">
        <f>YEAR(Tableau3[[#This Row],[Date]])</f>
        <v>2018</v>
      </c>
      <c r="C1400" s="12">
        <f>MONTH(Tableau3[[#This Row],[Date]])</f>
        <v>4</v>
      </c>
      <c r="D1400" s="12">
        <f>WEEKNUM(Tableau3[[#This Row],[Date]])</f>
        <v>15</v>
      </c>
      <c r="E1400" s="15" t="s">
        <v>47</v>
      </c>
      <c r="F1400" s="10" t="s">
        <v>27</v>
      </c>
      <c r="G1400" s="16" t="s">
        <v>23</v>
      </c>
      <c r="H1400" s="10" t="s">
        <v>1384</v>
      </c>
      <c r="I1400" s="18">
        <v>1.7361111111111112E-2</v>
      </c>
      <c r="J1400" s="10">
        <v>1</v>
      </c>
      <c r="K1400" s="10"/>
      <c r="L1400" s="13">
        <f t="shared" si="118"/>
        <v>0.41666666666666669</v>
      </c>
      <c r="M1400" s="12">
        <f>Tableau3[[#This Row],[CODE]]</f>
        <v>1</v>
      </c>
    </row>
    <row r="1401" spans="1:13" x14ac:dyDescent="0.25">
      <c r="A1401" s="14" t="s">
        <v>1411</v>
      </c>
      <c r="B1401" s="12">
        <f>YEAR(Tableau3[[#This Row],[Date]])</f>
        <v>2018</v>
      </c>
      <c r="C1401" s="12">
        <f>MONTH(Tableau3[[#This Row],[Date]])</f>
        <v>4</v>
      </c>
      <c r="D1401" s="12">
        <f>WEEKNUM(Tableau3[[#This Row],[Date]])</f>
        <v>15</v>
      </c>
      <c r="E1401" s="15" t="s">
        <v>47</v>
      </c>
      <c r="F1401" s="10" t="s">
        <v>912</v>
      </c>
      <c r="G1401" s="16" t="s">
        <v>252</v>
      </c>
      <c r="H1401" s="10" t="s">
        <v>1412</v>
      </c>
      <c r="I1401" s="18">
        <v>1.3888888888888888E-2</v>
      </c>
      <c r="J1401" s="10">
        <v>1</v>
      </c>
      <c r="K1401" s="10"/>
      <c r="L1401" s="13">
        <f t="shared" ref="L1401:L1412" si="119">I1401*24</f>
        <v>0.33333333333333331</v>
      </c>
      <c r="M1401" s="12">
        <f>Tableau3[[#This Row],[CODE]]</f>
        <v>1</v>
      </c>
    </row>
    <row r="1402" spans="1:13" x14ac:dyDescent="0.25">
      <c r="A1402" s="14" t="s">
        <v>1411</v>
      </c>
      <c r="B1402" s="12">
        <f>YEAR(Tableau3[[#This Row],[Date]])</f>
        <v>2018</v>
      </c>
      <c r="C1402" s="12">
        <f>MONTH(Tableau3[[#This Row],[Date]])</f>
        <v>4</v>
      </c>
      <c r="D1402" s="12">
        <f>WEEKNUM(Tableau3[[#This Row],[Date]])</f>
        <v>15</v>
      </c>
      <c r="E1402" s="15" t="s">
        <v>47</v>
      </c>
      <c r="F1402" s="10" t="s">
        <v>18</v>
      </c>
      <c r="G1402" s="16" t="s">
        <v>23</v>
      </c>
      <c r="H1402" s="10" t="s">
        <v>526</v>
      </c>
      <c r="I1402" s="18">
        <v>1.0416666666666666E-2</v>
      </c>
      <c r="J1402" s="10">
        <v>1</v>
      </c>
      <c r="K1402" s="10"/>
      <c r="L1402" s="13">
        <f t="shared" si="119"/>
        <v>0.25</v>
      </c>
      <c r="M1402" s="12">
        <f>Tableau3[[#This Row],[CODE]]</f>
        <v>1</v>
      </c>
    </row>
    <row r="1403" spans="1:13" x14ac:dyDescent="0.25">
      <c r="A1403" s="14" t="s">
        <v>1411</v>
      </c>
      <c r="B1403" s="12">
        <f>YEAR(Tableau3[[#This Row],[Date]])</f>
        <v>2018</v>
      </c>
      <c r="C1403" s="12">
        <f>MONTH(Tableau3[[#This Row],[Date]])</f>
        <v>4</v>
      </c>
      <c r="D1403" s="12">
        <f>WEEKNUM(Tableau3[[#This Row],[Date]])</f>
        <v>15</v>
      </c>
      <c r="E1403" s="15" t="s">
        <v>47</v>
      </c>
      <c r="F1403" s="10" t="s">
        <v>27</v>
      </c>
      <c r="G1403" s="16" t="s">
        <v>23</v>
      </c>
      <c r="H1403" s="10" t="s">
        <v>953</v>
      </c>
      <c r="I1403" s="18">
        <v>1.3888888888888888E-2</v>
      </c>
      <c r="J1403" s="10">
        <v>1</v>
      </c>
      <c r="K1403" s="10"/>
      <c r="L1403" s="13">
        <f t="shared" si="119"/>
        <v>0.33333333333333331</v>
      </c>
      <c r="M1403" s="12">
        <f>Tableau3[[#This Row],[CODE]]</f>
        <v>1</v>
      </c>
    </row>
    <row r="1404" spans="1:13" x14ac:dyDescent="0.25">
      <c r="A1404" s="14" t="s">
        <v>1411</v>
      </c>
      <c r="B1404" s="12">
        <f>YEAR(Tableau3[[#This Row],[Date]])</f>
        <v>2018</v>
      </c>
      <c r="C1404" s="12">
        <f>MONTH(Tableau3[[#This Row],[Date]])</f>
        <v>4</v>
      </c>
      <c r="D1404" s="12">
        <f>WEEKNUM(Tableau3[[#This Row],[Date]])</f>
        <v>15</v>
      </c>
      <c r="E1404" s="15" t="s">
        <v>47</v>
      </c>
      <c r="F1404" s="10" t="s">
        <v>27</v>
      </c>
      <c r="G1404" s="16" t="s">
        <v>23</v>
      </c>
      <c r="H1404" s="10" t="s">
        <v>982</v>
      </c>
      <c r="I1404" s="18">
        <v>1.7361111111111112E-2</v>
      </c>
      <c r="J1404" s="10">
        <v>1</v>
      </c>
      <c r="K1404" s="10" t="s">
        <v>320</v>
      </c>
      <c r="L1404" s="13">
        <f t="shared" si="119"/>
        <v>0.41666666666666669</v>
      </c>
      <c r="M1404" s="12">
        <f>Tableau3[[#This Row],[CODE]]</f>
        <v>1</v>
      </c>
    </row>
    <row r="1405" spans="1:13" x14ac:dyDescent="0.25">
      <c r="A1405" s="14" t="s">
        <v>1411</v>
      </c>
      <c r="B1405" s="12">
        <f>YEAR(Tableau3[[#This Row],[Date]])</f>
        <v>2018</v>
      </c>
      <c r="C1405" s="12">
        <f>MONTH(Tableau3[[#This Row],[Date]])</f>
        <v>4</v>
      </c>
      <c r="D1405" s="12">
        <f>WEEKNUM(Tableau3[[#This Row],[Date]])</f>
        <v>15</v>
      </c>
      <c r="E1405" s="15" t="s">
        <v>47</v>
      </c>
      <c r="F1405" s="10" t="s">
        <v>912</v>
      </c>
      <c r="G1405" s="16" t="s">
        <v>24</v>
      </c>
      <c r="H1405" s="10" t="s">
        <v>1413</v>
      </c>
      <c r="I1405" s="18">
        <v>1.7361111111111112E-2</v>
      </c>
      <c r="J1405" s="10">
        <v>1</v>
      </c>
      <c r="K1405" s="10" t="s">
        <v>330</v>
      </c>
      <c r="L1405" s="13">
        <f t="shared" si="119"/>
        <v>0.41666666666666669</v>
      </c>
      <c r="M1405" s="12">
        <f>Tableau3[[#This Row],[CODE]]</f>
        <v>1</v>
      </c>
    </row>
    <row r="1406" spans="1:13" x14ac:dyDescent="0.25">
      <c r="A1406" s="14" t="s">
        <v>1411</v>
      </c>
      <c r="B1406" s="12">
        <f>YEAR(Tableau3[[#This Row],[Date]])</f>
        <v>2018</v>
      </c>
      <c r="C1406" s="12">
        <f>MONTH(Tableau3[[#This Row],[Date]])</f>
        <v>4</v>
      </c>
      <c r="D1406" s="12">
        <f>WEEKNUM(Tableau3[[#This Row],[Date]])</f>
        <v>15</v>
      </c>
      <c r="E1406" s="15" t="s">
        <v>47</v>
      </c>
      <c r="F1406" s="10" t="s">
        <v>16</v>
      </c>
      <c r="G1406" s="16" t="s">
        <v>30</v>
      </c>
      <c r="H1406" s="10" t="s">
        <v>1414</v>
      </c>
      <c r="I1406" s="18">
        <v>5.9027777777777783E-2</v>
      </c>
      <c r="J1406" s="10">
        <v>1</v>
      </c>
      <c r="K1406" s="10" t="s">
        <v>1263</v>
      </c>
      <c r="L1406" s="13">
        <f t="shared" si="119"/>
        <v>1.4166666666666667</v>
      </c>
      <c r="M1406" s="12">
        <f>Tableau3[[#This Row],[CODE]]</f>
        <v>1</v>
      </c>
    </row>
    <row r="1407" spans="1:13" x14ac:dyDescent="0.25">
      <c r="A1407" s="14" t="s">
        <v>1411</v>
      </c>
      <c r="B1407" s="12">
        <f>YEAR(Tableau3[[#This Row],[Date]])</f>
        <v>2018</v>
      </c>
      <c r="C1407" s="12">
        <f>MONTH(Tableau3[[#This Row],[Date]])</f>
        <v>4</v>
      </c>
      <c r="D1407" s="12">
        <f>WEEKNUM(Tableau3[[#This Row],[Date]])</f>
        <v>15</v>
      </c>
      <c r="E1407" s="15" t="s">
        <v>47</v>
      </c>
      <c r="F1407" s="10" t="s">
        <v>912</v>
      </c>
      <c r="G1407" s="16" t="s">
        <v>24</v>
      </c>
      <c r="H1407" s="10" t="s">
        <v>1415</v>
      </c>
      <c r="I1407" s="18">
        <v>1.3888888888888888E-2</v>
      </c>
      <c r="J1407" s="10">
        <v>1</v>
      </c>
      <c r="K1407" s="10" t="s">
        <v>363</v>
      </c>
      <c r="L1407" s="13">
        <f t="shared" si="119"/>
        <v>0.33333333333333331</v>
      </c>
      <c r="M1407" s="12">
        <f>Tableau3[[#This Row],[CODE]]</f>
        <v>1</v>
      </c>
    </row>
    <row r="1408" spans="1:13" x14ac:dyDescent="0.25">
      <c r="A1408" s="14" t="s">
        <v>1411</v>
      </c>
      <c r="B1408" s="12">
        <f>YEAR(Tableau3[[#This Row],[Date]])</f>
        <v>2018</v>
      </c>
      <c r="C1408" s="12">
        <f>MONTH(Tableau3[[#This Row],[Date]])</f>
        <v>4</v>
      </c>
      <c r="D1408" s="12">
        <f>WEEKNUM(Tableau3[[#This Row],[Date]])</f>
        <v>15</v>
      </c>
      <c r="E1408" s="15" t="s">
        <v>47</v>
      </c>
      <c r="F1408" s="10" t="s">
        <v>17</v>
      </c>
      <c r="G1408" s="16" t="s">
        <v>23</v>
      </c>
      <c r="H1408" s="10" t="s">
        <v>1416</v>
      </c>
      <c r="I1408" s="18">
        <v>1.7361111111111112E-2</v>
      </c>
      <c r="J1408" s="10">
        <v>2</v>
      </c>
      <c r="K1408" s="10" t="s">
        <v>328</v>
      </c>
      <c r="L1408" s="13">
        <f t="shared" si="119"/>
        <v>0.41666666666666669</v>
      </c>
      <c r="M1408" s="12">
        <f>Tableau3[[#This Row],[CODE]]</f>
        <v>2</v>
      </c>
    </row>
    <row r="1409" spans="1:13" x14ac:dyDescent="0.25">
      <c r="A1409" s="116" t="s">
        <v>1411</v>
      </c>
      <c r="B1409" s="12">
        <f>YEAR(Tableau3[[#This Row],[Date]])</f>
        <v>2018</v>
      </c>
      <c r="C1409" s="12">
        <f>MONTH(Tableau3[[#This Row],[Date]])</f>
        <v>4</v>
      </c>
      <c r="D1409" s="12">
        <f>WEEKNUM(Tableau3[[#This Row],[Date]])</f>
        <v>15</v>
      </c>
      <c r="E1409" s="117" t="s">
        <v>47</v>
      </c>
      <c r="F1409" s="118" t="s">
        <v>17</v>
      </c>
      <c r="G1409" s="119" t="s">
        <v>912</v>
      </c>
      <c r="H1409" s="118" t="s">
        <v>1417</v>
      </c>
      <c r="I1409" s="120">
        <v>1.7361111111111112E-2</v>
      </c>
      <c r="J1409" s="10">
        <v>2</v>
      </c>
      <c r="K1409" s="118" t="s">
        <v>712</v>
      </c>
      <c r="L1409" s="13">
        <f t="shared" si="119"/>
        <v>0.41666666666666669</v>
      </c>
      <c r="M1409" s="12">
        <f>Tableau3[[#This Row],[CODE]]</f>
        <v>2</v>
      </c>
    </row>
    <row r="1410" spans="1:13" x14ac:dyDescent="0.25">
      <c r="A1410" s="116" t="s">
        <v>1411</v>
      </c>
      <c r="B1410" s="12">
        <f>YEAR(Tableau3[[#This Row],[Date]])</f>
        <v>2018</v>
      </c>
      <c r="C1410" s="12">
        <f>MONTH(Tableau3[[#This Row],[Date]])</f>
        <v>4</v>
      </c>
      <c r="D1410" s="12">
        <f>WEEKNUM(Tableau3[[#This Row],[Date]])</f>
        <v>15</v>
      </c>
      <c r="E1410" s="117" t="s">
        <v>47</v>
      </c>
      <c r="F1410" s="118" t="s">
        <v>912</v>
      </c>
      <c r="G1410" s="119" t="s">
        <v>24</v>
      </c>
      <c r="H1410" s="118" t="s">
        <v>1418</v>
      </c>
      <c r="I1410" s="120">
        <v>0.13541666666666666</v>
      </c>
      <c r="J1410" s="118">
        <v>1</v>
      </c>
      <c r="K1410" s="118" t="s">
        <v>321</v>
      </c>
      <c r="L1410" s="13">
        <f t="shared" si="119"/>
        <v>3.25</v>
      </c>
      <c r="M1410" s="12">
        <f>Tableau3[[#This Row],[CODE]]</f>
        <v>1</v>
      </c>
    </row>
    <row r="1411" spans="1:13" x14ac:dyDescent="0.25">
      <c r="A1411" s="116" t="s">
        <v>1411</v>
      </c>
      <c r="B1411" s="12">
        <f>YEAR(Tableau3[[#This Row],[Date]])</f>
        <v>2018</v>
      </c>
      <c r="C1411" s="12">
        <f>MONTH(Tableau3[[#This Row],[Date]])</f>
        <v>4</v>
      </c>
      <c r="D1411" s="12">
        <f>WEEKNUM(Tableau3[[#This Row],[Date]])</f>
        <v>15</v>
      </c>
      <c r="E1411" s="117" t="s">
        <v>47</v>
      </c>
      <c r="F1411" s="118" t="s">
        <v>912</v>
      </c>
      <c r="G1411" s="119" t="s">
        <v>25</v>
      </c>
      <c r="H1411" s="118" t="s">
        <v>1419</v>
      </c>
      <c r="I1411" s="120">
        <v>1.3888888888888888E-2</v>
      </c>
      <c r="J1411" s="118">
        <v>1</v>
      </c>
      <c r="K1411" s="118" t="s">
        <v>1359</v>
      </c>
      <c r="L1411" s="13">
        <f t="shared" si="119"/>
        <v>0.33333333333333331</v>
      </c>
      <c r="M1411" s="12">
        <f>Tableau3[[#This Row],[CODE]]</f>
        <v>1</v>
      </c>
    </row>
    <row r="1412" spans="1:13" x14ac:dyDescent="0.25">
      <c r="A1412" s="116" t="s">
        <v>1411</v>
      </c>
      <c r="B1412" s="12">
        <f>YEAR(Tableau3[[#This Row],[Date]])</f>
        <v>2018</v>
      </c>
      <c r="C1412" s="12">
        <f>MONTH(Tableau3[[#This Row],[Date]])</f>
        <v>4</v>
      </c>
      <c r="D1412" s="12">
        <f>WEEKNUM(Tableau3[[#This Row],[Date]])</f>
        <v>15</v>
      </c>
      <c r="E1412" s="117" t="s">
        <v>47</v>
      </c>
      <c r="F1412" s="118" t="s">
        <v>27</v>
      </c>
      <c r="G1412" s="119" t="s">
        <v>23</v>
      </c>
      <c r="H1412" s="10" t="s">
        <v>1384</v>
      </c>
      <c r="I1412" s="120">
        <v>2.4305555555555556E-2</v>
      </c>
      <c r="J1412" s="118">
        <v>1</v>
      </c>
      <c r="K1412" s="118"/>
      <c r="L1412" s="13">
        <f t="shared" si="119"/>
        <v>0.58333333333333337</v>
      </c>
      <c r="M1412" s="12">
        <f>Tableau3[[#This Row],[CODE]]</f>
        <v>1</v>
      </c>
    </row>
    <row r="1413" spans="1:13" x14ac:dyDescent="0.25">
      <c r="A1413" s="14" t="s">
        <v>1420</v>
      </c>
      <c r="B1413" s="12">
        <f>YEAR(Tableau3[[#This Row],[Date]])</f>
        <v>2018</v>
      </c>
      <c r="C1413" s="12">
        <f>MONTH(Tableau3[[#This Row],[Date]])</f>
        <v>4</v>
      </c>
      <c r="D1413" s="12">
        <f>WEEKNUM(Tableau3[[#This Row],[Date]])</f>
        <v>15</v>
      </c>
      <c r="E1413" s="15" t="s">
        <v>47</v>
      </c>
      <c r="F1413" s="10" t="s">
        <v>912</v>
      </c>
      <c r="G1413" s="16" t="s">
        <v>23</v>
      </c>
      <c r="H1413" s="10" t="s">
        <v>1421</v>
      </c>
      <c r="I1413" s="18">
        <v>2.0833333333333332E-2</v>
      </c>
      <c r="J1413" s="10">
        <v>1</v>
      </c>
      <c r="K1413" s="10" t="s">
        <v>639</v>
      </c>
      <c r="L1413" s="13">
        <f t="shared" ref="L1413:L1422" si="120">I1413*24</f>
        <v>0.5</v>
      </c>
      <c r="M1413" s="12">
        <f>Tableau3[[#This Row],[CODE]]</f>
        <v>1</v>
      </c>
    </row>
    <row r="1414" spans="1:13" x14ac:dyDescent="0.25">
      <c r="A1414" s="14" t="s">
        <v>1420</v>
      </c>
      <c r="B1414" s="12">
        <f>YEAR(Tableau3[[#This Row],[Date]])</f>
        <v>2018</v>
      </c>
      <c r="C1414" s="12">
        <f>MONTH(Tableau3[[#This Row],[Date]])</f>
        <v>4</v>
      </c>
      <c r="D1414" s="12">
        <f>WEEKNUM(Tableau3[[#This Row],[Date]])</f>
        <v>15</v>
      </c>
      <c r="E1414" s="15" t="s">
        <v>47</v>
      </c>
      <c r="F1414" s="10" t="s">
        <v>16</v>
      </c>
      <c r="G1414" s="16" t="s">
        <v>1304</v>
      </c>
      <c r="H1414" s="10" t="s">
        <v>1422</v>
      </c>
      <c r="I1414" s="18">
        <v>1.3888888888888888E-2</v>
      </c>
      <c r="J1414" s="10">
        <v>1</v>
      </c>
      <c r="K1414" s="10"/>
      <c r="L1414" s="13">
        <f t="shared" si="120"/>
        <v>0.33333333333333331</v>
      </c>
      <c r="M1414" s="12">
        <f>Tableau3[[#This Row],[CODE]]</f>
        <v>1</v>
      </c>
    </row>
    <row r="1415" spans="1:13" x14ac:dyDescent="0.25">
      <c r="A1415" s="14" t="s">
        <v>1420</v>
      </c>
      <c r="B1415" s="12">
        <f>YEAR(Tableau3[[#This Row],[Date]])</f>
        <v>2018</v>
      </c>
      <c r="C1415" s="12">
        <f>MONTH(Tableau3[[#This Row],[Date]])</f>
        <v>4</v>
      </c>
      <c r="D1415" s="12">
        <f>WEEKNUM(Tableau3[[#This Row],[Date]])</f>
        <v>15</v>
      </c>
      <c r="E1415" s="15" t="s">
        <v>47</v>
      </c>
      <c r="F1415" s="10" t="s">
        <v>27</v>
      </c>
      <c r="G1415" s="16" t="s">
        <v>23</v>
      </c>
      <c r="H1415" s="10" t="s">
        <v>1423</v>
      </c>
      <c r="I1415" s="121">
        <v>5.5555555555555552E-2</v>
      </c>
      <c r="J1415" s="10">
        <v>1</v>
      </c>
      <c r="K1415" s="10"/>
      <c r="L1415" s="13">
        <f t="shared" si="120"/>
        <v>1.3333333333333333</v>
      </c>
      <c r="M1415" s="12">
        <f>Tableau3[[#This Row],[CODE]]</f>
        <v>1</v>
      </c>
    </row>
    <row r="1416" spans="1:13" x14ac:dyDescent="0.25">
      <c r="A1416" s="14" t="s">
        <v>1420</v>
      </c>
      <c r="B1416" s="12">
        <f>YEAR(Tableau3[[#This Row],[Date]])</f>
        <v>2018</v>
      </c>
      <c r="C1416" s="12">
        <f>MONTH(Tableau3[[#This Row],[Date]])</f>
        <v>4</v>
      </c>
      <c r="D1416" s="12">
        <f>WEEKNUM(Tableau3[[#This Row],[Date]])</f>
        <v>15</v>
      </c>
      <c r="E1416" s="15" t="s">
        <v>47</v>
      </c>
      <c r="F1416" s="10" t="s">
        <v>17</v>
      </c>
      <c r="G1416" s="16" t="s">
        <v>23</v>
      </c>
      <c r="H1416" s="10" t="s">
        <v>1080</v>
      </c>
      <c r="I1416" s="18">
        <v>1.3888888888888888E-2</v>
      </c>
      <c r="J1416" s="10">
        <v>2</v>
      </c>
      <c r="K1416" s="10"/>
      <c r="L1416" s="13">
        <f t="shared" si="120"/>
        <v>0.33333333333333331</v>
      </c>
      <c r="M1416" s="12">
        <f>Tableau3[[#This Row],[CODE]]</f>
        <v>2</v>
      </c>
    </row>
    <row r="1417" spans="1:13" x14ac:dyDescent="0.25">
      <c r="A1417" s="14" t="s">
        <v>1420</v>
      </c>
      <c r="B1417" s="12">
        <f>YEAR(Tableau3[[#This Row],[Date]])</f>
        <v>2018</v>
      </c>
      <c r="C1417" s="12">
        <f>MONTH(Tableau3[[#This Row],[Date]])</f>
        <v>4</v>
      </c>
      <c r="D1417" s="12">
        <f>WEEKNUM(Tableau3[[#This Row],[Date]])</f>
        <v>15</v>
      </c>
      <c r="E1417" s="15" t="s">
        <v>47</v>
      </c>
      <c r="F1417" s="10" t="s">
        <v>16</v>
      </c>
      <c r="G1417" s="16" t="s">
        <v>30</v>
      </c>
      <c r="H1417" s="10" t="s">
        <v>1424</v>
      </c>
      <c r="I1417" s="18">
        <v>2.7777777777777776E-2</v>
      </c>
      <c r="J1417" s="10">
        <v>1</v>
      </c>
      <c r="K1417" s="10" t="s">
        <v>324</v>
      </c>
      <c r="L1417" s="13">
        <f t="shared" si="120"/>
        <v>0.66666666666666663</v>
      </c>
      <c r="M1417" s="12">
        <f>Tableau3[[#This Row],[CODE]]</f>
        <v>1</v>
      </c>
    </row>
    <row r="1418" spans="1:13" x14ac:dyDescent="0.25">
      <c r="A1418" s="14" t="s">
        <v>1420</v>
      </c>
      <c r="B1418" s="12">
        <f>YEAR(Tableau3[[#This Row],[Date]])</f>
        <v>2018</v>
      </c>
      <c r="C1418" s="12">
        <f>MONTH(Tableau3[[#This Row],[Date]])</f>
        <v>4</v>
      </c>
      <c r="D1418" s="12">
        <f>WEEKNUM(Tableau3[[#This Row],[Date]])</f>
        <v>15</v>
      </c>
      <c r="E1418" s="15" t="s">
        <v>47</v>
      </c>
      <c r="F1418" s="10" t="s">
        <v>17</v>
      </c>
      <c r="G1418" s="16" t="s">
        <v>24</v>
      </c>
      <c r="H1418" s="10" t="s">
        <v>1425</v>
      </c>
      <c r="I1418" s="18">
        <v>3.8194444444444441E-2</v>
      </c>
      <c r="J1418" s="10">
        <v>2</v>
      </c>
      <c r="K1418" s="10" t="s">
        <v>330</v>
      </c>
      <c r="L1418" s="13">
        <f t="shared" si="120"/>
        <v>0.91666666666666652</v>
      </c>
      <c r="M1418" s="12">
        <f>Tableau3[[#This Row],[CODE]]</f>
        <v>2</v>
      </c>
    </row>
    <row r="1419" spans="1:13" x14ac:dyDescent="0.25">
      <c r="A1419" s="14" t="s">
        <v>1420</v>
      </c>
      <c r="B1419" s="12">
        <f>YEAR(Tableau3[[#This Row],[Date]])</f>
        <v>2018</v>
      </c>
      <c r="C1419" s="12">
        <f>MONTH(Tableau3[[#This Row],[Date]])</f>
        <v>4</v>
      </c>
      <c r="D1419" s="12">
        <f>WEEKNUM(Tableau3[[#This Row],[Date]])</f>
        <v>15</v>
      </c>
      <c r="E1419" s="15" t="s">
        <v>47</v>
      </c>
      <c r="F1419" s="10" t="s">
        <v>27</v>
      </c>
      <c r="G1419" s="16" t="s">
        <v>23</v>
      </c>
      <c r="H1419" s="10" t="s">
        <v>982</v>
      </c>
      <c r="I1419" s="18">
        <v>1.7361111111111112E-2</v>
      </c>
      <c r="J1419" s="10">
        <v>1</v>
      </c>
      <c r="K1419" s="10"/>
      <c r="L1419" s="13">
        <f t="shared" si="120"/>
        <v>0.41666666666666669</v>
      </c>
      <c r="M1419" s="12">
        <f>Tableau3[[#This Row],[CODE]]</f>
        <v>1</v>
      </c>
    </row>
    <row r="1420" spans="1:13" x14ac:dyDescent="0.25">
      <c r="A1420" s="14" t="s">
        <v>1420</v>
      </c>
      <c r="B1420" s="12">
        <f>YEAR(Tableau3[[#This Row],[Date]])</f>
        <v>2018</v>
      </c>
      <c r="C1420" s="12">
        <f>MONTH(Tableau3[[#This Row],[Date]])</f>
        <v>4</v>
      </c>
      <c r="D1420" s="12">
        <f>WEEKNUM(Tableau3[[#This Row],[Date]])</f>
        <v>15</v>
      </c>
      <c r="E1420" s="15" t="s">
        <v>47</v>
      </c>
      <c r="F1420" s="10" t="s">
        <v>17</v>
      </c>
      <c r="G1420" s="16" t="s">
        <v>23</v>
      </c>
      <c r="H1420" s="10" t="s">
        <v>1426</v>
      </c>
      <c r="I1420" s="18">
        <v>2.7777777777777776E-2</v>
      </c>
      <c r="J1420" s="10">
        <v>2</v>
      </c>
      <c r="K1420" s="10"/>
      <c r="L1420" s="13">
        <f t="shared" si="120"/>
        <v>0.66666666666666663</v>
      </c>
      <c r="M1420" s="12">
        <f>Tableau3[[#This Row],[CODE]]</f>
        <v>2</v>
      </c>
    </row>
    <row r="1421" spans="1:13" x14ac:dyDescent="0.25">
      <c r="A1421" s="14" t="s">
        <v>1420</v>
      </c>
      <c r="B1421" s="12">
        <f>YEAR(Tableau3[[#This Row],[Date]])</f>
        <v>2018</v>
      </c>
      <c r="C1421" s="12">
        <f>MONTH(Tableau3[[#This Row],[Date]])</f>
        <v>4</v>
      </c>
      <c r="D1421" s="12">
        <f>WEEKNUM(Tableau3[[#This Row],[Date]])</f>
        <v>15</v>
      </c>
      <c r="E1421" s="15" t="s">
        <v>47</v>
      </c>
      <c r="F1421" s="10" t="s">
        <v>17</v>
      </c>
      <c r="G1421" s="16" t="s">
        <v>24</v>
      </c>
      <c r="H1421" s="10" t="s">
        <v>1427</v>
      </c>
      <c r="I1421" s="18">
        <v>0.1076388888888889</v>
      </c>
      <c r="J1421" s="10">
        <v>2</v>
      </c>
      <c r="K1421" s="10" t="s">
        <v>330</v>
      </c>
      <c r="L1421" s="13">
        <f t="shared" si="120"/>
        <v>2.5833333333333335</v>
      </c>
      <c r="M1421" s="12">
        <f>Tableau3[[#This Row],[CODE]]</f>
        <v>2</v>
      </c>
    </row>
    <row r="1422" spans="1:13" x14ac:dyDescent="0.25">
      <c r="A1422" s="14" t="s">
        <v>1420</v>
      </c>
      <c r="B1422" s="12">
        <f>YEAR(Tableau3[[#This Row],[Date]])</f>
        <v>2018</v>
      </c>
      <c r="C1422" s="12">
        <f>MONTH(Tableau3[[#This Row],[Date]])</f>
        <v>4</v>
      </c>
      <c r="D1422" s="12">
        <f>WEEKNUM(Tableau3[[#This Row],[Date]])</f>
        <v>15</v>
      </c>
      <c r="E1422" s="15" t="s">
        <v>47</v>
      </c>
      <c r="F1422" s="10" t="s">
        <v>27</v>
      </c>
      <c r="G1422" s="16" t="s">
        <v>23</v>
      </c>
      <c r="H1422" s="10" t="s">
        <v>1384</v>
      </c>
      <c r="I1422" s="18">
        <v>2.0833333333333332E-2</v>
      </c>
      <c r="J1422" s="10">
        <v>1</v>
      </c>
      <c r="K1422" s="10"/>
      <c r="L1422" s="13">
        <f t="shared" si="120"/>
        <v>0.5</v>
      </c>
      <c r="M1422" s="12">
        <f>Tableau3[[#This Row],[CODE]]</f>
        <v>1</v>
      </c>
    </row>
    <row r="1423" spans="1:13" x14ac:dyDescent="0.25">
      <c r="A1423" s="14" t="s">
        <v>1428</v>
      </c>
      <c r="B1423" s="12">
        <f>YEAR(Tableau3[[#This Row],[Date]])</f>
        <v>2018</v>
      </c>
      <c r="C1423" s="12">
        <f>MONTH(Tableau3[[#This Row],[Date]])</f>
        <v>4</v>
      </c>
      <c r="D1423" s="12">
        <f>WEEKNUM(Tableau3[[#This Row],[Date]])</f>
        <v>16</v>
      </c>
      <c r="E1423" s="15" t="s">
        <v>47</v>
      </c>
      <c r="F1423" s="10" t="s">
        <v>5</v>
      </c>
      <c r="G1423" s="16" t="s">
        <v>23</v>
      </c>
      <c r="H1423" s="10" t="s">
        <v>1429</v>
      </c>
      <c r="I1423" s="18">
        <v>1.0416666666666666E-2</v>
      </c>
      <c r="J1423" s="10">
        <v>1</v>
      </c>
      <c r="K1423" s="10"/>
      <c r="L1423" s="13">
        <f t="shared" ref="L1423:L1436" si="121">I1423*24</f>
        <v>0.25</v>
      </c>
      <c r="M1423" s="12">
        <f>Tableau3[[#This Row],[CODE]]</f>
        <v>1</v>
      </c>
    </row>
    <row r="1424" spans="1:13" x14ac:dyDescent="0.25">
      <c r="A1424" s="116" t="s">
        <v>1428</v>
      </c>
      <c r="B1424" s="12">
        <f>YEAR(Tableau3[[#This Row],[Date]])</f>
        <v>2018</v>
      </c>
      <c r="C1424" s="12">
        <f>MONTH(Tableau3[[#This Row],[Date]])</f>
        <v>4</v>
      </c>
      <c r="D1424" s="12">
        <f>WEEKNUM(Tableau3[[#This Row],[Date]])</f>
        <v>16</v>
      </c>
      <c r="E1424" s="117" t="s">
        <v>47</v>
      </c>
      <c r="F1424" s="118" t="s">
        <v>18</v>
      </c>
      <c r="G1424" s="119" t="s">
        <v>23</v>
      </c>
      <c r="H1424" s="118" t="s">
        <v>526</v>
      </c>
      <c r="I1424" s="120">
        <v>1.0416666666666666E-2</v>
      </c>
      <c r="J1424" s="118">
        <v>1</v>
      </c>
      <c r="K1424" s="118"/>
      <c r="L1424" s="13">
        <f t="shared" si="121"/>
        <v>0.25</v>
      </c>
      <c r="M1424" s="12">
        <f>Tableau3[[#This Row],[CODE]]</f>
        <v>1</v>
      </c>
    </row>
    <row r="1425" spans="1:13" x14ac:dyDescent="0.25">
      <c r="A1425" s="116" t="s">
        <v>1428</v>
      </c>
      <c r="B1425" s="12">
        <f>YEAR(Tableau3[[#This Row],[Date]])</f>
        <v>2018</v>
      </c>
      <c r="C1425" s="12">
        <f>MONTH(Tableau3[[#This Row],[Date]])</f>
        <v>4</v>
      </c>
      <c r="D1425" s="12">
        <f>WEEKNUM(Tableau3[[#This Row],[Date]])</f>
        <v>16</v>
      </c>
      <c r="E1425" s="117" t="s">
        <v>47</v>
      </c>
      <c r="F1425" s="118" t="s">
        <v>5</v>
      </c>
      <c r="G1425" s="119" t="s">
        <v>23</v>
      </c>
      <c r="H1425" s="10" t="s">
        <v>1430</v>
      </c>
      <c r="I1425" s="120">
        <v>0.16319444444444445</v>
      </c>
      <c r="J1425" s="118">
        <v>1</v>
      </c>
      <c r="K1425" s="118" t="s">
        <v>319</v>
      </c>
      <c r="L1425" s="13">
        <f t="shared" si="121"/>
        <v>3.916666666666667</v>
      </c>
      <c r="M1425" s="12">
        <f>Tableau3[[#This Row],[CODE]]</f>
        <v>1</v>
      </c>
    </row>
    <row r="1426" spans="1:13" x14ac:dyDescent="0.25">
      <c r="A1426" s="116" t="s">
        <v>1428</v>
      </c>
      <c r="B1426" s="12">
        <f>YEAR(Tableau3[[#This Row],[Date]])</f>
        <v>2018</v>
      </c>
      <c r="C1426" s="12">
        <f>MONTH(Tableau3[[#This Row],[Date]])</f>
        <v>4</v>
      </c>
      <c r="D1426" s="12">
        <f>WEEKNUM(Tableau3[[#This Row],[Date]])</f>
        <v>16</v>
      </c>
      <c r="E1426" s="117" t="s">
        <v>47</v>
      </c>
      <c r="F1426" s="118" t="s">
        <v>5</v>
      </c>
      <c r="G1426" s="119" t="s">
        <v>23</v>
      </c>
      <c r="H1426" s="118" t="s">
        <v>1431</v>
      </c>
      <c r="I1426" s="120">
        <v>2.0833333333333332E-2</v>
      </c>
      <c r="J1426" s="118">
        <v>1</v>
      </c>
      <c r="K1426" s="118" t="s">
        <v>319</v>
      </c>
      <c r="L1426" s="13">
        <f t="shared" si="121"/>
        <v>0.5</v>
      </c>
      <c r="M1426" s="12">
        <f>Tableau3[[#This Row],[CODE]]</f>
        <v>1</v>
      </c>
    </row>
    <row r="1427" spans="1:13" x14ac:dyDescent="0.25">
      <c r="A1427" s="116" t="s">
        <v>1428</v>
      </c>
      <c r="B1427" s="12">
        <f>YEAR(Tableau3[[#This Row],[Date]])</f>
        <v>2018</v>
      </c>
      <c r="C1427" s="12">
        <f>MONTH(Tableau3[[#This Row],[Date]])</f>
        <v>4</v>
      </c>
      <c r="D1427" s="12">
        <f>WEEKNUM(Tableau3[[#This Row],[Date]])</f>
        <v>16</v>
      </c>
      <c r="E1427" s="117" t="s">
        <v>47</v>
      </c>
      <c r="F1427" s="118" t="s">
        <v>17</v>
      </c>
      <c r="G1427" s="119" t="s">
        <v>23</v>
      </c>
      <c r="H1427" s="118" t="s">
        <v>1432</v>
      </c>
      <c r="I1427" s="120">
        <v>3.125E-2</v>
      </c>
      <c r="J1427" s="10">
        <v>2</v>
      </c>
      <c r="K1427" s="118" t="s">
        <v>392</v>
      </c>
      <c r="L1427" s="13">
        <f t="shared" si="121"/>
        <v>0.75</v>
      </c>
      <c r="M1427" s="12">
        <f>Tableau3[[#This Row],[CODE]]</f>
        <v>2</v>
      </c>
    </row>
    <row r="1428" spans="1:13" x14ac:dyDescent="0.25">
      <c r="A1428" s="116" t="s">
        <v>1428</v>
      </c>
      <c r="B1428" s="12">
        <f>YEAR(Tableau3[[#This Row],[Date]])</f>
        <v>2018</v>
      </c>
      <c r="C1428" s="12">
        <f>MONTH(Tableau3[[#This Row],[Date]])</f>
        <v>4</v>
      </c>
      <c r="D1428" s="12">
        <f>WEEKNUM(Tableau3[[#This Row],[Date]])</f>
        <v>16</v>
      </c>
      <c r="E1428" s="117" t="s">
        <v>47</v>
      </c>
      <c r="F1428" s="118" t="s">
        <v>16</v>
      </c>
      <c r="G1428" s="119" t="s">
        <v>30</v>
      </c>
      <c r="H1428" s="118" t="s">
        <v>1433</v>
      </c>
      <c r="I1428" s="120">
        <v>1.7361111111111112E-2</v>
      </c>
      <c r="J1428" s="118">
        <v>1</v>
      </c>
      <c r="K1428" s="118" t="s">
        <v>392</v>
      </c>
      <c r="L1428" s="13">
        <f t="shared" si="121"/>
        <v>0.41666666666666669</v>
      </c>
      <c r="M1428" s="12">
        <f>Tableau3[[#This Row],[CODE]]</f>
        <v>1</v>
      </c>
    </row>
    <row r="1429" spans="1:13" x14ac:dyDescent="0.25">
      <c r="A1429" s="116" t="s">
        <v>1428</v>
      </c>
      <c r="B1429" s="12">
        <f>YEAR(Tableau3[[#This Row],[Date]])</f>
        <v>2018</v>
      </c>
      <c r="C1429" s="12">
        <f>MONTH(Tableau3[[#This Row],[Date]])</f>
        <v>4</v>
      </c>
      <c r="D1429" s="12">
        <f>WEEKNUM(Tableau3[[#This Row],[Date]])</f>
        <v>16</v>
      </c>
      <c r="E1429" s="117" t="s">
        <v>47</v>
      </c>
      <c r="F1429" s="118" t="s">
        <v>27</v>
      </c>
      <c r="G1429" s="119" t="s">
        <v>23</v>
      </c>
      <c r="H1429" s="118" t="s">
        <v>1434</v>
      </c>
      <c r="I1429" s="120">
        <v>3.125E-2</v>
      </c>
      <c r="J1429" s="118">
        <v>1</v>
      </c>
      <c r="K1429" s="118"/>
      <c r="L1429" s="13">
        <f t="shared" si="121"/>
        <v>0.75</v>
      </c>
      <c r="M1429" s="12">
        <f>Tableau3[[#This Row],[CODE]]</f>
        <v>1</v>
      </c>
    </row>
    <row r="1430" spans="1:13" x14ac:dyDescent="0.25">
      <c r="A1430" s="116" t="s">
        <v>1428</v>
      </c>
      <c r="B1430" s="12">
        <f>YEAR(Tableau3[[#This Row],[Date]])</f>
        <v>2018</v>
      </c>
      <c r="C1430" s="12">
        <f>MONTH(Tableau3[[#This Row],[Date]])</f>
        <v>4</v>
      </c>
      <c r="D1430" s="12">
        <f>WEEKNUM(Tableau3[[#This Row],[Date]])</f>
        <v>16</v>
      </c>
      <c r="E1430" s="117" t="s">
        <v>47</v>
      </c>
      <c r="F1430" s="118" t="s">
        <v>27</v>
      </c>
      <c r="G1430" s="119" t="s">
        <v>23</v>
      </c>
      <c r="H1430" s="118" t="s">
        <v>1435</v>
      </c>
      <c r="I1430" s="120">
        <v>3.125E-2</v>
      </c>
      <c r="J1430" s="118">
        <v>1</v>
      </c>
      <c r="K1430" s="118"/>
      <c r="L1430" s="13">
        <f t="shared" si="121"/>
        <v>0.75</v>
      </c>
      <c r="M1430" s="12">
        <f>Tableau3[[#This Row],[CODE]]</f>
        <v>1</v>
      </c>
    </row>
    <row r="1431" spans="1:13" x14ac:dyDescent="0.25">
      <c r="A1431" s="116" t="s">
        <v>1428</v>
      </c>
      <c r="B1431" s="12">
        <f>YEAR(Tableau3[[#This Row],[Date]])</f>
        <v>2018</v>
      </c>
      <c r="C1431" s="12">
        <f>MONTH(Tableau3[[#This Row],[Date]])</f>
        <v>4</v>
      </c>
      <c r="D1431" s="12">
        <f>WEEKNUM(Tableau3[[#This Row],[Date]])</f>
        <v>16</v>
      </c>
      <c r="E1431" s="117" t="s">
        <v>47</v>
      </c>
      <c r="F1431" s="118" t="s">
        <v>27</v>
      </c>
      <c r="G1431" s="119" t="s">
        <v>23</v>
      </c>
      <c r="H1431" s="118" t="s">
        <v>1436</v>
      </c>
      <c r="I1431" s="120">
        <v>1.7361111111111112E-2</v>
      </c>
      <c r="J1431" s="118">
        <v>1</v>
      </c>
      <c r="K1431" s="118"/>
      <c r="L1431" s="13">
        <f t="shared" si="121"/>
        <v>0.41666666666666669</v>
      </c>
      <c r="M1431" s="12">
        <f>Tableau3[[#This Row],[CODE]]</f>
        <v>1</v>
      </c>
    </row>
    <row r="1432" spans="1:13" x14ac:dyDescent="0.25">
      <c r="A1432" s="116" t="s">
        <v>1428</v>
      </c>
      <c r="B1432" s="12">
        <f>YEAR(Tableau3[[#This Row],[Date]])</f>
        <v>2018</v>
      </c>
      <c r="C1432" s="12">
        <f>MONTH(Tableau3[[#This Row],[Date]])</f>
        <v>4</v>
      </c>
      <c r="D1432" s="12">
        <f>WEEKNUM(Tableau3[[#This Row],[Date]])</f>
        <v>16</v>
      </c>
      <c r="E1432" s="117" t="s">
        <v>47</v>
      </c>
      <c r="F1432" s="118" t="s">
        <v>27</v>
      </c>
      <c r="G1432" s="119" t="s">
        <v>23</v>
      </c>
      <c r="H1432" s="118" t="s">
        <v>1437</v>
      </c>
      <c r="I1432" s="120">
        <v>1.7361111111111112E-2</v>
      </c>
      <c r="J1432" s="118">
        <v>1</v>
      </c>
      <c r="K1432" s="118"/>
      <c r="L1432" s="13">
        <f t="shared" si="121"/>
        <v>0.41666666666666669</v>
      </c>
      <c r="M1432" s="12">
        <f>Tableau3[[#This Row],[CODE]]</f>
        <v>1</v>
      </c>
    </row>
    <row r="1433" spans="1:13" x14ac:dyDescent="0.25">
      <c r="A1433" s="116" t="s">
        <v>1438</v>
      </c>
      <c r="B1433" s="12">
        <f>YEAR(Tableau3[[#This Row],[Date]])</f>
        <v>2018</v>
      </c>
      <c r="C1433" s="12">
        <f>MONTH(Tableau3[[#This Row],[Date]])</f>
        <v>4</v>
      </c>
      <c r="D1433" s="12">
        <f>WEEKNUM(Tableau3[[#This Row],[Date]])</f>
        <v>16</v>
      </c>
      <c r="E1433" s="117" t="s">
        <v>47</v>
      </c>
      <c r="F1433" s="118" t="s">
        <v>31</v>
      </c>
      <c r="G1433" s="119" t="s">
        <v>20</v>
      </c>
      <c r="H1433" s="118" t="s">
        <v>1385</v>
      </c>
      <c r="I1433" s="120">
        <v>0.125</v>
      </c>
      <c r="J1433" s="118">
        <v>1</v>
      </c>
      <c r="K1433" s="118"/>
      <c r="L1433" s="13">
        <f t="shared" si="121"/>
        <v>3</v>
      </c>
      <c r="M1433" s="12">
        <f>Tableau3[[#This Row],[CODE]]</f>
        <v>1</v>
      </c>
    </row>
    <row r="1434" spans="1:13" x14ac:dyDescent="0.25">
      <c r="A1434" s="116" t="s">
        <v>1439</v>
      </c>
      <c r="B1434" s="12">
        <f>YEAR(Tableau3[[#This Row],[Date]])</f>
        <v>2018</v>
      </c>
      <c r="C1434" s="12">
        <f>MONTH(Tableau3[[#This Row],[Date]])</f>
        <v>4</v>
      </c>
      <c r="D1434" s="12">
        <f>WEEKNUM(Tableau3[[#This Row],[Date]])</f>
        <v>16</v>
      </c>
      <c r="E1434" s="117" t="s">
        <v>47</v>
      </c>
      <c r="F1434" s="118" t="s">
        <v>31</v>
      </c>
      <c r="G1434" s="119" t="s">
        <v>20</v>
      </c>
      <c r="H1434" s="118" t="s">
        <v>1385</v>
      </c>
      <c r="I1434" s="120">
        <v>0.33333333333333331</v>
      </c>
      <c r="J1434" s="118">
        <v>1</v>
      </c>
      <c r="K1434" s="118"/>
      <c r="L1434" s="13">
        <f t="shared" si="121"/>
        <v>8</v>
      </c>
      <c r="M1434" s="12">
        <f>Tableau3[[#This Row],[CODE]]</f>
        <v>1</v>
      </c>
    </row>
    <row r="1435" spans="1:13" x14ac:dyDescent="0.25">
      <c r="A1435" s="116" t="s">
        <v>1440</v>
      </c>
      <c r="B1435" s="12">
        <f>YEAR(Tableau3[[#This Row],[Date]])</f>
        <v>2018</v>
      </c>
      <c r="C1435" s="12">
        <f>MONTH(Tableau3[[#This Row],[Date]])</f>
        <v>4</v>
      </c>
      <c r="D1435" s="12">
        <f>WEEKNUM(Tableau3[[#This Row],[Date]])</f>
        <v>16</v>
      </c>
      <c r="E1435" s="117" t="s">
        <v>47</v>
      </c>
      <c r="F1435" s="118" t="s">
        <v>31</v>
      </c>
      <c r="G1435" s="119" t="s">
        <v>20</v>
      </c>
      <c r="H1435" s="118" t="s">
        <v>1385</v>
      </c>
      <c r="I1435" s="120">
        <v>0.33333333333333331</v>
      </c>
      <c r="J1435" s="118">
        <v>1</v>
      </c>
      <c r="K1435" s="118"/>
      <c r="L1435" s="13">
        <f t="shared" si="121"/>
        <v>8</v>
      </c>
      <c r="M1435" s="12">
        <f>Tableau3[[#This Row],[CODE]]</f>
        <v>1</v>
      </c>
    </row>
    <row r="1436" spans="1:13" x14ac:dyDescent="0.25">
      <c r="A1436" s="116" t="s">
        <v>1428</v>
      </c>
      <c r="B1436" s="12">
        <f>YEAR(Tableau3[[#This Row],[Date]])</f>
        <v>2018</v>
      </c>
      <c r="C1436" s="12">
        <f>MONTH(Tableau3[[#This Row],[Date]])</f>
        <v>4</v>
      </c>
      <c r="D1436" s="12">
        <f>WEEKNUM(Tableau3[[#This Row],[Date]])</f>
        <v>16</v>
      </c>
      <c r="E1436" s="117" t="s">
        <v>47</v>
      </c>
      <c r="F1436" s="118" t="s">
        <v>16</v>
      </c>
      <c r="G1436" s="119" t="s">
        <v>30</v>
      </c>
      <c r="H1436" s="118" t="s">
        <v>1441</v>
      </c>
      <c r="I1436" s="120">
        <v>1.3888888888888888E-2</v>
      </c>
      <c r="J1436" s="118">
        <v>1</v>
      </c>
      <c r="K1436" s="118" t="s">
        <v>324</v>
      </c>
      <c r="L1436" s="13">
        <f t="shared" si="121"/>
        <v>0.33333333333333331</v>
      </c>
      <c r="M1436" s="12">
        <f>Tableau3[[#This Row],[CODE]]</f>
        <v>1</v>
      </c>
    </row>
    <row r="1437" spans="1:13" x14ac:dyDescent="0.25">
      <c r="A1437" s="14" t="s">
        <v>1442</v>
      </c>
      <c r="B1437" s="12">
        <f>YEAR(Tableau3[[#This Row],[Date]])</f>
        <v>2018</v>
      </c>
      <c r="C1437" s="12">
        <f>MONTH(Tableau3[[#This Row],[Date]])</f>
        <v>4</v>
      </c>
      <c r="D1437" s="12">
        <f>WEEKNUM(Tableau3[[#This Row],[Date]])</f>
        <v>16</v>
      </c>
      <c r="E1437" s="15" t="s">
        <v>47</v>
      </c>
      <c r="F1437" s="10" t="s">
        <v>18</v>
      </c>
      <c r="G1437" s="16" t="s">
        <v>23</v>
      </c>
      <c r="H1437" s="10" t="s">
        <v>526</v>
      </c>
      <c r="I1437" s="18">
        <v>1.0416666666666666E-2</v>
      </c>
      <c r="J1437" s="10">
        <v>1</v>
      </c>
      <c r="K1437" s="10"/>
      <c r="L1437" s="13">
        <f t="shared" ref="L1437:L1448" si="122">I1437*24</f>
        <v>0.25</v>
      </c>
      <c r="M1437" s="12">
        <f>Tableau3[[#This Row],[CODE]]</f>
        <v>1</v>
      </c>
    </row>
    <row r="1438" spans="1:13" x14ac:dyDescent="0.25">
      <c r="A1438" s="14" t="s">
        <v>1442</v>
      </c>
      <c r="B1438" s="12">
        <f>YEAR(Tableau3[[#This Row],[Date]])</f>
        <v>2018</v>
      </c>
      <c r="C1438" s="12">
        <f>MONTH(Tableau3[[#This Row],[Date]])</f>
        <v>4</v>
      </c>
      <c r="D1438" s="12">
        <f>WEEKNUM(Tableau3[[#This Row],[Date]])</f>
        <v>16</v>
      </c>
      <c r="E1438" s="15" t="s">
        <v>47</v>
      </c>
      <c r="F1438" s="10" t="s">
        <v>5</v>
      </c>
      <c r="G1438" s="16" t="s">
        <v>25</v>
      </c>
      <c r="H1438" s="10" t="s">
        <v>1430</v>
      </c>
      <c r="I1438" s="18">
        <v>7.6388888888888895E-2</v>
      </c>
      <c r="J1438" s="10">
        <v>1</v>
      </c>
      <c r="K1438" s="10" t="s">
        <v>319</v>
      </c>
      <c r="L1438" s="13">
        <f t="shared" si="122"/>
        <v>1.8333333333333335</v>
      </c>
      <c r="M1438" s="12">
        <f>Tableau3[[#This Row],[CODE]]</f>
        <v>1</v>
      </c>
    </row>
    <row r="1439" spans="1:13" x14ac:dyDescent="0.25">
      <c r="A1439" s="14" t="s">
        <v>1442</v>
      </c>
      <c r="B1439" s="12">
        <f>YEAR(Tableau3[[#This Row],[Date]])</f>
        <v>2018</v>
      </c>
      <c r="C1439" s="12">
        <f>MONTH(Tableau3[[#This Row],[Date]])</f>
        <v>4</v>
      </c>
      <c r="D1439" s="12">
        <f>WEEKNUM(Tableau3[[#This Row],[Date]])</f>
        <v>16</v>
      </c>
      <c r="E1439" s="15" t="s">
        <v>47</v>
      </c>
      <c r="F1439" s="10" t="s">
        <v>27</v>
      </c>
      <c r="G1439" s="16" t="s">
        <v>23</v>
      </c>
      <c r="H1439" s="10" t="s">
        <v>953</v>
      </c>
      <c r="I1439" s="18">
        <v>3.4722222222222224E-2</v>
      </c>
      <c r="J1439" s="10">
        <v>1</v>
      </c>
      <c r="K1439" s="10"/>
      <c r="L1439" s="13">
        <f t="shared" si="122"/>
        <v>0.83333333333333337</v>
      </c>
      <c r="M1439" s="12">
        <f>Tableau3[[#This Row],[CODE]]</f>
        <v>1</v>
      </c>
    </row>
    <row r="1440" spans="1:13" x14ac:dyDescent="0.25">
      <c r="A1440" s="14" t="s">
        <v>1442</v>
      </c>
      <c r="B1440" s="12">
        <f>YEAR(Tableau3[[#This Row],[Date]])</f>
        <v>2018</v>
      </c>
      <c r="C1440" s="12">
        <f>MONTH(Tableau3[[#This Row],[Date]])</f>
        <v>4</v>
      </c>
      <c r="D1440" s="12">
        <f>WEEKNUM(Tableau3[[#This Row],[Date]])</f>
        <v>16</v>
      </c>
      <c r="E1440" s="15" t="s">
        <v>47</v>
      </c>
      <c r="F1440" s="10" t="s">
        <v>19</v>
      </c>
      <c r="G1440" s="16" t="s">
        <v>25</v>
      </c>
      <c r="H1440" s="10" t="s">
        <v>1443</v>
      </c>
      <c r="I1440" s="18">
        <v>1.7361111111111112E-2</v>
      </c>
      <c r="J1440" s="10">
        <v>1</v>
      </c>
      <c r="K1440" s="10"/>
      <c r="L1440" s="13">
        <f t="shared" si="122"/>
        <v>0.41666666666666669</v>
      </c>
      <c r="M1440" s="12">
        <f>Tableau3[[#This Row],[CODE]]</f>
        <v>1</v>
      </c>
    </row>
    <row r="1441" spans="1:13" x14ac:dyDescent="0.25">
      <c r="A1441" s="14" t="s">
        <v>1442</v>
      </c>
      <c r="B1441" s="12">
        <f>YEAR(Tableau3[[#This Row],[Date]])</f>
        <v>2018</v>
      </c>
      <c r="C1441" s="12">
        <f>MONTH(Tableau3[[#This Row],[Date]])</f>
        <v>4</v>
      </c>
      <c r="D1441" s="12">
        <f>WEEKNUM(Tableau3[[#This Row],[Date]])</f>
        <v>16</v>
      </c>
      <c r="E1441" s="15" t="s">
        <v>47</v>
      </c>
      <c r="F1441" s="10" t="s">
        <v>27</v>
      </c>
      <c r="G1441" s="16" t="s">
        <v>23</v>
      </c>
      <c r="H1441" s="10" t="s">
        <v>982</v>
      </c>
      <c r="I1441" s="18">
        <v>1.7361111111111112E-2</v>
      </c>
      <c r="J1441" s="10">
        <v>1</v>
      </c>
      <c r="K1441" s="10"/>
      <c r="L1441" s="13">
        <f t="shared" si="122"/>
        <v>0.41666666666666669</v>
      </c>
      <c r="M1441" s="12">
        <f>Tableau3[[#This Row],[CODE]]</f>
        <v>1</v>
      </c>
    </row>
    <row r="1442" spans="1:13" x14ac:dyDescent="0.25">
      <c r="A1442" s="116" t="s">
        <v>1442</v>
      </c>
      <c r="B1442" s="12">
        <f>YEAR(Tableau3[[#This Row],[Date]])</f>
        <v>2018</v>
      </c>
      <c r="C1442" s="12">
        <f>MONTH(Tableau3[[#This Row],[Date]])</f>
        <v>4</v>
      </c>
      <c r="D1442" s="12">
        <f>WEEKNUM(Tableau3[[#This Row],[Date]])</f>
        <v>16</v>
      </c>
      <c r="E1442" s="117" t="s">
        <v>47</v>
      </c>
      <c r="F1442" s="118" t="s">
        <v>16</v>
      </c>
      <c r="G1442" s="119" t="s">
        <v>30</v>
      </c>
      <c r="H1442" s="118" t="s">
        <v>1444</v>
      </c>
      <c r="I1442" s="120">
        <v>3.125E-2</v>
      </c>
      <c r="J1442" s="118">
        <v>1</v>
      </c>
      <c r="K1442" s="118" t="s">
        <v>440</v>
      </c>
      <c r="L1442" s="13">
        <f t="shared" si="122"/>
        <v>0.75</v>
      </c>
      <c r="M1442" s="12">
        <f>Tableau3[[#This Row],[CODE]]</f>
        <v>1</v>
      </c>
    </row>
    <row r="1443" spans="1:13" x14ac:dyDescent="0.25">
      <c r="A1443" s="116" t="s">
        <v>1442</v>
      </c>
      <c r="B1443" s="12">
        <f>YEAR(Tableau3[[#This Row],[Date]])</f>
        <v>2018</v>
      </c>
      <c r="C1443" s="12">
        <f>MONTH(Tableau3[[#This Row],[Date]])</f>
        <v>4</v>
      </c>
      <c r="D1443" s="12">
        <f>WEEKNUM(Tableau3[[#This Row],[Date]])</f>
        <v>16</v>
      </c>
      <c r="E1443" s="117" t="s">
        <v>47</v>
      </c>
      <c r="F1443" s="118" t="s">
        <v>16</v>
      </c>
      <c r="G1443" s="119" t="s">
        <v>30</v>
      </c>
      <c r="H1443" s="118" t="s">
        <v>1445</v>
      </c>
      <c r="I1443" s="120">
        <v>3.125E-2</v>
      </c>
      <c r="J1443" s="118">
        <v>1</v>
      </c>
      <c r="K1443" s="118"/>
      <c r="L1443" s="13">
        <f t="shared" si="122"/>
        <v>0.75</v>
      </c>
      <c r="M1443" s="12">
        <f>Tableau3[[#This Row],[CODE]]</f>
        <v>1</v>
      </c>
    </row>
    <row r="1444" spans="1:13" x14ac:dyDescent="0.25">
      <c r="A1444" s="116" t="s">
        <v>1442</v>
      </c>
      <c r="B1444" s="12">
        <f>YEAR(Tableau3[[#This Row],[Date]])</f>
        <v>2018</v>
      </c>
      <c r="C1444" s="12">
        <f>MONTH(Tableau3[[#This Row],[Date]])</f>
        <v>4</v>
      </c>
      <c r="D1444" s="12">
        <f>WEEKNUM(Tableau3[[#This Row],[Date]])</f>
        <v>16</v>
      </c>
      <c r="E1444" s="117" t="s">
        <v>47</v>
      </c>
      <c r="F1444" s="118" t="s">
        <v>17</v>
      </c>
      <c r="G1444" s="119" t="s">
        <v>30</v>
      </c>
      <c r="H1444" s="118" t="s">
        <v>1446</v>
      </c>
      <c r="I1444" s="120">
        <v>3.125E-2</v>
      </c>
      <c r="J1444" s="10">
        <v>2</v>
      </c>
      <c r="K1444" s="118"/>
      <c r="L1444" s="13">
        <f t="shared" si="122"/>
        <v>0.75</v>
      </c>
      <c r="M1444" s="12">
        <f>Tableau3[[#This Row],[CODE]]</f>
        <v>2</v>
      </c>
    </row>
    <row r="1445" spans="1:13" x14ac:dyDescent="0.25">
      <c r="A1445" s="116" t="s">
        <v>1442</v>
      </c>
      <c r="B1445" s="12">
        <f>YEAR(Tableau3[[#This Row],[Date]])</f>
        <v>2018</v>
      </c>
      <c r="C1445" s="12">
        <f>MONTH(Tableau3[[#This Row],[Date]])</f>
        <v>4</v>
      </c>
      <c r="D1445" s="12">
        <f>WEEKNUM(Tableau3[[#This Row],[Date]])</f>
        <v>16</v>
      </c>
      <c r="E1445" s="117" t="s">
        <v>47</v>
      </c>
      <c r="F1445" s="118" t="s">
        <v>17</v>
      </c>
      <c r="G1445" s="119" t="s">
        <v>24</v>
      </c>
      <c r="H1445" s="118" t="s">
        <v>1447</v>
      </c>
      <c r="I1445" s="120">
        <v>6.25E-2</v>
      </c>
      <c r="J1445" s="10">
        <v>2</v>
      </c>
      <c r="K1445" s="118" t="s">
        <v>330</v>
      </c>
      <c r="L1445" s="13">
        <f t="shared" si="122"/>
        <v>1.5</v>
      </c>
      <c r="M1445" s="12">
        <f>Tableau3[[#This Row],[CODE]]</f>
        <v>2</v>
      </c>
    </row>
    <row r="1446" spans="1:13" x14ac:dyDescent="0.25">
      <c r="A1446" s="116" t="s">
        <v>1442</v>
      </c>
      <c r="B1446" s="12">
        <f>YEAR(Tableau3[[#This Row],[Date]])</f>
        <v>2018</v>
      </c>
      <c r="C1446" s="12">
        <f>MONTH(Tableau3[[#This Row],[Date]])</f>
        <v>4</v>
      </c>
      <c r="D1446" s="12">
        <f>WEEKNUM(Tableau3[[#This Row],[Date]])</f>
        <v>16</v>
      </c>
      <c r="E1446" s="117" t="s">
        <v>47</v>
      </c>
      <c r="F1446" s="118" t="s">
        <v>17</v>
      </c>
      <c r="G1446" s="119" t="s">
        <v>28</v>
      </c>
      <c r="H1446" s="118" t="s">
        <v>1448</v>
      </c>
      <c r="I1446" s="120">
        <v>2.0833333333333332E-2</v>
      </c>
      <c r="J1446" s="10">
        <v>2</v>
      </c>
      <c r="K1446" s="118" t="s">
        <v>318</v>
      </c>
      <c r="L1446" s="13">
        <f t="shared" si="122"/>
        <v>0.5</v>
      </c>
      <c r="M1446" s="12">
        <f>Tableau3[[#This Row],[CODE]]</f>
        <v>2</v>
      </c>
    </row>
    <row r="1447" spans="1:13" x14ac:dyDescent="0.25">
      <c r="A1447" s="116" t="s">
        <v>1442</v>
      </c>
      <c r="B1447" s="12">
        <f>YEAR(Tableau3[[#This Row],[Date]])</f>
        <v>2018</v>
      </c>
      <c r="C1447" s="12">
        <f>MONTH(Tableau3[[#This Row],[Date]])</f>
        <v>4</v>
      </c>
      <c r="D1447" s="12">
        <f>WEEKNUM(Tableau3[[#This Row],[Date]])</f>
        <v>16</v>
      </c>
      <c r="E1447" s="117" t="s">
        <v>47</v>
      </c>
      <c r="F1447" s="118" t="s">
        <v>27</v>
      </c>
      <c r="G1447" s="119" t="s">
        <v>23</v>
      </c>
      <c r="H1447" s="118" t="s">
        <v>1435</v>
      </c>
      <c r="I1447" s="120">
        <v>1.7361111111111112E-2</v>
      </c>
      <c r="J1447" s="118">
        <v>1</v>
      </c>
      <c r="K1447" s="118" t="s">
        <v>321</v>
      </c>
      <c r="L1447" s="13">
        <f t="shared" si="122"/>
        <v>0.41666666666666669</v>
      </c>
      <c r="M1447" s="12">
        <f>Tableau3[[#This Row],[CODE]]</f>
        <v>1</v>
      </c>
    </row>
    <row r="1448" spans="1:13" x14ac:dyDescent="0.25">
      <c r="A1448" s="116" t="s">
        <v>1442</v>
      </c>
      <c r="B1448" s="12">
        <f>YEAR(Tableau3[[#This Row],[Date]])</f>
        <v>2018</v>
      </c>
      <c r="C1448" s="12">
        <f>MONTH(Tableau3[[#This Row],[Date]])</f>
        <v>4</v>
      </c>
      <c r="D1448" s="12">
        <f>WEEKNUM(Tableau3[[#This Row],[Date]])</f>
        <v>16</v>
      </c>
      <c r="E1448" s="117" t="s">
        <v>47</v>
      </c>
      <c r="F1448" s="118" t="s">
        <v>17</v>
      </c>
      <c r="G1448" s="119" t="s">
        <v>25</v>
      </c>
      <c r="H1448" s="118" t="s">
        <v>1449</v>
      </c>
      <c r="I1448" s="120">
        <v>1.7361111111111112E-2</v>
      </c>
      <c r="J1448" s="10">
        <v>2</v>
      </c>
      <c r="K1448" s="118" t="s">
        <v>1450</v>
      </c>
      <c r="L1448" s="13">
        <f t="shared" si="122"/>
        <v>0.41666666666666669</v>
      </c>
      <c r="M1448" s="12">
        <f>Tableau3[[#This Row],[CODE]]</f>
        <v>2</v>
      </c>
    </row>
    <row r="1449" spans="1:13" x14ac:dyDescent="0.25">
      <c r="A1449" s="116" t="s">
        <v>1451</v>
      </c>
      <c r="B1449" s="12">
        <f>YEAR(Tableau3[[#This Row],[Date]])</f>
        <v>2018</v>
      </c>
      <c r="C1449" s="12">
        <f>MONTH(Tableau3[[#This Row],[Date]])</f>
        <v>4</v>
      </c>
      <c r="D1449" s="12">
        <f>WEEKNUM(Tableau3[[#This Row],[Date]])</f>
        <v>17</v>
      </c>
      <c r="E1449" s="117" t="s">
        <v>47</v>
      </c>
      <c r="F1449" s="118" t="s">
        <v>18</v>
      </c>
      <c r="G1449" s="119" t="s">
        <v>23</v>
      </c>
      <c r="H1449" s="118" t="s">
        <v>526</v>
      </c>
      <c r="I1449" s="120">
        <v>1.0416666666666666E-2</v>
      </c>
      <c r="J1449" s="118">
        <v>1</v>
      </c>
      <c r="K1449" s="118"/>
      <c r="L1449" s="13">
        <f t="shared" ref="L1449:L1456" si="123">I1449*24</f>
        <v>0.25</v>
      </c>
      <c r="M1449" s="12">
        <f>Tableau3[[#This Row],[CODE]]</f>
        <v>1</v>
      </c>
    </row>
    <row r="1450" spans="1:13" x14ac:dyDescent="0.25">
      <c r="A1450" s="116" t="s">
        <v>1451</v>
      </c>
      <c r="B1450" s="12">
        <f>YEAR(Tableau3[[#This Row],[Date]])</f>
        <v>2018</v>
      </c>
      <c r="C1450" s="12">
        <f>MONTH(Tableau3[[#This Row],[Date]])</f>
        <v>4</v>
      </c>
      <c r="D1450" s="12">
        <f>WEEKNUM(Tableau3[[#This Row],[Date]])</f>
        <v>17</v>
      </c>
      <c r="E1450" s="117" t="s">
        <v>47</v>
      </c>
      <c r="F1450" s="118" t="s">
        <v>17</v>
      </c>
      <c r="G1450" s="119" t="s">
        <v>252</v>
      </c>
      <c r="H1450" s="118" t="s">
        <v>1452</v>
      </c>
      <c r="I1450" s="120">
        <v>2.4305555555555556E-2</v>
      </c>
      <c r="J1450" s="10">
        <v>2</v>
      </c>
      <c r="K1450" s="118"/>
      <c r="L1450" s="13">
        <f t="shared" si="123"/>
        <v>0.58333333333333337</v>
      </c>
      <c r="M1450" s="12">
        <f>Tableau3[[#This Row],[CODE]]</f>
        <v>2</v>
      </c>
    </row>
    <row r="1451" spans="1:13" x14ac:dyDescent="0.25">
      <c r="A1451" s="116" t="s">
        <v>1451</v>
      </c>
      <c r="B1451" s="12">
        <f>YEAR(Tableau3[[#This Row],[Date]])</f>
        <v>2018</v>
      </c>
      <c r="C1451" s="12">
        <f>MONTH(Tableau3[[#This Row],[Date]])</f>
        <v>4</v>
      </c>
      <c r="D1451" s="12">
        <f>WEEKNUM(Tableau3[[#This Row],[Date]])</f>
        <v>17</v>
      </c>
      <c r="E1451" s="117" t="s">
        <v>47</v>
      </c>
      <c r="F1451" s="118" t="s">
        <v>17</v>
      </c>
      <c r="G1451" s="119" t="s">
        <v>24</v>
      </c>
      <c r="H1451" s="118" t="s">
        <v>1453</v>
      </c>
      <c r="I1451" s="120">
        <v>3.4722222222222224E-2</v>
      </c>
      <c r="J1451" s="10">
        <v>2</v>
      </c>
      <c r="K1451" s="118" t="s">
        <v>1359</v>
      </c>
      <c r="L1451" s="13">
        <f t="shared" si="123"/>
        <v>0.83333333333333337</v>
      </c>
      <c r="M1451" s="12">
        <f>Tableau3[[#This Row],[CODE]]</f>
        <v>2</v>
      </c>
    </row>
    <row r="1452" spans="1:13" x14ac:dyDescent="0.25">
      <c r="A1452" s="116" t="s">
        <v>1451</v>
      </c>
      <c r="B1452" s="12">
        <f>YEAR(Tableau3[[#This Row],[Date]])</f>
        <v>2018</v>
      </c>
      <c r="C1452" s="12">
        <f>MONTH(Tableau3[[#This Row],[Date]])</f>
        <v>4</v>
      </c>
      <c r="D1452" s="12">
        <f>WEEKNUM(Tableau3[[#This Row],[Date]])</f>
        <v>17</v>
      </c>
      <c r="E1452" s="117" t="s">
        <v>47</v>
      </c>
      <c r="F1452" s="118" t="s">
        <v>17</v>
      </c>
      <c r="G1452" s="119" t="s">
        <v>24</v>
      </c>
      <c r="H1452" s="118" t="s">
        <v>1454</v>
      </c>
      <c r="I1452" s="120">
        <v>5.9027777777777783E-2</v>
      </c>
      <c r="J1452" s="10">
        <v>2</v>
      </c>
      <c r="K1452" s="118"/>
      <c r="L1452" s="13">
        <f t="shared" si="123"/>
        <v>1.4166666666666667</v>
      </c>
      <c r="M1452" s="12">
        <f>Tableau3[[#This Row],[CODE]]</f>
        <v>2</v>
      </c>
    </row>
    <row r="1453" spans="1:13" x14ac:dyDescent="0.25">
      <c r="A1453" s="116" t="s">
        <v>1451</v>
      </c>
      <c r="B1453" s="12">
        <f>YEAR(Tableau3[[#This Row],[Date]])</f>
        <v>2018</v>
      </c>
      <c r="C1453" s="12">
        <f>MONTH(Tableau3[[#This Row],[Date]])</f>
        <v>4</v>
      </c>
      <c r="D1453" s="12">
        <f>WEEKNUM(Tableau3[[#This Row],[Date]])</f>
        <v>17</v>
      </c>
      <c r="E1453" s="117" t="s">
        <v>47</v>
      </c>
      <c r="F1453" s="118" t="s">
        <v>17</v>
      </c>
      <c r="G1453" s="119" t="s">
        <v>23</v>
      </c>
      <c r="H1453" s="118" t="s">
        <v>1456</v>
      </c>
      <c r="I1453" s="120">
        <v>4.8611111111111112E-2</v>
      </c>
      <c r="J1453" s="10">
        <v>2</v>
      </c>
      <c r="K1453" s="118" t="s">
        <v>319</v>
      </c>
      <c r="L1453" s="13">
        <f t="shared" si="123"/>
        <v>1.1666666666666667</v>
      </c>
      <c r="M1453" s="12">
        <f>Tableau3[[#This Row],[CODE]]</f>
        <v>2</v>
      </c>
    </row>
    <row r="1454" spans="1:13" x14ac:dyDescent="0.25">
      <c r="A1454" s="116" t="s">
        <v>1451</v>
      </c>
      <c r="B1454" s="12">
        <f>YEAR(Tableau3[[#This Row],[Date]])</f>
        <v>2018</v>
      </c>
      <c r="C1454" s="12">
        <f>MONTH(Tableau3[[#This Row],[Date]])</f>
        <v>4</v>
      </c>
      <c r="D1454" s="12">
        <f>WEEKNUM(Tableau3[[#This Row],[Date]])</f>
        <v>17</v>
      </c>
      <c r="E1454" s="117" t="s">
        <v>47</v>
      </c>
      <c r="F1454" s="118" t="s">
        <v>16</v>
      </c>
      <c r="G1454" s="119" t="s">
        <v>1304</v>
      </c>
      <c r="H1454" s="118" t="s">
        <v>1455</v>
      </c>
      <c r="I1454" s="120">
        <v>1.3888888888888888E-2</v>
      </c>
      <c r="J1454" s="118">
        <v>1</v>
      </c>
      <c r="K1454" s="118"/>
      <c r="L1454" s="13">
        <f t="shared" si="123"/>
        <v>0.33333333333333331</v>
      </c>
      <c r="M1454" s="12">
        <f>Tableau3[[#This Row],[CODE]]</f>
        <v>1</v>
      </c>
    </row>
    <row r="1455" spans="1:13" x14ac:dyDescent="0.25">
      <c r="A1455" s="116" t="s">
        <v>1451</v>
      </c>
      <c r="B1455" s="12">
        <f>YEAR(Tableau3[[#This Row],[Date]])</f>
        <v>2018</v>
      </c>
      <c r="C1455" s="12">
        <f>MONTH(Tableau3[[#This Row],[Date]])</f>
        <v>4</v>
      </c>
      <c r="D1455" s="12">
        <f>WEEKNUM(Tableau3[[#This Row],[Date]])</f>
        <v>17</v>
      </c>
      <c r="E1455" s="117" t="s">
        <v>47</v>
      </c>
      <c r="F1455" s="118" t="s">
        <v>17</v>
      </c>
      <c r="G1455" s="119" t="s">
        <v>23</v>
      </c>
      <c r="H1455" s="118" t="s">
        <v>1457</v>
      </c>
      <c r="I1455" s="120">
        <v>2.7777777777777776E-2</v>
      </c>
      <c r="J1455" s="10">
        <v>2</v>
      </c>
      <c r="K1455" s="118" t="s">
        <v>319</v>
      </c>
      <c r="L1455" s="13">
        <f t="shared" si="123"/>
        <v>0.66666666666666663</v>
      </c>
      <c r="M1455" s="12">
        <f>Tableau3[[#This Row],[CODE]]</f>
        <v>2</v>
      </c>
    </row>
    <row r="1456" spans="1:13" x14ac:dyDescent="0.25">
      <c r="A1456" s="116" t="s">
        <v>1451</v>
      </c>
      <c r="B1456" s="12">
        <f>YEAR(Tableau3[[#This Row],[Date]])</f>
        <v>2018</v>
      </c>
      <c r="C1456" s="12">
        <f>MONTH(Tableau3[[#This Row],[Date]])</f>
        <v>4</v>
      </c>
      <c r="D1456" s="12">
        <f>WEEKNUM(Tableau3[[#This Row],[Date]])</f>
        <v>17</v>
      </c>
      <c r="E1456" s="117" t="s">
        <v>47</v>
      </c>
      <c r="F1456" s="118" t="s">
        <v>27</v>
      </c>
      <c r="G1456" s="119" t="s">
        <v>23</v>
      </c>
      <c r="H1456" s="10" t="s">
        <v>1458</v>
      </c>
      <c r="I1456" s="120">
        <v>1.3888888888888888E-2</v>
      </c>
      <c r="J1456" s="118">
        <v>1</v>
      </c>
      <c r="K1456" s="118"/>
      <c r="L1456" s="13">
        <f t="shared" si="123"/>
        <v>0.33333333333333331</v>
      </c>
      <c r="M1456" s="12">
        <f>Tableau3[[#This Row],[CODE]]</f>
        <v>1</v>
      </c>
    </row>
    <row r="1457" spans="1:13" x14ac:dyDescent="0.25">
      <c r="A1457" s="14" t="s">
        <v>1459</v>
      </c>
      <c r="B1457" s="12">
        <f>YEAR(Tableau3[[#This Row],[Date]])</f>
        <v>2018</v>
      </c>
      <c r="C1457" s="12">
        <f>MONTH(Tableau3[[#This Row],[Date]])</f>
        <v>4</v>
      </c>
      <c r="D1457" s="12">
        <f>WEEKNUM(Tableau3[[#This Row],[Date]])</f>
        <v>17</v>
      </c>
      <c r="E1457" s="15" t="s">
        <v>47</v>
      </c>
      <c r="F1457" s="10" t="s">
        <v>18</v>
      </c>
      <c r="G1457" s="16" t="s">
        <v>23</v>
      </c>
      <c r="H1457" s="10" t="s">
        <v>526</v>
      </c>
      <c r="I1457" s="18">
        <v>1.0416666666666666E-2</v>
      </c>
      <c r="J1457" s="10">
        <v>1</v>
      </c>
      <c r="K1457" s="10"/>
      <c r="L1457" s="13">
        <f t="shared" ref="L1457:L1465" si="124">I1457*24</f>
        <v>0.25</v>
      </c>
      <c r="M1457" s="12">
        <f>Tableau3[[#This Row],[CODE]]</f>
        <v>1</v>
      </c>
    </row>
    <row r="1458" spans="1:13" x14ac:dyDescent="0.25">
      <c r="A1458" s="116" t="s">
        <v>1459</v>
      </c>
      <c r="B1458" s="12">
        <f>YEAR(Tableau3[[#This Row],[Date]])</f>
        <v>2018</v>
      </c>
      <c r="C1458" s="12">
        <f>MONTH(Tableau3[[#This Row],[Date]])</f>
        <v>4</v>
      </c>
      <c r="D1458" s="12">
        <f>WEEKNUM(Tableau3[[#This Row],[Date]])</f>
        <v>17</v>
      </c>
      <c r="E1458" s="117" t="s">
        <v>47</v>
      </c>
      <c r="F1458" s="118" t="s">
        <v>912</v>
      </c>
      <c r="G1458" s="119" t="s">
        <v>26</v>
      </c>
      <c r="H1458" s="118" t="s">
        <v>1460</v>
      </c>
      <c r="I1458" s="120">
        <v>1.7361111111111112E-2</v>
      </c>
      <c r="J1458" s="118">
        <v>1</v>
      </c>
      <c r="K1458" s="118" t="s">
        <v>768</v>
      </c>
      <c r="L1458" s="13">
        <f t="shared" si="124"/>
        <v>0.41666666666666669</v>
      </c>
      <c r="M1458" s="12">
        <f>Tableau3[[#This Row],[CODE]]</f>
        <v>1</v>
      </c>
    </row>
    <row r="1459" spans="1:13" x14ac:dyDescent="0.25">
      <c r="A1459" s="116" t="s">
        <v>1459</v>
      </c>
      <c r="B1459" s="12">
        <f>YEAR(Tableau3[[#This Row],[Date]])</f>
        <v>2018</v>
      </c>
      <c r="C1459" s="12">
        <f>MONTH(Tableau3[[#This Row],[Date]])</f>
        <v>4</v>
      </c>
      <c r="D1459" s="12">
        <f>WEEKNUM(Tableau3[[#This Row],[Date]])</f>
        <v>17</v>
      </c>
      <c r="E1459" s="117" t="s">
        <v>47</v>
      </c>
      <c r="F1459" s="118" t="s">
        <v>17</v>
      </c>
      <c r="G1459" s="119" t="s">
        <v>24</v>
      </c>
      <c r="H1459" s="118" t="s">
        <v>1461</v>
      </c>
      <c r="I1459" s="120">
        <v>3.4722222222222224E-2</v>
      </c>
      <c r="J1459" s="10">
        <v>2</v>
      </c>
      <c r="K1459" s="118" t="s">
        <v>392</v>
      </c>
      <c r="L1459" s="13">
        <f t="shared" si="124"/>
        <v>0.83333333333333337</v>
      </c>
      <c r="M1459" s="12">
        <f>Tableau3[[#This Row],[CODE]]</f>
        <v>2</v>
      </c>
    </row>
    <row r="1460" spans="1:13" x14ac:dyDescent="0.25">
      <c r="A1460" s="116" t="s">
        <v>1459</v>
      </c>
      <c r="B1460" s="12">
        <f>YEAR(Tableau3[[#This Row],[Date]])</f>
        <v>2018</v>
      </c>
      <c r="C1460" s="12">
        <f>MONTH(Tableau3[[#This Row],[Date]])</f>
        <v>4</v>
      </c>
      <c r="D1460" s="12">
        <f>WEEKNUM(Tableau3[[#This Row],[Date]])</f>
        <v>17</v>
      </c>
      <c r="E1460" s="117" t="s">
        <v>47</v>
      </c>
      <c r="F1460" s="118" t="s">
        <v>5</v>
      </c>
      <c r="G1460" s="119" t="s">
        <v>24</v>
      </c>
      <c r="H1460" s="118" t="s">
        <v>1462</v>
      </c>
      <c r="I1460" s="120">
        <v>1.7361111111111112E-2</v>
      </c>
      <c r="J1460" s="118">
        <v>1</v>
      </c>
      <c r="K1460" s="118" t="s">
        <v>321</v>
      </c>
      <c r="L1460" s="13">
        <f t="shared" si="124"/>
        <v>0.41666666666666669</v>
      </c>
      <c r="M1460" s="12">
        <f>Tableau3[[#This Row],[CODE]]</f>
        <v>1</v>
      </c>
    </row>
    <row r="1461" spans="1:13" x14ac:dyDescent="0.25">
      <c r="A1461" s="116" t="s">
        <v>1459</v>
      </c>
      <c r="B1461" s="12">
        <f>YEAR(Tableau3[[#This Row],[Date]])</f>
        <v>2018</v>
      </c>
      <c r="C1461" s="12">
        <f>MONTH(Tableau3[[#This Row],[Date]])</f>
        <v>4</v>
      </c>
      <c r="D1461" s="12">
        <f>WEEKNUM(Tableau3[[#This Row],[Date]])</f>
        <v>17</v>
      </c>
      <c r="E1461" s="117" t="s">
        <v>47</v>
      </c>
      <c r="F1461" s="118" t="s">
        <v>27</v>
      </c>
      <c r="G1461" s="119" t="s">
        <v>23</v>
      </c>
      <c r="H1461" s="10" t="s">
        <v>1463</v>
      </c>
      <c r="I1461" s="120">
        <v>2.7777777777777776E-2</v>
      </c>
      <c r="J1461" s="118">
        <v>1</v>
      </c>
      <c r="K1461" s="118"/>
      <c r="L1461" s="13">
        <f t="shared" si="124"/>
        <v>0.66666666666666663</v>
      </c>
      <c r="M1461" s="12">
        <f>Tableau3[[#This Row],[CODE]]</f>
        <v>1</v>
      </c>
    </row>
    <row r="1462" spans="1:13" x14ac:dyDescent="0.25">
      <c r="A1462" s="116" t="s">
        <v>1459</v>
      </c>
      <c r="B1462" s="12">
        <f>YEAR(Tableau3[[#This Row],[Date]])</f>
        <v>2018</v>
      </c>
      <c r="C1462" s="12">
        <f>MONTH(Tableau3[[#This Row],[Date]])</f>
        <v>4</v>
      </c>
      <c r="D1462" s="12">
        <f>WEEKNUM(Tableau3[[#This Row],[Date]])</f>
        <v>17</v>
      </c>
      <c r="E1462" s="117" t="s">
        <v>47</v>
      </c>
      <c r="F1462" s="118" t="s">
        <v>17</v>
      </c>
      <c r="G1462" s="119" t="s">
        <v>23</v>
      </c>
      <c r="H1462" s="118" t="s">
        <v>1464</v>
      </c>
      <c r="I1462" s="120">
        <v>1.0416666666666666E-2</v>
      </c>
      <c r="J1462" s="10">
        <v>2</v>
      </c>
      <c r="K1462" s="118"/>
      <c r="L1462" s="13">
        <f t="shared" si="124"/>
        <v>0.25</v>
      </c>
      <c r="M1462" s="12">
        <f>Tableau3[[#This Row],[CODE]]</f>
        <v>2</v>
      </c>
    </row>
    <row r="1463" spans="1:13" x14ac:dyDescent="0.25">
      <c r="A1463" s="116" t="s">
        <v>1459</v>
      </c>
      <c r="B1463" s="12">
        <f>YEAR(Tableau3[[#This Row],[Date]])</f>
        <v>2018</v>
      </c>
      <c r="C1463" s="12">
        <f>MONTH(Tableau3[[#This Row],[Date]])</f>
        <v>4</v>
      </c>
      <c r="D1463" s="12">
        <f>WEEKNUM(Tableau3[[#This Row],[Date]])</f>
        <v>17</v>
      </c>
      <c r="E1463" s="117" t="s">
        <v>47</v>
      </c>
      <c r="F1463" s="10" t="s">
        <v>17</v>
      </c>
      <c r="G1463" s="119" t="s">
        <v>24</v>
      </c>
      <c r="H1463" s="118" t="s">
        <v>1465</v>
      </c>
      <c r="I1463" s="120">
        <v>1.3888888888888888E-2</v>
      </c>
      <c r="J1463" s="10">
        <v>2</v>
      </c>
      <c r="K1463" s="118" t="s">
        <v>324</v>
      </c>
      <c r="L1463" s="13">
        <f t="shared" si="124"/>
        <v>0.33333333333333331</v>
      </c>
      <c r="M1463" s="12">
        <f>Tableau3[[#This Row],[CODE]]</f>
        <v>2</v>
      </c>
    </row>
    <row r="1464" spans="1:13" x14ac:dyDescent="0.25">
      <c r="A1464" s="116" t="s">
        <v>1459</v>
      </c>
      <c r="B1464" s="12">
        <f>YEAR(Tableau3[[#This Row],[Date]])</f>
        <v>2018</v>
      </c>
      <c r="C1464" s="12">
        <f>MONTH(Tableau3[[#This Row],[Date]])</f>
        <v>4</v>
      </c>
      <c r="D1464" s="12">
        <f>WEEKNUM(Tableau3[[#This Row],[Date]])</f>
        <v>17</v>
      </c>
      <c r="E1464" s="117" t="s">
        <v>47</v>
      </c>
      <c r="F1464" s="118" t="s">
        <v>912</v>
      </c>
      <c r="G1464" s="119" t="s">
        <v>1466</v>
      </c>
      <c r="H1464" s="118" t="s">
        <v>1467</v>
      </c>
      <c r="I1464" s="120">
        <v>2.7777777777777776E-2</v>
      </c>
      <c r="J1464" s="118">
        <v>1</v>
      </c>
      <c r="K1464" s="118" t="s">
        <v>639</v>
      </c>
      <c r="L1464" s="13">
        <f t="shared" si="124"/>
        <v>0.66666666666666663</v>
      </c>
      <c r="M1464" s="12">
        <f>Tableau3[[#This Row],[CODE]]</f>
        <v>1</v>
      </c>
    </row>
    <row r="1465" spans="1:13" x14ac:dyDescent="0.25">
      <c r="A1465" s="116" t="s">
        <v>1459</v>
      </c>
      <c r="B1465" s="12">
        <f>YEAR(Tableau3[[#This Row],[Date]])</f>
        <v>2018</v>
      </c>
      <c r="C1465" s="12">
        <f>MONTH(Tableau3[[#This Row],[Date]])</f>
        <v>4</v>
      </c>
      <c r="D1465" s="12">
        <f>WEEKNUM(Tableau3[[#This Row],[Date]])</f>
        <v>17</v>
      </c>
      <c r="E1465" s="117" t="s">
        <v>47</v>
      </c>
      <c r="F1465" s="118" t="s">
        <v>16</v>
      </c>
      <c r="G1465" s="119" t="s">
        <v>30</v>
      </c>
      <c r="H1465" s="118" t="s">
        <v>1468</v>
      </c>
      <c r="I1465" s="120">
        <v>1.3888888888888888E-2</v>
      </c>
      <c r="J1465" s="118">
        <v>1</v>
      </c>
      <c r="K1465" s="118"/>
      <c r="L1465" s="13">
        <f t="shared" si="124"/>
        <v>0.33333333333333331</v>
      </c>
      <c r="M1465" s="12">
        <f>Tableau3[[#This Row],[CODE]]</f>
        <v>1</v>
      </c>
    </row>
    <row r="1466" spans="1:13" x14ac:dyDescent="0.25">
      <c r="A1466" s="14" t="s">
        <v>1470</v>
      </c>
      <c r="B1466" s="12">
        <f>YEAR(Tableau3[[#This Row],[Date]])</f>
        <v>2018</v>
      </c>
      <c r="C1466" s="12">
        <f>MONTH(Tableau3[[#This Row],[Date]])</f>
        <v>4</v>
      </c>
      <c r="D1466" s="12">
        <f>WEEKNUM(Tableau3[[#This Row],[Date]])</f>
        <v>17</v>
      </c>
      <c r="E1466" s="15" t="s">
        <v>47</v>
      </c>
      <c r="F1466" s="10" t="s">
        <v>16</v>
      </c>
      <c r="G1466" s="16" t="s">
        <v>30</v>
      </c>
      <c r="H1466" s="10" t="s">
        <v>1471</v>
      </c>
      <c r="I1466" s="18">
        <v>4.8611111111111112E-2</v>
      </c>
      <c r="J1466" s="10">
        <v>1</v>
      </c>
      <c r="K1466" s="10" t="s">
        <v>350</v>
      </c>
      <c r="L1466" s="13">
        <f t="shared" ref="L1466:L1475" si="125">I1466*24</f>
        <v>1.1666666666666667</v>
      </c>
      <c r="M1466" s="12">
        <f>Tableau3[[#This Row],[CODE]]</f>
        <v>1</v>
      </c>
    </row>
    <row r="1467" spans="1:13" x14ac:dyDescent="0.25">
      <c r="A1467" s="14" t="s">
        <v>1470</v>
      </c>
      <c r="B1467" s="12">
        <f>YEAR(Tableau3[[#This Row],[Date]])</f>
        <v>2018</v>
      </c>
      <c r="C1467" s="12">
        <f>MONTH(Tableau3[[#This Row],[Date]])</f>
        <v>4</v>
      </c>
      <c r="D1467" s="12">
        <f>WEEKNUM(Tableau3[[#This Row],[Date]])</f>
        <v>17</v>
      </c>
      <c r="E1467" s="15" t="s">
        <v>47</v>
      </c>
      <c r="F1467" s="10" t="s">
        <v>20</v>
      </c>
      <c r="G1467" s="16" t="s">
        <v>251</v>
      </c>
      <c r="H1467" s="10" t="s">
        <v>1472</v>
      </c>
      <c r="I1467" s="18">
        <v>1.7361111111111112E-2</v>
      </c>
      <c r="J1467" s="10">
        <v>1</v>
      </c>
      <c r="K1467" s="10"/>
      <c r="L1467" s="13">
        <f t="shared" si="125"/>
        <v>0.41666666666666669</v>
      </c>
      <c r="M1467" s="12">
        <f>Tableau3[[#This Row],[CODE]]</f>
        <v>1</v>
      </c>
    </row>
    <row r="1468" spans="1:13" x14ac:dyDescent="0.25">
      <c r="A1468" s="14" t="s">
        <v>1470</v>
      </c>
      <c r="B1468" s="12">
        <f>YEAR(Tableau3[[#This Row],[Date]])</f>
        <v>2018</v>
      </c>
      <c r="C1468" s="12">
        <f>MONTH(Tableau3[[#This Row],[Date]])</f>
        <v>4</v>
      </c>
      <c r="D1468" s="12">
        <f>WEEKNUM(Tableau3[[#This Row],[Date]])</f>
        <v>17</v>
      </c>
      <c r="E1468" s="15" t="s">
        <v>47</v>
      </c>
      <c r="F1468" s="10" t="s">
        <v>16</v>
      </c>
      <c r="G1468" s="16" t="s">
        <v>30</v>
      </c>
      <c r="H1468" s="10" t="s">
        <v>1473</v>
      </c>
      <c r="I1468" s="18">
        <v>6.9444444444444434E-2</v>
      </c>
      <c r="J1468" s="10">
        <v>1</v>
      </c>
      <c r="K1468" s="10" t="s">
        <v>350</v>
      </c>
      <c r="L1468" s="13">
        <f t="shared" si="125"/>
        <v>1.6666666666666665</v>
      </c>
      <c r="M1468" s="12">
        <f>Tableau3[[#This Row],[CODE]]</f>
        <v>1</v>
      </c>
    </row>
    <row r="1469" spans="1:13" x14ac:dyDescent="0.25">
      <c r="A1469" s="14" t="s">
        <v>1470</v>
      </c>
      <c r="B1469" s="12">
        <f>YEAR(Tableau3[[#This Row],[Date]])</f>
        <v>2018</v>
      </c>
      <c r="C1469" s="12">
        <f>MONTH(Tableau3[[#This Row],[Date]])</f>
        <v>4</v>
      </c>
      <c r="D1469" s="12">
        <f>WEEKNUM(Tableau3[[#This Row],[Date]])</f>
        <v>17</v>
      </c>
      <c r="E1469" s="15" t="s">
        <v>47</v>
      </c>
      <c r="F1469" s="10" t="s">
        <v>912</v>
      </c>
      <c r="G1469" s="16" t="s">
        <v>1466</v>
      </c>
      <c r="H1469" s="10" t="s">
        <v>1474</v>
      </c>
      <c r="I1469" s="18">
        <v>4.8611111111111112E-2</v>
      </c>
      <c r="J1469" s="10">
        <v>1</v>
      </c>
      <c r="K1469" s="10"/>
      <c r="L1469" s="13">
        <f t="shared" si="125"/>
        <v>1.1666666666666667</v>
      </c>
      <c r="M1469" s="12">
        <f>Tableau3[[#This Row],[CODE]]</f>
        <v>1</v>
      </c>
    </row>
    <row r="1470" spans="1:13" x14ac:dyDescent="0.25">
      <c r="A1470" s="14" t="s">
        <v>1470</v>
      </c>
      <c r="B1470" s="12">
        <f>YEAR(Tableau3[[#This Row],[Date]])</f>
        <v>2018</v>
      </c>
      <c r="C1470" s="12">
        <f>MONTH(Tableau3[[#This Row],[Date]])</f>
        <v>4</v>
      </c>
      <c r="D1470" s="12">
        <f>WEEKNUM(Tableau3[[#This Row],[Date]])</f>
        <v>17</v>
      </c>
      <c r="E1470" s="15" t="s">
        <v>47</v>
      </c>
      <c r="F1470" s="10" t="s">
        <v>17</v>
      </c>
      <c r="G1470" s="16" t="s">
        <v>1466</v>
      </c>
      <c r="H1470" s="10" t="s">
        <v>1475</v>
      </c>
      <c r="I1470" s="18">
        <v>1.7361111111111112E-2</v>
      </c>
      <c r="J1470" s="10">
        <v>2</v>
      </c>
      <c r="K1470" s="10" t="s">
        <v>330</v>
      </c>
      <c r="L1470" s="13">
        <f t="shared" si="125"/>
        <v>0.41666666666666669</v>
      </c>
      <c r="M1470" s="12">
        <f>Tableau3[[#This Row],[CODE]]</f>
        <v>2</v>
      </c>
    </row>
    <row r="1471" spans="1:13" x14ac:dyDescent="0.25">
      <c r="A1471" s="14" t="s">
        <v>1470</v>
      </c>
      <c r="B1471" s="12">
        <f>YEAR(Tableau3[[#This Row],[Date]])</f>
        <v>2018</v>
      </c>
      <c r="C1471" s="12">
        <f>MONTH(Tableau3[[#This Row],[Date]])</f>
        <v>4</v>
      </c>
      <c r="D1471" s="12">
        <f>WEEKNUM(Tableau3[[#This Row],[Date]])</f>
        <v>17</v>
      </c>
      <c r="E1471" s="15" t="s">
        <v>47</v>
      </c>
      <c r="F1471" s="10" t="s">
        <v>17</v>
      </c>
      <c r="G1471" s="16" t="s">
        <v>26</v>
      </c>
      <c r="H1471" s="10" t="s">
        <v>1476</v>
      </c>
      <c r="I1471" s="18">
        <v>2.7777777777777776E-2</v>
      </c>
      <c r="J1471" s="10">
        <v>2</v>
      </c>
      <c r="K1471" s="10" t="s">
        <v>372</v>
      </c>
      <c r="L1471" s="13">
        <f t="shared" si="125"/>
        <v>0.66666666666666663</v>
      </c>
      <c r="M1471" s="12">
        <f>Tableau3[[#This Row],[CODE]]</f>
        <v>2</v>
      </c>
    </row>
    <row r="1472" spans="1:13" x14ac:dyDescent="0.25">
      <c r="A1472" s="14" t="s">
        <v>1470</v>
      </c>
      <c r="B1472" s="12">
        <f>YEAR(Tableau3[[#This Row],[Date]])</f>
        <v>2018</v>
      </c>
      <c r="C1472" s="12">
        <f>MONTH(Tableau3[[#This Row],[Date]])</f>
        <v>4</v>
      </c>
      <c r="D1472" s="12">
        <f>WEEKNUM(Tableau3[[#This Row],[Date]])</f>
        <v>17</v>
      </c>
      <c r="E1472" s="15" t="s">
        <v>47</v>
      </c>
      <c r="F1472" s="10" t="s">
        <v>16</v>
      </c>
      <c r="G1472" s="16" t="s">
        <v>30</v>
      </c>
      <c r="H1472" s="10" t="s">
        <v>1469</v>
      </c>
      <c r="I1472" s="18">
        <v>4.8611111111111112E-2</v>
      </c>
      <c r="J1472" s="10">
        <v>1</v>
      </c>
      <c r="K1472" s="10"/>
      <c r="L1472" s="13">
        <f t="shared" si="125"/>
        <v>1.1666666666666667</v>
      </c>
      <c r="M1472" s="12">
        <f>Tableau3[[#This Row],[CODE]]</f>
        <v>1</v>
      </c>
    </row>
    <row r="1473" spans="1:13" x14ac:dyDescent="0.25">
      <c r="A1473" s="14" t="s">
        <v>1470</v>
      </c>
      <c r="B1473" s="12">
        <f>YEAR(Tableau3[[#This Row],[Date]])</f>
        <v>2018</v>
      </c>
      <c r="C1473" s="12">
        <f>MONTH(Tableau3[[#This Row],[Date]])</f>
        <v>4</v>
      </c>
      <c r="D1473" s="12">
        <f>WEEKNUM(Tableau3[[#This Row],[Date]])</f>
        <v>17</v>
      </c>
      <c r="E1473" s="15" t="s">
        <v>47</v>
      </c>
      <c r="F1473" s="10" t="s">
        <v>27</v>
      </c>
      <c r="G1473" s="16" t="s">
        <v>23</v>
      </c>
      <c r="H1473" s="10" t="s">
        <v>1458</v>
      </c>
      <c r="I1473" s="18">
        <v>1.7361111111111112E-2</v>
      </c>
      <c r="J1473" s="10">
        <v>1</v>
      </c>
      <c r="K1473" s="10"/>
      <c r="L1473" s="13">
        <f t="shared" si="125"/>
        <v>0.41666666666666669</v>
      </c>
      <c r="M1473" s="12">
        <f>Tableau3[[#This Row],[CODE]]</f>
        <v>1</v>
      </c>
    </row>
    <row r="1474" spans="1:13" x14ac:dyDescent="0.25">
      <c r="A1474" s="14" t="s">
        <v>1470</v>
      </c>
      <c r="B1474" s="12">
        <f>YEAR(Tableau3[[#This Row],[Date]])</f>
        <v>2018</v>
      </c>
      <c r="C1474" s="12">
        <f>MONTH(Tableau3[[#This Row],[Date]])</f>
        <v>4</v>
      </c>
      <c r="D1474" s="12">
        <f>WEEKNUM(Tableau3[[#This Row],[Date]])</f>
        <v>17</v>
      </c>
      <c r="E1474" s="15" t="s">
        <v>47</v>
      </c>
      <c r="F1474" s="10" t="s">
        <v>27</v>
      </c>
      <c r="G1474" s="16" t="s">
        <v>23</v>
      </c>
      <c r="H1474" s="10" t="s">
        <v>1463</v>
      </c>
      <c r="I1474" s="18">
        <v>3.8194444444444441E-2</v>
      </c>
      <c r="J1474" s="10">
        <v>1</v>
      </c>
      <c r="K1474" s="10"/>
      <c r="L1474" s="13">
        <f t="shared" si="125"/>
        <v>0.91666666666666652</v>
      </c>
      <c r="M1474" s="12">
        <f>Tableau3[[#This Row],[CODE]]</f>
        <v>1</v>
      </c>
    </row>
    <row r="1475" spans="1:13" x14ac:dyDescent="0.25">
      <c r="A1475" s="14" t="s">
        <v>1470</v>
      </c>
      <c r="B1475" s="12">
        <f>YEAR(Tableau3[[#This Row],[Date]])</f>
        <v>2018</v>
      </c>
      <c r="C1475" s="12">
        <f>MONTH(Tableau3[[#This Row],[Date]])</f>
        <v>4</v>
      </c>
      <c r="D1475" s="12">
        <f>WEEKNUM(Tableau3[[#This Row],[Date]])</f>
        <v>17</v>
      </c>
      <c r="E1475" s="15" t="s">
        <v>47</v>
      </c>
      <c r="F1475" s="10" t="s">
        <v>27</v>
      </c>
      <c r="G1475" s="16" t="s">
        <v>23</v>
      </c>
      <c r="H1475" s="10" t="s">
        <v>1477</v>
      </c>
      <c r="I1475" s="18">
        <v>2.4305555555555556E-2</v>
      </c>
      <c r="J1475" s="10">
        <v>1</v>
      </c>
      <c r="K1475" s="10" t="s">
        <v>321</v>
      </c>
      <c r="L1475" s="13">
        <f t="shared" si="125"/>
        <v>0.58333333333333337</v>
      </c>
      <c r="M1475" s="12">
        <f>Tableau3[[#This Row],[CODE]]</f>
        <v>1</v>
      </c>
    </row>
    <row r="1476" spans="1:13" x14ac:dyDescent="0.25">
      <c r="A1476" s="14" t="s">
        <v>1478</v>
      </c>
      <c r="B1476" s="12">
        <f>YEAR(Tableau3[[#This Row],[Date]])</f>
        <v>2018</v>
      </c>
      <c r="C1476" s="12">
        <f>MONTH(Tableau3[[#This Row],[Date]])</f>
        <v>4</v>
      </c>
      <c r="D1476" s="12">
        <f>WEEKNUM(Tableau3[[#This Row],[Date]])</f>
        <v>17</v>
      </c>
      <c r="E1476" s="15" t="s">
        <v>47</v>
      </c>
      <c r="F1476" s="10" t="s">
        <v>18</v>
      </c>
      <c r="G1476" s="16" t="s">
        <v>23</v>
      </c>
      <c r="H1476" s="10" t="s">
        <v>526</v>
      </c>
      <c r="I1476" s="18">
        <v>1.0416666666666666E-2</v>
      </c>
      <c r="J1476" s="10">
        <v>1</v>
      </c>
      <c r="K1476" s="10"/>
      <c r="L1476" s="13">
        <f t="shared" ref="L1476:L1490" si="126">I1476*24</f>
        <v>0.25</v>
      </c>
      <c r="M1476" s="12">
        <f>Tableau3[[#This Row],[CODE]]</f>
        <v>1</v>
      </c>
    </row>
    <row r="1477" spans="1:13" x14ac:dyDescent="0.25">
      <c r="A1477" s="14" t="s">
        <v>1478</v>
      </c>
      <c r="B1477" s="12">
        <f>YEAR(Tableau3[[#This Row],[Date]])</f>
        <v>2018</v>
      </c>
      <c r="C1477" s="12">
        <f>MONTH(Tableau3[[#This Row],[Date]])</f>
        <v>4</v>
      </c>
      <c r="D1477" s="12">
        <f>WEEKNUM(Tableau3[[#This Row],[Date]])</f>
        <v>17</v>
      </c>
      <c r="E1477" s="15" t="s">
        <v>47</v>
      </c>
      <c r="F1477" s="10" t="s">
        <v>17</v>
      </c>
      <c r="G1477" s="16" t="s">
        <v>1080</v>
      </c>
      <c r="H1477" s="10" t="s">
        <v>1479</v>
      </c>
      <c r="I1477" s="18">
        <v>3.8194444444444441E-2</v>
      </c>
      <c r="J1477" s="10">
        <v>2</v>
      </c>
      <c r="K1477" s="10" t="s">
        <v>321</v>
      </c>
      <c r="L1477" s="13">
        <f t="shared" si="126"/>
        <v>0.91666666666666652</v>
      </c>
      <c r="M1477" s="12">
        <f>Tableau3[[#This Row],[CODE]]</f>
        <v>2</v>
      </c>
    </row>
    <row r="1478" spans="1:13" x14ac:dyDescent="0.25">
      <c r="A1478" s="14" t="s">
        <v>1478</v>
      </c>
      <c r="B1478" s="12">
        <f>YEAR(Tableau3[[#This Row],[Date]])</f>
        <v>2018</v>
      </c>
      <c r="C1478" s="12">
        <f>MONTH(Tableau3[[#This Row],[Date]])</f>
        <v>4</v>
      </c>
      <c r="D1478" s="12">
        <f>WEEKNUM(Tableau3[[#This Row],[Date]])</f>
        <v>17</v>
      </c>
      <c r="E1478" s="15" t="s">
        <v>47</v>
      </c>
      <c r="F1478" s="10" t="s">
        <v>912</v>
      </c>
      <c r="G1478" s="16" t="s">
        <v>1466</v>
      </c>
      <c r="H1478" s="10" t="s">
        <v>1480</v>
      </c>
      <c r="I1478" s="18">
        <v>3.125E-2</v>
      </c>
      <c r="J1478" s="10">
        <v>1</v>
      </c>
      <c r="K1478" s="10" t="s">
        <v>330</v>
      </c>
      <c r="L1478" s="13">
        <f t="shared" si="126"/>
        <v>0.75</v>
      </c>
      <c r="M1478" s="12">
        <f>Tableau3[[#This Row],[CODE]]</f>
        <v>1</v>
      </c>
    </row>
    <row r="1479" spans="1:13" x14ac:dyDescent="0.25">
      <c r="A1479" s="122" t="s">
        <v>1478</v>
      </c>
      <c r="B1479" s="12">
        <f>YEAR(Tableau3[[#This Row],[Date]])</f>
        <v>2018</v>
      </c>
      <c r="C1479" s="12">
        <f>MONTH(Tableau3[[#This Row],[Date]])</f>
        <v>4</v>
      </c>
      <c r="D1479" s="12">
        <f>WEEKNUM(Tableau3[[#This Row],[Date]])</f>
        <v>17</v>
      </c>
      <c r="E1479" s="123" t="s">
        <v>47</v>
      </c>
      <c r="F1479" s="124" t="s">
        <v>27</v>
      </c>
      <c r="G1479" s="125" t="s">
        <v>23</v>
      </c>
      <c r="H1479" s="124" t="s">
        <v>1463</v>
      </c>
      <c r="I1479" s="126">
        <v>3.125E-2</v>
      </c>
      <c r="J1479" s="124">
        <v>1</v>
      </c>
      <c r="K1479" s="124"/>
      <c r="L1479" s="13">
        <f t="shared" si="126"/>
        <v>0.75</v>
      </c>
      <c r="M1479" s="12">
        <f>Tableau3[[#This Row],[CODE]]</f>
        <v>1</v>
      </c>
    </row>
    <row r="1480" spans="1:13" x14ac:dyDescent="0.25">
      <c r="A1480" s="122" t="s">
        <v>1478</v>
      </c>
      <c r="B1480" s="12">
        <f>YEAR(Tableau3[[#This Row],[Date]])</f>
        <v>2018</v>
      </c>
      <c r="C1480" s="12">
        <f>MONTH(Tableau3[[#This Row],[Date]])</f>
        <v>4</v>
      </c>
      <c r="D1480" s="12">
        <f>WEEKNUM(Tableau3[[#This Row],[Date]])</f>
        <v>17</v>
      </c>
      <c r="E1480" s="123" t="s">
        <v>47</v>
      </c>
      <c r="F1480" s="124" t="s">
        <v>17</v>
      </c>
      <c r="G1480" s="125" t="s">
        <v>1466</v>
      </c>
      <c r="H1480" s="124" t="s">
        <v>1481</v>
      </c>
      <c r="I1480" s="126">
        <v>1.7361111111111112E-2</v>
      </c>
      <c r="J1480" s="10">
        <v>2</v>
      </c>
      <c r="K1480" s="124"/>
      <c r="L1480" s="13">
        <f t="shared" si="126"/>
        <v>0.41666666666666669</v>
      </c>
      <c r="M1480" s="12">
        <f>Tableau3[[#This Row],[CODE]]</f>
        <v>2</v>
      </c>
    </row>
    <row r="1481" spans="1:13" x14ac:dyDescent="0.25">
      <c r="A1481" s="122" t="s">
        <v>1478</v>
      </c>
      <c r="B1481" s="12">
        <f>YEAR(Tableau3[[#This Row],[Date]])</f>
        <v>2018</v>
      </c>
      <c r="C1481" s="12">
        <f>MONTH(Tableau3[[#This Row],[Date]])</f>
        <v>4</v>
      </c>
      <c r="D1481" s="12">
        <f>WEEKNUM(Tableau3[[#This Row],[Date]])</f>
        <v>17</v>
      </c>
      <c r="E1481" s="123" t="s">
        <v>47</v>
      </c>
      <c r="F1481" s="124" t="s">
        <v>912</v>
      </c>
      <c r="G1481" s="125" t="s">
        <v>1466</v>
      </c>
      <c r="H1481" s="124" t="s">
        <v>1482</v>
      </c>
      <c r="I1481" s="126">
        <v>3.125E-2</v>
      </c>
      <c r="J1481" s="124">
        <v>1</v>
      </c>
      <c r="K1481" s="124" t="s">
        <v>330</v>
      </c>
      <c r="L1481" s="13">
        <f t="shared" si="126"/>
        <v>0.75</v>
      </c>
      <c r="M1481" s="12">
        <f>Tableau3[[#This Row],[CODE]]</f>
        <v>1</v>
      </c>
    </row>
    <row r="1482" spans="1:13" x14ac:dyDescent="0.25">
      <c r="A1482" s="122" t="s">
        <v>1478</v>
      </c>
      <c r="B1482" s="12">
        <f>YEAR(Tableau3[[#This Row],[Date]])</f>
        <v>2018</v>
      </c>
      <c r="C1482" s="12">
        <f>MONTH(Tableau3[[#This Row],[Date]])</f>
        <v>4</v>
      </c>
      <c r="D1482" s="12">
        <f>WEEKNUM(Tableau3[[#This Row],[Date]])</f>
        <v>17</v>
      </c>
      <c r="E1482" s="123" t="s">
        <v>47</v>
      </c>
      <c r="F1482" s="124" t="s">
        <v>912</v>
      </c>
      <c r="G1482" s="125" t="s">
        <v>1466</v>
      </c>
      <c r="H1482" s="124" t="s">
        <v>1483</v>
      </c>
      <c r="I1482" s="126">
        <v>1.7361111111111112E-2</v>
      </c>
      <c r="J1482" s="124">
        <v>1</v>
      </c>
      <c r="K1482" s="124"/>
      <c r="L1482" s="13">
        <f t="shared" si="126"/>
        <v>0.41666666666666669</v>
      </c>
      <c r="M1482" s="12">
        <f>Tableau3[[#This Row],[CODE]]</f>
        <v>1</v>
      </c>
    </row>
    <row r="1483" spans="1:13" x14ac:dyDescent="0.25">
      <c r="A1483" s="122" t="s">
        <v>1478</v>
      </c>
      <c r="B1483" s="12">
        <f>YEAR(Tableau3[[#This Row],[Date]])</f>
        <v>2018</v>
      </c>
      <c r="C1483" s="12">
        <f>MONTH(Tableau3[[#This Row],[Date]])</f>
        <v>4</v>
      </c>
      <c r="D1483" s="12">
        <f>WEEKNUM(Tableau3[[#This Row],[Date]])</f>
        <v>17</v>
      </c>
      <c r="E1483" s="123" t="s">
        <v>47</v>
      </c>
      <c r="F1483" s="124" t="s">
        <v>16</v>
      </c>
      <c r="G1483" s="125" t="s">
        <v>30</v>
      </c>
      <c r="H1483" s="124" t="s">
        <v>1484</v>
      </c>
      <c r="I1483" s="126">
        <v>1.7361111111111112E-2</v>
      </c>
      <c r="J1483" s="124">
        <v>1</v>
      </c>
      <c r="K1483" s="124" t="s">
        <v>672</v>
      </c>
      <c r="L1483" s="13">
        <f t="shared" si="126"/>
        <v>0.41666666666666669</v>
      </c>
      <c r="M1483" s="12">
        <f>Tableau3[[#This Row],[CODE]]</f>
        <v>1</v>
      </c>
    </row>
    <row r="1484" spans="1:13" x14ac:dyDescent="0.25">
      <c r="A1484" s="122" t="s">
        <v>1478</v>
      </c>
      <c r="B1484" s="12">
        <f>YEAR(Tableau3[[#This Row],[Date]])</f>
        <v>2018</v>
      </c>
      <c r="C1484" s="12">
        <f>MONTH(Tableau3[[#This Row],[Date]])</f>
        <v>4</v>
      </c>
      <c r="D1484" s="12">
        <f>WEEKNUM(Tableau3[[#This Row],[Date]])</f>
        <v>17</v>
      </c>
      <c r="E1484" s="123" t="s">
        <v>47</v>
      </c>
      <c r="F1484" s="124" t="s">
        <v>27</v>
      </c>
      <c r="G1484" s="125" t="s">
        <v>23</v>
      </c>
      <c r="H1484" s="124" t="s">
        <v>1485</v>
      </c>
      <c r="I1484" s="126">
        <v>2.0833333333333332E-2</v>
      </c>
      <c r="J1484" s="124">
        <v>1</v>
      </c>
      <c r="K1484" s="124"/>
      <c r="L1484" s="13">
        <f t="shared" si="126"/>
        <v>0.5</v>
      </c>
      <c r="M1484" s="12">
        <f>Tableau3[[#This Row],[CODE]]</f>
        <v>1</v>
      </c>
    </row>
    <row r="1485" spans="1:13" x14ac:dyDescent="0.25">
      <c r="A1485" s="122" t="s">
        <v>1478</v>
      </c>
      <c r="B1485" s="12">
        <f>YEAR(Tableau3[[#This Row],[Date]])</f>
        <v>2018</v>
      </c>
      <c r="C1485" s="12">
        <f>MONTH(Tableau3[[#This Row],[Date]])</f>
        <v>4</v>
      </c>
      <c r="D1485" s="12">
        <f>WEEKNUM(Tableau3[[#This Row],[Date]])</f>
        <v>17</v>
      </c>
      <c r="E1485" s="123" t="s">
        <v>47</v>
      </c>
      <c r="F1485" s="124" t="s">
        <v>17</v>
      </c>
      <c r="G1485" s="125" t="s">
        <v>30</v>
      </c>
      <c r="H1485" s="124" t="s">
        <v>1486</v>
      </c>
      <c r="I1485" s="126">
        <v>1.7361111111111112E-2</v>
      </c>
      <c r="J1485" s="10">
        <v>2</v>
      </c>
      <c r="K1485" s="124" t="s">
        <v>328</v>
      </c>
      <c r="L1485" s="13">
        <f t="shared" si="126"/>
        <v>0.41666666666666669</v>
      </c>
      <c r="M1485" s="12">
        <f>Tableau3[[#This Row],[CODE]]</f>
        <v>2</v>
      </c>
    </row>
    <row r="1486" spans="1:13" x14ac:dyDescent="0.25">
      <c r="A1486" s="122" t="s">
        <v>1478</v>
      </c>
      <c r="B1486" s="12">
        <f>YEAR(Tableau3[[#This Row],[Date]])</f>
        <v>2018</v>
      </c>
      <c r="C1486" s="12">
        <f>MONTH(Tableau3[[#This Row],[Date]])</f>
        <v>4</v>
      </c>
      <c r="D1486" s="12">
        <f>WEEKNUM(Tableau3[[#This Row],[Date]])</f>
        <v>17</v>
      </c>
      <c r="E1486" s="123" t="s">
        <v>47</v>
      </c>
      <c r="F1486" s="124" t="s">
        <v>17</v>
      </c>
      <c r="G1486" s="125" t="s">
        <v>1466</v>
      </c>
      <c r="H1486" s="124" t="s">
        <v>1487</v>
      </c>
      <c r="I1486" s="126">
        <v>3.8194444444444441E-2</v>
      </c>
      <c r="J1486" s="10">
        <v>2</v>
      </c>
      <c r="K1486" s="124" t="s">
        <v>672</v>
      </c>
      <c r="L1486" s="13">
        <f t="shared" si="126"/>
        <v>0.91666666666666652</v>
      </c>
      <c r="M1486" s="12">
        <f>Tableau3[[#This Row],[CODE]]</f>
        <v>2</v>
      </c>
    </row>
    <row r="1487" spans="1:13" x14ac:dyDescent="0.25">
      <c r="A1487" s="122" t="s">
        <v>1478</v>
      </c>
      <c r="B1487" s="12">
        <f>YEAR(Tableau3[[#This Row],[Date]])</f>
        <v>2018</v>
      </c>
      <c r="C1487" s="12">
        <f>MONTH(Tableau3[[#This Row],[Date]])</f>
        <v>4</v>
      </c>
      <c r="D1487" s="12">
        <f>WEEKNUM(Tableau3[[#This Row],[Date]])</f>
        <v>17</v>
      </c>
      <c r="E1487" s="123" t="s">
        <v>47</v>
      </c>
      <c r="F1487" s="124" t="s">
        <v>20</v>
      </c>
      <c r="G1487" s="125" t="s">
        <v>22</v>
      </c>
      <c r="H1487" s="124" t="s">
        <v>1488</v>
      </c>
      <c r="I1487" s="126">
        <v>2.7777777777777776E-2</v>
      </c>
      <c r="J1487" s="124">
        <v>1</v>
      </c>
      <c r="K1487" s="124" t="s">
        <v>321</v>
      </c>
      <c r="L1487" s="13">
        <f t="shared" si="126"/>
        <v>0.66666666666666663</v>
      </c>
      <c r="M1487" s="12">
        <f>Tableau3[[#This Row],[CODE]]</f>
        <v>1</v>
      </c>
    </row>
    <row r="1488" spans="1:13" x14ac:dyDescent="0.25">
      <c r="A1488" s="122" t="s">
        <v>1478</v>
      </c>
      <c r="B1488" s="12">
        <f>YEAR(Tableau3[[#This Row],[Date]])</f>
        <v>2018</v>
      </c>
      <c r="C1488" s="12">
        <f>MONTH(Tableau3[[#This Row],[Date]])</f>
        <v>4</v>
      </c>
      <c r="D1488" s="12">
        <f>WEEKNUM(Tableau3[[#This Row],[Date]])</f>
        <v>17</v>
      </c>
      <c r="E1488" s="123" t="s">
        <v>47</v>
      </c>
      <c r="F1488" s="124" t="s">
        <v>912</v>
      </c>
      <c r="G1488" s="125" t="s">
        <v>30</v>
      </c>
      <c r="H1488" s="124" t="s">
        <v>1489</v>
      </c>
      <c r="I1488" s="126">
        <v>2.7777777777777776E-2</v>
      </c>
      <c r="J1488" s="124">
        <v>1</v>
      </c>
      <c r="K1488" s="124"/>
      <c r="L1488" s="13">
        <f t="shared" si="126"/>
        <v>0.66666666666666663</v>
      </c>
      <c r="M1488" s="12">
        <f>Tableau3[[#This Row],[CODE]]</f>
        <v>1</v>
      </c>
    </row>
    <row r="1489" spans="1:13" x14ac:dyDescent="0.25">
      <c r="A1489" s="122" t="s">
        <v>1490</v>
      </c>
      <c r="B1489" s="12">
        <f>YEAR(Tableau3[[#This Row],[Date]])</f>
        <v>2018</v>
      </c>
      <c r="C1489" s="12">
        <f>MONTH(Tableau3[[#This Row],[Date]])</f>
        <v>4</v>
      </c>
      <c r="D1489" s="12">
        <f>WEEKNUM(Tableau3[[#This Row],[Date]])</f>
        <v>17</v>
      </c>
      <c r="E1489" s="123" t="s">
        <v>47</v>
      </c>
      <c r="F1489" s="124" t="s">
        <v>31</v>
      </c>
      <c r="G1489" s="125" t="s">
        <v>20</v>
      </c>
      <c r="H1489" s="124"/>
      <c r="I1489" s="126">
        <v>0.33333333333333331</v>
      </c>
      <c r="J1489" s="124">
        <v>1</v>
      </c>
      <c r="K1489" s="124"/>
      <c r="L1489" s="13">
        <f t="shared" si="126"/>
        <v>8</v>
      </c>
      <c r="M1489" s="12">
        <f>Tableau3[[#This Row],[CODE]]</f>
        <v>1</v>
      </c>
    </row>
    <row r="1490" spans="1:13" x14ac:dyDescent="0.25">
      <c r="A1490" s="122" t="s">
        <v>1478</v>
      </c>
      <c r="B1490" s="12">
        <f>YEAR(Tableau3[[#This Row],[Date]])</f>
        <v>2018</v>
      </c>
      <c r="C1490" s="12">
        <f>MONTH(Tableau3[[#This Row],[Date]])</f>
        <v>4</v>
      </c>
      <c r="D1490" s="12">
        <f>WEEKNUM(Tableau3[[#This Row],[Date]])</f>
        <v>17</v>
      </c>
      <c r="E1490" s="123" t="s">
        <v>47</v>
      </c>
      <c r="F1490" s="124" t="s">
        <v>27</v>
      </c>
      <c r="G1490" s="125" t="s">
        <v>23</v>
      </c>
      <c r="H1490" s="124" t="s">
        <v>1491</v>
      </c>
      <c r="I1490" s="126">
        <v>1.3888888888888888E-2</v>
      </c>
      <c r="J1490" s="124">
        <v>1</v>
      </c>
      <c r="K1490" s="124"/>
      <c r="L1490" s="13">
        <f t="shared" si="126"/>
        <v>0.33333333333333331</v>
      </c>
      <c r="M1490" s="12">
        <f>Tableau3[[#This Row],[CODE]]</f>
        <v>1</v>
      </c>
    </row>
    <row r="1491" spans="1:13" x14ac:dyDescent="0.25">
      <c r="A1491" s="14" t="s">
        <v>1492</v>
      </c>
      <c r="B1491" s="12">
        <f>YEAR(Tableau3[[#This Row],[Date]])</f>
        <v>2018</v>
      </c>
      <c r="C1491" s="12">
        <f>MONTH(Tableau3[[#This Row],[Date]])</f>
        <v>4</v>
      </c>
      <c r="D1491" s="12">
        <f>WEEKNUM(Tableau3[[#This Row],[Date]])</f>
        <v>18</v>
      </c>
      <c r="E1491" s="15" t="s">
        <v>47</v>
      </c>
      <c r="F1491" s="10" t="s">
        <v>18</v>
      </c>
      <c r="G1491" s="16" t="s">
        <v>23</v>
      </c>
      <c r="H1491" s="10" t="s">
        <v>526</v>
      </c>
      <c r="I1491" s="18">
        <v>1.0416666666666666E-2</v>
      </c>
      <c r="J1491" s="10">
        <v>1</v>
      </c>
      <c r="K1491" s="10"/>
      <c r="L1491" s="13">
        <f t="shared" ref="L1491:L1498" si="127">I1491*24</f>
        <v>0.25</v>
      </c>
      <c r="M1491" s="12">
        <f>Tableau3[[#This Row],[CODE]]</f>
        <v>1</v>
      </c>
    </row>
    <row r="1492" spans="1:13" x14ac:dyDescent="0.25">
      <c r="A1492" s="122" t="s">
        <v>1492</v>
      </c>
      <c r="B1492" s="12">
        <f>YEAR(Tableau3[[#This Row],[Date]])</f>
        <v>2018</v>
      </c>
      <c r="C1492" s="12">
        <f>MONTH(Tableau3[[#This Row],[Date]])</f>
        <v>4</v>
      </c>
      <c r="D1492" s="12">
        <f>WEEKNUM(Tableau3[[#This Row],[Date]])</f>
        <v>18</v>
      </c>
      <c r="E1492" s="123" t="s">
        <v>47</v>
      </c>
      <c r="F1492" s="124" t="s">
        <v>17</v>
      </c>
      <c r="G1492" s="125" t="s">
        <v>1466</v>
      </c>
      <c r="H1492" s="124" t="s">
        <v>1493</v>
      </c>
      <c r="I1492" s="126">
        <v>3.125E-2</v>
      </c>
      <c r="J1492" s="10">
        <v>2</v>
      </c>
      <c r="K1492" s="124" t="s">
        <v>327</v>
      </c>
      <c r="L1492" s="13">
        <f t="shared" si="127"/>
        <v>0.75</v>
      </c>
      <c r="M1492" s="12">
        <f>Tableau3[[#This Row],[CODE]]</f>
        <v>2</v>
      </c>
    </row>
    <row r="1493" spans="1:13" x14ac:dyDescent="0.25">
      <c r="A1493" s="122" t="s">
        <v>1492</v>
      </c>
      <c r="B1493" s="12">
        <f>YEAR(Tableau3[[#This Row],[Date]])</f>
        <v>2018</v>
      </c>
      <c r="C1493" s="12">
        <f>MONTH(Tableau3[[#This Row],[Date]])</f>
        <v>4</v>
      </c>
      <c r="D1493" s="12">
        <f>WEEKNUM(Tableau3[[#This Row],[Date]])</f>
        <v>18</v>
      </c>
      <c r="E1493" s="123" t="s">
        <v>47</v>
      </c>
      <c r="F1493" s="124" t="s">
        <v>27</v>
      </c>
      <c r="G1493" s="125" t="s">
        <v>23</v>
      </c>
      <c r="H1493" s="10" t="s">
        <v>1463</v>
      </c>
      <c r="I1493" s="126">
        <v>1.3888888888888888E-2</v>
      </c>
      <c r="J1493" s="124">
        <v>1</v>
      </c>
      <c r="K1493" s="124"/>
      <c r="L1493" s="13">
        <f t="shared" si="127"/>
        <v>0.33333333333333331</v>
      </c>
      <c r="M1493" s="12">
        <f>Tableau3[[#This Row],[CODE]]</f>
        <v>1</v>
      </c>
    </row>
    <row r="1494" spans="1:13" x14ac:dyDescent="0.25">
      <c r="A1494" s="122" t="s">
        <v>1492</v>
      </c>
      <c r="B1494" s="12">
        <f>YEAR(Tableau3[[#This Row],[Date]])</f>
        <v>2018</v>
      </c>
      <c r="C1494" s="12">
        <f>MONTH(Tableau3[[#This Row],[Date]])</f>
        <v>4</v>
      </c>
      <c r="D1494" s="12">
        <f>WEEKNUM(Tableau3[[#This Row],[Date]])</f>
        <v>18</v>
      </c>
      <c r="E1494" s="123" t="s">
        <v>47</v>
      </c>
      <c r="F1494" s="124" t="s">
        <v>27</v>
      </c>
      <c r="G1494" s="125" t="s">
        <v>23</v>
      </c>
      <c r="H1494" s="124" t="s">
        <v>1494</v>
      </c>
      <c r="I1494" s="126">
        <v>3.125E-2</v>
      </c>
      <c r="J1494" s="124">
        <v>1</v>
      </c>
      <c r="K1494" s="124"/>
      <c r="L1494" s="13">
        <f t="shared" si="127"/>
        <v>0.75</v>
      </c>
      <c r="M1494" s="12">
        <f>Tableau3[[#This Row],[CODE]]</f>
        <v>1</v>
      </c>
    </row>
    <row r="1495" spans="1:13" x14ac:dyDescent="0.25">
      <c r="A1495" s="122" t="s">
        <v>1492</v>
      </c>
      <c r="B1495" s="12">
        <f>YEAR(Tableau3[[#This Row],[Date]])</f>
        <v>2018</v>
      </c>
      <c r="C1495" s="12">
        <f>MONTH(Tableau3[[#This Row],[Date]])</f>
        <v>4</v>
      </c>
      <c r="D1495" s="12">
        <f>WEEKNUM(Tableau3[[#This Row],[Date]])</f>
        <v>18</v>
      </c>
      <c r="E1495" s="123" t="s">
        <v>47</v>
      </c>
      <c r="F1495" s="124" t="s">
        <v>16</v>
      </c>
      <c r="G1495" s="125" t="s">
        <v>30</v>
      </c>
      <c r="H1495" s="124" t="s">
        <v>1495</v>
      </c>
      <c r="I1495" s="126">
        <v>3.125E-2</v>
      </c>
      <c r="J1495" s="124">
        <v>1</v>
      </c>
      <c r="K1495" s="124" t="s">
        <v>318</v>
      </c>
      <c r="L1495" s="13">
        <f t="shared" si="127"/>
        <v>0.75</v>
      </c>
      <c r="M1495" s="12">
        <f>Tableau3[[#This Row],[CODE]]</f>
        <v>1</v>
      </c>
    </row>
    <row r="1496" spans="1:13" x14ac:dyDescent="0.25">
      <c r="A1496" s="122" t="s">
        <v>1492</v>
      </c>
      <c r="B1496" s="12">
        <f>YEAR(Tableau3[[#This Row],[Date]])</f>
        <v>2018</v>
      </c>
      <c r="C1496" s="12">
        <f>MONTH(Tableau3[[#This Row],[Date]])</f>
        <v>4</v>
      </c>
      <c r="D1496" s="12">
        <f>WEEKNUM(Tableau3[[#This Row],[Date]])</f>
        <v>18</v>
      </c>
      <c r="E1496" s="123" t="s">
        <v>47</v>
      </c>
      <c r="F1496" s="124" t="s">
        <v>17</v>
      </c>
      <c r="G1496" s="125" t="s">
        <v>1466</v>
      </c>
      <c r="H1496" s="124" t="s">
        <v>1496</v>
      </c>
      <c r="I1496" s="126">
        <v>1.7361111111111112E-2</v>
      </c>
      <c r="J1496" s="10">
        <v>2</v>
      </c>
      <c r="K1496" s="124" t="s">
        <v>1497</v>
      </c>
      <c r="L1496" s="13">
        <f t="shared" si="127"/>
        <v>0.41666666666666669</v>
      </c>
      <c r="M1496" s="12">
        <f>Tableau3[[#This Row],[CODE]]</f>
        <v>2</v>
      </c>
    </row>
    <row r="1497" spans="1:13" x14ac:dyDescent="0.25">
      <c r="A1497" s="122" t="s">
        <v>1492</v>
      </c>
      <c r="B1497" s="12">
        <f>YEAR(Tableau3[[#This Row],[Date]])</f>
        <v>2018</v>
      </c>
      <c r="C1497" s="12">
        <f>MONTH(Tableau3[[#This Row],[Date]])</f>
        <v>4</v>
      </c>
      <c r="D1497" s="12">
        <f>WEEKNUM(Tableau3[[#This Row],[Date]])</f>
        <v>18</v>
      </c>
      <c r="E1497" s="123" t="s">
        <v>47</v>
      </c>
      <c r="F1497" s="124" t="s">
        <v>17</v>
      </c>
      <c r="G1497" s="125" t="s">
        <v>24</v>
      </c>
      <c r="H1497" s="124" t="s">
        <v>1498</v>
      </c>
      <c r="I1497" s="126">
        <v>1.7361111111111112E-2</v>
      </c>
      <c r="J1497" s="10">
        <v>2</v>
      </c>
      <c r="K1497" s="124" t="s">
        <v>1497</v>
      </c>
      <c r="L1497" s="13">
        <f t="shared" si="127"/>
        <v>0.41666666666666669</v>
      </c>
      <c r="M1497" s="12">
        <f>Tableau3[[#This Row],[CODE]]</f>
        <v>2</v>
      </c>
    </row>
    <row r="1498" spans="1:13" x14ac:dyDescent="0.25">
      <c r="A1498" s="122" t="s">
        <v>1492</v>
      </c>
      <c r="B1498" s="12">
        <f>YEAR(Tableau3[[#This Row],[Date]])</f>
        <v>2018</v>
      </c>
      <c r="C1498" s="12">
        <f>MONTH(Tableau3[[#This Row],[Date]])</f>
        <v>4</v>
      </c>
      <c r="D1498" s="12">
        <f>WEEKNUM(Tableau3[[#This Row],[Date]])</f>
        <v>18</v>
      </c>
      <c r="E1498" s="123" t="s">
        <v>47</v>
      </c>
      <c r="F1498" s="124" t="s">
        <v>27</v>
      </c>
      <c r="G1498" s="125" t="s">
        <v>23</v>
      </c>
      <c r="H1498" s="124" t="s">
        <v>1499</v>
      </c>
      <c r="I1498" s="126">
        <v>1.3888888888888888E-2</v>
      </c>
      <c r="J1498" s="124">
        <v>1</v>
      </c>
      <c r="K1498" s="124"/>
      <c r="L1498" s="13">
        <f t="shared" si="127"/>
        <v>0.33333333333333331</v>
      </c>
      <c r="M1498" s="12">
        <f>Tableau3[[#This Row],[CODE]]</f>
        <v>1</v>
      </c>
    </row>
    <row r="1499" spans="1:13" x14ac:dyDescent="0.25">
      <c r="A1499" s="14" t="s">
        <v>1492</v>
      </c>
      <c r="B1499" s="12">
        <f>YEAR(Tableau3[[#This Row],[Date]])</f>
        <v>2018</v>
      </c>
      <c r="C1499" s="12">
        <f>MONTH(Tableau3[[#This Row],[Date]])</f>
        <v>4</v>
      </c>
      <c r="D1499" s="12">
        <f>WEEKNUM(Tableau3[[#This Row],[Date]])</f>
        <v>18</v>
      </c>
      <c r="E1499" s="15" t="s">
        <v>47</v>
      </c>
      <c r="F1499" s="10" t="s">
        <v>17</v>
      </c>
      <c r="G1499" s="16" t="s">
        <v>22</v>
      </c>
      <c r="H1499" s="10" t="s">
        <v>1500</v>
      </c>
      <c r="I1499" s="18">
        <v>2.7777777777777776E-2</v>
      </c>
      <c r="J1499" s="10">
        <v>2</v>
      </c>
      <c r="K1499" s="10" t="s">
        <v>321</v>
      </c>
      <c r="L1499" s="13">
        <f t="shared" ref="L1499:L1505" si="128">I1499*24</f>
        <v>0.66666666666666663</v>
      </c>
      <c r="M1499" s="12">
        <f>Tableau3[[#This Row],[CODE]]</f>
        <v>2</v>
      </c>
    </row>
    <row r="1500" spans="1:13" x14ac:dyDescent="0.25">
      <c r="A1500" s="14" t="s">
        <v>1492</v>
      </c>
      <c r="B1500" s="12">
        <f>YEAR(Tableau3[[#This Row],[Date]])</f>
        <v>2018</v>
      </c>
      <c r="C1500" s="12">
        <f>MONTH(Tableau3[[#This Row],[Date]])</f>
        <v>4</v>
      </c>
      <c r="D1500" s="12">
        <f>WEEKNUM(Tableau3[[#This Row],[Date]])</f>
        <v>18</v>
      </c>
      <c r="E1500" s="15" t="s">
        <v>47</v>
      </c>
      <c r="F1500" s="10" t="s">
        <v>27</v>
      </c>
      <c r="G1500" s="16" t="s">
        <v>23</v>
      </c>
      <c r="H1500" s="10" t="s">
        <v>1501</v>
      </c>
      <c r="I1500" s="18">
        <v>1.3888888888888888E-2</v>
      </c>
      <c r="J1500" s="10">
        <v>1</v>
      </c>
      <c r="K1500" s="10"/>
      <c r="L1500" s="13">
        <f t="shared" si="128"/>
        <v>0.33333333333333331</v>
      </c>
      <c r="M1500" s="12">
        <f>Tableau3[[#This Row],[CODE]]</f>
        <v>1</v>
      </c>
    </row>
    <row r="1501" spans="1:13" x14ac:dyDescent="0.25">
      <c r="A1501" s="14" t="s">
        <v>1492</v>
      </c>
      <c r="B1501" s="12">
        <f>YEAR(Tableau3[[#This Row],[Date]])</f>
        <v>2018</v>
      </c>
      <c r="C1501" s="12">
        <f>MONTH(Tableau3[[#This Row],[Date]])</f>
        <v>4</v>
      </c>
      <c r="D1501" s="12">
        <f>WEEKNUM(Tableau3[[#This Row],[Date]])</f>
        <v>18</v>
      </c>
      <c r="E1501" s="15" t="s">
        <v>47</v>
      </c>
      <c r="F1501" s="10" t="s">
        <v>17</v>
      </c>
      <c r="G1501" s="16" t="s">
        <v>1466</v>
      </c>
      <c r="H1501" s="10" t="s">
        <v>1502</v>
      </c>
      <c r="I1501" s="18">
        <v>1.7361111111111112E-2</v>
      </c>
      <c r="J1501" s="10">
        <v>2</v>
      </c>
      <c r="K1501" s="10" t="s">
        <v>484</v>
      </c>
      <c r="L1501" s="13">
        <f t="shared" si="128"/>
        <v>0.41666666666666669</v>
      </c>
      <c r="M1501" s="12">
        <f>Tableau3[[#This Row],[CODE]]</f>
        <v>2</v>
      </c>
    </row>
    <row r="1502" spans="1:13" x14ac:dyDescent="0.25">
      <c r="A1502" s="122" t="s">
        <v>1492</v>
      </c>
      <c r="B1502" s="12">
        <f>YEAR(Tableau3[[#This Row],[Date]])</f>
        <v>2018</v>
      </c>
      <c r="C1502" s="12">
        <f>MONTH(Tableau3[[#This Row],[Date]])</f>
        <v>4</v>
      </c>
      <c r="D1502" s="12">
        <f>WEEKNUM(Tableau3[[#This Row],[Date]])</f>
        <v>18</v>
      </c>
      <c r="E1502" s="123" t="s">
        <v>47</v>
      </c>
      <c r="F1502" s="124" t="s">
        <v>17</v>
      </c>
      <c r="G1502" s="125" t="s">
        <v>1466</v>
      </c>
      <c r="H1502" s="124" t="s">
        <v>1503</v>
      </c>
      <c r="I1502" s="126">
        <v>1.3888888888888888E-2</v>
      </c>
      <c r="J1502" s="10">
        <v>2</v>
      </c>
      <c r="K1502" s="124"/>
      <c r="L1502" s="13">
        <f t="shared" si="128"/>
        <v>0.33333333333333331</v>
      </c>
      <c r="M1502" s="12">
        <f>Tableau3[[#This Row],[CODE]]</f>
        <v>2</v>
      </c>
    </row>
    <row r="1503" spans="1:13" x14ac:dyDescent="0.25">
      <c r="A1503" s="122" t="s">
        <v>1492</v>
      </c>
      <c r="B1503" s="12">
        <f>YEAR(Tableau3[[#This Row],[Date]])</f>
        <v>2018</v>
      </c>
      <c r="C1503" s="12">
        <f>MONTH(Tableau3[[#This Row],[Date]])</f>
        <v>4</v>
      </c>
      <c r="D1503" s="12">
        <f>WEEKNUM(Tableau3[[#This Row],[Date]])</f>
        <v>18</v>
      </c>
      <c r="E1503" s="123" t="s">
        <v>47</v>
      </c>
      <c r="F1503" s="124" t="s">
        <v>17</v>
      </c>
      <c r="G1503" s="125" t="s">
        <v>22</v>
      </c>
      <c r="H1503" s="124" t="s">
        <v>1504</v>
      </c>
      <c r="I1503" s="126">
        <v>2.4305555555555556E-2</v>
      </c>
      <c r="J1503" s="10">
        <v>2</v>
      </c>
      <c r="K1503" s="124"/>
      <c r="L1503" s="13">
        <f t="shared" si="128"/>
        <v>0.58333333333333337</v>
      </c>
      <c r="M1503" s="12">
        <f>Tableau3[[#This Row],[CODE]]</f>
        <v>2</v>
      </c>
    </row>
    <row r="1504" spans="1:13" x14ac:dyDescent="0.25">
      <c r="A1504" s="122" t="s">
        <v>1492</v>
      </c>
      <c r="B1504" s="12">
        <f>YEAR(Tableau3[[#This Row],[Date]])</f>
        <v>2018</v>
      </c>
      <c r="C1504" s="12">
        <f>MONTH(Tableau3[[#This Row],[Date]])</f>
        <v>4</v>
      </c>
      <c r="D1504" s="12">
        <f>WEEKNUM(Tableau3[[#This Row],[Date]])</f>
        <v>18</v>
      </c>
      <c r="E1504" s="123" t="s">
        <v>47</v>
      </c>
      <c r="F1504" s="124" t="s">
        <v>16</v>
      </c>
      <c r="G1504" s="125" t="s">
        <v>30</v>
      </c>
      <c r="H1504" s="124" t="s">
        <v>1505</v>
      </c>
      <c r="I1504" s="126">
        <v>2.4305555555555556E-2</v>
      </c>
      <c r="J1504" s="124">
        <v>1</v>
      </c>
      <c r="K1504" s="124" t="s">
        <v>318</v>
      </c>
      <c r="L1504" s="13">
        <f t="shared" si="128"/>
        <v>0.58333333333333337</v>
      </c>
      <c r="M1504" s="12">
        <f>Tableau3[[#This Row],[CODE]]</f>
        <v>1</v>
      </c>
    </row>
    <row r="1505" spans="1:13" x14ac:dyDescent="0.25">
      <c r="A1505" s="122" t="s">
        <v>1492</v>
      </c>
      <c r="B1505" s="12">
        <f>YEAR(Tableau3[[#This Row],[Date]])</f>
        <v>2018</v>
      </c>
      <c r="C1505" s="12">
        <f>MONTH(Tableau3[[#This Row],[Date]])</f>
        <v>4</v>
      </c>
      <c r="D1505" s="12">
        <f>WEEKNUM(Tableau3[[#This Row],[Date]])</f>
        <v>18</v>
      </c>
      <c r="E1505" s="123" t="s">
        <v>47</v>
      </c>
      <c r="F1505" s="124" t="s">
        <v>17</v>
      </c>
      <c r="G1505" s="125" t="s">
        <v>252</v>
      </c>
      <c r="H1505" s="124" t="s">
        <v>1506</v>
      </c>
      <c r="I1505" s="126">
        <v>1.7361111111111112E-2</v>
      </c>
      <c r="J1505" s="10">
        <v>2</v>
      </c>
      <c r="K1505" s="124"/>
      <c r="L1505" s="13">
        <f t="shared" si="128"/>
        <v>0.41666666666666669</v>
      </c>
      <c r="M1505" s="12">
        <f>Tableau3[[#This Row],[CODE]]</f>
        <v>2</v>
      </c>
    </row>
    <row r="1506" spans="1:13" x14ac:dyDescent="0.25">
      <c r="A1506" s="14" t="s">
        <v>1492</v>
      </c>
      <c r="B1506" s="12">
        <f>YEAR(Tableau3[[#This Row],[Date]])</f>
        <v>2018</v>
      </c>
      <c r="C1506" s="12">
        <f>MONTH(Tableau3[[#This Row],[Date]])</f>
        <v>4</v>
      </c>
      <c r="D1506" s="12">
        <f>WEEKNUM(Tableau3[[#This Row],[Date]])</f>
        <v>18</v>
      </c>
      <c r="E1506" s="15" t="s">
        <v>47</v>
      </c>
      <c r="F1506" s="10" t="s">
        <v>27</v>
      </c>
      <c r="G1506" s="16" t="s">
        <v>23</v>
      </c>
      <c r="H1506" s="10" t="s">
        <v>1507</v>
      </c>
      <c r="I1506" s="18">
        <v>1.0416666666666666E-2</v>
      </c>
      <c r="J1506" s="10">
        <v>1</v>
      </c>
      <c r="K1506" s="10"/>
      <c r="L1506" s="13">
        <f t="shared" ref="L1506:L1517" si="129">I1506*24</f>
        <v>0.25</v>
      </c>
      <c r="M1506" s="12">
        <f>Tableau3[[#This Row],[CODE]]</f>
        <v>1</v>
      </c>
    </row>
    <row r="1507" spans="1:13" x14ac:dyDescent="0.25">
      <c r="A1507" s="14" t="s">
        <v>1492</v>
      </c>
      <c r="B1507" s="12">
        <f>YEAR(Tableau3[[#This Row],[Date]])</f>
        <v>2018</v>
      </c>
      <c r="C1507" s="12">
        <f>MONTH(Tableau3[[#This Row],[Date]])</f>
        <v>4</v>
      </c>
      <c r="D1507" s="12">
        <f>WEEKNUM(Tableau3[[#This Row],[Date]])</f>
        <v>18</v>
      </c>
      <c r="E1507" s="15" t="s">
        <v>47</v>
      </c>
      <c r="F1507" s="10" t="s">
        <v>912</v>
      </c>
      <c r="G1507" s="16" t="s">
        <v>1466</v>
      </c>
      <c r="H1507" s="10" t="s">
        <v>1508</v>
      </c>
      <c r="I1507" s="18">
        <v>1.3888888888888888E-2</v>
      </c>
      <c r="J1507" s="10">
        <v>1</v>
      </c>
      <c r="K1507" s="10" t="s">
        <v>363</v>
      </c>
      <c r="L1507" s="13">
        <f t="shared" si="129"/>
        <v>0.33333333333333331</v>
      </c>
      <c r="M1507" s="12">
        <f>Tableau3[[#This Row],[CODE]]</f>
        <v>1</v>
      </c>
    </row>
    <row r="1508" spans="1:13" x14ac:dyDescent="0.25">
      <c r="A1508" s="14" t="s">
        <v>1492</v>
      </c>
      <c r="B1508" s="12">
        <f>YEAR(Tableau3[[#This Row],[Date]])</f>
        <v>2018</v>
      </c>
      <c r="C1508" s="12">
        <f>MONTH(Tableau3[[#This Row],[Date]])</f>
        <v>4</v>
      </c>
      <c r="D1508" s="12">
        <f>WEEKNUM(Tableau3[[#This Row],[Date]])</f>
        <v>18</v>
      </c>
      <c r="E1508" s="15" t="s">
        <v>47</v>
      </c>
      <c r="F1508" s="10" t="s">
        <v>16</v>
      </c>
      <c r="G1508" s="16" t="s">
        <v>1466</v>
      </c>
      <c r="H1508" s="10" t="s">
        <v>1509</v>
      </c>
      <c r="I1508" s="18">
        <v>2.4305555555555556E-2</v>
      </c>
      <c r="J1508" s="10">
        <v>1</v>
      </c>
      <c r="K1508" s="10" t="s">
        <v>324</v>
      </c>
      <c r="L1508" s="13">
        <f t="shared" si="129"/>
        <v>0.58333333333333337</v>
      </c>
      <c r="M1508" s="12">
        <f>Tableau3[[#This Row],[CODE]]</f>
        <v>1</v>
      </c>
    </row>
    <row r="1509" spans="1:13" x14ac:dyDescent="0.25">
      <c r="A1509" s="14" t="s">
        <v>1492</v>
      </c>
      <c r="B1509" s="12">
        <f>YEAR(Tableau3[[#This Row],[Date]])</f>
        <v>2018</v>
      </c>
      <c r="C1509" s="12">
        <f>MONTH(Tableau3[[#This Row],[Date]])</f>
        <v>4</v>
      </c>
      <c r="D1509" s="12">
        <f>WEEKNUM(Tableau3[[#This Row],[Date]])</f>
        <v>18</v>
      </c>
      <c r="E1509" s="15" t="s">
        <v>47</v>
      </c>
      <c r="F1509" s="10" t="s">
        <v>17</v>
      </c>
      <c r="G1509" s="16" t="s">
        <v>24</v>
      </c>
      <c r="H1509" s="10" t="s">
        <v>1510</v>
      </c>
      <c r="I1509" s="18">
        <v>1.3888888888888888E-2</v>
      </c>
      <c r="J1509" s="10">
        <v>2</v>
      </c>
      <c r="K1509" s="10"/>
      <c r="L1509" s="13">
        <f t="shared" si="129"/>
        <v>0.33333333333333331</v>
      </c>
      <c r="M1509" s="12">
        <f>Tableau3[[#This Row],[CODE]]</f>
        <v>2</v>
      </c>
    </row>
    <row r="1510" spans="1:13" x14ac:dyDescent="0.25">
      <c r="A1510" s="14" t="s">
        <v>1511</v>
      </c>
      <c r="B1510" s="12">
        <f>YEAR(Tableau3[[#This Row],[Date]])</f>
        <v>2018</v>
      </c>
      <c r="C1510" s="12">
        <f>MONTH(Tableau3[[#This Row],[Date]])</f>
        <v>5</v>
      </c>
      <c r="D1510" s="12">
        <f>WEEKNUM(Tableau3[[#This Row],[Date]])</f>
        <v>18</v>
      </c>
      <c r="E1510" s="15" t="s">
        <v>47</v>
      </c>
      <c r="F1510" s="10" t="s">
        <v>18</v>
      </c>
      <c r="G1510" s="16" t="s">
        <v>25</v>
      </c>
      <c r="H1510" s="10" t="s">
        <v>1512</v>
      </c>
      <c r="I1510" s="18">
        <v>2.7777777777777776E-2</v>
      </c>
      <c r="J1510" s="10">
        <v>1</v>
      </c>
      <c r="K1510" s="10" t="s">
        <v>365</v>
      </c>
      <c r="L1510" s="13">
        <f t="shared" si="129"/>
        <v>0.66666666666666663</v>
      </c>
      <c r="M1510" s="12">
        <f>Tableau3[[#This Row],[CODE]]</f>
        <v>1</v>
      </c>
    </row>
    <row r="1511" spans="1:13" x14ac:dyDescent="0.25">
      <c r="A1511" s="14" t="s">
        <v>1511</v>
      </c>
      <c r="B1511" s="12">
        <f>YEAR(Tableau3[[#This Row],[Date]])</f>
        <v>2018</v>
      </c>
      <c r="C1511" s="12">
        <f>MONTH(Tableau3[[#This Row],[Date]])</f>
        <v>5</v>
      </c>
      <c r="D1511" s="12">
        <f>WEEKNUM(Tableau3[[#This Row],[Date]])</f>
        <v>18</v>
      </c>
      <c r="E1511" s="15" t="s">
        <v>47</v>
      </c>
      <c r="F1511" s="10" t="s">
        <v>16</v>
      </c>
      <c r="G1511" s="16" t="s">
        <v>30</v>
      </c>
      <c r="H1511" s="10" t="s">
        <v>1513</v>
      </c>
      <c r="I1511" s="18">
        <v>1.3888888888888888E-2</v>
      </c>
      <c r="J1511" s="10">
        <v>1</v>
      </c>
      <c r="K1511" s="10" t="s">
        <v>672</v>
      </c>
      <c r="L1511" s="13">
        <f t="shared" si="129"/>
        <v>0.33333333333333331</v>
      </c>
      <c r="M1511" s="12">
        <f>Tableau3[[#This Row],[CODE]]</f>
        <v>1</v>
      </c>
    </row>
    <row r="1512" spans="1:13" x14ac:dyDescent="0.25">
      <c r="A1512" s="14" t="s">
        <v>1511</v>
      </c>
      <c r="B1512" s="12">
        <f>YEAR(Tableau3[[#This Row],[Date]])</f>
        <v>2018</v>
      </c>
      <c r="C1512" s="12">
        <f>MONTH(Tableau3[[#This Row],[Date]])</f>
        <v>5</v>
      </c>
      <c r="D1512" s="12">
        <f>WEEKNUM(Tableau3[[#This Row],[Date]])</f>
        <v>18</v>
      </c>
      <c r="E1512" s="15" t="s">
        <v>47</v>
      </c>
      <c r="F1512" s="10" t="s">
        <v>18</v>
      </c>
      <c r="G1512" s="16" t="s">
        <v>23</v>
      </c>
      <c r="H1512" s="10" t="s">
        <v>526</v>
      </c>
      <c r="I1512" s="18">
        <v>1.0416666666666666E-2</v>
      </c>
      <c r="J1512" s="10">
        <v>1</v>
      </c>
      <c r="K1512" s="10"/>
      <c r="L1512" s="13">
        <f t="shared" si="129"/>
        <v>0.25</v>
      </c>
      <c r="M1512" s="12">
        <f>Tableau3[[#This Row],[CODE]]</f>
        <v>1</v>
      </c>
    </row>
    <row r="1513" spans="1:13" x14ac:dyDescent="0.25">
      <c r="A1513" s="14" t="s">
        <v>1511</v>
      </c>
      <c r="B1513" s="12">
        <f>YEAR(Tableau3[[#This Row],[Date]])</f>
        <v>2018</v>
      </c>
      <c r="C1513" s="12">
        <f>MONTH(Tableau3[[#This Row],[Date]])</f>
        <v>5</v>
      </c>
      <c r="D1513" s="12">
        <f>WEEKNUM(Tableau3[[#This Row],[Date]])</f>
        <v>18</v>
      </c>
      <c r="E1513" s="15" t="s">
        <v>47</v>
      </c>
      <c r="F1513" s="10" t="s">
        <v>912</v>
      </c>
      <c r="G1513" s="16" t="s">
        <v>1466</v>
      </c>
      <c r="H1513" s="10" t="s">
        <v>1515</v>
      </c>
      <c r="I1513" s="18">
        <v>1.3888888888888888E-2</v>
      </c>
      <c r="J1513" s="10">
        <v>1</v>
      </c>
      <c r="K1513" s="10" t="s">
        <v>324</v>
      </c>
      <c r="L1513" s="13">
        <f t="shared" si="129"/>
        <v>0.33333333333333331</v>
      </c>
      <c r="M1513" s="12">
        <f>Tableau3[[#This Row],[CODE]]</f>
        <v>1</v>
      </c>
    </row>
    <row r="1514" spans="1:13" x14ac:dyDescent="0.25">
      <c r="A1514" s="14" t="s">
        <v>1511</v>
      </c>
      <c r="B1514" s="12">
        <f>YEAR(Tableau3[[#This Row],[Date]])</f>
        <v>2018</v>
      </c>
      <c r="C1514" s="12">
        <f>MONTH(Tableau3[[#This Row],[Date]])</f>
        <v>5</v>
      </c>
      <c r="D1514" s="12">
        <f>WEEKNUM(Tableau3[[#This Row],[Date]])</f>
        <v>18</v>
      </c>
      <c r="E1514" s="15" t="s">
        <v>47</v>
      </c>
      <c r="F1514" s="10" t="s">
        <v>17</v>
      </c>
      <c r="G1514" s="16" t="s">
        <v>20</v>
      </c>
      <c r="H1514" s="10" t="s">
        <v>1516</v>
      </c>
      <c r="I1514" s="18">
        <v>1.3888888888888888E-2</v>
      </c>
      <c r="J1514" s="10">
        <v>2</v>
      </c>
      <c r="K1514" s="10"/>
      <c r="L1514" s="13">
        <f t="shared" si="129"/>
        <v>0.33333333333333331</v>
      </c>
      <c r="M1514" s="12">
        <f>Tableau3[[#This Row],[CODE]]</f>
        <v>2</v>
      </c>
    </row>
    <row r="1515" spans="1:13" x14ac:dyDescent="0.25">
      <c r="A1515" s="122" t="s">
        <v>1511</v>
      </c>
      <c r="B1515" s="12">
        <f>YEAR(Tableau3[[#This Row],[Date]])</f>
        <v>2018</v>
      </c>
      <c r="C1515" s="12">
        <f>MONTH(Tableau3[[#This Row],[Date]])</f>
        <v>5</v>
      </c>
      <c r="D1515" s="12">
        <f>WEEKNUM(Tableau3[[#This Row],[Date]])</f>
        <v>18</v>
      </c>
      <c r="E1515" s="123" t="s">
        <v>47</v>
      </c>
      <c r="F1515" s="124" t="s">
        <v>27</v>
      </c>
      <c r="G1515" s="125" t="s">
        <v>23</v>
      </c>
      <c r="H1515" s="124" t="s">
        <v>1517</v>
      </c>
      <c r="I1515" s="126">
        <v>2.4305555555555556E-2</v>
      </c>
      <c r="J1515" s="124">
        <v>1</v>
      </c>
      <c r="K1515" s="124"/>
      <c r="L1515" s="13">
        <f t="shared" si="129"/>
        <v>0.58333333333333337</v>
      </c>
      <c r="M1515" s="12">
        <f>Tableau3[[#This Row],[CODE]]</f>
        <v>1</v>
      </c>
    </row>
    <row r="1516" spans="1:13" x14ac:dyDescent="0.25">
      <c r="A1516" s="122" t="s">
        <v>1511</v>
      </c>
      <c r="B1516" s="12">
        <f>YEAR(Tableau3[[#This Row],[Date]])</f>
        <v>2018</v>
      </c>
      <c r="C1516" s="12">
        <f>MONTH(Tableau3[[#This Row],[Date]])</f>
        <v>5</v>
      </c>
      <c r="D1516" s="12">
        <f>WEEKNUM(Tableau3[[#This Row],[Date]])</f>
        <v>18</v>
      </c>
      <c r="E1516" s="123" t="s">
        <v>47</v>
      </c>
      <c r="F1516" s="124" t="s">
        <v>17</v>
      </c>
      <c r="G1516" s="125" t="s">
        <v>1466</v>
      </c>
      <c r="H1516" s="124" t="s">
        <v>1518</v>
      </c>
      <c r="I1516" s="126">
        <v>1.0416666666666666E-2</v>
      </c>
      <c r="J1516" s="10">
        <v>2</v>
      </c>
      <c r="K1516" s="124" t="s">
        <v>324</v>
      </c>
      <c r="L1516" s="13">
        <f t="shared" si="129"/>
        <v>0.25</v>
      </c>
      <c r="M1516" s="12">
        <f>Tableau3[[#This Row],[CODE]]</f>
        <v>2</v>
      </c>
    </row>
    <row r="1517" spans="1:13" x14ac:dyDescent="0.25">
      <c r="A1517" s="122" t="s">
        <v>1511</v>
      </c>
      <c r="B1517" s="12">
        <f>YEAR(Tableau3[[#This Row],[Date]])</f>
        <v>2018</v>
      </c>
      <c r="C1517" s="12">
        <f>MONTH(Tableau3[[#This Row],[Date]])</f>
        <v>5</v>
      </c>
      <c r="D1517" s="12">
        <f>WEEKNUM(Tableau3[[#This Row],[Date]])</f>
        <v>18</v>
      </c>
      <c r="E1517" s="123" t="s">
        <v>47</v>
      </c>
      <c r="F1517" s="124" t="s">
        <v>17</v>
      </c>
      <c r="G1517" s="125" t="s">
        <v>23</v>
      </c>
      <c r="H1517" s="124" t="s">
        <v>1519</v>
      </c>
      <c r="I1517" s="126">
        <v>1.0416666666666666E-2</v>
      </c>
      <c r="J1517" s="10">
        <v>2</v>
      </c>
      <c r="K1517" s="124" t="s">
        <v>391</v>
      </c>
      <c r="L1517" s="13">
        <f t="shared" si="129"/>
        <v>0.25</v>
      </c>
      <c r="M1517" s="12">
        <f>Tableau3[[#This Row],[CODE]]</f>
        <v>2</v>
      </c>
    </row>
    <row r="1518" spans="1:13" x14ac:dyDescent="0.25">
      <c r="A1518" s="122" t="s">
        <v>1511</v>
      </c>
      <c r="B1518" s="12">
        <f>YEAR(Tableau3[[#This Row],[Date]])</f>
        <v>2018</v>
      </c>
      <c r="C1518" s="12">
        <f>MONTH(Tableau3[[#This Row],[Date]])</f>
        <v>5</v>
      </c>
      <c r="D1518" s="12">
        <f>WEEKNUM(Tableau3[[#This Row],[Date]])</f>
        <v>18</v>
      </c>
      <c r="E1518" s="123" t="s">
        <v>47</v>
      </c>
      <c r="F1518" s="124" t="s">
        <v>17</v>
      </c>
      <c r="G1518" s="125" t="s">
        <v>1466</v>
      </c>
      <c r="H1518" s="124" t="s">
        <v>1520</v>
      </c>
      <c r="I1518" s="126">
        <v>0.11805555555555557</v>
      </c>
      <c r="J1518" s="124">
        <v>2</v>
      </c>
      <c r="K1518" s="124" t="s">
        <v>365</v>
      </c>
      <c r="L1518" s="13">
        <f t="shared" ref="L1518:L1524" si="130">I1518*24</f>
        <v>2.8333333333333335</v>
      </c>
      <c r="M1518" s="12">
        <f>Tableau3[[#This Row],[CODE]]</f>
        <v>2</v>
      </c>
    </row>
    <row r="1519" spans="1:13" x14ac:dyDescent="0.25">
      <c r="A1519" s="122" t="s">
        <v>1511</v>
      </c>
      <c r="B1519" s="12">
        <f>YEAR(Tableau3[[#This Row],[Date]])</f>
        <v>2018</v>
      </c>
      <c r="C1519" s="12">
        <f>MONTH(Tableau3[[#This Row],[Date]])</f>
        <v>5</v>
      </c>
      <c r="D1519" s="12">
        <f>WEEKNUM(Tableau3[[#This Row],[Date]])</f>
        <v>18</v>
      </c>
      <c r="E1519" s="123" t="s">
        <v>47</v>
      </c>
      <c r="F1519" s="124" t="s">
        <v>27</v>
      </c>
      <c r="G1519" s="125" t="s">
        <v>23</v>
      </c>
      <c r="H1519" s="124" t="s">
        <v>1521</v>
      </c>
      <c r="I1519" s="126">
        <v>1.7361111111111112E-2</v>
      </c>
      <c r="J1519" s="124">
        <v>1</v>
      </c>
      <c r="K1519" s="124"/>
      <c r="L1519" s="13">
        <f t="shared" si="130"/>
        <v>0.41666666666666669</v>
      </c>
      <c r="M1519" s="12">
        <f>Tableau3[[#This Row],[CODE]]</f>
        <v>1</v>
      </c>
    </row>
    <row r="1520" spans="1:13" x14ac:dyDescent="0.25">
      <c r="A1520" s="122" t="s">
        <v>1511</v>
      </c>
      <c r="B1520" s="12">
        <f>YEAR(Tableau3[[#This Row],[Date]])</f>
        <v>2018</v>
      </c>
      <c r="C1520" s="12">
        <f>MONTH(Tableau3[[#This Row],[Date]])</f>
        <v>5</v>
      </c>
      <c r="D1520" s="12">
        <f>WEEKNUM(Tableau3[[#This Row],[Date]])</f>
        <v>18</v>
      </c>
      <c r="E1520" s="123" t="s">
        <v>47</v>
      </c>
      <c r="F1520" s="124" t="s">
        <v>16</v>
      </c>
      <c r="G1520" s="125" t="s">
        <v>1466</v>
      </c>
      <c r="H1520" s="124" t="s">
        <v>1522</v>
      </c>
      <c r="I1520" s="126">
        <v>1.3888888888888888E-2</v>
      </c>
      <c r="J1520" s="124">
        <v>1</v>
      </c>
      <c r="K1520" s="124" t="s">
        <v>324</v>
      </c>
      <c r="L1520" s="13">
        <f t="shared" si="130"/>
        <v>0.33333333333333331</v>
      </c>
      <c r="M1520" s="12">
        <f>Tableau3[[#This Row],[CODE]]</f>
        <v>1</v>
      </c>
    </row>
    <row r="1521" spans="1:13" x14ac:dyDescent="0.25">
      <c r="A1521" s="122" t="s">
        <v>1511</v>
      </c>
      <c r="B1521" s="12">
        <f>YEAR(Tableau3[[#This Row],[Date]])</f>
        <v>2018</v>
      </c>
      <c r="C1521" s="12">
        <f>MONTH(Tableau3[[#This Row],[Date]])</f>
        <v>5</v>
      </c>
      <c r="D1521" s="12">
        <f>WEEKNUM(Tableau3[[#This Row],[Date]])</f>
        <v>18</v>
      </c>
      <c r="E1521" s="123" t="s">
        <v>47</v>
      </c>
      <c r="F1521" s="124" t="s">
        <v>16</v>
      </c>
      <c r="G1521" s="125" t="s">
        <v>30</v>
      </c>
      <c r="H1521" s="124" t="s">
        <v>1523</v>
      </c>
      <c r="I1521" s="126">
        <v>1.3888888888888888E-2</v>
      </c>
      <c r="J1521" s="124">
        <v>1</v>
      </c>
      <c r="K1521" s="124" t="s">
        <v>672</v>
      </c>
      <c r="L1521" s="13">
        <f t="shared" si="130"/>
        <v>0.33333333333333331</v>
      </c>
      <c r="M1521" s="12">
        <f>Tableau3[[#This Row],[CODE]]</f>
        <v>1</v>
      </c>
    </row>
    <row r="1522" spans="1:13" x14ac:dyDescent="0.25">
      <c r="A1522" s="122" t="s">
        <v>1511</v>
      </c>
      <c r="B1522" s="12">
        <f>YEAR(Tableau3[[#This Row],[Date]])</f>
        <v>2018</v>
      </c>
      <c r="C1522" s="12">
        <f>MONTH(Tableau3[[#This Row],[Date]])</f>
        <v>5</v>
      </c>
      <c r="D1522" s="12">
        <f>WEEKNUM(Tableau3[[#This Row],[Date]])</f>
        <v>18</v>
      </c>
      <c r="E1522" s="123" t="s">
        <v>47</v>
      </c>
      <c r="F1522" s="124" t="s">
        <v>17</v>
      </c>
      <c r="G1522" s="125" t="s">
        <v>25</v>
      </c>
      <c r="H1522" s="124" t="s">
        <v>1524</v>
      </c>
      <c r="I1522" s="126">
        <v>1.7361111111111112E-2</v>
      </c>
      <c r="J1522" s="124">
        <v>2</v>
      </c>
      <c r="K1522" s="124" t="s">
        <v>1369</v>
      </c>
      <c r="L1522" s="13">
        <f t="shared" si="130"/>
        <v>0.41666666666666669</v>
      </c>
      <c r="M1522" s="12">
        <f>Tableau3[[#This Row],[CODE]]</f>
        <v>2</v>
      </c>
    </row>
    <row r="1523" spans="1:13" x14ac:dyDescent="0.25">
      <c r="A1523" s="122" t="s">
        <v>1511</v>
      </c>
      <c r="B1523" s="12">
        <f>YEAR(Tableau3[[#This Row],[Date]])</f>
        <v>2018</v>
      </c>
      <c r="C1523" s="12">
        <f>MONTH(Tableau3[[#This Row],[Date]])</f>
        <v>5</v>
      </c>
      <c r="D1523" s="12">
        <f>WEEKNUM(Tableau3[[#This Row],[Date]])</f>
        <v>18</v>
      </c>
      <c r="E1523" s="123" t="s">
        <v>47</v>
      </c>
      <c r="F1523" s="124" t="s">
        <v>27</v>
      </c>
      <c r="G1523" s="125" t="s">
        <v>23</v>
      </c>
      <c r="H1523" s="10" t="s">
        <v>1463</v>
      </c>
      <c r="I1523" s="126">
        <v>2.4305555555555556E-2</v>
      </c>
      <c r="J1523" s="124">
        <v>1</v>
      </c>
      <c r="K1523" s="124"/>
      <c r="L1523" s="13">
        <f t="shared" si="130"/>
        <v>0.58333333333333337</v>
      </c>
      <c r="M1523" s="12">
        <f>Tableau3[[#This Row],[CODE]]</f>
        <v>1</v>
      </c>
    </row>
    <row r="1524" spans="1:13" x14ac:dyDescent="0.25">
      <c r="A1524" s="122" t="s">
        <v>1511</v>
      </c>
      <c r="B1524" s="12">
        <f>YEAR(Tableau3[[#This Row],[Date]])</f>
        <v>2018</v>
      </c>
      <c r="C1524" s="12">
        <f>MONTH(Tableau3[[#This Row],[Date]])</f>
        <v>5</v>
      </c>
      <c r="D1524" s="12">
        <f>WEEKNUM(Tableau3[[#This Row],[Date]])</f>
        <v>18</v>
      </c>
      <c r="E1524" s="123" t="s">
        <v>47</v>
      </c>
      <c r="F1524" s="124" t="s">
        <v>16</v>
      </c>
      <c r="G1524" s="125" t="s">
        <v>30</v>
      </c>
      <c r="H1524" s="124" t="s">
        <v>1525</v>
      </c>
      <c r="I1524" s="126">
        <v>2.0833333333333332E-2</v>
      </c>
      <c r="J1524" s="124">
        <v>1</v>
      </c>
      <c r="K1524" s="124" t="s">
        <v>324</v>
      </c>
      <c r="L1524" s="13">
        <f t="shared" si="130"/>
        <v>0.5</v>
      </c>
      <c r="M1524" s="12">
        <f>Tableau3[[#This Row],[CODE]]</f>
        <v>1</v>
      </c>
    </row>
    <row r="1525" spans="1:13" x14ac:dyDescent="0.25">
      <c r="A1525" s="14" t="s">
        <v>1526</v>
      </c>
      <c r="B1525" s="12">
        <f>YEAR(Tableau3[[#This Row],[Date]])</f>
        <v>2018</v>
      </c>
      <c r="C1525" s="12">
        <f>MONTH(Tableau3[[#This Row],[Date]])</f>
        <v>5</v>
      </c>
      <c r="D1525" s="12">
        <f>WEEKNUM(Tableau3[[#This Row],[Date]])</f>
        <v>18</v>
      </c>
      <c r="E1525" s="15" t="s">
        <v>47</v>
      </c>
      <c r="F1525" s="10" t="s">
        <v>18</v>
      </c>
      <c r="G1525" s="16" t="s">
        <v>23</v>
      </c>
      <c r="H1525" s="10" t="s">
        <v>526</v>
      </c>
      <c r="I1525" s="18">
        <v>1.0416666666666666E-2</v>
      </c>
      <c r="J1525" s="10">
        <v>1</v>
      </c>
      <c r="K1525" s="10"/>
      <c r="L1525" s="13">
        <f t="shared" ref="L1525:L1536" si="131">I1525*24</f>
        <v>0.25</v>
      </c>
      <c r="M1525" s="12">
        <f>Tableau3[[#This Row],[CODE]]</f>
        <v>1</v>
      </c>
    </row>
    <row r="1526" spans="1:13" x14ac:dyDescent="0.25">
      <c r="A1526" s="14" t="s">
        <v>1526</v>
      </c>
      <c r="B1526" s="12">
        <f>YEAR(Tableau3[[#This Row],[Date]])</f>
        <v>2018</v>
      </c>
      <c r="C1526" s="12">
        <f>MONTH(Tableau3[[#This Row],[Date]])</f>
        <v>5</v>
      </c>
      <c r="D1526" s="12">
        <f>WEEKNUM(Tableau3[[#This Row],[Date]])</f>
        <v>18</v>
      </c>
      <c r="E1526" s="15" t="s">
        <v>47</v>
      </c>
      <c r="F1526" s="10" t="s">
        <v>912</v>
      </c>
      <c r="G1526" s="16" t="s">
        <v>1466</v>
      </c>
      <c r="H1526" s="10" t="s">
        <v>1527</v>
      </c>
      <c r="I1526" s="18">
        <v>6.9444444444444441E-3</v>
      </c>
      <c r="J1526" s="10">
        <v>1</v>
      </c>
      <c r="K1526" s="10" t="s">
        <v>672</v>
      </c>
      <c r="L1526" s="13">
        <f t="shared" si="131"/>
        <v>0.16666666666666666</v>
      </c>
      <c r="M1526" s="12">
        <f>Tableau3[[#This Row],[CODE]]</f>
        <v>1</v>
      </c>
    </row>
    <row r="1527" spans="1:13" x14ac:dyDescent="0.25">
      <c r="A1527" s="14" t="s">
        <v>1526</v>
      </c>
      <c r="B1527" s="12">
        <f>YEAR(Tableau3[[#This Row],[Date]])</f>
        <v>2018</v>
      </c>
      <c r="C1527" s="12">
        <f>MONTH(Tableau3[[#This Row],[Date]])</f>
        <v>5</v>
      </c>
      <c r="D1527" s="12">
        <f>WEEKNUM(Tableau3[[#This Row],[Date]])</f>
        <v>18</v>
      </c>
      <c r="E1527" s="15" t="s">
        <v>47</v>
      </c>
      <c r="F1527" s="10" t="s">
        <v>17</v>
      </c>
      <c r="G1527" s="16" t="s">
        <v>30</v>
      </c>
      <c r="H1527" s="10" t="s">
        <v>1528</v>
      </c>
      <c r="I1527" s="18">
        <v>6.9444444444444441E-3</v>
      </c>
      <c r="J1527" s="10">
        <v>2</v>
      </c>
      <c r="K1527" s="10" t="s">
        <v>1359</v>
      </c>
      <c r="L1527" s="13">
        <f t="shared" si="131"/>
        <v>0.16666666666666666</v>
      </c>
      <c r="M1527" s="12">
        <f>Tableau3[[#This Row],[CODE]]</f>
        <v>2</v>
      </c>
    </row>
    <row r="1528" spans="1:13" x14ac:dyDescent="0.25">
      <c r="A1528" s="14" t="s">
        <v>1526</v>
      </c>
      <c r="B1528" s="12">
        <f>YEAR(Tableau3[[#This Row],[Date]])</f>
        <v>2018</v>
      </c>
      <c r="C1528" s="12">
        <f>MONTH(Tableau3[[#This Row],[Date]])</f>
        <v>5</v>
      </c>
      <c r="D1528" s="12">
        <f>WEEKNUM(Tableau3[[#This Row],[Date]])</f>
        <v>18</v>
      </c>
      <c r="E1528" s="15" t="s">
        <v>47</v>
      </c>
      <c r="F1528" s="10" t="s">
        <v>27</v>
      </c>
      <c r="G1528" s="16" t="s">
        <v>23</v>
      </c>
      <c r="H1528" s="10" t="s">
        <v>1463</v>
      </c>
      <c r="I1528" s="18">
        <v>1.7361111111111112E-2</v>
      </c>
      <c r="J1528" s="10">
        <v>1</v>
      </c>
      <c r="K1528" s="10"/>
      <c r="L1528" s="13">
        <f t="shared" si="131"/>
        <v>0.41666666666666669</v>
      </c>
      <c r="M1528" s="12">
        <f>Tableau3[[#This Row],[CODE]]</f>
        <v>1</v>
      </c>
    </row>
    <row r="1529" spans="1:13" x14ac:dyDescent="0.25">
      <c r="A1529" s="14" t="s">
        <v>1526</v>
      </c>
      <c r="B1529" s="12">
        <f>YEAR(Tableau3[[#This Row],[Date]])</f>
        <v>2018</v>
      </c>
      <c r="C1529" s="12">
        <f>MONTH(Tableau3[[#This Row],[Date]])</f>
        <v>5</v>
      </c>
      <c r="D1529" s="12">
        <f>WEEKNUM(Tableau3[[#This Row],[Date]])</f>
        <v>18</v>
      </c>
      <c r="E1529" s="15" t="s">
        <v>47</v>
      </c>
      <c r="F1529" s="10" t="s">
        <v>912</v>
      </c>
      <c r="G1529" s="16" t="s">
        <v>1466</v>
      </c>
      <c r="H1529" s="10" t="s">
        <v>1529</v>
      </c>
      <c r="I1529" s="18">
        <v>1.0416666666666666E-2</v>
      </c>
      <c r="J1529" s="10">
        <v>1</v>
      </c>
      <c r="K1529" s="10" t="s">
        <v>672</v>
      </c>
      <c r="L1529" s="13">
        <f t="shared" si="131"/>
        <v>0.25</v>
      </c>
      <c r="M1529" s="12">
        <f>Tableau3[[#This Row],[CODE]]</f>
        <v>1</v>
      </c>
    </row>
    <row r="1530" spans="1:13" x14ac:dyDescent="0.25">
      <c r="A1530" s="14" t="s">
        <v>1526</v>
      </c>
      <c r="B1530" s="12">
        <f>YEAR(Tableau3[[#This Row],[Date]])</f>
        <v>2018</v>
      </c>
      <c r="C1530" s="12">
        <f>MONTH(Tableau3[[#This Row],[Date]])</f>
        <v>5</v>
      </c>
      <c r="D1530" s="12">
        <f>WEEKNUM(Tableau3[[#This Row],[Date]])</f>
        <v>18</v>
      </c>
      <c r="E1530" s="15" t="s">
        <v>47</v>
      </c>
      <c r="F1530" s="10" t="s">
        <v>17</v>
      </c>
      <c r="G1530" s="16" t="s">
        <v>1466</v>
      </c>
      <c r="H1530" s="10" t="s">
        <v>1530</v>
      </c>
      <c r="I1530" s="18">
        <v>1.0416666666666666E-2</v>
      </c>
      <c r="J1530" s="10">
        <v>2</v>
      </c>
      <c r="K1530" s="10" t="s">
        <v>752</v>
      </c>
      <c r="L1530" s="13">
        <f t="shared" si="131"/>
        <v>0.25</v>
      </c>
      <c r="M1530" s="12">
        <f>Tableau3[[#This Row],[CODE]]</f>
        <v>2</v>
      </c>
    </row>
    <row r="1531" spans="1:13" x14ac:dyDescent="0.25">
      <c r="A1531" s="14" t="s">
        <v>1526</v>
      </c>
      <c r="B1531" s="12">
        <f>YEAR(Tableau3[[#This Row],[Date]])</f>
        <v>2018</v>
      </c>
      <c r="C1531" s="12">
        <f>MONTH(Tableau3[[#This Row],[Date]])</f>
        <v>5</v>
      </c>
      <c r="D1531" s="12">
        <f>WEEKNUM(Tableau3[[#This Row],[Date]])</f>
        <v>18</v>
      </c>
      <c r="E1531" s="15" t="s">
        <v>47</v>
      </c>
      <c r="F1531" s="10" t="s">
        <v>17</v>
      </c>
      <c r="G1531" s="16" t="s">
        <v>23</v>
      </c>
      <c r="H1531" s="10" t="s">
        <v>1531</v>
      </c>
      <c r="I1531" s="18">
        <v>6.9444444444444441E-3</v>
      </c>
      <c r="J1531" s="10">
        <v>2</v>
      </c>
      <c r="K1531" s="10"/>
      <c r="L1531" s="13">
        <f t="shared" si="131"/>
        <v>0.16666666666666666</v>
      </c>
      <c r="M1531" s="12">
        <f>Tableau3[[#This Row],[CODE]]</f>
        <v>2</v>
      </c>
    </row>
    <row r="1532" spans="1:13" x14ac:dyDescent="0.25">
      <c r="A1532" s="14" t="s">
        <v>1526</v>
      </c>
      <c r="B1532" s="12">
        <f>YEAR(Tableau3[[#This Row],[Date]])</f>
        <v>2018</v>
      </c>
      <c r="C1532" s="12">
        <f>MONTH(Tableau3[[#This Row],[Date]])</f>
        <v>5</v>
      </c>
      <c r="D1532" s="12">
        <f>WEEKNUM(Tableau3[[#This Row],[Date]])</f>
        <v>18</v>
      </c>
      <c r="E1532" s="15" t="s">
        <v>47</v>
      </c>
      <c r="F1532" s="10" t="s">
        <v>17</v>
      </c>
      <c r="G1532" s="16" t="s">
        <v>24</v>
      </c>
      <c r="H1532" s="10" t="s">
        <v>1532</v>
      </c>
      <c r="I1532" s="18">
        <v>1.7361111111111112E-2</v>
      </c>
      <c r="J1532" s="10">
        <v>2</v>
      </c>
      <c r="K1532" s="10" t="s">
        <v>1031</v>
      </c>
      <c r="L1532" s="13">
        <f t="shared" si="131"/>
        <v>0.41666666666666669</v>
      </c>
      <c r="M1532" s="12">
        <f>Tableau3[[#This Row],[CODE]]</f>
        <v>2</v>
      </c>
    </row>
    <row r="1533" spans="1:13" x14ac:dyDescent="0.25">
      <c r="A1533" s="14" t="s">
        <v>1526</v>
      </c>
      <c r="B1533" s="12">
        <f>YEAR(Tableau3[[#This Row],[Date]])</f>
        <v>2018</v>
      </c>
      <c r="C1533" s="12">
        <f>MONTH(Tableau3[[#This Row],[Date]])</f>
        <v>5</v>
      </c>
      <c r="D1533" s="12">
        <f>WEEKNUM(Tableau3[[#This Row],[Date]])</f>
        <v>18</v>
      </c>
      <c r="E1533" s="15" t="s">
        <v>47</v>
      </c>
      <c r="F1533" s="10" t="s">
        <v>912</v>
      </c>
      <c r="G1533" s="16" t="s">
        <v>1466</v>
      </c>
      <c r="H1533" s="10" t="s">
        <v>1533</v>
      </c>
      <c r="I1533" s="18">
        <v>1.3888888888888888E-2</v>
      </c>
      <c r="J1533" s="10">
        <v>1</v>
      </c>
      <c r="K1533" s="10" t="s">
        <v>363</v>
      </c>
      <c r="L1533" s="13">
        <f t="shared" si="131"/>
        <v>0.33333333333333331</v>
      </c>
      <c r="M1533" s="12">
        <f>Tableau3[[#This Row],[CODE]]</f>
        <v>1</v>
      </c>
    </row>
    <row r="1534" spans="1:13" x14ac:dyDescent="0.25">
      <c r="A1534" s="14" t="s">
        <v>1526</v>
      </c>
      <c r="B1534" s="12">
        <f>YEAR(Tableau3[[#This Row],[Date]])</f>
        <v>2018</v>
      </c>
      <c r="C1534" s="12">
        <f>MONTH(Tableau3[[#This Row],[Date]])</f>
        <v>5</v>
      </c>
      <c r="D1534" s="12">
        <f>WEEKNUM(Tableau3[[#This Row],[Date]])</f>
        <v>18</v>
      </c>
      <c r="E1534" s="15" t="s">
        <v>47</v>
      </c>
      <c r="F1534" s="10" t="s">
        <v>17</v>
      </c>
      <c r="G1534" s="16" t="s">
        <v>1466</v>
      </c>
      <c r="H1534" s="10" t="s">
        <v>1534</v>
      </c>
      <c r="I1534" s="18">
        <v>1.3888888888888888E-2</v>
      </c>
      <c r="J1534" s="10">
        <v>2</v>
      </c>
      <c r="K1534" s="10" t="s">
        <v>1031</v>
      </c>
      <c r="L1534" s="13">
        <f t="shared" si="131"/>
        <v>0.33333333333333331</v>
      </c>
      <c r="M1534" s="12">
        <f>Tableau3[[#This Row],[CODE]]</f>
        <v>2</v>
      </c>
    </row>
    <row r="1535" spans="1:13" x14ac:dyDescent="0.25">
      <c r="A1535" s="14" t="s">
        <v>1526</v>
      </c>
      <c r="B1535" s="12">
        <f>YEAR(Tableau3[[#This Row],[Date]])</f>
        <v>2018</v>
      </c>
      <c r="C1535" s="12">
        <f>MONTH(Tableau3[[#This Row],[Date]])</f>
        <v>5</v>
      </c>
      <c r="D1535" s="12">
        <f>WEEKNUM(Tableau3[[#This Row],[Date]])</f>
        <v>18</v>
      </c>
      <c r="E1535" s="15" t="s">
        <v>47</v>
      </c>
      <c r="F1535" s="10" t="s">
        <v>17</v>
      </c>
      <c r="G1535" s="16" t="s">
        <v>25</v>
      </c>
      <c r="H1535" s="10" t="s">
        <v>1535</v>
      </c>
      <c r="I1535" s="18">
        <v>2.7777777777777776E-2</v>
      </c>
      <c r="J1535" s="10">
        <v>2</v>
      </c>
      <c r="K1535" s="10" t="s">
        <v>319</v>
      </c>
      <c r="L1535" s="13">
        <f t="shared" si="131"/>
        <v>0.66666666666666663</v>
      </c>
      <c r="M1535" s="12">
        <f>Tableau3[[#This Row],[CODE]]</f>
        <v>2</v>
      </c>
    </row>
    <row r="1536" spans="1:13" x14ac:dyDescent="0.25">
      <c r="A1536" s="14" t="s">
        <v>1526</v>
      </c>
      <c r="B1536" s="12">
        <f>YEAR(Tableau3[[#This Row],[Date]])</f>
        <v>2018</v>
      </c>
      <c r="C1536" s="12">
        <f>MONTH(Tableau3[[#This Row],[Date]])</f>
        <v>5</v>
      </c>
      <c r="D1536" s="12">
        <f>WEEKNUM(Tableau3[[#This Row],[Date]])</f>
        <v>18</v>
      </c>
      <c r="E1536" s="15" t="s">
        <v>47</v>
      </c>
      <c r="F1536" s="10" t="s">
        <v>18</v>
      </c>
      <c r="G1536" s="16" t="s">
        <v>24</v>
      </c>
      <c r="H1536" s="10" t="s">
        <v>1536</v>
      </c>
      <c r="I1536" s="18">
        <v>5.2083333333333336E-2</v>
      </c>
      <c r="J1536" s="10">
        <v>1</v>
      </c>
      <c r="K1536" s="10" t="s">
        <v>319</v>
      </c>
      <c r="L1536" s="13">
        <f t="shared" si="131"/>
        <v>1.25</v>
      </c>
      <c r="M1536" s="12">
        <f>Tableau3[[#This Row],[CODE]]</f>
        <v>1</v>
      </c>
    </row>
    <row r="1537" spans="1:13" x14ac:dyDescent="0.25">
      <c r="A1537" s="14" t="s">
        <v>1526</v>
      </c>
      <c r="B1537" s="12">
        <f>YEAR(Tableau3[[#This Row],[Date]])</f>
        <v>2018</v>
      </c>
      <c r="C1537" s="12">
        <f>MONTH(Tableau3[[#This Row],[Date]])</f>
        <v>5</v>
      </c>
      <c r="D1537" s="12">
        <f>WEEKNUM(Tableau3[[#This Row],[Date]])</f>
        <v>18</v>
      </c>
      <c r="E1537" s="15" t="s">
        <v>47</v>
      </c>
      <c r="F1537" s="10" t="s">
        <v>17</v>
      </c>
      <c r="G1537" s="16" t="s">
        <v>23</v>
      </c>
      <c r="H1537" s="10" t="s">
        <v>1537</v>
      </c>
      <c r="I1537" s="18">
        <v>1.3888888888888888E-2</v>
      </c>
      <c r="J1537" s="10">
        <v>2</v>
      </c>
      <c r="K1537" s="10" t="s">
        <v>330</v>
      </c>
      <c r="L1537" s="13">
        <f t="shared" ref="L1537:L1543" si="132">I1537*24</f>
        <v>0.33333333333333331</v>
      </c>
      <c r="M1537" s="12">
        <f>Tableau3[[#This Row],[CODE]]</f>
        <v>2</v>
      </c>
    </row>
    <row r="1538" spans="1:13" x14ac:dyDescent="0.25">
      <c r="A1538" s="14" t="s">
        <v>1526</v>
      </c>
      <c r="B1538" s="12">
        <f>YEAR(Tableau3[[#This Row],[Date]])</f>
        <v>2018</v>
      </c>
      <c r="C1538" s="12">
        <f>MONTH(Tableau3[[#This Row],[Date]])</f>
        <v>5</v>
      </c>
      <c r="D1538" s="12">
        <f>WEEKNUM(Tableau3[[#This Row],[Date]])</f>
        <v>18</v>
      </c>
      <c r="E1538" s="15" t="s">
        <v>47</v>
      </c>
      <c r="F1538" s="10" t="s">
        <v>17</v>
      </c>
      <c r="G1538" s="16" t="s">
        <v>252</v>
      </c>
      <c r="H1538" s="10" t="s">
        <v>1538</v>
      </c>
      <c r="I1538" s="18">
        <v>2.4305555555555556E-2</v>
      </c>
      <c r="J1538" s="10">
        <v>2</v>
      </c>
      <c r="K1538" s="10" t="s">
        <v>351</v>
      </c>
      <c r="L1538" s="13">
        <f t="shared" si="132"/>
        <v>0.58333333333333337</v>
      </c>
      <c r="M1538" s="12">
        <f>Tableau3[[#This Row],[CODE]]</f>
        <v>2</v>
      </c>
    </row>
    <row r="1539" spans="1:13" x14ac:dyDescent="0.25">
      <c r="A1539" s="14" t="s">
        <v>1526</v>
      </c>
      <c r="B1539" s="12">
        <f>YEAR(Tableau3[[#This Row],[Date]])</f>
        <v>2018</v>
      </c>
      <c r="C1539" s="12">
        <f>MONTH(Tableau3[[#This Row],[Date]])</f>
        <v>5</v>
      </c>
      <c r="D1539" s="12">
        <f>WEEKNUM(Tableau3[[#This Row],[Date]])</f>
        <v>18</v>
      </c>
      <c r="E1539" s="15" t="s">
        <v>47</v>
      </c>
      <c r="F1539" s="10" t="s">
        <v>27</v>
      </c>
      <c r="G1539" s="16" t="s">
        <v>23</v>
      </c>
      <c r="H1539" s="10" t="s">
        <v>1539</v>
      </c>
      <c r="I1539" s="18">
        <v>2.4305555555555556E-2</v>
      </c>
      <c r="J1539" s="10">
        <v>1</v>
      </c>
      <c r="K1539" s="10"/>
      <c r="L1539" s="13">
        <f t="shared" si="132"/>
        <v>0.58333333333333337</v>
      </c>
      <c r="M1539" s="12">
        <f>Tableau3[[#This Row],[CODE]]</f>
        <v>1</v>
      </c>
    </row>
    <row r="1540" spans="1:13" x14ac:dyDescent="0.25">
      <c r="A1540" s="14" t="s">
        <v>1526</v>
      </c>
      <c r="B1540" s="12">
        <f>YEAR(Tableau3[[#This Row],[Date]])</f>
        <v>2018</v>
      </c>
      <c r="C1540" s="12">
        <f>MONTH(Tableau3[[#This Row],[Date]])</f>
        <v>5</v>
      </c>
      <c r="D1540" s="12">
        <f>WEEKNUM(Tableau3[[#This Row],[Date]])</f>
        <v>18</v>
      </c>
      <c r="E1540" s="15" t="s">
        <v>47</v>
      </c>
      <c r="F1540" s="10" t="s">
        <v>17</v>
      </c>
      <c r="G1540" s="16" t="s">
        <v>1466</v>
      </c>
      <c r="H1540" s="10" t="s">
        <v>1540</v>
      </c>
      <c r="I1540" s="18">
        <v>1.7361111111111112E-2</v>
      </c>
      <c r="J1540" s="10">
        <v>2</v>
      </c>
      <c r="K1540" s="10"/>
      <c r="L1540" s="13">
        <f t="shared" si="132"/>
        <v>0.41666666666666669</v>
      </c>
      <c r="M1540" s="12">
        <f>Tableau3[[#This Row],[CODE]]</f>
        <v>2</v>
      </c>
    </row>
    <row r="1541" spans="1:13" x14ac:dyDescent="0.25">
      <c r="A1541" s="14" t="s">
        <v>1526</v>
      </c>
      <c r="B1541" s="12">
        <f>YEAR(Tableau3[[#This Row],[Date]])</f>
        <v>2018</v>
      </c>
      <c r="C1541" s="12">
        <f>MONTH(Tableau3[[#This Row],[Date]])</f>
        <v>5</v>
      </c>
      <c r="D1541" s="12">
        <f>WEEKNUM(Tableau3[[#This Row],[Date]])</f>
        <v>18</v>
      </c>
      <c r="E1541" s="15" t="s">
        <v>47</v>
      </c>
      <c r="F1541" s="10" t="s">
        <v>17</v>
      </c>
      <c r="G1541" s="16" t="s">
        <v>25</v>
      </c>
      <c r="H1541" s="10" t="s">
        <v>1541</v>
      </c>
      <c r="I1541" s="18">
        <v>1.3888888888888888E-2</v>
      </c>
      <c r="J1541" s="10">
        <v>2</v>
      </c>
      <c r="K1541" s="10" t="s">
        <v>1359</v>
      </c>
      <c r="L1541" s="13">
        <f t="shared" si="132"/>
        <v>0.33333333333333331</v>
      </c>
      <c r="M1541" s="12">
        <f>Tableau3[[#This Row],[CODE]]</f>
        <v>2</v>
      </c>
    </row>
    <row r="1542" spans="1:13" x14ac:dyDescent="0.25">
      <c r="A1542" s="14" t="s">
        <v>1526</v>
      </c>
      <c r="B1542" s="12">
        <f>YEAR(Tableau3[[#This Row],[Date]])</f>
        <v>2018</v>
      </c>
      <c r="C1542" s="12">
        <f>MONTH(Tableau3[[#This Row],[Date]])</f>
        <v>5</v>
      </c>
      <c r="D1542" s="12">
        <f>WEEKNUM(Tableau3[[#This Row],[Date]])</f>
        <v>18</v>
      </c>
      <c r="E1542" s="15" t="s">
        <v>47</v>
      </c>
      <c r="F1542" s="10" t="s">
        <v>16</v>
      </c>
      <c r="G1542" s="16" t="s">
        <v>23</v>
      </c>
      <c r="H1542" s="10" t="s">
        <v>1542</v>
      </c>
      <c r="I1542" s="18">
        <v>2.0833333333333332E-2</v>
      </c>
      <c r="J1542" s="10">
        <v>1</v>
      </c>
      <c r="K1542" s="10" t="s">
        <v>321</v>
      </c>
      <c r="L1542" s="13">
        <f t="shared" si="132"/>
        <v>0.5</v>
      </c>
      <c r="M1542" s="12">
        <f>Tableau3[[#This Row],[CODE]]</f>
        <v>1</v>
      </c>
    </row>
    <row r="1543" spans="1:13" x14ac:dyDescent="0.25">
      <c r="A1543" s="14" t="s">
        <v>1526</v>
      </c>
      <c r="B1543" s="12">
        <f>YEAR(Tableau3[[#This Row],[Date]])</f>
        <v>2018</v>
      </c>
      <c r="C1543" s="12">
        <f>MONTH(Tableau3[[#This Row],[Date]])</f>
        <v>5</v>
      </c>
      <c r="D1543" s="12">
        <f>WEEKNUM(Tableau3[[#This Row],[Date]])</f>
        <v>18</v>
      </c>
      <c r="E1543" s="15" t="s">
        <v>47</v>
      </c>
      <c r="F1543" s="10" t="s">
        <v>912</v>
      </c>
      <c r="G1543" s="16" t="s">
        <v>1080</v>
      </c>
      <c r="H1543" s="10" t="s">
        <v>1543</v>
      </c>
      <c r="I1543" s="18">
        <v>3.125E-2</v>
      </c>
      <c r="J1543" s="10">
        <v>1</v>
      </c>
      <c r="K1543" s="10"/>
      <c r="L1543" s="13">
        <f t="shared" si="132"/>
        <v>0.75</v>
      </c>
      <c r="M1543" s="12">
        <f>Tableau3[[#This Row],[CODE]]</f>
        <v>1</v>
      </c>
    </row>
    <row r="1544" spans="1:13" x14ac:dyDescent="0.25">
      <c r="A1544" s="14" t="s">
        <v>1544</v>
      </c>
      <c r="B1544" s="12">
        <f>YEAR(Tableau3[[#This Row],[Date]])</f>
        <v>2018</v>
      </c>
      <c r="C1544" s="12">
        <f>MONTH(Tableau3[[#This Row],[Date]])</f>
        <v>5</v>
      </c>
      <c r="D1544" s="12">
        <f>WEEKNUM(Tableau3[[#This Row],[Date]])</f>
        <v>18</v>
      </c>
      <c r="E1544" s="15" t="s">
        <v>47</v>
      </c>
      <c r="F1544" s="10" t="s">
        <v>27</v>
      </c>
      <c r="G1544" s="16" t="s">
        <v>23</v>
      </c>
      <c r="H1544" s="10" t="s">
        <v>1545</v>
      </c>
      <c r="I1544" s="18">
        <v>1.3888888888888888E-2</v>
      </c>
      <c r="J1544" s="10">
        <v>1</v>
      </c>
      <c r="K1544" s="10" t="s">
        <v>391</v>
      </c>
      <c r="L1544" s="13">
        <f t="shared" ref="L1544:L1551" si="133">I1544*24</f>
        <v>0.33333333333333331</v>
      </c>
      <c r="M1544" s="12">
        <f>Tableau3[[#This Row],[CODE]]</f>
        <v>1</v>
      </c>
    </row>
    <row r="1545" spans="1:13" x14ac:dyDescent="0.25">
      <c r="A1545" s="14" t="s">
        <v>1544</v>
      </c>
      <c r="B1545" s="12">
        <f>YEAR(Tableau3[[#This Row],[Date]])</f>
        <v>2018</v>
      </c>
      <c r="C1545" s="12">
        <f>MONTH(Tableau3[[#This Row],[Date]])</f>
        <v>5</v>
      </c>
      <c r="D1545" s="12">
        <f>WEEKNUM(Tableau3[[#This Row],[Date]])</f>
        <v>18</v>
      </c>
      <c r="E1545" s="15" t="s">
        <v>47</v>
      </c>
      <c r="F1545" s="10" t="s">
        <v>27</v>
      </c>
      <c r="G1545" s="16" t="s">
        <v>23</v>
      </c>
      <c r="H1545" s="10" t="s">
        <v>1463</v>
      </c>
      <c r="I1545" s="18">
        <v>2.4305555555555556E-2</v>
      </c>
      <c r="J1545" s="10">
        <v>1</v>
      </c>
      <c r="K1545" s="10"/>
      <c r="L1545" s="13">
        <f t="shared" si="133"/>
        <v>0.58333333333333337</v>
      </c>
      <c r="M1545" s="12">
        <f>Tableau3[[#This Row],[CODE]]</f>
        <v>1</v>
      </c>
    </row>
    <row r="1546" spans="1:13" x14ac:dyDescent="0.25">
      <c r="A1546" s="122" t="s">
        <v>1544</v>
      </c>
      <c r="B1546" s="12">
        <f>YEAR(Tableau3[[#This Row],[Date]])</f>
        <v>2018</v>
      </c>
      <c r="C1546" s="12">
        <f>MONTH(Tableau3[[#This Row],[Date]])</f>
        <v>5</v>
      </c>
      <c r="D1546" s="12">
        <f>WEEKNUM(Tableau3[[#This Row],[Date]])</f>
        <v>18</v>
      </c>
      <c r="E1546" s="123" t="s">
        <v>47</v>
      </c>
      <c r="F1546" s="124" t="s">
        <v>27</v>
      </c>
      <c r="G1546" s="125" t="s">
        <v>23</v>
      </c>
      <c r="H1546" s="124" t="s">
        <v>1507</v>
      </c>
      <c r="I1546" s="126">
        <v>2.0833333333333332E-2</v>
      </c>
      <c r="J1546" s="124">
        <v>1</v>
      </c>
      <c r="K1546" s="124"/>
      <c r="L1546" s="13">
        <f t="shared" si="133"/>
        <v>0.5</v>
      </c>
      <c r="M1546" s="12">
        <f>Tableau3[[#This Row],[CODE]]</f>
        <v>1</v>
      </c>
    </row>
    <row r="1547" spans="1:13" x14ac:dyDescent="0.25">
      <c r="A1547" s="122" t="s">
        <v>1544</v>
      </c>
      <c r="B1547" s="12">
        <f>YEAR(Tableau3[[#This Row],[Date]])</f>
        <v>2018</v>
      </c>
      <c r="C1547" s="12">
        <f>MONTH(Tableau3[[#This Row],[Date]])</f>
        <v>5</v>
      </c>
      <c r="D1547" s="12">
        <f>WEEKNUM(Tableau3[[#This Row],[Date]])</f>
        <v>18</v>
      </c>
      <c r="E1547" s="123" t="s">
        <v>47</v>
      </c>
      <c r="F1547" s="124" t="s">
        <v>18</v>
      </c>
      <c r="G1547" s="125" t="s">
        <v>23</v>
      </c>
      <c r="H1547" s="124" t="s">
        <v>526</v>
      </c>
      <c r="I1547" s="126">
        <v>1.0416666666666666E-2</v>
      </c>
      <c r="J1547" s="124">
        <v>1</v>
      </c>
      <c r="K1547" s="124"/>
      <c r="L1547" s="13">
        <f t="shared" si="133"/>
        <v>0.25</v>
      </c>
      <c r="M1547" s="12">
        <f>Tableau3[[#This Row],[CODE]]</f>
        <v>1</v>
      </c>
    </row>
    <row r="1548" spans="1:13" x14ac:dyDescent="0.25">
      <c r="A1548" s="122" t="s">
        <v>1544</v>
      </c>
      <c r="B1548" s="12">
        <f>YEAR(Tableau3[[#This Row],[Date]])</f>
        <v>2018</v>
      </c>
      <c r="C1548" s="12">
        <f>MONTH(Tableau3[[#This Row],[Date]])</f>
        <v>5</v>
      </c>
      <c r="D1548" s="12">
        <f>WEEKNUM(Tableau3[[#This Row],[Date]])</f>
        <v>18</v>
      </c>
      <c r="E1548" s="123" t="s">
        <v>47</v>
      </c>
      <c r="F1548" s="124" t="s">
        <v>27</v>
      </c>
      <c r="G1548" s="125" t="s">
        <v>23</v>
      </c>
      <c r="H1548" s="124" t="s">
        <v>1546</v>
      </c>
      <c r="I1548" s="126">
        <v>1.3888888888888888E-2</v>
      </c>
      <c r="J1548" s="124">
        <v>1</v>
      </c>
      <c r="K1548" s="124"/>
      <c r="L1548" s="13">
        <f t="shared" si="133"/>
        <v>0.33333333333333331</v>
      </c>
      <c r="M1548" s="12">
        <f>Tableau3[[#This Row],[CODE]]</f>
        <v>1</v>
      </c>
    </row>
    <row r="1549" spans="1:13" x14ac:dyDescent="0.25">
      <c r="A1549" s="122" t="s">
        <v>1544</v>
      </c>
      <c r="B1549" s="12">
        <f>YEAR(Tableau3[[#This Row],[Date]])</f>
        <v>2018</v>
      </c>
      <c r="C1549" s="12">
        <f>MONTH(Tableau3[[#This Row],[Date]])</f>
        <v>5</v>
      </c>
      <c r="D1549" s="12">
        <f>WEEKNUM(Tableau3[[#This Row],[Date]])</f>
        <v>18</v>
      </c>
      <c r="E1549" s="123" t="s">
        <v>47</v>
      </c>
      <c r="F1549" s="124" t="s">
        <v>16</v>
      </c>
      <c r="G1549" s="125" t="s">
        <v>30</v>
      </c>
      <c r="H1549" s="124" t="s">
        <v>1547</v>
      </c>
      <c r="I1549" s="126">
        <v>0.16319444444444445</v>
      </c>
      <c r="J1549" s="124">
        <v>1</v>
      </c>
      <c r="K1549" s="124" t="s">
        <v>351</v>
      </c>
      <c r="L1549" s="13">
        <f t="shared" si="133"/>
        <v>3.916666666666667</v>
      </c>
      <c r="M1549" s="12">
        <f>Tableau3[[#This Row],[CODE]]</f>
        <v>1</v>
      </c>
    </row>
    <row r="1550" spans="1:13" x14ac:dyDescent="0.25">
      <c r="A1550" s="122" t="s">
        <v>1544</v>
      </c>
      <c r="B1550" s="12">
        <f>YEAR(Tableau3[[#This Row],[Date]])</f>
        <v>2018</v>
      </c>
      <c r="C1550" s="12">
        <f>MONTH(Tableau3[[#This Row],[Date]])</f>
        <v>5</v>
      </c>
      <c r="D1550" s="12">
        <f>WEEKNUM(Tableau3[[#This Row],[Date]])</f>
        <v>18</v>
      </c>
      <c r="E1550" s="123" t="s">
        <v>47</v>
      </c>
      <c r="F1550" s="124" t="s">
        <v>16</v>
      </c>
      <c r="G1550" s="125" t="s">
        <v>30</v>
      </c>
      <c r="H1550" s="124" t="s">
        <v>1548</v>
      </c>
      <c r="I1550" s="126">
        <v>0.11805555555555557</v>
      </c>
      <c r="J1550" s="124">
        <v>1</v>
      </c>
      <c r="K1550" s="124"/>
      <c r="L1550" s="13">
        <f t="shared" si="133"/>
        <v>2.8333333333333335</v>
      </c>
      <c r="M1550" s="12">
        <f>Tableau3[[#This Row],[CODE]]</f>
        <v>1</v>
      </c>
    </row>
    <row r="1551" spans="1:13" x14ac:dyDescent="0.25">
      <c r="A1551" s="122" t="s">
        <v>1544</v>
      </c>
      <c r="B1551" s="12">
        <f>YEAR(Tableau3[[#This Row],[Date]])</f>
        <v>2018</v>
      </c>
      <c r="C1551" s="12">
        <f>MONTH(Tableau3[[#This Row],[Date]])</f>
        <v>5</v>
      </c>
      <c r="D1551" s="12">
        <f>WEEKNUM(Tableau3[[#This Row],[Date]])</f>
        <v>18</v>
      </c>
      <c r="E1551" s="123" t="s">
        <v>47</v>
      </c>
      <c r="F1551" s="124" t="s">
        <v>27</v>
      </c>
      <c r="G1551" s="125" t="s">
        <v>23</v>
      </c>
      <c r="H1551" s="124" t="s">
        <v>1539</v>
      </c>
      <c r="I1551" s="126">
        <v>1.7361111111111112E-2</v>
      </c>
      <c r="J1551" s="124">
        <v>1</v>
      </c>
      <c r="K1551" s="124"/>
      <c r="L1551" s="13">
        <f t="shared" si="133"/>
        <v>0.41666666666666669</v>
      </c>
      <c r="M1551" s="12">
        <f>Tableau3[[#This Row],[CODE]]</f>
        <v>1</v>
      </c>
    </row>
    <row r="1552" spans="1:13" x14ac:dyDescent="0.25">
      <c r="A1552" s="14" t="s">
        <v>1549</v>
      </c>
      <c r="B1552" s="12">
        <f>YEAR(Tableau3[[#This Row],[Date]])</f>
        <v>2018</v>
      </c>
      <c r="C1552" s="12">
        <f>MONTH(Tableau3[[#This Row],[Date]])</f>
        <v>5</v>
      </c>
      <c r="D1552" s="12">
        <f>WEEKNUM(Tableau3[[#This Row],[Date]])</f>
        <v>18</v>
      </c>
      <c r="E1552" s="15" t="s">
        <v>47</v>
      </c>
      <c r="F1552" s="10" t="s">
        <v>27</v>
      </c>
      <c r="G1552" s="16" t="s">
        <v>23</v>
      </c>
      <c r="H1552" s="10" t="s">
        <v>1550</v>
      </c>
      <c r="I1552" s="18">
        <v>1.3888888888888888E-2</v>
      </c>
      <c r="J1552" s="10">
        <v>1</v>
      </c>
      <c r="K1552" s="10" t="s">
        <v>320</v>
      </c>
      <c r="L1552" s="13">
        <f t="shared" ref="L1552:L1558" si="134">I1552*24</f>
        <v>0.33333333333333331</v>
      </c>
      <c r="M1552" s="12">
        <f>Tableau3[[#This Row],[CODE]]</f>
        <v>1</v>
      </c>
    </row>
    <row r="1553" spans="1:13" x14ac:dyDescent="0.25">
      <c r="A1553" s="14" t="s">
        <v>1549</v>
      </c>
      <c r="B1553" s="12">
        <f>YEAR(Tableau3[[#This Row],[Date]])</f>
        <v>2018</v>
      </c>
      <c r="C1553" s="12">
        <f>MONTH(Tableau3[[#This Row],[Date]])</f>
        <v>5</v>
      </c>
      <c r="D1553" s="12">
        <f>WEEKNUM(Tableau3[[#This Row],[Date]])</f>
        <v>18</v>
      </c>
      <c r="E1553" s="15" t="s">
        <v>47</v>
      </c>
      <c r="F1553" s="10" t="s">
        <v>27</v>
      </c>
      <c r="G1553" s="16" t="s">
        <v>23</v>
      </c>
      <c r="H1553" s="10" t="s">
        <v>1551</v>
      </c>
      <c r="I1553" s="18">
        <v>3.125E-2</v>
      </c>
      <c r="J1553" s="10">
        <v>1</v>
      </c>
      <c r="K1553" s="10" t="s">
        <v>324</v>
      </c>
      <c r="L1553" s="13">
        <f t="shared" si="134"/>
        <v>0.75</v>
      </c>
      <c r="M1553" s="12">
        <f>Tableau3[[#This Row],[CODE]]</f>
        <v>1</v>
      </c>
    </row>
    <row r="1554" spans="1:13" x14ac:dyDescent="0.25">
      <c r="A1554" s="14" t="s">
        <v>1549</v>
      </c>
      <c r="B1554" s="12">
        <f>YEAR(Tableau3[[#This Row],[Date]])</f>
        <v>2018</v>
      </c>
      <c r="C1554" s="12">
        <f>MONTH(Tableau3[[#This Row],[Date]])</f>
        <v>5</v>
      </c>
      <c r="D1554" s="12">
        <f>WEEKNUM(Tableau3[[#This Row],[Date]])</f>
        <v>18</v>
      </c>
      <c r="E1554" s="15" t="s">
        <v>47</v>
      </c>
      <c r="F1554" s="10" t="s">
        <v>18</v>
      </c>
      <c r="G1554" s="16" t="s">
        <v>23</v>
      </c>
      <c r="H1554" s="10" t="s">
        <v>526</v>
      </c>
      <c r="I1554" s="18">
        <v>1.3888888888888888E-2</v>
      </c>
      <c r="J1554" s="10">
        <v>1</v>
      </c>
      <c r="K1554" s="10"/>
      <c r="L1554" s="13">
        <f t="shared" si="134"/>
        <v>0.33333333333333331</v>
      </c>
      <c r="M1554" s="12">
        <f>Tableau3[[#This Row],[CODE]]</f>
        <v>1</v>
      </c>
    </row>
    <row r="1555" spans="1:13" x14ac:dyDescent="0.25">
      <c r="A1555" s="14" t="s">
        <v>1549</v>
      </c>
      <c r="B1555" s="12">
        <f>YEAR(Tableau3[[#This Row],[Date]])</f>
        <v>2018</v>
      </c>
      <c r="C1555" s="12">
        <f>MONTH(Tableau3[[#This Row],[Date]])</f>
        <v>5</v>
      </c>
      <c r="D1555" s="12">
        <f>WEEKNUM(Tableau3[[#This Row],[Date]])</f>
        <v>18</v>
      </c>
      <c r="E1555" s="15" t="s">
        <v>47</v>
      </c>
      <c r="F1555" s="10" t="s">
        <v>912</v>
      </c>
      <c r="G1555" s="16" t="s">
        <v>1466</v>
      </c>
      <c r="H1555" s="10" t="s">
        <v>1552</v>
      </c>
      <c r="I1555" s="18">
        <v>1.3888888888888888E-2</v>
      </c>
      <c r="J1555" s="10">
        <v>1</v>
      </c>
      <c r="K1555" s="10" t="s">
        <v>619</v>
      </c>
      <c r="L1555" s="13">
        <f t="shared" si="134"/>
        <v>0.33333333333333331</v>
      </c>
      <c r="M1555" s="12">
        <f>Tableau3[[#This Row],[CODE]]</f>
        <v>1</v>
      </c>
    </row>
    <row r="1556" spans="1:13" x14ac:dyDescent="0.25">
      <c r="A1556" s="14" t="s">
        <v>1549</v>
      </c>
      <c r="B1556" s="12">
        <f>YEAR(Tableau3[[#This Row],[Date]])</f>
        <v>2018</v>
      </c>
      <c r="C1556" s="12">
        <f>MONTH(Tableau3[[#This Row],[Date]])</f>
        <v>5</v>
      </c>
      <c r="D1556" s="12">
        <f>WEEKNUM(Tableau3[[#This Row],[Date]])</f>
        <v>18</v>
      </c>
      <c r="E1556" s="15" t="s">
        <v>47</v>
      </c>
      <c r="F1556" s="10" t="s">
        <v>17</v>
      </c>
      <c r="G1556" s="16" t="s">
        <v>27</v>
      </c>
      <c r="H1556" s="10" t="s">
        <v>1553</v>
      </c>
      <c r="I1556" s="18">
        <v>1.7361111111111112E-2</v>
      </c>
      <c r="J1556" s="10">
        <v>2</v>
      </c>
      <c r="K1556" s="10"/>
      <c r="L1556" s="13">
        <f t="shared" si="134"/>
        <v>0.41666666666666669</v>
      </c>
      <c r="M1556" s="12">
        <f>Tableau3[[#This Row],[CODE]]</f>
        <v>2</v>
      </c>
    </row>
    <row r="1557" spans="1:13" x14ac:dyDescent="0.25">
      <c r="A1557" s="14" t="s">
        <v>1549</v>
      </c>
      <c r="B1557" s="12">
        <f>YEAR(Tableau3[[#This Row],[Date]])</f>
        <v>2018</v>
      </c>
      <c r="C1557" s="12">
        <f>MONTH(Tableau3[[#This Row],[Date]])</f>
        <v>5</v>
      </c>
      <c r="D1557" s="12">
        <f>WEEKNUM(Tableau3[[#This Row],[Date]])</f>
        <v>18</v>
      </c>
      <c r="E1557" s="15" t="s">
        <v>47</v>
      </c>
      <c r="F1557" s="10" t="s">
        <v>17</v>
      </c>
      <c r="G1557" s="16" t="s">
        <v>23</v>
      </c>
      <c r="H1557" s="10" t="s">
        <v>1554</v>
      </c>
      <c r="I1557" s="18">
        <v>0.18055555555555555</v>
      </c>
      <c r="J1557" s="10">
        <v>2</v>
      </c>
      <c r="K1557" s="10" t="s">
        <v>324</v>
      </c>
      <c r="L1557" s="13">
        <f t="shared" si="134"/>
        <v>4.333333333333333</v>
      </c>
      <c r="M1557" s="12">
        <f>Tableau3[[#This Row],[CODE]]</f>
        <v>2</v>
      </c>
    </row>
    <row r="1558" spans="1:13" x14ac:dyDescent="0.25">
      <c r="A1558" s="14" t="s">
        <v>1549</v>
      </c>
      <c r="B1558" s="12">
        <f>YEAR(Tableau3[[#This Row],[Date]])</f>
        <v>2018</v>
      </c>
      <c r="C1558" s="12">
        <f>MONTH(Tableau3[[#This Row],[Date]])</f>
        <v>5</v>
      </c>
      <c r="D1558" s="12">
        <f>WEEKNUM(Tableau3[[#This Row],[Date]])</f>
        <v>18</v>
      </c>
      <c r="E1558" s="15" t="s">
        <v>47</v>
      </c>
      <c r="F1558" s="10" t="s">
        <v>17</v>
      </c>
      <c r="G1558" s="16" t="s">
        <v>23</v>
      </c>
      <c r="H1558" s="10" t="s">
        <v>1555</v>
      </c>
      <c r="I1558" s="18">
        <v>1.3888888888888888E-2</v>
      </c>
      <c r="J1558" s="10">
        <v>2</v>
      </c>
      <c r="K1558" s="10" t="s">
        <v>327</v>
      </c>
      <c r="L1558" s="13">
        <f t="shared" si="134"/>
        <v>0.33333333333333331</v>
      </c>
      <c r="M1558" s="12">
        <f>Tableau3[[#This Row],[CODE]]</f>
        <v>2</v>
      </c>
    </row>
    <row r="1559" spans="1:13" x14ac:dyDescent="0.25">
      <c r="A1559" s="14" t="s">
        <v>1549</v>
      </c>
      <c r="B1559" s="12">
        <f>YEAR(Tableau3[[#This Row],[Date]])</f>
        <v>2018</v>
      </c>
      <c r="C1559" s="12">
        <f>MONTH(Tableau3[[#This Row],[Date]])</f>
        <v>5</v>
      </c>
      <c r="D1559" s="12">
        <f>WEEKNUM(Tableau3[[#This Row],[Date]])</f>
        <v>18</v>
      </c>
      <c r="E1559" s="15" t="s">
        <v>47</v>
      </c>
      <c r="F1559" s="10" t="s">
        <v>27</v>
      </c>
      <c r="G1559" s="16" t="s">
        <v>23</v>
      </c>
      <c r="H1559" s="10" t="s">
        <v>1556</v>
      </c>
      <c r="I1559" s="18">
        <v>1.3888888888888888E-2</v>
      </c>
      <c r="J1559" s="10">
        <v>1</v>
      </c>
      <c r="K1559" s="10"/>
      <c r="L1559" s="13">
        <f t="shared" ref="L1559:L1568" si="135">I1559*24</f>
        <v>0.33333333333333331</v>
      </c>
      <c r="M1559" s="12">
        <f>Tableau3[[#This Row],[CODE]]</f>
        <v>1</v>
      </c>
    </row>
    <row r="1560" spans="1:13" x14ac:dyDescent="0.25">
      <c r="A1560" s="14" t="s">
        <v>1549</v>
      </c>
      <c r="B1560" s="12">
        <f>YEAR(Tableau3[[#This Row],[Date]])</f>
        <v>2018</v>
      </c>
      <c r="C1560" s="12">
        <f>MONTH(Tableau3[[#This Row],[Date]])</f>
        <v>5</v>
      </c>
      <c r="D1560" s="12">
        <f>WEEKNUM(Tableau3[[#This Row],[Date]])</f>
        <v>18</v>
      </c>
      <c r="E1560" s="15" t="s">
        <v>47</v>
      </c>
      <c r="F1560" s="10" t="s">
        <v>27</v>
      </c>
      <c r="G1560" s="16" t="s">
        <v>23</v>
      </c>
      <c r="H1560" s="10" t="s">
        <v>1557</v>
      </c>
      <c r="I1560" s="18">
        <v>3.8194444444444441E-2</v>
      </c>
      <c r="J1560" s="10">
        <v>1</v>
      </c>
      <c r="K1560" s="10" t="s">
        <v>321</v>
      </c>
      <c r="L1560" s="13">
        <f t="shared" si="135"/>
        <v>0.91666666666666652</v>
      </c>
      <c r="M1560" s="12">
        <f>Tableau3[[#This Row],[CODE]]</f>
        <v>1</v>
      </c>
    </row>
    <row r="1561" spans="1:13" x14ac:dyDescent="0.25">
      <c r="A1561" s="14" t="s">
        <v>1558</v>
      </c>
      <c r="B1561" s="12">
        <f>YEAR(Tableau3[[#This Row],[Date]])</f>
        <v>2018</v>
      </c>
      <c r="C1561" s="12">
        <f>MONTH(Tableau3[[#This Row],[Date]])</f>
        <v>5</v>
      </c>
      <c r="D1561" s="12">
        <f>WEEKNUM(Tableau3[[#This Row],[Date]])</f>
        <v>19</v>
      </c>
      <c r="E1561" s="15" t="s">
        <v>47</v>
      </c>
      <c r="F1561" s="10" t="s">
        <v>18</v>
      </c>
      <c r="G1561" s="16" t="s">
        <v>23</v>
      </c>
      <c r="H1561" s="10" t="s">
        <v>526</v>
      </c>
      <c r="I1561" s="18">
        <v>1.0416666666666666E-2</v>
      </c>
      <c r="J1561" s="10">
        <v>1</v>
      </c>
      <c r="K1561" s="10"/>
      <c r="L1561" s="13">
        <f t="shared" si="135"/>
        <v>0.25</v>
      </c>
      <c r="M1561" s="12">
        <f>Tableau3[[#This Row],[CODE]]</f>
        <v>1</v>
      </c>
    </row>
    <row r="1562" spans="1:13" x14ac:dyDescent="0.25">
      <c r="A1562" s="14" t="s">
        <v>1558</v>
      </c>
      <c r="B1562" s="12">
        <f>YEAR(Tableau3[[#This Row],[Date]])</f>
        <v>2018</v>
      </c>
      <c r="C1562" s="12">
        <f>MONTH(Tableau3[[#This Row],[Date]])</f>
        <v>5</v>
      </c>
      <c r="D1562" s="12">
        <f>WEEKNUM(Tableau3[[#This Row],[Date]])</f>
        <v>19</v>
      </c>
      <c r="E1562" s="15" t="s">
        <v>47</v>
      </c>
      <c r="F1562" s="10" t="s">
        <v>17</v>
      </c>
      <c r="G1562" s="16" t="s">
        <v>23</v>
      </c>
      <c r="H1562" s="10" t="s">
        <v>1559</v>
      </c>
      <c r="I1562" s="18">
        <v>0.13194444444444445</v>
      </c>
      <c r="J1562" s="10">
        <v>2</v>
      </c>
      <c r="K1562" s="10" t="s">
        <v>321</v>
      </c>
      <c r="L1562" s="13">
        <f t="shared" si="135"/>
        <v>3.166666666666667</v>
      </c>
      <c r="M1562" s="12">
        <f>Tableau3[[#This Row],[CODE]]</f>
        <v>2</v>
      </c>
    </row>
    <row r="1563" spans="1:13" x14ac:dyDescent="0.25">
      <c r="A1563" s="14" t="s">
        <v>1558</v>
      </c>
      <c r="B1563" s="12">
        <f>YEAR(Tableau3[[#This Row],[Date]])</f>
        <v>2018</v>
      </c>
      <c r="C1563" s="12">
        <f>MONTH(Tableau3[[#This Row],[Date]])</f>
        <v>5</v>
      </c>
      <c r="D1563" s="12">
        <f>WEEKNUM(Tableau3[[#This Row],[Date]])</f>
        <v>19</v>
      </c>
      <c r="E1563" s="15" t="s">
        <v>47</v>
      </c>
      <c r="F1563" s="10" t="s">
        <v>912</v>
      </c>
      <c r="G1563" s="16" t="s">
        <v>1466</v>
      </c>
      <c r="H1563" s="10" t="s">
        <v>1560</v>
      </c>
      <c r="I1563" s="18">
        <v>1.7361111111111112E-2</v>
      </c>
      <c r="J1563" s="10">
        <v>1</v>
      </c>
      <c r="K1563" s="10" t="s">
        <v>369</v>
      </c>
      <c r="L1563" s="13">
        <f t="shared" si="135"/>
        <v>0.41666666666666669</v>
      </c>
      <c r="M1563" s="12">
        <f>Tableau3[[#This Row],[CODE]]</f>
        <v>1</v>
      </c>
    </row>
    <row r="1564" spans="1:13" x14ac:dyDescent="0.25">
      <c r="A1564" s="14" t="s">
        <v>1558</v>
      </c>
      <c r="B1564" s="12">
        <f>YEAR(Tableau3[[#This Row],[Date]])</f>
        <v>2018</v>
      </c>
      <c r="C1564" s="12">
        <f>MONTH(Tableau3[[#This Row],[Date]])</f>
        <v>5</v>
      </c>
      <c r="D1564" s="12">
        <f>WEEKNUM(Tableau3[[#This Row],[Date]])</f>
        <v>19</v>
      </c>
      <c r="E1564" s="15" t="s">
        <v>47</v>
      </c>
      <c r="F1564" s="10" t="s">
        <v>912</v>
      </c>
      <c r="G1564" s="16" t="s">
        <v>25</v>
      </c>
      <c r="H1564" s="10" t="s">
        <v>1561</v>
      </c>
      <c r="I1564" s="18">
        <v>1.7361111111111112E-2</v>
      </c>
      <c r="J1564" s="10">
        <v>1</v>
      </c>
      <c r="K1564" s="10"/>
      <c r="L1564" s="13">
        <f t="shared" si="135"/>
        <v>0.41666666666666669</v>
      </c>
      <c r="M1564" s="12">
        <f>Tableau3[[#This Row],[CODE]]</f>
        <v>1</v>
      </c>
    </row>
    <row r="1565" spans="1:13" x14ac:dyDescent="0.25">
      <c r="A1565" s="122" t="s">
        <v>1558</v>
      </c>
      <c r="B1565" s="12">
        <f>YEAR(Tableau3[[#This Row],[Date]])</f>
        <v>2018</v>
      </c>
      <c r="C1565" s="12">
        <f>MONTH(Tableau3[[#This Row],[Date]])</f>
        <v>5</v>
      </c>
      <c r="D1565" s="12">
        <f>WEEKNUM(Tableau3[[#This Row],[Date]])</f>
        <v>19</v>
      </c>
      <c r="E1565" s="123" t="s">
        <v>47</v>
      </c>
      <c r="F1565" s="124" t="s">
        <v>17</v>
      </c>
      <c r="G1565" s="125" t="s">
        <v>23</v>
      </c>
      <c r="H1565" s="124" t="s">
        <v>1562</v>
      </c>
      <c r="I1565" s="126">
        <v>0.14930555555555555</v>
      </c>
      <c r="J1565" s="124">
        <v>2</v>
      </c>
      <c r="K1565" s="124"/>
      <c r="L1565" s="13">
        <f t="shared" si="135"/>
        <v>3.583333333333333</v>
      </c>
      <c r="M1565" s="12">
        <f>Tableau3[[#This Row],[CODE]]</f>
        <v>2</v>
      </c>
    </row>
    <row r="1566" spans="1:13" x14ac:dyDescent="0.25">
      <c r="A1566" s="122" t="s">
        <v>1558</v>
      </c>
      <c r="B1566" s="12">
        <f>YEAR(Tableau3[[#This Row],[Date]])</f>
        <v>2018</v>
      </c>
      <c r="C1566" s="12">
        <f>MONTH(Tableau3[[#This Row],[Date]])</f>
        <v>5</v>
      </c>
      <c r="D1566" s="12">
        <f>WEEKNUM(Tableau3[[#This Row],[Date]])</f>
        <v>19</v>
      </c>
      <c r="E1566" s="123" t="s">
        <v>47</v>
      </c>
      <c r="F1566" s="124" t="s">
        <v>17</v>
      </c>
      <c r="G1566" s="125" t="s">
        <v>20</v>
      </c>
      <c r="H1566" s="124" t="s">
        <v>1563</v>
      </c>
      <c r="I1566" s="126">
        <v>1.7361111111111112E-2</v>
      </c>
      <c r="J1566" s="124">
        <v>2</v>
      </c>
      <c r="K1566" s="124" t="s">
        <v>319</v>
      </c>
      <c r="L1566" s="13">
        <f t="shared" si="135"/>
        <v>0.41666666666666669</v>
      </c>
      <c r="M1566" s="12">
        <f>Tableau3[[#This Row],[CODE]]</f>
        <v>2</v>
      </c>
    </row>
    <row r="1567" spans="1:13" x14ac:dyDescent="0.25">
      <c r="A1567" s="122">
        <v>43230</v>
      </c>
      <c r="B1567" s="12">
        <f>YEAR(Tableau3[[#This Row],[Date]])</f>
        <v>2018</v>
      </c>
      <c r="C1567" s="12">
        <f>MONTH(Tableau3[[#This Row],[Date]])</f>
        <v>5</v>
      </c>
      <c r="D1567" s="12">
        <f>WEEKNUM(Tableau3[[#This Row],[Date]])</f>
        <v>19</v>
      </c>
      <c r="E1567" s="123" t="s">
        <v>47</v>
      </c>
      <c r="F1567" s="124" t="s">
        <v>31</v>
      </c>
      <c r="G1567" s="125"/>
      <c r="H1567" s="124" t="s">
        <v>1564</v>
      </c>
      <c r="I1567" s="126">
        <v>0.33333333333333331</v>
      </c>
      <c r="J1567" s="124">
        <v>1</v>
      </c>
      <c r="K1567" s="124"/>
      <c r="L1567" s="13">
        <f t="shared" si="135"/>
        <v>8</v>
      </c>
      <c r="M1567" s="12">
        <f>Tableau3[[#This Row],[CODE]]</f>
        <v>1</v>
      </c>
    </row>
    <row r="1568" spans="1:13" x14ac:dyDescent="0.25">
      <c r="A1568" s="122">
        <v>43231</v>
      </c>
      <c r="B1568" s="12">
        <f>YEAR(Tableau3[[#This Row],[Date]])</f>
        <v>2018</v>
      </c>
      <c r="C1568" s="12">
        <f>MONTH(Tableau3[[#This Row],[Date]])</f>
        <v>5</v>
      </c>
      <c r="D1568" s="12">
        <f>WEEKNUM(Tableau3[[#This Row],[Date]])</f>
        <v>19</v>
      </c>
      <c r="E1568" s="123" t="s">
        <v>47</v>
      </c>
      <c r="F1568" s="124" t="s">
        <v>31</v>
      </c>
      <c r="G1568" s="125"/>
      <c r="H1568" s="124" t="s">
        <v>1565</v>
      </c>
      <c r="I1568" s="126">
        <v>0.33333333333333331</v>
      </c>
      <c r="J1568" s="124">
        <v>1</v>
      </c>
      <c r="K1568" s="124"/>
      <c r="L1568" s="13">
        <f t="shared" si="135"/>
        <v>8</v>
      </c>
      <c r="M1568" s="12">
        <f>Tableau3[[#This Row],[CODE]]</f>
        <v>1</v>
      </c>
    </row>
    <row r="1569" spans="1:13" x14ac:dyDescent="0.25">
      <c r="A1569" s="14" t="s">
        <v>1566</v>
      </c>
      <c r="B1569" s="12">
        <f>YEAR(Tableau3[[#This Row],[Date]])</f>
        <v>2018</v>
      </c>
      <c r="C1569" s="12">
        <f>MONTH(Tableau3[[#This Row],[Date]])</f>
        <v>5</v>
      </c>
      <c r="D1569" s="12">
        <f>WEEKNUM(Tableau3[[#This Row],[Date]])</f>
        <v>19</v>
      </c>
      <c r="E1569" s="15" t="s">
        <v>47</v>
      </c>
      <c r="F1569" s="10" t="s">
        <v>18</v>
      </c>
      <c r="G1569" s="16" t="s">
        <v>23</v>
      </c>
      <c r="H1569" s="10" t="s">
        <v>526</v>
      </c>
      <c r="I1569" s="18">
        <v>1.0416666666666666E-2</v>
      </c>
      <c r="J1569" s="10">
        <v>1</v>
      </c>
      <c r="K1569" s="10"/>
      <c r="L1569" s="13">
        <f t="shared" ref="L1569:L1577" si="136">I1569*24</f>
        <v>0.25</v>
      </c>
      <c r="M1569" s="12">
        <f>Tableau3[[#This Row],[CODE]]</f>
        <v>1</v>
      </c>
    </row>
    <row r="1570" spans="1:13" x14ac:dyDescent="0.25">
      <c r="A1570" s="14" t="s">
        <v>1566</v>
      </c>
      <c r="B1570" s="12">
        <f>YEAR(Tableau3[[#This Row],[Date]])</f>
        <v>2018</v>
      </c>
      <c r="C1570" s="12">
        <f>MONTH(Tableau3[[#This Row],[Date]])</f>
        <v>5</v>
      </c>
      <c r="D1570" s="12">
        <f>WEEKNUM(Tableau3[[#This Row],[Date]])</f>
        <v>19</v>
      </c>
      <c r="E1570" s="15" t="s">
        <v>47</v>
      </c>
      <c r="F1570" s="10" t="s">
        <v>17</v>
      </c>
      <c r="G1570" s="16" t="s">
        <v>25</v>
      </c>
      <c r="H1570" s="10" t="s">
        <v>1559</v>
      </c>
      <c r="I1570" s="18">
        <v>0.1388888888888889</v>
      </c>
      <c r="J1570" s="10">
        <v>2</v>
      </c>
      <c r="K1570" s="10" t="s">
        <v>321</v>
      </c>
      <c r="L1570" s="13">
        <f t="shared" si="136"/>
        <v>3.3333333333333335</v>
      </c>
      <c r="M1570" s="12">
        <f>Tableau3[[#This Row],[CODE]]</f>
        <v>2</v>
      </c>
    </row>
    <row r="1571" spans="1:13" x14ac:dyDescent="0.25">
      <c r="A1571" s="14" t="s">
        <v>1566</v>
      </c>
      <c r="B1571" s="12">
        <f>YEAR(Tableau3[[#This Row],[Date]])</f>
        <v>2018</v>
      </c>
      <c r="C1571" s="12">
        <f>MONTH(Tableau3[[#This Row],[Date]])</f>
        <v>5</v>
      </c>
      <c r="D1571" s="12">
        <f>WEEKNUM(Tableau3[[#This Row],[Date]])</f>
        <v>19</v>
      </c>
      <c r="E1571" s="15" t="s">
        <v>47</v>
      </c>
      <c r="F1571" s="10" t="s">
        <v>17</v>
      </c>
      <c r="G1571" s="16" t="s">
        <v>25</v>
      </c>
      <c r="H1571" s="10" t="s">
        <v>1567</v>
      </c>
      <c r="I1571" s="18">
        <v>1.7361111111111112E-2</v>
      </c>
      <c r="J1571" s="10">
        <v>2</v>
      </c>
      <c r="K1571" s="10"/>
      <c r="L1571" s="13">
        <f t="shared" si="136"/>
        <v>0.41666666666666669</v>
      </c>
      <c r="M1571" s="12">
        <f>Tableau3[[#This Row],[CODE]]</f>
        <v>2</v>
      </c>
    </row>
    <row r="1572" spans="1:13" x14ac:dyDescent="0.25">
      <c r="A1572" s="14" t="s">
        <v>1566</v>
      </c>
      <c r="B1572" s="12">
        <f>YEAR(Tableau3[[#This Row],[Date]])</f>
        <v>2018</v>
      </c>
      <c r="C1572" s="12">
        <f>MONTH(Tableau3[[#This Row],[Date]])</f>
        <v>5</v>
      </c>
      <c r="D1572" s="12">
        <f>WEEKNUM(Tableau3[[#This Row],[Date]])</f>
        <v>19</v>
      </c>
      <c r="E1572" s="15" t="s">
        <v>47</v>
      </c>
      <c r="F1572" s="10" t="s">
        <v>17</v>
      </c>
      <c r="G1572" s="16" t="s">
        <v>24</v>
      </c>
      <c r="H1572" s="10" t="s">
        <v>1568</v>
      </c>
      <c r="I1572" s="18">
        <v>1.7361111111111112E-2</v>
      </c>
      <c r="J1572" s="10">
        <v>2</v>
      </c>
      <c r="K1572" s="10"/>
      <c r="L1572" s="13">
        <f t="shared" si="136"/>
        <v>0.41666666666666669</v>
      </c>
      <c r="M1572" s="12">
        <f>Tableau3[[#This Row],[CODE]]</f>
        <v>2</v>
      </c>
    </row>
    <row r="1573" spans="1:13" x14ac:dyDescent="0.25">
      <c r="A1573" s="14" t="s">
        <v>1566</v>
      </c>
      <c r="B1573" s="12">
        <f>YEAR(Tableau3[[#This Row],[Date]])</f>
        <v>2018</v>
      </c>
      <c r="C1573" s="12">
        <f>MONTH(Tableau3[[#This Row],[Date]])</f>
        <v>5</v>
      </c>
      <c r="D1573" s="12">
        <f>WEEKNUM(Tableau3[[#This Row],[Date]])</f>
        <v>19</v>
      </c>
      <c r="E1573" s="15" t="s">
        <v>47</v>
      </c>
      <c r="F1573" s="10" t="s">
        <v>16</v>
      </c>
      <c r="G1573" s="16" t="s">
        <v>30</v>
      </c>
      <c r="H1573" s="10" t="s">
        <v>1569</v>
      </c>
      <c r="I1573" s="18">
        <v>1.7361111111111112E-2</v>
      </c>
      <c r="J1573" s="10">
        <v>1</v>
      </c>
      <c r="K1573" s="10"/>
      <c r="L1573" s="13">
        <f t="shared" si="136"/>
        <v>0.41666666666666669</v>
      </c>
      <c r="M1573" s="12">
        <f>Tableau3[[#This Row],[CODE]]</f>
        <v>1</v>
      </c>
    </row>
    <row r="1574" spans="1:13" x14ac:dyDescent="0.25">
      <c r="A1574" s="14" t="s">
        <v>1566</v>
      </c>
      <c r="B1574" s="12">
        <f>YEAR(Tableau3[[#This Row],[Date]])</f>
        <v>2018</v>
      </c>
      <c r="C1574" s="12">
        <f>MONTH(Tableau3[[#This Row],[Date]])</f>
        <v>5</v>
      </c>
      <c r="D1574" s="12">
        <f>WEEKNUM(Tableau3[[#This Row],[Date]])</f>
        <v>19</v>
      </c>
      <c r="E1574" s="15" t="s">
        <v>47</v>
      </c>
      <c r="F1574" s="10" t="s">
        <v>912</v>
      </c>
      <c r="G1574" s="16" t="s">
        <v>1466</v>
      </c>
      <c r="H1574" s="10" t="s">
        <v>1570</v>
      </c>
      <c r="I1574" s="18">
        <v>1.3888888888888888E-2</v>
      </c>
      <c r="J1574" s="10">
        <v>1</v>
      </c>
      <c r="K1574" s="10" t="s">
        <v>327</v>
      </c>
      <c r="L1574" s="13">
        <f t="shared" si="136"/>
        <v>0.33333333333333331</v>
      </c>
      <c r="M1574" s="12">
        <f>Tableau3[[#This Row],[CODE]]</f>
        <v>1</v>
      </c>
    </row>
    <row r="1575" spans="1:13" x14ac:dyDescent="0.25">
      <c r="A1575" s="122" t="s">
        <v>1566</v>
      </c>
      <c r="B1575" s="12">
        <f>YEAR(Tableau3[[#This Row],[Date]])</f>
        <v>2018</v>
      </c>
      <c r="C1575" s="12">
        <f>MONTH(Tableau3[[#This Row],[Date]])</f>
        <v>5</v>
      </c>
      <c r="D1575" s="12">
        <f>WEEKNUM(Tableau3[[#This Row],[Date]])</f>
        <v>19</v>
      </c>
      <c r="E1575" s="123" t="s">
        <v>47</v>
      </c>
      <c r="F1575" s="124" t="s">
        <v>912</v>
      </c>
      <c r="G1575" s="125" t="s">
        <v>23</v>
      </c>
      <c r="H1575" s="124" t="s">
        <v>1080</v>
      </c>
      <c r="I1575" s="126">
        <v>3.4722222222222224E-2</v>
      </c>
      <c r="J1575" s="124">
        <v>1</v>
      </c>
      <c r="K1575" s="124"/>
      <c r="L1575" s="13">
        <f t="shared" si="136"/>
        <v>0.83333333333333337</v>
      </c>
      <c r="M1575" s="12">
        <f>Tableau3[[#This Row],[CODE]]</f>
        <v>1</v>
      </c>
    </row>
    <row r="1576" spans="1:13" x14ac:dyDescent="0.25">
      <c r="A1576" s="122" t="s">
        <v>1566</v>
      </c>
      <c r="B1576" s="12">
        <f>YEAR(Tableau3[[#This Row],[Date]])</f>
        <v>2018</v>
      </c>
      <c r="C1576" s="12">
        <f>MONTH(Tableau3[[#This Row],[Date]])</f>
        <v>5</v>
      </c>
      <c r="D1576" s="12">
        <f>WEEKNUM(Tableau3[[#This Row],[Date]])</f>
        <v>19</v>
      </c>
      <c r="E1576" s="123" t="s">
        <v>47</v>
      </c>
      <c r="F1576" s="124" t="s">
        <v>912</v>
      </c>
      <c r="G1576" s="125" t="s">
        <v>24</v>
      </c>
      <c r="H1576" s="124" t="s">
        <v>1080</v>
      </c>
      <c r="I1576" s="126">
        <v>3.4722222222222224E-2</v>
      </c>
      <c r="J1576" s="124">
        <v>1</v>
      </c>
      <c r="K1576" s="124"/>
      <c r="L1576" s="13">
        <f t="shared" si="136"/>
        <v>0.83333333333333337</v>
      </c>
      <c r="M1576" s="12">
        <f>Tableau3[[#This Row],[CODE]]</f>
        <v>1</v>
      </c>
    </row>
    <row r="1577" spans="1:13" x14ac:dyDescent="0.25">
      <c r="A1577" s="122" t="s">
        <v>1566</v>
      </c>
      <c r="B1577" s="12">
        <f>YEAR(Tableau3[[#This Row],[Date]])</f>
        <v>2018</v>
      </c>
      <c r="C1577" s="12">
        <f>MONTH(Tableau3[[#This Row],[Date]])</f>
        <v>5</v>
      </c>
      <c r="D1577" s="12">
        <f>WEEKNUM(Tableau3[[#This Row],[Date]])</f>
        <v>19</v>
      </c>
      <c r="E1577" s="123" t="s">
        <v>47</v>
      </c>
      <c r="F1577" s="124" t="s">
        <v>17</v>
      </c>
      <c r="G1577" s="125" t="s">
        <v>23</v>
      </c>
      <c r="H1577" s="124" t="s">
        <v>1571</v>
      </c>
      <c r="I1577" s="126">
        <v>4.5138888888888888E-2</v>
      </c>
      <c r="J1577" s="124">
        <v>2</v>
      </c>
      <c r="K1577" s="124" t="s">
        <v>321</v>
      </c>
      <c r="L1577" s="13">
        <f t="shared" si="136"/>
        <v>1.0833333333333333</v>
      </c>
      <c r="M1577" s="12">
        <f>Tableau3[[#This Row],[CODE]]</f>
        <v>2</v>
      </c>
    </row>
    <row r="1578" spans="1:13" x14ac:dyDescent="0.25">
      <c r="A1578" s="14" t="s">
        <v>1572</v>
      </c>
      <c r="B1578" s="12">
        <f>YEAR(Tableau3[[#This Row],[Date]])</f>
        <v>2018</v>
      </c>
      <c r="C1578" s="12">
        <f>MONTH(Tableau3[[#This Row],[Date]])</f>
        <v>5</v>
      </c>
      <c r="D1578" s="12">
        <f>WEEKNUM(Tableau3[[#This Row],[Date]])</f>
        <v>19</v>
      </c>
      <c r="E1578" s="15" t="s">
        <v>47</v>
      </c>
      <c r="F1578" s="10" t="s">
        <v>912</v>
      </c>
      <c r="G1578" s="16" t="s">
        <v>1466</v>
      </c>
      <c r="H1578" s="10" t="s">
        <v>1573</v>
      </c>
      <c r="I1578" s="18">
        <v>3.125E-2</v>
      </c>
      <c r="J1578" s="10">
        <v>1</v>
      </c>
      <c r="K1578" s="10" t="s">
        <v>768</v>
      </c>
      <c r="L1578" s="13">
        <f t="shared" ref="L1578:L1583" si="137">I1578*24</f>
        <v>0.75</v>
      </c>
      <c r="M1578" s="12">
        <f>Tableau3[[#This Row],[CODE]]</f>
        <v>1</v>
      </c>
    </row>
    <row r="1579" spans="1:13" x14ac:dyDescent="0.25">
      <c r="A1579" s="14" t="s">
        <v>1572</v>
      </c>
      <c r="B1579" s="12">
        <f>YEAR(Tableau3[[#This Row],[Date]])</f>
        <v>2018</v>
      </c>
      <c r="C1579" s="12">
        <f>MONTH(Tableau3[[#This Row],[Date]])</f>
        <v>5</v>
      </c>
      <c r="D1579" s="12">
        <f>WEEKNUM(Tableau3[[#This Row],[Date]])</f>
        <v>19</v>
      </c>
      <c r="E1579" s="15" t="s">
        <v>47</v>
      </c>
      <c r="F1579" s="10" t="s">
        <v>18</v>
      </c>
      <c r="G1579" s="16" t="s">
        <v>23</v>
      </c>
      <c r="H1579" s="10" t="s">
        <v>526</v>
      </c>
      <c r="I1579" s="18">
        <v>1.0416666666666666E-2</v>
      </c>
      <c r="J1579" s="10">
        <v>1</v>
      </c>
      <c r="K1579" s="10"/>
      <c r="L1579" s="13">
        <f t="shared" si="137"/>
        <v>0.25</v>
      </c>
      <c r="M1579" s="12">
        <f>Tableau3[[#This Row],[CODE]]</f>
        <v>1</v>
      </c>
    </row>
    <row r="1580" spans="1:13" x14ac:dyDescent="0.25">
      <c r="A1580" s="14" t="s">
        <v>1572</v>
      </c>
      <c r="B1580" s="12">
        <f>YEAR(Tableau3[[#This Row],[Date]])</f>
        <v>2018</v>
      </c>
      <c r="C1580" s="12">
        <f>MONTH(Tableau3[[#This Row],[Date]])</f>
        <v>5</v>
      </c>
      <c r="D1580" s="12">
        <f>WEEKNUM(Tableau3[[#This Row],[Date]])</f>
        <v>19</v>
      </c>
      <c r="E1580" s="15" t="s">
        <v>47</v>
      </c>
      <c r="F1580" s="10" t="s">
        <v>912</v>
      </c>
      <c r="G1580" s="16" t="s">
        <v>1466</v>
      </c>
      <c r="H1580" s="10" t="s">
        <v>1574</v>
      </c>
      <c r="I1580" s="18">
        <v>2.4305555555555556E-2</v>
      </c>
      <c r="J1580" s="10">
        <v>1</v>
      </c>
      <c r="K1580" s="10"/>
      <c r="L1580" s="13">
        <f t="shared" si="137"/>
        <v>0.58333333333333337</v>
      </c>
      <c r="M1580" s="12">
        <f>Tableau3[[#This Row],[CODE]]</f>
        <v>1</v>
      </c>
    </row>
    <row r="1581" spans="1:13" x14ac:dyDescent="0.25">
      <c r="A1581" s="122" t="s">
        <v>1572</v>
      </c>
      <c r="B1581" s="12">
        <f>YEAR(Tableau3[[#This Row],[Date]])</f>
        <v>2018</v>
      </c>
      <c r="C1581" s="12">
        <f>MONTH(Tableau3[[#This Row],[Date]])</f>
        <v>5</v>
      </c>
      <c r="D1581" s="12">
        <f>WEEKNUM(Tableau3[[#This Row],[Date]])</f>
        <v>19</v>
      </c>
      <c r="E1581" s="123" t="s">
        <v>47</v>
      </c>
      <c r="F1581" s="124" t="s">
        <v>17</v>
      </c>
      <c r="G1581" s="125" t="s">
        <v>23</v>
      </c>
      <c r="H1581" s="124" t="s">
        <v>1559</v>
      </c>
      <c r="I1581" s="126">
        <v>0.17361111111111113</v>
      </c>
      <c r="J1581" s="124">
        <v>2</v>
      </c>
      <c r="K1581" s="124" t="s">
        <v>319</v>
      </c>
      <c r="L1581" s="13">
        <f t="shared" si="137"/>
        <v>4.166666666666667</v>
      </c>
      <c r="M1581" s="12">
        <f>Tableau3[[#This Row],[CODE]]</f>
        <v>2</v>
      </c>
    </row>
    <row r="1582" spans="1:13" x14ac:dyDescent="0.25">
      <c r="A1582" s="122" t="s">
        <v>1572</v>
      </c>
      <c r="B1582" s="12">
        <f>YEAR(Tableau3[[#This Row],[Date]])</f>
        <v>2018</v>
      </c>
      <c r="C1582" s="12">
        <f>MONTH(Tableau3[[#This Row],[Date]])</f>
        <v>5</v>
      </c>
      <c r="D1582" s="12">
        <f>WEEKNUM(Tableau3[[#This Row],[Date]])</f>
        <v>19</v>
      </c>
      <c r="E1582" s="123" t="s">
        <v>47</v>
      </c>
      <c r="F1582" s="124" t="s">
        <v>17</v>
      </c>
      <c r="G1582" s="125" t="s">
        <v>28</v>
      </c>
      <c r="H1582" s="124" t="s">
        <v>1575</v>
      </c>
      <c r="I1582" s="126">
        <v>2.4305555555555556E-2</v>
      </c>
      <c r="J1582" s="124">
        <v>2</v>
      </c>
      <c r="K1582" s="124"/>
      <c r="L1582" s="13">
        <f t="shared" si="137"/>
        <v>0.58333333333333337</v>
      </c>
      <c r="M1582" s="12">
        <f>Tableau3[[#This Row],[CODE]]</f>
        <v>2</v>
      </c>
    </row>
    <row r="1583" spans="1:13" x14ac:dyDescent="0.25">
      <c r="A1583" s="14" t="s">
        <v>1572</v>
      </c>
      <c r="B1583" s="12">
        <f>YEAR(Tableau3[[#This Row],[Date]])</f>
        <v>2018</v>
      </c>
      <c r="C1583" s="12">
        <f>MONTH(Tableau3[[#This Row],[Date]])</f>
        <v>5</v>
      </c>
      <c r="D1583" s="12">
        <f>WEEKNUM(Tableau3[[#This Row],[Date]])</f>
        <v>19</v>
      </c>
      <c r="E1583" s="15" t="s">
        <v>47</v>
      </c>
      <c r="F1583" s="10" t="s">
        <v>27</v>
      </c>
      <c r="G1583" s="16" t="s">
        <v>23</v>
      </c>
      <c r="H1583" s="10" t="s">
        <v>1576</v>
      </c>
      <c r="I1583" s="18">
        <v>3.125E-2</v>
      </c>
      <c r="J1583" s="10">
        <v>1</v>
      </c>
      <c r="K1583" s="10"/>
      <c r="L1583" s="13">
        <f t="shared" si="137"/>
        <v>0.75</v>
      </c>
      <c r="M1583" s="12">
        <f>Tableau3[[#This Row],[CODE]]</f>
        <v>1</v>
      </c>
    </row>
    <row r="1584" spans="1:13" x14ac:dyDescent="0.25">
      <c r="A1584" s="14" t="s">
        <v>1577</v>
      </c>
      <c r="B1584" s="12">
        <f>YEAR(Tableau3[[#This Row],[Date]])</f>
        <v>2018</v>
      </c>
      <c r="C1584" s="12">
        <f>MONTH(Tableau3[[#This Row],[Date]])</f>
        <v>5</v>
      </c>
      <c r="D1584" s="12">
        <f>WEEKNUM(Tableau3[[#This Row],[Date]])</f>
        <v>20</v>
      </c>
      <c r="E1584" s="15" t="s">
        <v>47</v>
      </c>
      <c r="F1584" s="10" t="s">
        <v>18</v>
      </c>
      <c r="G1584" s="16" t="s">
        <v>23</v>
      </c>
      <c r="H1584" s="10" t="s">
        <v>526</v>
      </c>
      <c r="I1584" s="18">
        <v>1.0416666666666666E-2</v>
      </c>
      <c r="J1584" s="10">
        <v>1</v>
      </c>
      <c r="K1584" s="10"/>
      <c r="L1584" s="13">
        <f t="shared" ref="L1584:L1589" si="138">I1584*24</f>
        <v>0.25</v>
      </c>
      <c r="M1584" s="12">
        <f>Tableau3[[#This Row],[CODE]]</f>
        <v>1</v>
      </c>
    </row>
    <row r="1585" spans="1:13" x14ac:dyDescent="0.25">
      <c r="A1585" s="14" t="s">
        <v>1577</v>
      </c>
      <c r="B1585" s="12">
        <f>YEAR(Tableau3[[#This Row],[Date]])</f>
        <v>2018</v>
      </c>
      <c r="C1585" s="12">
        <f>MONTH(Tableau3[[#This Row],[Date]])</f>
        <v>5</v>
      </c>
      <c r="D1585" s="12">
        <f>WEEKNUM(Tableau3[[#This Row],[Date]])</f>
        <v>20</v>
      </c>
      <c r="E1585" s="15" t="s">
        <v>47</v>
      </c>
      <c r="F1585" s="10" t="s">
        <v>17</v>
      </c>
      <c r="G1585" s="16" t="s">
        <v>24</v>
      </c>
      <c r="H1585" s="10" t="s">
        <v>1578</v>
      </c>
      <c r="I1585" s="18">
        <v>3.125E-2</v>
      </c>
      <c r="J1585" s="10">
        <v>2</v>
      </c>
      <c r="K1585" s="10" t="s">
        <v>369</v>
      </c>
      <c r="L1585" s="13">
        <f t="shared" si="138"/>
        <v>0.75</v>
      </c>
      <c r="M1585" s="12">
        <f>Tableau3[[#This Row],[CODE]]</f>
        <v>2</v>
      </c>
    </row>
    <row r="1586" spans="1:13" x14ac:dyDescent="0.25">
      <c r="A1586" s="14" t="s">
        <v>1577</v>
      </c>
      <c r="B1586" s="12">
        <f>YEAR(Tableau3[[#This Row],[Date]])</f>
        <v>2018</v>
      </c>
      <c r="C1586" s="12">
        <f>MONTH(Tableau3[[#This Row],[Date]])</f>
        <v>5</v>
      </c>
      <c r="D1586" s="12">
        <f>WEEKNUM(Tableau3[[#This Row],[Date]])</f>
        <v>20</v>
      </c>
      <c r="E1586" s="15" t="s">
        <v>47</v>
      </c>
      <c r="F1586" s="10" t="s">
        <v>16</v>
      </c>
      <c r="G1586" s="16" t="s">
        <v>30</v>
      </c>
      <c r="H1586" s="10" t="s">
        <v>1589</v>
      </c>
      <c r="I1586" s="18">
        <v>3.125E-2</v>
      </c>
      <c r="J1586" s="10">
        <v>1</v>
      </c>
      <c r="K1586" s="10" t="s">
        <v>391</v>
      </c>
      <c r="L1586" s="13">
        <f t="shared" si="138"/>
        <v>0.75</v>
      </c>
      <c r="M1586" s="12">
        <f>Tableau3[[#This Row],[CODE]]</f>
        <v>1</v>
      </c>
    </row>
    <row r="1587" spans="1:13" x14ac:dyDescent="0.25">
      <c r="A1587" s="14" t="s">
        <v>1577</v>
      </c>
      <c r="B1587" s="12">
        <f>YEAR(Tableau3[[#This Row],[Date]])</f>
        <v>2018</v>
      </c>
      <c r="C1587" s="12">
        <f>MONTH(Tableau3[[#This Row],[Date]])</f>
        <v>5</v>
      </c>
      <c r="D1587" s="12">
        <f>WEEKNUM(Tableau3[[#This Row],[Date]])</f>
        <v>20</v>
      </c>
      <c r="E1587" s="15" t="s">
        <v>47</v>
      </c>
      <c r="F1587" s="10" t="s">
        <v>18</v>
      </c>
      <c r="G1587" s="16" t="s">
        <v>24</v>
      </c>
      <c r="H1587" s="10" t="s">
        <v>1579</v>
      </c>
      <c r="I1587" s="18">
        <v>1.0416666666666666E-2</v>
      </c>
      <c r="J1587" s="10">
        <v>1</v>
      </c>
      <c r="K1587" s="10" t="s">
        <v>319</v>
      </c>
      <c r="L1587" s="13">
        <f t="shared" si="138"/>
        <v>0.25</v>
      </c>
      <c r="M1587" s="12">
        <f>Tableau3[[#This Row],[CODE]]</f>
        <v>1</v>
      </c>
    </row>
    <row r="1588" spans="1:13" x14ac:dyDescent="0.25">
      <c r="A1588" s="14" t="s">
        <v>1577</v>
      </c>
      <c r="B1588" s="12">
        <f>YEAR(Tableau3[[#This Row],[Date]])</f>
        <v>2018</v>
      </c>
      <c r="C1588" s="12">
        <f>MONTH(Tableau3[[#This Row],[Date]])</f>
        <v>5</v>
      </c>
      <c r="D1588" s="12">
        <f>WEEKNUM(Tableau3[[#This Row],[Date]])</f>
        <v>20</v>
      </c>
      <c r="E1588" s="15" t="s">
        <v>47</v>
      </c>
      <c r="F1588" s="10" t="s">
        <v>27</v>
      </c>
      <c r="G1588" s="16" t="s">
        <v>23</v>
      </c>
      <c r="H1588" s="10" t="s">
        <v>1580</v>
      </c>
      <c r="I1588" s="18">
        <v>1.7361111111111112E-2</v>
      </c>
      <c r="J1588" s="10">
        <v>1</v>
      </c>
      <c r="K1588" s="10"/>
      <c r="L1588" s="13">
        <f t="shared" si="138"/>
        <v>0.41666666666666669</v>
      </c>
      <c r="M1588" s="12">
        <f>Tableau3[[#This Row],[CODE]]</f>
        <v>1</v>
      </c>
    </row>
    <row r="1589" spans="1:13" x14ac:dyDescent="0.25">
      <c r="A1589" s="122" t="s">
        <v>1577</v>
      </c>
      <c r="B1589" s="12">
        <f>YEAR(Tableau3[[#This Row],[Date]])</f>
        <v>2018</v>
      </c>
      <c r="C1589" s="12">
        <f>MONTH(Tableau3[[#This Row],[Date]])</f>
        <v>5</v>
      </c>
      <c r="D1589" s="12">
        <f>WEEKNUM(Tableau3[[#This Row],[Date]])</f>
        <v>20</v>
      </c>
      <c r="E1589" s="123" t="s">
        <v>47</v>
      </c>
      <c r="F1589" s="124" t="s">
        <v>27</v>
      </c>
      <c r="G1589" s="125" t="s">
        <v>23</v>
      </c>
      <c r="H1589" s="10" t="s">
        <v>1581</v>
      </c>
      <c r="I1589" s="126">
        <v>1.7361111111111112E-2</v>
      </c>
      <c r="J1589" s="124">
        <v>1</v>
      </c>
      <c r="K1589" s="124"/>
      <c r="L1589" s="13">
        <f t="shared" si="138"/>
        <v>0.41666666666666669</v>
      </c>
      <c r="M1589" s="12">
        <f>Tableau3[[#This Row],[CODE]]</f>
        <v>1</v>
      </c>
    </row>
    <row r="1590" spans="1:13" x14ac:dyDescent="0.25">
      <c r="A1590" s="14" t="s">
        <v>1577</v>
      </c>
      <c r="B1590" s="12">
        <f>YEAR(Tableau3[[#This Row],[Date]])</f>
        <v>2018</v>
      </c>
      <c r="C1590" s="12">
        <f>MONTH(Tableau3[[#This Row],[Date]])</f>
        <v>5</v>
      </c>
      <c r="D1590" s="12">
        <f>WEEKNUM(Tableau3[[#This Row],[Date]])</f>
        <v>20</v>
      </c>
      <c r="E1590" s="15" t="s">
        <v>47</v>
      </c>
      <c r="F1590" s="10" t="s">
        <v>27</v>
      </c>
      <c r="G1590" s="16" t="s">
        <v>23</v>
      </c>
      <c r="H1590" s="10" t="s">
        <v>1582</v>
      </c>
      <c r="I1590" s="18">
        <v>2.4305555555555556E-2</v>
      </c>
      <c r="J1590" s="10">
        <v>1</v>
      </c>
      <c r="K1590" s="10"/>
      <c r="L1590" s="13">
        <f t="shared" ref="L1590:L1599" si="139">I1590*24</f>
        <v>0.58333333333333337</v>
      </c>
      <c r="M1590" s="12">
        <f>Tableau3[[#This Row],[CODE]]</f>
        <v>1</v>
      </c>
    </row>
    <row r="1591" spans="1:13" x14ac:dyDescent="0.25">
      <c r="A1591" s="14" t="s">
        <v>1577</v>
      </c>
      <c r="B1591" s="12">
        <f>YEAR(Tableau3[[#This Row],[Date]])</f>
        <v>2018</v>
      </c>
      <c r="C1591" s="12">
        <f>MONTH(Tableau3[[#This Row],[Date]])</f>
        <v>5</v>
      </c>
      <c r="D1591" s="12">
        <f>WEEKNUM(Tableau3[[#This Row],[Date]])</f>
        <v>20</v>
      </c>
      <c r="E1591" s="15" t="s">
        <v>47</v>
      </c>
      <c r="F1591" s="10" t="s">
        <v>16</v>
      </c>
      <c r="G1591" s="16" t="s">
        <v>30</v>
      </c>
      <c r="H1591" s="10" t="s">
        <v>1583</v>
      </c>
      <c r="I1591" s="18">
        <v>1.0416666666666666E-2</v>
      </c>
      <c r="J1591" s="10">
        <v>1</v>
      </c>
      <c r="K1591" s="10" t="s">
        <v>369</v>
      </c>
      <c r="L1591" s="13">
        <f t="shared" si="139"/>
        <v>0.25</v>
      </c>
      <c r="M1591" s="12">
        <f>Tableau3[[#This Row],[CODE]]</f>
        <v>1</v>
      </c>
    </row>
    <row r="1592" spans="1:13" x14ac:dyDescent="0.25">
      <c r="A1592" s="14" t="s">
        <v>1577</v>
      </c>
      <c r="B1592" s="12">
        <f>YEAR(Tableau3[[#This Row],[Date]])</f>
        <v>2018</v>
      </c>
      <c r="C1592" s="12">
        <f>MONTH(Tableau3[[#This Row],[Date]])</f>
        <v>5</v>
      </c>
      <c r="D1592" s="12">
        <f>WEEKNUM(Tableau3[[#This Row],[Date]])</f>
        <v>20</v>
      </c>
      <c r="E1592" s="15" t="s">
        <v>47</v>
      </c>
      <c r="F1592" s="10" t="s">
        <v>16</v>
      </c>
      <c r="G1592" s="16" t="s">
        <v>30</v>
      </c>
      <c r="H1592" s="10" t="s">
        <v>1584</v>
      </c>
      <c r="I1592" s="18">
        <v>1.0416666666666666E-2</v>
      </c>
      <c r="J1592" s="10">
        <v>1</v>
      </c>
      <c r="K1592" s="10" t="s">
        <v>324</v>
      </c>
      <c r="L1592" s="13">
        <f t="shared" si="139"/>
        <v>0.25</v>
      </c>
      <c r="M1592" s="12">
        <f>Tableau3[[#This Row],[CODE]]</f>
        <v>1</v>
      </c>
    </row>
    <row r="1593" spans="1:13" x14ac:dyDescent="0.25">
      <c r="A1593" s="128" t="s">
        <v>1577</v>
      </c>
      <c r="B1593" s="12">
        <f>YEAR(Tableau3[[#This Row],[Date]])</f>
        <v>2018</v>
      </c>
      <c r="C1593" s="12">
        <f>MONTH(Tableau3[[#This Row],[Date]])</f>
        <v>5</v>
      </c>
      <c r="D1593" s="12">
        <f>WEEKNUM(Tableau3[[#This Row],[Date]])</f>
        <v>20</v>
      </c>
      <c r="E1593" s="129" t="s">
        <v>47</v>
      </c>
      <c r="F1593" s="130" t="s">
        <v>912</v>
      </c>
      <c r="G1593" s="131" t="s">
        <v>1080</v>
      </c>
      <c r="H1593" s="130" t="s">
        <v>1466</v>
      </c>
      <c r="I1593" s="132">
        <v>1.3888888888888888E-2</v>
      </c>
      <c r="J1593" s="130">
        <v>1</v>
      </c>
      <c r="K1593" s="130"/>
      <c r="L1593" s="13">
        <f t="shared" si="139"/>
        <v>0.33333333333333331</v>
      </c>
      <c r="M1593" s="12">
        <f>Tableau3[[#This Row],[CODE]]</f>
        <v>1</v>
      </c>
    </row>
    <row r="1594" spans="1:13" x14ac:dyDescent="0.25">
      <c r="A1594" s="14" t="s">
        <v>1577</v>
      </c>
      <c r="B1594" s="12">
        <f>YEAR(Tableau3[[#This Row],[Date]])</f>
        <v>2018</v>
      </c>
      <c r="C1594" s="12">
        <f>MONTH(Tableau3[[#This Row],[Date]])</f>
        <v>5</v>
      </c>
      <c r="D1594" s="12">
        <f>WEEKNUM(Tableau3[[#This Row],[Date]])</f>
        <v>20</v>
      </c>
      <c r="E1594" s="15" t="s">
        <v>47</v>
      </c>
      <c r="F1594" s="10" t="s">
        <v>17</v>
      </c>
      <c r="G1594" s="16" t="s">
        <v>20</v>
      </c>
      <c r="H1594" s="10" t="s">
        <v>1585</v>
      </c>
      <c r="I1594" s="18">
        <v>7.6388888888888895E-2</v>
      </c>
      <c r="J1594" s="10">
        <v>2</v>
      </c>
      <c r="K1594" s="10" t="s">
        <v>318</v>
      </c>
      <c r="L1594" s="13">
        <f t="shared" si="139"/>
        <v>1.8333333333333335</v>
      </c>
      <c r="M1594" s="12">
        <f>Tableau3[[#This Row],[CODE]]</f>
        <v>2</v>
      </c>
    </row>
    <row r="1595" spans="1:13" x14ac:dyDescent="0.25">
      <c r="A1595" s="14" t="s">
        <v>1577</v>
      </c>
      <c r="B1595" s="12">
        <f>YEAR(Tableau3[[#This Row],[Date]])</f>
        <v>2018</v>
      </c>
      <c r="C1595" s="12">
        <f>MONTH(Tableau3[[#This Row],[Date]])</f>
        <v>5</v>
      </c>
      <c r="D1595" s="12">
        <f>WEEKNUM(Tableau3[[#This Row],[Date]])</f>
        <v>20</v>
      </c>
      <c r="E1595" s="15" t="s">
        <v>47</v>
      </c>
      <c r="F1595" s="10" t="s">
        <v>27</v>
      </c>
      <c r="G1595" s="16" t="s">
        <v>23</v>
      </c>
      <c r="H1595" s="10" t="s">
        <v>1586</v>
      </c>
      <c r="I1595" s="18">
        <v>1.7361111111111112E-2</v>
      </c>
      <c r="J1595" s="10">
        <v>1</v>
      </c>
      <c r="K1595" s="10"/>
      <c r="L1595" s="13">
        <f t="shared" si="139"/>
        <v>0.41666666666666669</v>
      </c>
      <c r="M1595" s="12">
        <f>Tableau3[[#This Row],[CODE]]</f>
        <v>1</v>
      </c>
    </row>
    <row r="1596" spans="1:13" x14ac:dyDescent="0.25">
      <c r="A1596" s="14" t="s">
        <v>1577</v>
      </c>
      <c r="B1596" s="12">
        <f>YEAR(Tableau3[[#This Row],[Date]])</f>
        <v>2018</v>
      </c>
      <c r="C1596" s="12">
        <f>MONTH(Tableau3[[#This Row],[Date]])</f>
        <v>5</v>
      </c>
      <c r="D1596" s="12">
        <f>WEEKNUM(Tableau3[[#This Row],[Date]])</f>
        <v>20</v>
      </c>
      <c r="E1596" s="15" t="s">
        <v>47</v>
      </c>
      <c r="F1596" s="10" t="s">
        <v>27</v>
      </c>
      <c r="G1596" s="16" t="s">
        <v>23</v>
      </c>
      <c r="H1596" s="10" t="s">
        <v>1539</v>
      </c>
      <c r="I1596" s="18">
        <v>1.7361111111111112E-2</v>
      </c>
      <c r="J1596" s="10">
        <v>1</v>
      </c>
      <c r="K1596" s="10"/>
      <c r="L1596" s="13">
        <f t="shared" si="139"/>
        <v>0.41666666666666669</v>
      </c>
      <c r="M1596" s="12">
        <f>Tableau3[[#This Row],[CODE]]</f>
        <v>1</v>
      </c>
    </row>
    <row r="1597" spans="1:13" x14ac:dyDescent="0.25">
      <c r="A1597" s="14" t="s">
        <v>1577</v>
      </c>
      <c r="B1597" s="12">
        <f>YEAR(Tableau3[[#This Row],[Date]])</f>
        <v>2018</v>
      </c>
      <c r="C1597" s="12">
        <f>MONTH(Tableau3[[#This Row],[Date]])</f>
        <v>5</v>
      </c>
      <c r="D1597" s="12">
        <f>WEEKNUM(Tableau3[[#This Row],[Date]])</f>
        <v>20</v>
      </c>
      <c r="E1597" s="15" t="s">
        <v>47</v>
      </c>
      <c r="F1597" s="10" t="s">
        <v>912</v>
      </c>
      <c r="G1597" s="16" t="s">
        <v>1466</v>
      </c>
      <c r="H1597" s="10" t="s">
        <v>1587</v>
      </c>
      <c r="I1597" s="18">
        <v>1.7361111111111112E-2</v>
      </c>
      <c r="J1597" s="10">
        <v>1</v>
      </c>
      <c r="K1597" s="10" t="s">
        <v>391</v>
      </c>
      <c r="L1597" s="13">
        <f t="shared" si="139"/>
        <v>0.41666666666666669</v>
      </c>
      <c r="M1597" s="12">
        <f>Tableau3[[#This Row],[CODE]]</f>
        <v>1</v>
      </c>
    </row>
    <row r="1598" spans="1:13" x14ac:dyDescent="0.25">
      <c r="A1598" s="128" t="s">
        <v>1577</v>
      </c>
      <c r="B1598" s="12">
        <f>YEAR(Tableau3[[#This Row],[Date]])</f>
        <v>2018</v>
      </c>
      <c r="C1598" s="12">
        <f>MONTH(Tableau3[[#This Row],[Date]])</f>
        <v>5</v>
      </c>
      <c r="D1598" s="12">
        <f>WEEKNUM(Tableau3[[#This Row],[Date]])</f>
        <v>20</v>
      </c>
      <c r="E1598" s="129" t="s">
        <v>47</v>
      </c>
      <c r="F1598" s="130" t="s">
        <v>17</v>
      </c>
      <c r="G1598" s="131" t="s">
        <v>1466</v>
      </c>
      <c r="H1598" s="130" t="s">
        <v>1588</v>
      </c>
      <c r="I1598" s="132">
        <v>1.7361111111111112E-2</v>
      </c>
      <c r="J1598" s="130">
        <v>2</v>
      </c>
      <c r="K1598" s="130" t="s">
        <v>318</v>
      </c>
      <c r="L1598" s="13">
        <f t="shared" si="139"/>
        <v>0.41666666666666669</v>
      </c>
      <c r="M1598" s="12">
        <f>Tableau3[[#This Row],[CODE]]</f>
        <v>2</v>
      </c>
    </row>
    <row r="1599" spans="1:13" x14ac:dyDescent="0.25">
      <c r="A1599" s="128" t="s">
        <v>1577</v>
      </c>
      <c r="B1599" s="12">
        <f>YEAR(Tableau3[[#This Row],[Date]])</f>
        <v>2018</v>
      </c>
      <c r="C1599" s="12">
        <f>MONTH(Tableau3[[#This Row],[Date]])</f>
        <v>5</v>
      </c>
      <c r="D1599" s="12">
        <f>WEEKNUM(Tableau3[[#This Row],[Date]])</f>
        <v>20</v>
      </c>
      <c r="E1599" s="129" t="s">
        <v>47</v>
      </c>
      <c r="F1599" s="130" t="s">
        <v>17</v>
      </c>
      <c r="G1599" s="131" t="s">
        <v>23</v>
      </c>
      <c r="H1599" s="130" t="s">
        <v>1590</v>
      </c>
      <c r="I1599" s="132">
        <v>4.5138888888888888E-2</v>
      </c>
      <c r="J1599" s="130">
        <v>2</v>
      </c>
      <c r="K1599" s="130" t="s">
        <v>319</v>
      </c>
      <c r="L1599" s="13">
        <f t="shared" si="139"/>
        <v>1.0833333333333333</v>
      </c>
      <c r="M1599" s="12">
        <f>Tableau3[[#This Row],[CODE]]</f>
        <v>2</v>
      </c>
    </row>
    <row r="1600" spans="1:13" x14ac:dyDescent="0.25">
      <c r="A1600" s="14" t="s">
        <v>1591</v>
      </c>
      <c r="B1600" s="12">
        <f>YEAR(Tableau3[[#This Row],[Date]])</f>
        <v>2018</v>
      </c>
      <c r="C1600" s="12">
        <f>MONTH(Tableau3[[#This Row],[Date]])</f>
        <v>5</v>
      </c>
      <c r="D1600" s="12">
        <f>WEEKNUM(Tableau3[[#This Row],[Date]])</f>
        <v>20</v>
      </c>
      <c r="E1600" s="15" t="s">
        <v>47</v>
      </c>
      <c r="F1600" s="10" t="s">
        <v>18</v>
      </c>
      <c r="G1600" s="16" t="s">
        <v>23</v>
      </c>
      <c r="H1600" s="10" t="s">
        <v>1127</v>
      </c>
      <c r="I1600" s="18">
        <v>1.0416666666666666E-2</v>
      </c>
      <c r="J1600" s="10">
        <v>1</v>
      </c>
      <c r="K1600" s="10"/>
      <c r="L1600" s="13">
        <f t="shared" ref="L1600:L1607" si="140">I1600*24</f>
        <v>0.25</v>
      </c>
      <c r="M1600" s="12">
        <f>Tableau3[[#This Row],[CODE]]</f>
        <v>1</v>
      </c>
    </row>
    <row r="1601" spans="1:13" x14ac:dyDescent="0.25">
      <c r="A1601" s="14" t="s">
        <v>1591</v>
      </c>
      <c r="B1601" s="12">
        <f>YEAR(Tableau3[[#This Row],[Date]])</f>
        <v>2018</v>
      </c>
      <c r="C1601" s="12">
        <f>MONTH(Tableau3[[#This Row],[Date]])</f>
        <v>5</v>
      </c>
      <c r="D1601" s="12">
        <f>WEEKNUM(Tableau3[[#This Row],[Date]])</f>
        <v>20</v>
      </c>
      <c r="E1601" s="15" t="s">
        <v>47</v>
      </c>
      <c r="F1601" s="10" t="s">
        <v>5</v>
      </c>
      <c r="G1601" s="16" t="s">
        <v>1592</v>
      </c>
      <c r="H1601" s="10" t="s">
        <v>1593</v>
      </c>
      <c r="I1601" s="18">
        <v>0.14583333333333334</v>
      </c>
      <c r="J1601" s="10">
        <v>1</v>
      </c>
      <c r="K1601" s="10" t="s">
        <v>319</v>
      </c>
      <c r="L1601" s="13">
        <f t="shared" si="140"/>
        <v>3.5</v>
      </c>
      <c r="M1601" s="12">
        <f>Tableau3[[#This Row],[CODE]]</f>
        <v>1</v>
      </c>
    </row>
    <row r="1602" spans="1:13" x14ac:dyDescent="0.25">
      <c r="A1602" s="14" t="s">
        <v>1591</v>
      </c>
      <c r="B1602" s="12">
        <f>YEAR(Tableau3[[#This Row],[Date]])</f>
        <v>2018</v>
      </c>
      <c r="C1602" s="12">
        <f>MONTH(Tableau3[[#This Row],[Date]])</f>
        <v>5</v>
      </c>
      <c r="D1602" s="12">
        <f>WEEKNUM(Tableau3[[#This Row],[Date]])</f>
        <v>20</v>
      </c>
      <c r="E1602" s="15" t="s">
        <v>47</v>
      </c>
      <c r="F1602" s="10" t="s">
        <v>16</v>
      </c>
      <c r="G1602" s="16" t="s">
        <v>24</v>
      </c>
      <c r="H1602" s="10" t="s">
        <v>1594</v>
      </c>
      <c r="I1602" s="18">
        <v>1.3888888888888888E-2</v>
      </c>
      <c r="J1602" s="10">
        <v>1</v>
      </c>
      <c r="K1602" s="10" t="s">
        <v>391</v>
      </c>
      <c r="L1602" s="13">
        <f t="shared" si="140"/>
        <v>0.33333333333333331</v>
      </c>
      <c r="M1602" s="12">
        <f>Tableau3[[#This Row],[CODE]]</f>
        <v>1</v>
      </c>
    </row>
    <row r="1603" spans="1:13" x14ac:dyDescent="0.25">
      <c r="A1603" s="14" t="s">
        <v>1591</v>
      </c>
      <c r="B1603" s="12">
        <f>YEAR(Tableau3[[#This Row],[Date]])</f>
        <v>2018</v>
      </c>
      <c r="C1603" s="12">
        <f>MONTH(Tableau3[[#This Row],[Date]])</f>
        <v>5</v>
      </c>
      <c r="D1603" s="12">
        <f>WEEKNUM(Tableau3[[#This Row],[Date]])</f>
        <v>20</v>
      </c>
      <c r="E1603" s="15" t="s">
        <v>47</v>
      </c>
      <c r="F1603" s="10" t="s">
        <v>912</v>
      </c>
      <c r="G1603" s="16" t="s">
        <v>1466</v>
      </c>
      <c r="H1603" s="10" t="s">
        <v>1595</v>
      </c>
      <c r="I1603" s="18">
        <v>1.0416666666666666E-2</v>
      </c>
      <c r="J1603" s="10">
        <v>1</v>
      </c>
      <c r="K1603" s="10"/>
      <c r="L1603" s="13">
        <f t="shared" si="140"/>
        <v>0.25</v>
      </c>
      <c r="M1603" s="12">
        <f>Tableau3[[#This Row],[CODE]]</f>
        <v>1</v>
      </c>
    </row>
    <row r="1604" spans="1:13" x14ac:dyDescent="0.25">
      <c r="A1604" s="14" t="s">
        <v>1591</v>
      </c>
      <c r="B1604" s="12">
        <f>YEAR(Tableau3[[#This Row],[Date]])</f>
        <v>2018</v>
      </c>
      <c r="C1604" s="12">
        <f>MONTH(Tableau3[[#This Row],[Date]])</f>
        <v>5</v>
      </c>
      <c r="D1604" s="12">
        <f>WEEKNUM(Tableau3[[#This Row],[Date]])</f>
        <v>20</v>
      </c>
      <c r="E1604" s="15" t="s">
        <v>47</v>
      </c>
      <c r="F1604" s="10" t="s">
        <v>912</v>
      </c>
      <c r="G1604" s="16" t="s">
        <v>1592</v>
      </c>
      <c r="H1604" s="10" t="s">
        <v>1596</v>
      </c>
      <c r="I1604" s="18">
        <v>1.3888888888888888E-2</v>
      </c>
      <c r="J1604" s="10">
        <v>1</v>
      </c>
      <c r="K1604" s="10"/>
      <c r="L1604" s="13">
        <f t="shared" si="140"/>
        <v>0.33333333333333331</v>
      </c>
      <c r="M1604" s="12">
        <f>Tableau3[[#This Row],[CODE]]</f>
        <v>1</v>
      </c>
    </row>
    <row r="1605" spans="1:13" x14ac:dyDescent="0.25">
      <c r="A1605" s="14" t="s">
        <v>1591</v>
      </c>
      <c r="B1605" s="12">
        <f>YEAR(Tableau3[[#This Row],[Date]])</f>
        <v>2018</v>
      </c>
      <c r="C1605" s="12">
        <f>MONTH(Tableau3[[#This Row],[Date]])</f>
        <v>5</v>
      </c>
      <c r="D1605" s="12">
        <f>WEEKNUM(Tableau3[[#This Row],[Date]])</f>
        <v>20</v>
      </c>
      <c r="E1605" s="15" t="s">
        <v>47</v>
      </c>
      <c r="F1605" s="10" t="s">
        <v>912</v>
      </c>
      <c r="G1605" s="16" t="s">
        <v>1466</v>
      </c>
      <c r="H1605" s="10" t="s">
        <v>1597</v>
      </c>
      <c r="I1605" s="18">
        <v>1.3888888888888888E-2</v>
      </c>
      <c r="J1605" s="10">
        <v>1</v>
      </c>
      <c r="K1605" s="10" t="s">
        <v>535</v>
      </c>
      <c r="L1605" s="13">
        <f t="shared" si="140"/>
        <v>0.33333333333333331</v>
      </c>
      <c r="M1605" s="12">
        <f>Tableau3[[#This Row],[CODE]]</f>
        <v>1</v>
      </c>
    </row>
    <row r="1606" spans="1:13" x14ac:dyDescent="0.25">
      <c r="A1606" s="14" t="s">
        <v>1591</v>
      </c>
      <c r="B1606" s="12">
        <f>YEAR(Tableau3[[#This Row],[Date]])</f>
        <v>2018</v>
      </c>
      <c r="C1606" s="12">
        <f>MONTH(Tableau3[[#This Row],[Date]])</f>
        <v>5</v>
      </c>
      <c r="D1606" s="12">
        <f>WEEKNUM(Tableau3[[#This Row],[Date]])</f>
        <v>20</v>
      </c>
      <c r="E1606" s="15" t="s">
        <v>47</v>
      </c>
      <c r="F1606" s="10" t="s">
        <v>27</v>
      </c>
      <c r="G1606" s="16" t="s">
        <v>23</v>
      </c>
      <c r="H1606" s="10" t="s">
        <v>1581</v>
      </c>
      <c r="I1606" s="18">
        <v>1.3888888888888888E-2</v>
      </c>
      <c r="J1606" s="10">
        <v>1</v>
      </c>
      <c r="K1606" s="10"/>
      <c r="L1606" s="13">
        <f t="shared" si="140"/>
        <v>0.33333333333333331</v>
      </c>
      <c r="M1606" s="12">
        <f>Tableau3[[#This Row],[CODE]]</f>
        <v>1</v>
      </c>
    </row>
    <row r="1607" spans="1:13" x14ac:dyDescent="0.25">
      <c r="A1607" s="14" t="s">
        <v>1591</v>
      </c>
      <c r="B1607" s="12">
        <f>YEAR(Tableau3[[#This Row],[Date]])</f>
        <v>2018</v>
      </c>
      <c r="C1607" s="12">
        <f>MONTH(Tableau3[[#This Row],[Date]])</f>
        <v>5</v>
      </c>
      <c r="D1607" s="12">
        <f>WEEKNUM(Tableau3[[#This Row],[Date]])</f>
        <v>20</v>
      </c>
      <c r="E1607" s="15" t="s">
        <v>47</v>
      </c>
      <c r="F1607" s="10" t="s">
        <v>27</v>
      </c>
      <c r="G1607" s="16" t="s">
        <v>23</v>
      </c>
      <c r="H1607" s="10" t="s">
        <v>1580</v>
      </c>
      <c r="I1607" s="18">
        <v>1.3888888888888888E-2</v>
      </c>
      <c r="J1607" s="10">
        <v>1</v>
      </c>
      <c r="K1607" s="10"/>
      <c r="L1607" s="13">
        <f t="shared" si="140"/>
        <v>0.33333333333333331</v>
      </c>
      <c r="M1607" s="12">
        <f>Tableau3[[#This Row],[CODE]]</f>
        <v>1</v>
      </c>
    </row>
    <row r="1608" spans="1:13" x14ac:dyDescent="0.25">
      <c r="A1608" s="14" t="s">
        <v>1591</v>
      </c>
      <c r="B1608" s="12">
        <f>YEAR(Tableau3[[#This Row],[Date]])</f>
        <v>2018</v>
      </c>
      <c r="C1608" s="12">
        <f>MONTH(Tableau3[[#This Row],[Date]])</f>
        <v>5</v>
      </c>
      <c r="D1608" s="12">
        <f>WEEKNUM(Tableau3[[#This Row],[Date]])</f>
        <v>20</v>
      </c>
      <c r="E1608" s="15" t="s">
        <v>47</v>
      </c>
      <c r="F1608" s="10" t="s">
        <v>31</v>
      </c>
      <c r="G1608" s="16" t="s">
        <v>20</v>
      </c>
      <c r="H1608" s="10"/>
      <c r="I1608" s="18">
        <v>9.7222222222222224E-2</v>
      </c>
      <c r="J1608" s="10">
        <v>1</v>
      </c>
      <c r="K1608" s="10"/>
      <c r="L1608" s="13">
        <f t="shared" ref="L1608:L1613" si="141">I1608*24</f>
        <v>2.3333333333333335</v>
      </c>
      <c r="M1608" s="12">
        <f>Tableau3[[#This Row],[CODE]]</f>
        <v>1</v>
      </c>
    </row>
    <row r="1609" spans="1:13" x14ac:dyDescent="0.25">
      <c r="A1609" s="14" t="s">
        <v>1598</v>
      </c>
      <c r="B1609" s="12">
        <f>YEAR(Tableau3[[#This Row],[Date]])</f>
        <v>2018</v>
      </c>
      <c r="C1609" s="12">
        <f>MONTH(Tableau3[[#This Row],[Date]])</f>
        <v>5</v>
      </c>
      <c r="D1609" s="12">
        <f>WEEKNUM(Tableau3[[#This Row],[Date]])</f>
        <v>20</v>
      </c>
      <c r="E1609" s="15" t="s">
        <v>47</v>
      </c>
      <c r="F1609" s="10" t="s">
        <v>18</v>
      </c>
      <c r="G1609" s="16" t="s">
        <v>23</v>
      </c>
      <c r="H1609" s="10" t="s">
        <v>526</v>
      </c>
      <c r="I1609" s="18">
        <v>1.0416666666666666E-2</v>
      </c>
      <c r="J1609" s="10">
        <v>1</v>
      </c>
      <c r="K1609" s="10"/>
      <c r="L1609" s="13">
        <f t="shared" si="141"/>
        <v>0.25</v>
      </c>
      <c r="M1609" s="12">
        <f>Tableau3[[#This Row],[CODE]]</f>
        <v>1</v>
      </c>
    </row>
    <row r="1610" spans="1:13" x14ac:dyDescent="0.25">
      <c r="A1610" s="14" t="s">
        <v>1598</v>
      </c>
      <c r="B1610" s="12">
        <f>YEAR(Tableau3[[#This Row],[Date]])</f>
        <v>2018</v>
      </c>
      <c r="C1610" s="12">
        <f>MONTH(Tableau3[[#This Row],[Date]])</f>
        <v>5</v>
      </c>
      <c r="D1610" s="12">
        <f>WEEKNUM(Tableau3[[#This Row],[Date]])</f>
        <v>20</v>
      </c>
      <c r="E1610" s="15" t="s">
        <v>47</v>
      </c>
      <c r="F1610" s="10" t="s">
        <v>17</v>
      </c>
      <c r="G1610" s="16" t="s">
        <v>23</v>
      </c>
      <c r="H1610" s="10" t="s">
        <v>1599</v>
      </c>
      <c r="I1610" s="18">
        <v>0.28472222222222221</v>
      </c>
      <c r="J1610" s="10">
        <v>2</v>
      </c>
      <c r="K1610" s="10" t="s">
        <v>319</v>
      </c>
      <c r="L1610" s="13">
        <f t="shared" si="141"/>
        <v>6.833333333333333</v>
      </c>
      <c r="M1610" s="12">
        <f>Tableau3[[#This Row],[CODE]]</f>
        <v>2</v>
      </c>
    </row>
    <row r="1611" spans="1:13" x14ac:dyDescent="0.25">
      <c r="A1611" s="14" t="s">
        <v>1598</v>
      </c>
      <c r="B1611" s="12">
        <f>YEAR(Tableau3[[#This Row],[Date]])</f>
        <v>2018</v>
      </c>
      <c r="C1611" s="12">
        <f>MONTH(Tableau3[[#This Row],[Date]])</f>
        <v>5</v>
      </c>
      <c r="D1611" s="12">
        <f>WEEKNUM(Tableau3[[#This Row],[Date]])</f>
        <v>20</v>
      </c>
      <c r="E1611" s="15" t="s">
        <v>47</v>
      </c>
      <c r="F1611" s="10" t="s">
        <v>27</v>
      </c>
      <c r="G1611" s="16" t="s">
        <v>23</v>
      </c>
      <c r="H1611" s="10" t="s">
        <v>1581</v>
      </c>
      <c r="I1611" s="18">
        <v>1.7361111111111112E-2</v>
      </c>
      <c r="J1611" s="10">
        <v>1</v>
      </c>
      <c r="K1611" s="10"/>
      <c r="L1611" s="13">
        <f t="shared" si="141"/>
        <v>0.41666666666666669</v>
      </c>
      <c r="M1611" s="12">
        <f>Tableau3[[#This Row],[CODE]]</f>
        <v>1</v>
      </c>
    </row>
    <row r="1612" spans="1:13" x14ac:dyDescent="0.25">
      <c r="A1612" s="14" t="s">
        <v>1598</v>
      </c>
      <c r="B1612" s="12">
        <f>YEAR(Tableau3[[#This Row],[Date]])</f>
        <v>2018</v>
      </c>
      <c r="C1612" s="12">
        <f>MONTH(Tableau3[[#This Row],[Date]])</f>
        <v>5</v>
      </c>
      <c r="D1612" s="12">
        <f>WEEKNUM(Tableau3[[#This Row],[Date]])</f>
        <v>20</v>
      </c>
      <c r="E1612" s="15" t="s">
        <v>47</v>
      </c>
      <c r="F1612" s="10" t="s">
        <v>17</v>
      </c>
      <c r="G1612" s="16" t="s">
        <v>23</v>
      </c>
      <c r="H1612" s="10" t="s">
        <v>1600</v>
      </c>
      <c r="I1612" s="18">
        <v>1.3888888888888888E-2</v>
      </c>
      <c r="J1612" s="10">
        <v>2</v>
      </c>
      <c r="K1612" s="10"/>
      <c r="L1612" s="13">
        <f t="shared" si="141"/>
        <v>0.33333333333333331</v>
      </c>
      <c r="M1612" s="12">
        <f>Tableau3[[#This Row],[CODE]]</f>
        <v>2</v>
      </c>
    </row>
    <row r="1613" spans="1:13" x14ac:dyDescent="0.25">
      <c r="A1613" s="14" t="s">
        <v>1598</v>
      </c>
      <c r="B1613" s="12">
        <f>YEAR(Tableau3[[#This Row],[Date]])</f>
        <v>2018</v>
      </c>
      <c r="C1613" s="12">
        <f>MONTH(Tableau3[[#This Row],[Date]])</f>
        <v>5</v>
      </c>
      <c r="D1613" s="12">
        <f>WEEKNUM(Tableau3[[#This Row],[Date]])</f>
        <v>20</v>
      </c>
      <c r="E1613" s="15" t="s">
        <v>47</v>
      </c>
      <c r="F1613" s="10" t="s">
        <v>16</v>
      </c>
      <c r="G1613" s="16" t="s">
        <v>30</v>
      </c>
      <c r="H1613" s="10" t="s">
        <v>1601</v>
      </c>
      <c r="I1613" s="18">
        <v>2.0833333333333332E-2</v>
      </c>
      <c r="J1613" s="10">
        <v>1</v>
      </c>
      <c r="K1613" s="10" t="s">
        <v>672</v>
      </c>
      <c r="L1613" s="13">
        <f t="shared" si="141"/>
        <v>0.5</v>
      </c>
      <c r="M1613" s="12">
        <f>Tableau3[[#This Row],[CODE]]</f>
        <v>1</v>
      </c>
    </row>
    <row r="1614" spans="1:13" x14ac:dyDescent="0.25">
      <c r="A1614" s="14" t="s">
        <v>1602</v>
      </c>
      <c r="B1614" s="12">
        <f>YEAR(Tableau3[[#This Row],[Date]])</f>
        <v>2018</v>
      </c>
      <c r="C1614" s="12">
        <f>MONTH(Tableau3[[#This Row],[Date]])</f>
        <v>5</v>
      </c>
      <c r="D1614" s="12">
        <f>WEEKNUM(Tableau3[[#This Row],[Date]])</f>
        <v>20</v>
      </c>
      <c r="E1614" s="15" t="s">
        <v>47</v>
      </c>
      <c r="F1614" s="10" t="s">
        <v>18</v>
      </c>
      <c r="G1614" s="16" t="s">
        <v>23</v>
      </c>
      <c r="H1614" s="10" t="s">
        <v>526</v>
      </c>
      <c r="I1614" s="18">
        <v>1.0416666666666666E-2</v>
      </c>
      <c r="J1614" s="10">
        <v>1</v>
      </c>
      <c r="K1614" s="10"/>
      <c r="L1614" s="13">
        <f t="shared" ref="L1614:L1621" si="142">I1614*24</f>
        <v>0.25</v>
      </c>
      <c r="M1614" s="12">
        <f>Tableau3[[#This Row],[CODE]]</f>
        <v>1</v>
      </c>
    </row>
    <row r="1615" spans="1:13" x14ac:dyDescent="0.25">
      <c r="A1615" s="14" t="s">
        <v>1602</v>
      </c>
      <c r="B1615" s="12">
        <f>YEAR(Tableau3[[#This Row],[Date]])</f>
        <v>2018</v>
      </c>
      <c r="C1615" s="12">
        <f>MONTH(Tableau3[[#This Row],[Date]])</f>
        <v>5</v>
      </c>
      <c r="D1615" s="12">
        <f>WEEKNUM(Tableau3[[#This Row],[Date]])</f>
        <v>20</v>
      </c>
      <c r="E1615" s="15" t="s">
        <v>47</v>
      </c>
      <c r="F1615" s="10" t="s">
        <v>912</v>
      </c>
      <c r="G1615" s="16" t="s">
        <v>23</v>
      </c>
      <c r="H1615" s="10" t="s">
        <v>1603</v>
      </c>
      <c r="I1615" s="18">
        <v>1.7361111111111112E-2</v>
      </c>
      <c r="J1615" s="10">
        <v>1</v>
      </c>
      <c r="K1615" s="10"/>
      <c r="L1615" s="13">
        <f t="shared" si="142"/>
        <v>0.41666666666666669</v>
      </c>
      <c r="M1615" s="12">
        <f>Tableau3[[#This Row],[CODE]]</f>
        <v>1</v>
      </c>
    </row>
    <row r="1616" spans="1:13" x14ac:dyDescent="0.25">
      <c r="A1616" s="14" t="s">
        <v>1602</v>
      </c>
      <c r="B1616" s="12">
        <f>YEAR(Tableau3[[#This Row],[Date]])</f>
        <v>2018</v>
      </c>
      <c r="C1616" s="12">
        <f>MONTH(Tableau3[[#This Row],[Date]])</f>
        <v>5</v>
      </c>
      <c r="D1616" s="12">
        <f>WEEKNUM(Tableau3[[#This Row],[Date]])</f>
        <v>20</v>
      </c>
      <c r="E1616" s="15" t="s">
        <v>47</v>
      </c>
      <c r="F1616" s="10" t="s">
        <v>27</v>
      </c>
      <c r="G1616" s="16" t="s">
        <v>23</v>
      </c>
      <c r="H1616" s="10" t="s">
        <v>1581</v>
      </c>
      <c r="I1616" s="18">
        <v>1.3888888888888888E-2</v>
      </c>
      <c r="J1616" s="10">
        <v>1</v>
      </c>
      <c r="K1616" s="10"/>
      <c r="L1616" s="13">
        <f t="shared" si="142"/>
        <v>0.33333333333333331</v>
      </c>
      <c r="M1616" s="12">
        <f>Tableau3[[#This Row],[CODE]]</f>
        <v>1</v>
      </c>
    </row>
    <row r="1617" spans="1:13" x14ac:dyDescent="0.25">
      <c r="A1617" s="133" t="s">
        <v>1602</v>
      </c>
      <c r="B1617" s="12">
        <f>YEAR(Tableau3[[#This Row],[Date]])</f>
        <v>2018</v>
      </c>
      <c r="C1617" s="12">
        <f>MONTH(Tableau3[[#This Row],[Date]])</f>
        <v>5</v>
      </c>
      <c r="D1617" s="12">
        <f>WEEKNUM(Tableau3[[#This Row],[Date]])</f>
        <v>20</v>
      </c>
      <c r="E1617" s="134" t="s">
        <v>47</v>
      </c>
      <c r="F1617" s="135" t="s">
        <v>5</v>
      </c>
      <c r="G1617" s="136" t="s">
        <v>1592</v>
      </c>
      <c r="H1617" s="135" t="s">
        <v>1604</v>
      </c>
      <c r="I1617" s="137">
        <v>5.5555555555555552E-2</v>
      </c>
      <c r="J1617" s="135">
        <v>1</v>
      </c>
      <c r="K1617" s="135" t="s">
        <v>319</v>
      </c>
      <c r="L1617" s="13">
        <f t="shared" si="142"/>
        <v>1.3333333333333333</v>
      </c>
      <c r="M1617" s="12">
        <f>Tableau3[[#This Row],[CODE]]</f>
        <v>1</v>
      </c>
    </row>
    <row r="1618" spans="1:13" x14ac:dyDescent="0.25">
      <c r="A1618" s="133" t="s">
        <v>1602</v>
      </c>
      <c r="B1618" s="12">
        <f>YEAR(Tableau3[[#This Row],[Date]])</f>
        <v>2018</v>
      </c>
      <c r="C1618" s="12">
        <f>MONTH(Tableau3[[#This Row],[Date]])</f>
        <v>5</v>
      </c>
      <c r="D1618" s="12">
        <f>WEEKNUM(Tableau3[[#This Row],[Date]])</f>
        <v>20</v>
      </c>
      <c r="E1618" s="134" t="s">
        <v>47</v>
      </c>
      <c r="F1618" s="135" t="s">
        <v>16</v>
      </c>
      <c r="G1618" s="136" t="s">
        <v>30</v>
      </c>
      <c r="H1618" s="135" t="s">
        <v>1605</v>
      </c>
      <c r="I1618" s="137">
        <v>1.7361111111111112E-2</v>
      </c>
      <c r="J1618" s="135">
        <v>1</v>
      </c>
      <c r="K1618" s="135" t="s">
        <v>672</v>
      </c>
      <c r="L1618" s="13">
        <f t="shared" si="142"/>
        <v>0.41666666666666669</v>
      </c>
      <c r="M1618" s="12">
        <f>Tableau3[[#This Row],[CODE]]</f>
        <v>1</v>
      </c>
    </row>
    <row r="1619" spans="1:13" x14ac:dyDescent="0.25">
      <c r="A1619" s="133" t="s">
        <v>1602</v>
      </c>
      <c r="B1619" s="12">
        <f>YEAR(Tableau3[[#This Row],[Date]])</f>
        <v>2018</v>
      </c>
      <c r="C1619" s="12">
        <f>MONTH(Tableau3[[#This Row],[Date]])</f>
        <v>5</v>
      </c>
      <c r="D1619" s="12">
        <f>WEEKNUM(Tableau3[[#This Row],[Date]])</f>
        <v>20</v>
      </c>
      <c r="E1619" s="134" t="s">
        <v>47</v>
      </c>
      <c r="F1619" s="135" t="s">
        <v>16</v>
      </c>
      <c r="G1619" s="136" t="s">
        <v>30</v>
      </c>
      <c r="H1619" s="135" t="s">
        <v>1606</v>
      </c>
      <c r="I1619" s="137">
        <v>2.4305555555555556E-2</v>
      </c>
      <c r="J1619" s="135">
        <v>1</v>
      </c>
      <c r="K1619" s="135" t="s">
        <v>619</v>
      </c>
      <c r="L1619" s="13">
        <f t="shared" si="142"/>
        <v>0.58333333333333337</v>
      </c>
      <c r="M1619" s="12">
        <f>Tableau3[[#This Row],[CODE]]</f>
        <v>1</v>
      </c>
    </row>
    <row r="1620" spans="1:13" x14ac:dyDescent="0.25">
      <c r="A1620" s="133" t="s">
        <v>1602</v>
      </c>
      <c r="B1620" s="12">
        <f>YEAR(Tableau3[[#This Row],[Date]])</f>
        <v>2018</v>
      </c>
      <c r="C1620" s="12">
        <f>MONTH(Tableau3[[#This Row],[Date]])</f>
        <v>5</v>
      </c>
      <c r="D1620" s="12">
        <f>WEEKNUM(Tableau3[[#This Row],[Date]])</f>
        <v>20</v>
      </c>
      <c r="E1620" s="134" t="s">
        <v>47</v>
      </c>
      <c r="F1620" s="135" t="s">
        <v>16</v>
      </c>
      <c r="G1620" s="136" t="s">
        <v>30</v>
      </c>
      <c r="H1620" s="135" t="s">
        <v>1607</v>
      </c>
      <c r="I1620" s="137">
        <v>3.4722222222222224E-2</v>
      </c>
      <c r="J1620" s="135">
        <v>1</v>
      </c>
      <c r="K1620" s="135" t="s">
        <v>391</v>
      </c>
      <c r="L1620" s="13">
        <f t="shared" si="142"/>
        <v>0.83333333333333337</v>
      </c>
      <c r="M1620" s="12">
        <f>Tableau3[[#This Row],[CODE]]</f>
        <v>1</v>
      </c>
    </row>
    <row r="1621" spans="1:13" x14ac:dyDescent="0.25">
      <c r="A1621" s="133" t="s">
        <v>1602</v>
      </c>
      <c r="B1621" s="12">
        <f>YEAR(Tableau3[[#This Row],[Date]])</f>
        <v>2018</v>
      </c>
      <c r="C1621" s="12">
        <f>MONTH(Tableau3[[#This Row],[Date]])</f>
        <v>5</v>
      </c>
      <c r="D1621" s="12">
        <f>WEEKNUM(Tableau3[[#This Row],[Date]])</f>
        <v>20</v>
      </c>
      <c r="E1621" s="134" t="s">
        <v>47</v>
      </c>
      <c r="F1621" s="135" t="s">
        <v>27</v>
      </c>
      <c r="G1621" s="136" t="s">
        <v>23</v>
      </c>
      <c r="H1621" s="10" t="s">
        <v>1582</v>
      </c>
      <c r="I1621" s="137">
        <v>1.7361111111111112E-2</v>
      </c>
      <c r="J1621" s="135">
        <v>1</v>
      </c>
      <c r="K1621" s="135"/>
      <c r="L1621" s="13">
        <f t="shared" si="142"/>
        <v>0.41666666666666669</v>
      </c>
      <c r="M1621" s="12">
        <f>Tableau3[[#This Row],[CODE]]</f>
        <v>1</v>
      </c>
    </row>
    <row r="1622" spans="1:13" x14ac:dyDescent="0.25">
      <c r="A1622" s="14" t="s">
        <v>1602</v>
      </c>
      <c r="B1622" s="12">
        <f>YEAR(Tableau3[[#This Row],[Date]])</f>
        <v>2018</v>
      </c>
      <c r="C1622" s="12">
        <f>MONTH(Tableau3[[#This Row],[Date]])</f>
        <v>5</v>
      </c>
      <c r="D1622" s="12">
        <f>WEEKNUM(Tableau3[[#This Row],[Date]])</f>
        <v>20</v>
      </c>
      <c r="E1622" s="15" t="s">
        <v>47</v>
      </c>
      <c r="F1622" s="10" t="s">
        <v>17</v>
      </c>
      <c r="G1622" s="16" t="s">
        <v>1592</v>
      </c>
      <c r="H1622" s="10" t="s">
        <v>1608</v>
      </c>
      <c r="I1622" s="18">
        <v>0.12152777777777778</v>
      </c>
      <c r="J1622" s="10">
        <v>2</v>
      </c>
      <c r="K1622" s="10" t="s">
        <v>639</v>
      </c>
      <c r="L1622" s="13">
        <f t="shared" ref="L1622:L1629" si="143">I1622*24</f>
        <v>2.9166666666666665</v>
      </c>
      <c r="M1622" s="12">
        <f>Tableau3[[#This Row],[CODE]]</f>
        <v>2</v>
      </c>
    </row>
    <row r="1623" spans="1:13" x14ac:dyDescent="0.25">
      <c r="A1623" s="14" t="s">
        <v>1602</v>
      </c>
      <c r="B1623" s="12">
        <f>YEAR(Tableau3[[#This Row],[Date]])</f>
        <v>2018</v>
      </c>
      <c r="C1623" s="12">
        <f>MONTH(Tableau3[[#This Row],[Date]])</f>
        <v>5</v>
      </c>
      <c r="D1623" s="12">
        <f>WEEKNUM(Tableau3[[#This Row],[Date]])</f>
        <v>20</v>
      </c>
      <c r="E1623" s="15" t="s">
        <v>47</v>
      </c>
      <c r="F1623" s="10" t="s">
        <v>27</v>
      </c>
      <c r="G1623" s="16" t="s">
        <v>23</v>
      </c>
      <c r="H1623" s="10" t="s">
        <v>1539</v>
      </c>
      <c r="I1623" s="18">
        <v>1.3888888888888888E-2</v>
      </c>
      <c r="J1623" s="10">
        <v>1</v>
      </c>
      <c r="K1623" s="10"/>
      <c r="L1623" s="13">
        <f t="shared" si="143"/>
        <v>0.33333333333333331</v>
      </c>
      <c r="M1623" s="12">
        <f>Tableau3[[#This Row],[CODE]]</f>
        <v>1</v>
      </c>
    </row>
    <row r="1624" spans="1:13" x14ac:dyDescent="0.25">
      <c r="A1624" s="14" t="s">
        <v>1602</v>
      </c>
      <c r="B1624" s="12">
        <f>YEAR(Tableau3[[#This Row],[Date]])</f>
        <v>2018</v>
      </c>
      <c r="C1624" s="12">
        <f>MONTH(Tableau3[[#This Row],[Date]])</f>
        <v>5</v>
      </c>
      <c r="D1624" s="12">
        <f>WEEKNUM(Tableau3[[#This Row],[Date]])</f>
        <v>20</v>
      </c>
      <c r="E1624" s="15" t="s">
        <v>47</v>
      </c>
      <c r="F1624" s="10" t="s">
        <v>27</v>
      </c>
      <c r="G1624" s="16" t="s">
        <v>23</v>
      </c>
      <c r="H1624" s="10" t="s">
        <v>1586</v>
      </c>
      <c r="I1624" s="18">
        <v>1.0416666666666666E-2</v>
      </c>
      <c r="J1624" s="10">
        <v>1</v>
      </c>
      <c r="K1624" s="10"/>
      <c r="L1624" s="13">
        <f t="shared" si="143"/>
        <v>0.25</v>
      </c>
      <c r="M1624" s="12">
        <f>Tableau3[[#This Row],[CODE]]</f>
        <v>1</v>
      </c>
    </row>
    <row r="1625" spans="1:13" x14ac:dyDescent="0.25">
      <c r="A1625" s="14" t="s">
        <v>1602</v>
      </c>
      <c r="B1625" s="12">
        <f>YEAR(Tableau3[[#This Row],[Date]])</f>
        <v>2018</v>
      </c>
      <c r="C1625" s="12">
        <f>MONTH(Tableau3[[#This Row],[Date]])</f>
        <v>5</v>
      </c>
      <c r="D1625" s="12">
        <f>WEEKNUM(Tableau3[[#This Row],[Date]])</f>
        <v>20</v>
      </c>
      <c r="E1625" s="15" t="s">
        <v>47</v>
      </c>
      <c r="F1625" s="10" t="s">
        <v>16</v>
      </c>
      <c r="G1625" s="16" t="s">
        <v>30</v>
      </c>
      <c r="H1625" s="10" t="s">
        <v>1609</v>
      </c>
      <c r="I1625" s="18">
        <v>2.7777777777777776E-2</v>
      </c>
      <c r="J1625" s="10">
        <v>1</v>
      </c>
      <c r="K1625" s="10" t="s">
        <v>391</v>
      </c>
      <c r="L1625" s="13">
        <f t="shared" si="143"/>
        <v>0.66666666666666663</v>
      </c>
      <c r="M1625" s="12">
        <f>Tableau3[[#This Row],[CODE]]</f>
        <v>1</v>
      </c>
    </row>
    <row r="1626" spans="1:13" x14ac:dyDescent="0.25">
      <c r="A1626" s="14" t="s">
        <v>1610</v>
      </c>
      <c r="B1626" s="12">
        <f>YEAR(Tableau3[[#This Row],[Date]])</f>
        <v>2018</v>
      </c>
      <c r="C1626" s="12">
        <f>MONTH(Tableau3[[#This Row],[Date]])</f>
        <v>5</v>
      </c>
      <c r="D1626" s="12">
        <f>WEEKNUM(Tableau3[[#This Row],[Date]])</f>
        <v>20</v>
      </c>
      <c r="E1626" s="15" t="s">
        <v>47</v>
      </c>
      <c r="F1626" s="10" t="s">
        <v>18</v>
      </c>
      <c r="G1626" s="16" t="s">
        <v>23</v>
      </c>
      <c r="H1626" s="10" t="s">
        <v>526</v>
      </c>
      <c r="I1626" s="18">
        <v>1.0416666666666666E-2</v>
      </c>
      <c r="J1626" s="10">
        <v>1</v>
      </c>
      <c r="K1626" s="10"/>
      <c r="L1626" s="13">
        <f t="shared" si="143"/>
        <v>0.25</v>
      </c>
      <c r="M1626" s="12">
        <f>Tableau3[[#This Row],[CODE]]</f>
        <v>1</v>
      </c>
    </row>
    <row r="1627" spans="1:13" x14ac:dyDescent="0.25">
      <c r="A1627" s="14" t="s">
        <v>1611</v>
      </c>
      <c r="B1627" s="12">
        <f>YEAR(Tableau3[[#This Row],[Date]])</f>
        <v>2018</v>
      </c>
      <c r="C1627" s="12">
        <f>MONTH(Tableau3[[#This Row],[Date]])</f>
        <v>5</v>
      </c>
      <c r="D1627" s="12">
        <f>WEEKNUM(Tableau3[[#This Row],[Date]])</f>
        <v>21</v>
      </c>
      <c r="E1627" s="15" t="s">
        <v>47</v>
      </c>
      <c r="F1627" s="10" t="s">
        <v>31</v>
      </c>
      <c r="G1627" s="16" t="s">
        <v>20</v>
      </c>
      <c r="H1627" s="10" t="s">
        <v>1612</v>
      </c>
      <c r="I1627" s="18">
        <v>0.33333333333333331</v>
      </c>
      <c r="J1627" s="10">
        <v>1</v>
      </c>
      <c r="K1627" s="10"/>
      <c r="L1627" s="13">
        <f t="shared" si="143"/>
        <v>8</v>
      </c>
      <c r="M1627" s="12">
        <f>Tableau3[[#This Row],[CODE]]</f>
        <v>1</v>
      </c>
    </row>
    <row r="1628" spans="1:13" x14ac:dyDescent="0.25">
      <c r="A1628" s="14" t="s">
        <v>1610</v>
      </c>
      <c r="B1628" s="12">
        <f>YEAR(Tableau3[[#This Row],[Date]])</f>
        <v>2018</v>
      </c>
      <c r="C1628" s="12">
        <f>MONTH(Tableau3[[#This Row],[Date]])</f>
        <v>5</v>
      </c>
      <c r="D1628" s="12">
        <f>WEEKNUM(Tableau3[[#This Row],[Date]])</f>
        <v>20</v>
      </c>
      <c r="E1628" s="15" t="s">
        <v>47</v>
      </c>
      <c r="F1628" s="10" t="s">
        <v>27</v>
      </c>
      <c r="G1628" s="16" t="s">
        <v>23</v>
      </c>
      <c r="H1628" s="10" t="s">
        <v>1581</v>
      </c>
      <c r="I1628" s="18">
        <v>2.0833333333333332E-2</v>
      </c>
      <c r="J1628" s="10">
        <v>1</v>
      </c>
      <c r="K1628" s="10"/>
      <c r="L1628" s="13">
        <f t="shared" si="143"/>
        <v>0.5</v>
      </c>
      <c r="M1628" s="12">
        <f>Tableau3[[#This Row],[CODE]]</f>
        <v>1</v>
      </c>
    </row>
    <row r="1629" spans="1:13" x14ac:dyDescent="0.25">
      <c r="A1629" s="14" t="s">
        <v>1610</v>
      </c>
      <c r="B1629" s="12">
        <f>YEAR(Tableau3[[#This Row],[Date]])</f>
        <v>2018</v>
      </c>
      <c r="C1629" s="12">
        <f>MONTH(Tableau3[[#This Row],[Date]])</f>
        <v>5</v>
      </c>
      <c r="D1629" s="12">
        <f>WEEKNUM(Tableau3[[#This Row],[Date]])</f>
        <v>20</v>
      </c>
      <c r="E1629" s="15" t="s">
        <v>47</v>
      </c>
      <c r="F1629" s="10" t="s">
        <v>912</v>
      </c>
      <c r="G1629" s="16" t="s">
        <v>28</v>
      </c>
      <c r="H1629" s="10" t="s">
        <v>1613</v>
      </c>
      <c r="I1629" s="18">
        <v>1.7361111111111112E-2</v>
      </c>
      <c r="J1629" s="10">
        <v>1</v>
      </c>
      <c r="K1629" s="10" t="s">
        <v>1614</v>
      </c>
      <c r="L1629" s="13">
        <f t="shared" si="143"/>
        <v>0.41666666666666669</v>
      </c>
      <c r="M1629" s="12">
        <f>Tableau3[[#This Row],[CODE]]</f>
        <v>1</v>
      </c>
    </row>
    <row r="1630" spans="1:13" x14ac:dyDescent="0.25">
      <c r="A1630" s="14" t="s">
        <v>1610</v>
      </c>
      <c r="B1630" s="12">
        <f>YEAR(Tableau3[[#This Row],[Date]])</f>
        <v>2018</v>
      </c>
      <c r="C1630" s="12">
        <f>MONTH(Tableau3[[#This Row],[Date]])</f>
        <v>5</v>
      </c>
      <c r="D1630" s="12">
        <f>WEEKNUM(Tableau3[[#This Row],[Date]])</f>
        <v>20</v>
      </c>
      <c r="E1630" s="15" t="s">
        <v>47</v>
      </c>
      <c r="F1630" s="10" t="s">
        <v>912</v>
      </c>
      <c r="G1630" s="16" t="s">
        <v>28</v>
      </c>
      <c r="H1630" s="10" t="s">
        <v>1615</v>
      </c>
      <c r="I1630" s="18">
        <v>1.0416666666666666E-2</v>
      </c>
      <c r="J1630" s="10">
        <v>1</v>
      </c>
      <c r="K1630" s="10"/>
      <c r="L1630" s="13">
        <f t="shared" ref="L1630:L1637" si="144">I1630*24</f>
        <v>0.25</v>
      </c>
      <c r="M1630" s="12">
        <f>Tableau3[[#This Row],[CODE]]</f>
        <v>1</v>
      </c>
    </row>
    <row r="1631" spans="1:13" x14ac:dyDescent="0.25">
      <c r="A1631" s="14" t="s">
        <v>1610</v>
      </c>
      <c r="B1631" s="12">
        <f>YEAR(Tableau3[[#This Row],[Date]])</f>
        <v>2018</v>
      </c>
      <c r="C1631" s="12">
        <f>MONTH(Tableau3[[#This Row],[Date]])</f>
        <v>5</v>
      </c>
      <c r="D1631" s="12">
        <f>WEEKNUM(Tableau3[[#This Row],[Date]])</f>
        <v>20</v>
      </c>
      <c r="E1631" s="15" t="s">
        <v>47</v>
      </c>
      <c r="F1631" s="10" t="s">
        <v>912</v>
      </c>
      <c r="G1631" s="16" t="s">
        <v>23</v>
      </c>
      <c r="H1631" s="10" t="s">
        <v>1616</v>
      </c>
      <c r="I1631" s="18">
        <v>1.3888888888888888E-2</v>
      </c>
      <c r="J1631" s="10">
        <v>1</v>
      </c>
      <c r="K1631" s="10" t="s">
        <v>318</v>
      </c>
      <c r="L1631" s="13">
        <f t="shared" si="144"/>
        <v>0.33333333333333331</v>
      </c>
      <c r="M1631" s="12">
        <f>Tableau3[[#This Row],[CODE]]</f>
        <v>1</v>
      </c>
    </row>
    <row r="1632" spans="1:13" x14ac:dyDescent="0.25">
      <c r="A1632" s="133" t="s">
        <v>1610</v>
      </c>
      <c r="B1632" s="12">
        <f>YEAR(Tableau3[[#This Row],[Date]])</f>
        <v>2018</v>
      </c>
      <c r="C1632" s="12">
        <f>MONTH(Tableau3[[#This Row],[Date]])</f>
        <v>5</v>
      </c>
      <c r="D1632" s="12">
        <f>WEEKNUM(Tableau3[[#This Row],[Date]])</f>
        <v>20</v>
      </c>
      <c r="E1632" s="134" t="s">
        <v>47</v>
      </c>
      <c r="F1632" s="135" t="s">
        <v>16</v>
      </c>
      <c r="G1632" s="136" t="s">
        <v>30</v>
      </c>
      <c r="H1632" s="135" t="s">
        <v>1617</v>
      </c>
      <c r="I1632" s="137">
        <v>4.5138888888888888E-2</v>
      </c>
      <c r="J1632" s="135">
        <v>1</v>
      </c>
      <c r="K1632" s="135" t="s">
        <v>350</v>
      </c>
      <c r="L1632" s="13">
        <f t="shared" si="144"/>
        <v>1.0833333333333333</v>
      </c>
      <c r="M1632" s="12">
        <f>Tableau3[[#This Row],[CODE]]</f>
        <v>1</v>
      </c>
    </row>
    <row r="1633" spans="1:13" x14ac:dyDescent="0.25">
      <c r="A1633" s="133" t="s">
        <v>1610</v>
      </c>
      <c r="B1633" s="12">
        <f>YEAR(Tableau3[[#This Row],[Date]])</f>
        <v>2018</v>
      </c>
      <c r="C1633" s="12">
        <f>MONTH(Tableau3[[#This Row],[Date]])</f>
        <v>5</v>
      </c>
      <c r="D1633" s="12">
        <f>WEEKNUM(Tableau3[[#This Row],[Date]])</f>
        <v>20</v>
      </c>
      <c r="E1633" s="134" t="s">
        <v>47</v>
      </c>
      <c r="F1633" s="135" t="s">
        <v>16</v>
      </c>
      <c r="G1633" s="136" t="s">
        <v>30</v>
      </c>
      <c r="H1633" s="135" t="s">
        <v>1618</v>
      </c>
      <c r="I1633" s="137">
        <v>1.3888888888888888E-2</v>
      </c>
      <c r="J1633" s="135">
        <v>1</v>
      </c>
      <c r="K1633" s="135" t="s">
        <v>391</v>
      </c>
      <c r="L1633" s="13">
        <f t="shared" si="144"/>
        <v>0.33333333333333331</v>
      </c>
      <c r="M1633" s="12">
        <f>Tableau3[[#This Row],[CODE]]</f>
        <v>1</v>
      </c>
    </row>
    <row r="1634" spans="1:13" x14ac:dyDescent="0.25">
      <c r="A1634" s="133" t="s">
        <v>1610</v>
      </c>
      <c r="B1634" s="12">
        <f>YEAR(Tableau3[[#This Row],[Date]])</f>
        <v>2018</v>
      </c>
      <c r="C1634" s="12">
        <f>MONTH(Tableau3[[#This Row],[Date]])</f>
        <v>5</v>
      </c>
      <c r="D1634" s="12">
        <f>WEEKNUM(Tableau3[[#This Row],[Date]])</f>
        <v>20</v>
      </c>
      <c r="E1634" s="134" t="s">
        <v>47</v>
      </c>
      <c r="F1634" s="135" t="s">
        <v>17</v>
      </c>
      <c r="G1634" s="136" t="s">
        <v>1592</v>
      </c>
      <c r="H1634" s="135" t="s">
        <v>1619</v>
      </c>
      <c r="I1634" s="137">
        <v>4.8611111111111112E-2</v>
      </c>
      <c r="J1634" s="135">
        <v>2</v>
      </c>
      <c r="K1634" s="135" t="s">
        <v>639</v>
      </c>
      <c r="L1634" s="13">
        <f t="shared" si="144"/>
        <v>1.1666666666666667</v>
      </c>
      <c r="M1634" s="12">
        <f>Tableau3[[#This Row],[CODE]]</f>
        <v>2</v>
      </c>
    </row>
    <row r="1635" spans="1:13" x14ac:dyDescent="0.25">
      <c r="A1635" s="133" t="s">
        <v>1610</v>
      </c>
      <c r="B1635" s="12">
        <f>YEAR(Tableau3[[#This Row],[Date]])</f>
        <v>2018</v>
      </c>
      <c r="C1635" s="12">
        <f>MONTH(Tableau3[[#This Row],[Date]])</f>
        <v>5</v>
      </c>
      <c r="D1635" s="12">
        <f>WEEKNUM(Tableau3[[#This Row],[Date]])</f>
        <v>20</v>
      </c>
      <c r="E1635" s="134" t="s">
        <v>47</v>
      </c>
      <c r="F1635" s="135" t="s">
        <v>912</v>
      </c>
      <c r="G1635" s="136" t="s">
        <v>23</v>
      </c>
      <c r="H1635" s="10" t="s">
        <v>1620</v>
      </c>
      <c r="I1635" s="137">
        <v>1.7361111111111112E-2</v>
      </c>
      <c r="J1635" s="135">
        <v>1</v>
      </c>
      <c r="K1635" s="135" t="s">
        <v>319</v>
      </c>
      <c r="L1635" s="13">
        <f t="shared" si="144"/>
        <v>0.41666666666666669</v>
      </c>
      <c r="M1635" s="12">
        <f>Tableau3[[#This Row],[CODE]]</f>
        <v>1</v>
      </c>
    </row>
    <row r="1636" spans="1:13" x14ac:dyDescent="0.25">
      <c r="A1636" s="133" t="s">
        <v>1610</v>
      </c>
      <c r="B1636" s="12">
        <f>YEAR(Tableau3[[#This Row],[Date]])</f>
        <v>2018</v>
      </c>
      <c r="C1636" s="12">
        <f>MONTH(Tableau3[[#This Row],[Date]])</f>
        <v>5</v>
      </c>
      <c r="D1636" s="12">
        <f>WEEKNUM(Tableau3[[#This Row],[Date]])</f>
        <v>20</v>
      </c>
      <c r="E1636" s="134" t="s">
        <v>47</v>
      </c>
      <c r="F1636" s="135" t="s">
        <v>17</v>
      </c>
      <c r="G1636" s="136" t="s">
        <v>1592</v>
      </c>
      <c r="H1636" s="135" t="s">
        <v>1621</v>
      </c>
      <c r="I1636" s="137">
        <v>5.5555555555555552E-2</v>
      </c>
      <c r="J1636" s="135">
        <v>2</v>
      </c>
      <c r="K1636" s="135" t="s">
        <v>639</v>
      </c>
      <c r="L1636" s="13">
        <f t="shared" si="144"/>
        <v>1.3333333333333333</v>
      </c>
      <c r="M1636" s="12">
        <f>Tableau3[[#This Row],[CODE]]</f>
        <v>2</v>
      </c>
    </row>
    <row r="1637" spans="1:13" x14ac:dyDescent="0.25">
      <c r="A1637" s="133" t="s">
        <v>1610</v>
      </c>
      <c r="B1637" s="12">
        <f>YEAR(Tableau3[[#This Row],[Date]])</f>
        <v>2018</v>
      </c>
      <c r="C1637" s="12">
        <f>MONTH(Tableau3[[#This Row],[Date]])</f>
        <v>5</v>
      </c>
      <c r="D1637" s="12">
        <f>WEEKNUM(Tableau3[[#This Row],[Date]])</f>
        <v>20</v>
      </c>
      <c r="E1637" s="134" t="s">
        <v>47</v>
      </c>
      <c r="F1637" s="135" t="s">
        <v>27</v>
      </c>
      <c r="G1637" s="136" t="s">
        <v>23</v>
      </c>
      <c r="H1637" s="10" t="s">
        <v>1582</v>
      </c>
      <c r="I1637" s="137">
        <v>1.3888888888888888E-2</v>
      </c>
      <c r="J1637" s="135">
        <v>1</v>
      </c>
      <c r="K1637" s="135"/>
      <c r="L1637" s="13">
        <f t="shared" si="144"/>
        <v>0.33333333333333331</v>
      </c>
      <c r="M1637" s="12">
        <f>Tableau3[[#This Row],[CODE]]</f>
        <v>1</v>
      </c>
    </row>
    <row r="1638" spans="1:13" x14ac:dyDescent="0.25">
      <c r="A1638" s="14" t="s">
        <v>1610</v>
      </c>
      <c r="B1638" s="12">
        <f>YEAR(Tableau3[[#This Row],[Date]])</f>
        <v>2018</v>
      </c>
      <c r="C1638" s="12">
        <f>MONTH(Tableau3[[#This Row],[Date]])</f>
        <v>5</v>
      </c>
      <c r="D1638" s="12">
        <f>WEEKNUM(Tableau3[[#This Row],[Date]])</f>
        <v>20</v>
      </c>
      <c r="E1638" s="15" t="s">
        <v>47</v>
      </c>
      <c r="F1638" s="10" t="s">
        <v>912</v>
      </c>
      <c r="G1638" s="16" t="s">
        <v>23</v>
      </c>
      <c r="H1638" s="10" t="s">
        <v>1622</v>
      </c>
      <c r="I1638" s="18">
        <v>1.3888888888888888E-2</v>
      </c>
      <c r="J1638" s="10">
        <v>1</v>
      </c>
      <c r="K1638" s="10"/>
      <c r="L1638" s="13">
        <f t="shared" ref="L1638:L1643" si="145">I1638*24</f>
        <v>0.33333333333333331</v>
      </c>
      <c r="M1638" s="12">
        <f>Tableau3[[#This Row],[CODE]]</f>
        <v>1</v>
      </c>
    </row>
    <row r="1639" spans="1:13" x14ac:dyDescent="0.25">
      <c r="A1639" s="14" t="s">
        <v>1610</v>
      </c>
      <c r="B1639" s="12">
        <f>YEAR(Tableau3[[#This Row],[Date]])</f>
        <v>2018</v>
      </c>
      <c r="C1639" s="12">
        <f>MONTH(Tableau3[[#This Row],[Date]])</f>
        <v>5</v>
      </c>
      <c r="D1639" s="12">
        <f>WEEKNUM(Tableau3[[#This Row],[Date]])</f>
        <v>20</v>
      </c>
      <c r="E1639" s="15" t="s">
        <v>47</v>
      </c>
      <c r="F1639" s="10" t="s">
        <v>17</v>
      </c>
      <c r="G1639" s="16" t="s">
        <v>24</v>
      </c>
      <c r="H1639" s="10" t="s">
        <v>1623</v>
      </c>
      <c r="I1639" s="18">
        <v>6.9444444444444441E-3</v>
      </c>
      <c r="J1639" s="10">
        <v>2</v>
      </c>
      <c r="K1639" s="10" t="s">
        <v>1624</v>
      </c>
      <c r="L1639" s="13">
        <f t="shared" si="145"/>
        <v>0.16666666666666666</v>
      </c>
      <c r="M1639" s="12">
        <f>Tableau3[[#This Row],[CODE]]</f>
        <v>2</v>
      </c>
    </row>
    <row r="1640" spans="1:13" x14ac:dyDescent="0.25">
      <c r="A1640" s="14" t="s">
        <v>1610</v>
      </c>
      <c r="B1640" s="12">
        <f>YEAR(Tableau3[[#This Row],[Date]])</f>
        <v>2018</v>
      </c>
      <c r="C1640" s="12">
        <f>MONTH(Tableau3[[#This Row],[Date]])</f>
        <v>5</v>
      </c>
      <c r="D1640" s="12">
        <f>WEEKNUM(Tableau3[[#This Row],[Date]])</f>
        <v>20</v>
      </c>
      <c r="E1640" s="15" t="s">
        <v>47</v>
      </c>
      <c r="F1640" s="10" t="s">
        <v>27</v>
      </c>
      <c r="G1640" s="16" t="s">
        <v>23</v>
      </c>
      <c r="H1640" s="10" t="s">
        <v>1625</v>
      </c>
      <c r="I1640" s="18">
        <v>2.0833333333333332E-2</v>
      </c>
      <c r="J1640" s="10">
        <v>1</v>
      </c>
      <c r="K1640" s="10"/>
      <c r="L1640" s="13">
        <f t="shared" si="145"/>
        <v>0.5</v>
      </c>
      <c r="M1640" s="12">
        <f>Tableau3[[#This Row],[CODE]]</f>
        <v>1</v>
      </c>
    </row>
    <row r="1641" spans="1:13" x14ac:dyDescent="0.25">
      <c r="A1641" s="14" t="s">
        <v>1610</v>
      </c>
      <c r="B1641" s="12">
        <f>YEAR(Tableau3[[#This Row],[Date]])</f>
        <v>2018</v>
      </c>
      <c r="C1641" s="12">
        <f>MONTH(Tableau3[[#This Row],[Date]])</f>
        <v>5</v>
      </c>
      <c r="D1641" s="12">
        <f>WEEKNUM(Tableau3[[#This Row],[Date]])</f>
        <v>20</v>
      </c>
      <c r="E1641" s="15" t="s">
        <v>47</v>
      </c>
      <c r="F1641" s="10" t="s">
        <v>17</v>
      </c>
      <c r="G1641" s="16" t="s">
        <v>23</v>
      </c>
      <c r="H1641" s="10" t="s">
        <v>1626</v>
      </c>
      <c r="I1641" s="18">
        <v>1.0416666666666666E-2</v>
      </c>
      <c r="J1641" s="10">
        <v>2</v>
      </c>
      <c r="K1641" s="10"/>
      <c r="L1641" s="13">
        <f t="shared" si="145"/>
        <v>0.25</v>
      </c>
      <c r="M1641" s="12">
        <f>Tableau3[[#This Row],[CODE]]</f>
        <v>2</v>
      </c>
    </row>
    <row r="1642" spans="1:13" x14ac:dyDescent="0.25">
      <c r="A1642" s="14" t="s">
        <v>1610</v>
      </c>
      <c r="B1642" s="12">
        <f>YEAR(Tableau3[[#This Row],[Date]])</f>
        <v>2018</v>
      </c>
      <c r="C1642" s="12">
        <f>MONTH(Tableau3[[#This Row],[Date]])</f>
        <v>5</v>
      </c>
      <c r="D1642" s="12">
        <f>WEEKNUM(Tableau3[[#This Row],[Date]])</f>
        <v>20</v>
      </c>
      <c r="E1642" s="15" t="s">
        <v>47</v>
      </c>
      <c r="F1642" s="10" t="s">
        <v>912</v>
      </c>
      <c r="G1642" s="16" t="s">
        <v>23</v>
      </c>
      <c r="H1642" s="10" t="s">
        <v>1627</v>
      </c>
      <c r="I1642" s="18">
        <v>1.3888888888888888E-2</v>
      </c>
      <c r="J1642" s="10">
        <v>1</v>
      </c>
      <c r="K1642" s="10" t="s">
        <v>318</v>
      </c>
      <c r="L1642" s="13">
        <f t="shared" si="145"/>
        <v>0.33333333333333331</v>
      </c>
      <c r="M1642" s="12">
        <f>Tableau3[[#This Row],[CODE]]</f>
        <v>1</v>
      </c>
    </row>
    <row r="1643" spans="1:13" x14ac:dyDescent="0.25">
      <c r="A1643" s="138" t="s">
        <v>1610</v>
      </c>
      <c r="B1643" s="12">
        <f>YEAR(Tableau3[[#This Row],[Date]])</f>
        <v>2018</v>
      </c>
      <c r="C1643" s="12">
        <f>MONTH(Tableau3[[#This Row],[Date]])</f>
        <v>5</v>
      </c>
      <c r="D1643" s="12">
        <f>WEEKNUM(Tableau3[[#This Row],[Date]])</f>
        <v>20</v>
      </c>
      <c r="E1643" s="139" t="s">
        <v>47</v>
      </c>
      <c r="F1643" s="140" t="s">
        <v>16</v>
      </c>
      <c r="G1643" s="141" t="s">
        <v>30</v>
      </c>
      <c r="H1643" s="140" t="s">
        <v>1628</v>
      </c>
      <c r="I1643" s="142">
        <v>2.0833333333333332E-2</v>
      </c>
      <c r="J1643" s="140">
        <v>1</v>
      </c>
      <c r="K1643" s="140" t="s">
        <v>369</v>
      </c>
      <c r="L1643" s="13">
        <f t="shared" si="145"/>
        <v>0.5</v>
      </c>
      <c r="M1643" s="12">
        <f>Tableau3[[#This Row],[CODE]]</f>
        <v>1</v>
      </c>
    </row>
    <row r="1644" spans="1:13" x14ac:dyDescent="0.25">
      <c r="A1644" s="14" t="s">
        <v>1629</v>
      </c>
      <c r="B1644" s="12">
        <f>YEAR(Tableau3[[#This Row],[Date]])</f>
        <v>2018</v>
      </c>
      <c r="C1644" s="12">
        <f>MONTH(Tableau3[[#This Row],[Date]])</f>
        <v>5</v>
      </c>
      <c r="D1644" s="12">
        <f>WEEKNUM(Tableau3[[#This Row],[Date]])</f>
        <v>21</v>
      </c>
      <c r="E1644" s="15" t="s">
        <v>47</v>
      </c>
      <c r="F1644" s="10" t="s">
        <v>17</v>
      </c>
      <c r="G1644" s="16" t="s">
        <v>252</v>
      </c>
      <c r="H1644" s="10" t="s">
        <v>1630</v>
      </c>
      <c r="I1644" s="18">
        <v>2.0833333333333332E-2</v>
      </c>
      <c r="J1644" s="10">
        <v>2</v>
      </c>
      <c r="K1644" s="10"/>
      <c r="L1644" s="13">
        <f t="shared" ref="L1644:L1653" si="146">I1644*24</f>
        <v>0.5</v>
      </c>
      <c r="M1644" s="12">
        <f>Tableau3[[#This Row],[CODE]]</f>
        <v>2</v>
      </c>
    </row>
    <row r="1645" spans="1:13" x14ac:dyDescent="0.25">
      <c r="A1645" s="14" t="s">
        <v>1629</v>
      </c>
      <c r="B1645" s="12">
        <f>YEAR(Tableau3[[#This Row],[Date]])</f>
        <v>2018</v>
      </c>
      <c r="C1645" s="12">
        <f>MONTH(Tableau3[[#This Row],[Date]])</f>
        <v>5</v>
      </c>
      <c r="D1645" s="12">
        <f>WEEKNUM(Tableau3[[#This Row],[Date]])</f>
        <v>21</v>
      </c>
      <c r="E1645" s="15" t="s">
        <v>47</v>
      </c>
      <c r="F1645" s="10" t="s">
        <v>27</v>
      </c>
      <c r="G1645" s="16" t="s">
        <v>23</v>
      </c>
      <c r="H1645" s="10" t="s">
        <v>1581</v>
      </c>
      <c r="I1645" s="18">
        <v>1.0416666666666666E-2</v>
      </c>
      <c r="J1645" s="10">
        <v>1</v>
      </c>
      <c r="K1645" s="10"/>
      <c r="L1645" s="13">
        <f t="shared" si="146"/>
        <v>0.25</v>
      </c>
      <c r="M1645" s="12">
        <f>Tableau3[[#This Row],[CODE]]</f>
        <v>1</v>
      </c>
    </row>
    <row r="1646" spans="1:13" x14ac:dyDescent="0.25">
      <c r="A1646" s="14" t="s">
        <v>1629</v>
      </c>
      <c r="B1646" s="12">
        <f>YEAR(Tableau3[[#This Row],[Date]])</f>
        <v>2018</v>
      </c>
      <c r="C1646" s="12">
        <f>MONTH(Tableau3[[#This Row],[Date]])</f>
        <v>5</v>
      </c>
      <c r="D1646" s="12">
        <f>WEEKNUM(Tableau3[[#This Row],[Date]])</f>
        <v>21</v>
      </c>
      <c r="E1646" s="15" t="s">
        <v>47</v>
      </c>
      <c r="F1646" s="10" t="s">
        <v>16</v>
      </c>
      <c r="G1646" s="16" t="s">
        <v>30</v>
      </c>
      <c r="H1646" s="10" t="s">
        <v>1631</v>
      </c>
      <c r="I1646" s="18">
        <v>2.4305555555555556E-2</v>
      </c>
      <c r="J1646" s="10">
        <v>1</v>
      </c>
      <c r="K1646" s="10" t="s">
        <v>619</v>
      </c>
      <c r="L1646" s="13">
        <f t="shared" si="146"/>
        <v>0.58333333333333337</v>
      </c>
      <c r="M1646" s="12">
        <f>Tableau3[[#This Row],[CODE]]</f>
        <v>1</v>
      </c>
    </row>
    <row r="1647" spans="1:13" x14ac:dyDescent="0.25">
      <c r="A1647" s="14" t="s">
        <v>1629</v>
      </c>
      <c r="B1647" s="12">
        <f>YEAR(Tableau3[[#This Row],[Date]])</f>
        <v>2018</v>
      </c>
      <c r="C1647" s="12">
        <f>MONTH(Tableau3[[#This Row],[Date]])</f>
        <v>5</v>
      </c>
      <c r="D1647" s="12">
        <f>WEEKNUM(Tableau3[[#This Row],[Date]])</f>
        <v>21</v>
      </c>
      <c r="E1647" s="15" t="s">
        <v>47</v>
      </c>
      <c r="F1647" s="10" t="s">
        <v>17</v>
      </c>
      <c r="G1647" s="16" t="s">
        <v>1592</v>
      </c>
      <c r="H1647" s="10" t="s">
        <v>1632</v>
      </c>
      <c r="I1647" s="18">
        <v>3.4722222222222224E-2</v>
      </c>
      <c r="J1647" s="10">
        <v>2</v>
      </c>
      <c r="K1647" s="10" t="s">
        <v>535</v>
      </c>
      <c r="L1647" s="13">
        <f t="shared" si="146"/>
        <v>0.83333333333333337</v>
      </c>
      <c r="M1647" s="12">
        <f>Tableau3[[#This Row],[CODE]]</f>
        <v>2</v>
      </c>
    </row>
    <row r="1648" spans="1:13" x14ac:dyDescent="0.25">
      <c r="A1648" s="14" t="s">
        <v>1629</v>
      </c>
      <c r="B1648" s="12">
        <f>YEAR(Tableau3[[#This Row],[Date]])</f>
        <v>2018</v>
      </c>
      <c r="C1648" s="12">
        <f>MONTH(Tableau3[[#This Row],[Date]])</f>
        <v>5</v>
      </c>
      <c r="D1648" s="12">
        <f>WEEKNUM(Tableau3[[#This Row],[Date]])</f>
        <v>21</v>
      </c>
      <c r="E1648" s="15" t="s">
        <v>47</v>
      </c>
      <c r="F1648" s="10" t="s">
        <v>17</v>
      </c>
      <c r="G1648" s="16" t="s">
        <v>252</v>
      </c>
      <c r="H1648" s="10" t="s">
        <v>1634</v>
      </c>
      <c r="I1648" s="18">
        <v>1.7361111111111112E-2</v>
      </c>
      <c r="J1648" s="10">
        <v>2</v>
      </c>
      <c r="K1648" s="10" t="s">
        <v>890</v>
      </c>
      <c r="L1648" s="13">
        <f t="shared" si="146"/>
        <v>0.41666666666666669</v>
      </c>
      <c r="M1648" s="12">
        <f>Tableau3[[#This Row],[CODE]]</f>
        <v>2</v>
      </c>
    </row>
    <row r="1649" spans="1:13" x14ac:dyDescent="0.25">
      <c r="A1649" s="138" t="s">
        <v>1629</v>
      </c>
      <c r="B1649" s="12">
        <f>YEAR(Tableau3[[#This Row],[Date]])</f>
        <v>2018</v>
      </c>
      <c r="C1649" s="12">
        <f>MONTH(Tableau3[[#This Row],[Date]])</f>
        <v>5</v>
      </c>
      <c r="D1649" s="12">
        <f>WEEKNUM(Tableau3[[#This Row],[Date]])</f>
        <v>21</v>
      </c>
      <c r="E1649" s="139" t="s">
        <v>47</v>
      </c>
      <c r="F1649" s="140" t="s">
        <v>27</v>
      </c>
      <c r="G1649" s="141" t="s">
        <v>23</v>
      </c>
      <c r="H1649" s="140" t="s">
        <v>1633</v>
      </c>
      <c r="I1649" s="142">
        <v>4.8611111111111112E-2</v>
      </c>
      <c r="J1649" s="140">
        <v>1</v>
      </c>
      <c r="K1649" s="140"/>
      <c r="L1649" s="13">
        <f t="shared" si="146"/>
        <v>1.1666666666666667</v>
      </c>
      <c r="M1649" s="12">
        <f>Tableau3[[#This Row],[CODE]]</f>
        <v>1</v>
      </c>
    </row>
    <row r="1650" spans="1:13" x14ac:dyDescent="0.25">
      <c r="A1650" s="138" t="s">
        <v>1629</v>
      </c>
      <c r="B1650" s="12">
        <f>YEAR(Tableau3[[#This Row],[Date]])</f>
        <v>2018</v>
      </c>
      <c r="C1650" s="12">
        <f>MONTH(Tableau3[[#This Row],[Date]])</f>
        <v>5</v>
      </c>
      <c r="D1650" s="12">
        <f>WEEKNUM(Tableau3[[#This Row],[Date]])</f>
        <v>21</v>
      </c>
      <c r="E1650" s="139" t="s">
        <v>47</v>
      </c>
      <c r="F1650" s="140" t="s">
        <v>17</v>
      </c>
      <c r="G1650" s="141" t="s">
        <v>23</v>
      </c>
      <c r="H1650" s="140" t="s">
        <v>1635</v>
      </c>
      <c r="I1650" s="142">
        <v>2.4305555555555556E-2</v>
      </c>
      <c r="J1650" s="140">
        <v>2</v>
      </c>
      <c r="K1650" s="140"/>
      <c r="L1650" s="13">
        <f t="shared" si="146"/>
        <v>0.58333333333333337</v>
      </c>
      <c r="M1650" s="12">
        <f>Tableau3[[#This Row],[CODE]]</f>
        <v>2</v>
      </c>
    </row>
    <row r="1651" spans="1:13" x14ac:dyDescent="0.25">
      <c r="A1651" s="138" t="s">
        <v>1629</v>
      </c>
      <c r="B1651" s="12">
        <f>YEAR(Tableau3[[#This Row],[Date]])</f>
        <v>2018</v>
      </c>
      <c r="C1651" s="12">
        <f>MONTH(Tableau3[[#This Row],[Date]])</f>
        <v>5</v>
      </c>
      <c r="D1651" s="12">
        <f>WEEKNUM(Tableau3[[#This Row],[Date]])</f>
        <v>21</v>
      </c>
      <c r="E1651" s="139" t="s">
        <v>47</v>
      </c>
      <c r="F1651" s="140" t="s">
        <v>5</v>
      </c>
      <c r="G1651" s="141" t="s">
        <v>1592</v>
      </c>
      <c r="H1651" s="140" t="s">
        <v>1636</v>
      </c>
      <c r="I1651" s="142">
        <v>1.7361111111111112E-2</v>
      </c>
      <c r="J1651" s="140">
        <v>1</v>
      </c>
      <c r="K1651" s="140" t="s">
        <v>319</v>
      </c>
      <c r="L1651" s="13">
        <f t="shared" si="146"/>
        <v>0.41666666666666669</v>
      </c>
      <c r="M1651" s="12">
        <f>Tableau3[[#This Row],[CODE]]</f>
        <v>1</v>
      </c>
    </row>
    <row r="1652" spans="1:13" x14ac:dyDescent="0.25">
      <c r="A1652" s="138" t="s">
        <v>1629</v>
      </c>
      <c r="B1652" s="12">
        <f>YEAR(Tableau3[[#This Row],[Date]])</f>
        <v>2018</v>
      </c>
      <c r="C1652" s="12">
        <f>MONTH(Tableau3[[#This Row],[Date]])</f>
        <v>5</v>
      </c>
      <c r="D1652" s="12">
        <f>WEEKNUM(Tableau3[[#This Row],[Date]])</f>
        <v>21</v>
      </c>
      <c r="E1652" s="139" t="s">
        <v>47</v>
      </c>
      <c r="F1652" s="140" t="s">
        <v>27</v>
      </c>
      <c r="G1652" s="141" t="s">
        <v>23</v>
      </c>
      <c r="H1652" s="140" t="s">
        <v>1637</v>
      </c>
      <c r="I1652" s="142">
        <v>1.3888888888888888E-2</v>
      </c>
      <c r="J1652" s="140">
        <v>1</v>
      </c>
      <c r="K1652" s="140"/>
      <c r="L1652" s="13">
        <f t="shared" si="146"/>
        <v>0.33333333333333331</v>
      </c>
      <c r="M1652" s="12">
        <f>Tableau3[[#This Row],[CODE]]</f>
        <v>1</v>
      </c>
    </row>
    <row r="1653" spans="1:13" x14ac:dyDescent="0.25">
      <c r="A1653" s="138" t="s">
        <v>1629</v>
      </c>
      <c r="B1653" s="12">
        <f>YEAR(Tableau3[[#This Row],[Date]])</f>
        <v>2018</v>
      </c>
      <c r="C1653" s="12">
        <f>MONTH(Tableau3[[#This Row],[Date]])</f>
        <v>5</v>
      </c>
      <c r="D1653" s="12">
        <f>WEEKNUM(Tableau3[[#This Row],[Date]])</f>
        <v>21</v>
      </c>
      <c r="E1653" s="139" t="s">
        <v>47</v>
      </c>
      <c r="F1653" s="140" t="s">
        <v>912</v>
      </c>
      <c r="G1653" s="141" t="s">
        <v>23</v>
      </c>
      <c r="H1653" s="140" t="s">
        <v>1638</v>
      </c>
      <c r="I1653" s="142">
        <v>3.4722222222222224E-2</v>
      </c>
      <c r="J1653" s="140">
        <v>1</v>
      </c>
      <c r="K1653" s="140" t="s">
        <v>733</v>
      </c>
      <c r="L1653" s="13">
        <f t="shared" si="146"/>
        <v>0.83333333333333337</v>
      </c>
      <c r="M1653" s="12">
        <f>Tableau3[[#This Row],[CODE]]</f>
        <v>1</v>
      </c>
    </row>
    <row r="1654" spans="1:13" x14ac:dyDescent="0.25">
      <c r="A1654" s="14" t="s">
        <v>1629</v>
      </c>
      <c r="B1654" s="12">
        <f>YEAR(Tableau3[[#This Row],[Date]])</f>
        <v>2018</v>
      </c>
      <c r="C1654" s="12">
        <f>MONTH(Tableau3[[#This Row],[Date]])</f>
        <v>5</v>
      </c>
      <c r="D1654" s="12">
        <f>WEEKNUM(Tableau3[[#This Row],[Date]])</f>
        <v>21</v>
      </c>
      <c r="E1654" s="15" t="s">
        <v>47</v>
      </c>
      <c r="F1654" s="10" t="s">
        <v>5</v>
      </c>
      <c r="G1654" s="16" t="s">
        <v>1592</v>
      </c>
      <c r="H1654" s="10" t="s">
        <v>1640</v>
      </c>
      <c r="I1654" s="18">
        <v>9.0277777777777776E-2</v>
      </c>
      <c r="J1654" s="10">
        <v>1</v>
      </c>
      <c r="K1654" s="10" t="s">
        <v>319</v>
      </c>
      <c r="L1654" s="13">
        <f t="shared" ref="L1654:L1662" si="147">I1654*24</f>
        <v>2.1666666666666665</v>
      </c>
      <c r="M1654" s="12">
        <f>Tableau3[[#This Row],[CODE]]</f>
        <v>1</v>
      </c>
    </row>
    <row r="1655" spans="1:13" x14ac:dyDescent="0.25">
      <c r="A1655" s="14" t="s">
        <v>1629</v>
      </c>
      <c r="B1655" s="12">
        <f>YEAR(Tableau3[[#This Row],[Date]])</f>
        <v>2018</v>
      </c>
      <c r="C1655" s="12">
        <f>MONTH(Tableau3[[#This Row],[Date]])</f>
        <v>5</v>
      </c>
      <c r="D1655" s="12">
        <f>WEEKNUM(Tableau3[[#This Row],[Date]])</f>
        <v>21</v>
      </c>
      <c r="E1655" s="15" t="s">
        <v>47</v>
      </c>
      <c r="F1655" s="10" t="s">
        <v>27</v>
      </c>
      <c r="G1655" s="16" t="s">
        <v>23</v>
      </c>
      <c r="H1655" s="10" t="s">
        <v>1625</v>
      </c>
      <c r="I1655" s="18">
        <v>3.4722222222222224E-2</v>
      </c>
      <c r="J1655" s="10">
        <v>1</v>
      </c>
      <c r="K1655" s="10"/>
      <c r="L1655" s="13">
        <f t="shared" si="147"/>
        <v>0.83333333333333337</v>
      </c>
      <c r="M1655" s="12">
        <f>Tableau3[[#This Row],[CODE]]</f>
        <v>1</v>
      </c>
    </row>
    <row r="1656" spans="1:13" x14ac:dyDescent="0.25">
      <c r="A1656" s="14" t="s">
        <v>1639</v>
      </c>
      <c r="B1656" s="12">
        <f>YEAR(Tableau3[[#This Row],[Date]])</f>
        <v>2018</v>
      </c>
      <c r="C1656" s="12">
        <f>MONTH(Tableau3[[#This Row],[Date]])</f>
        <v>5</v>
      </c>
      <c r="D1656" s="12">
        <f>WEEKNUM(Tableau3[[#This Row],[Date]])</f>
        <v>21</v>
      </c>
      <c r="E1656" s="15" t="s">
        <v>47</v>
      </c>
      <c r="F1656" s="10" t="s">
        <v>18</v>
      </c>
      <c r="G1656" s="16" t="s">
        <v>23</v>
      </c>
      <c r="H1656" s="10" t="s">
        <v>526</v>
      </c>
      <c r="I1656" s="18">
        <v>1.0416666666666666E-2</v>
      </c>
      <c r="J1656" s="10">
        <v>1</v>
      </c>
      <c r="K1656" s="10"/>
      <c r="L1656" s="13">
        <f t="shared" si="147"/>
        <v>0.25</v>
      </c>
      <c r="M1656" s="12">
        <f>Tableau3[[#This Row],[CODE]]</f>
        <v>1</v>
      </c>
    </row>
    <row r="1657" spans="1:13" x14ac:dyDescent="0.25">
      <c r="A1657" s="14" t="s">
        <v>1639</v>
      </c>
      <c r="B1657" s="12">
        <f>YEAR(Tableau3[[#This Row],[Date]])</f>
        <v>2018</v>
      </c>
      <c r="C1657" s="12">
        <f>MONTH(Tableau3[[#This Row],[Date]])</f>
        <v>5</v>
      </c>
      <c r="D1657" s="12">
        <f>WEEKNUM(Tableau3[[#This Row],[Date]])</f>
        <v>21</v>
      </c>
      <c r="E1657" s="15" t="s">
        <v>47</v>
      </c>
      <c r="F1657" s="10" t="s">
        <v>912</v>
      </c>
      <c r="G1657" s="16" t="s">
        <v>23</v>
      </c>
      <c r="H1657" s="10" t="s">
        <v>1641</v>
      </c>
      <c r="I1657" s="18">
        <v>1.0416666666666666E-2</v>
      </c>
      <c r="J1657" s="10">
        <v>1</v>
      </c>
      <c r="K1657" s="10" t="s">
        <v>733</v>
      </c>
      <c r="L1657" s="13">
        <f t="shared" si="147"/>
        <v>0.25</v>
      </c>
      <c r="M1657" s="12">
        <f>Tableau3[[#This Row],[CODE]]</f>
        <v>1</v>
      </c>
    </row>
    <row r="1658" spans="1:13" x14ac:dyDescent="0.25">
      <c r="A1658" s="14" t="s">
        <v>1639</v>
      </c>
      <c r="B1658" s="12">
        <f>YEAR(Tableau3[[#This Row],[Date]])</f>
        <v>2018</v>
      </c>
      <c r="C1658" s="12">
        <f>MONTH(Tableau3[[#This Row],[Date]])</f>
        <v>5</v>
      </c>
      <c r="D1658" s="12">
        <f>WEEKNUM(Tableau3[[#This Row],[Date]])</f>
        <v>21</v>
      </c>
      <c r="E1658" s="15" t="s">
        <v>47</v>
      </c>
      <c r="F1658" s="10" t="s">
        <v>5</v>
      </c>
      <c r="G1658" s="16" t="s">
        <v>1592</v>
      </c>
      <c r="H1658" s="10" t="s">
        <v>1642</v>
      </c>
      <c r="I1658" s="18">
        <v>4.8611111111111112E-2</v>
      </c>
      <c r="J1658" s="10">
        <v>1</v>
      </c>
      <c r="K1658" s="10" t="s">
        <v>535</v>
      </c>
      <c r="L1658" s="13">
        <f t="shared" si="147"/>
        <v>1.1666666666666667</v>
      </c>
      <c r="M1658" s="12">
        <f>Tableau3[[#This Row],[CODE]]</f>
        <v>1</v>
      </c>
    </row>
    <row r="1659" spans="1:13" x14ac:dyDescent="0.25">
      <c r="A1659" s="143" t="s">
        <v>1639</v>
      </c>
      <c r="B1659" s="12">
        <f>YEAR(Tableau3[[#This Row],[Date]])</f>
        <v>2018</v>
      </c>
      <c r="C1659" s="12">
        <f>MONTH(Tableau3[[#This Row],[Date]])</f>
        <v>5</v>
      </c>
      <c r="D1659" s="12">
        <f>WEEKNUM(Tableau3[[#This Row],[Date]])</f>
        <v>21</v>
      </c>
      <c r="E1659" s="144" t="s">
        <v>47</v>
      </c>
      <c r="F1659" s="145" t="s">
        <v>5</v>
      </c>
      <c r="G1659" s="146" t="s">
        <v>1592</v>
      </c>
      <c r="H1659" s="145" t="s">
        <v>1643</v>
      </c>
      <c r="I1659" s="147">
        <v>2.7777777777777776E-2</v>
      </c>
      <c r="J1659" s="145">
        <v>1</v>
      </c>
      <c r="K1659" s="145" t="s">
        <v>535</v>
      </c>
      <c r="L1659" s="13">
        <f t="shared" si="147"/>
        <v>0.66666666666666663</v>
      </c>
      <c r="M1659" s="12">
        <f>Tableau3[[#This Row],[CODE]]</f>
        <v>1</v>
      </c>
    </row>
    <row r="1660" spans="1:13" x14ac:dyDescent="0.25">
      <c r="A1660" s="143" t="s">
        <v>1639</v>
      </c>
      <c r="B1660" s="12">
        <f>YEAR(Tableau3[[#This Row],[Date]])</f>
        <v>2018</v>
      </c>
      <c r="C1660" s="12">
        <f>MONTH(Tableau3[[#This Row],[Date]])</f>
        <v>5</v>
      </c>
      <c r="D1660" s="12">
        <f>WEEKNUM(Tableau3[[#This Row],[Date]])</f>
        <v>21</v>
      </c>
      <c r="E1660" s="144" t="s">
        <v>47</v>
      </c>
      <c r="F1660" s="145" t="s">
        <v>912</v>
      </c>
      <c r="G1660" s="146" t="s">
        <v>28</v>
      </c>
      <c r="H1660" s="145" t="s">
        <v>1644</v>
      </c>
      <c r="I1660" s="147">
        <v>1.3888888888888888E-2</v>
      </c>
      <c r="J1660" s="145">
        <v>1</v>
      </c>
      <c r="K1660" s="145" t="s">
        <v>1614</v>
      </c>
      <c r="L1660" s="13">
        <f t="shared" si="147"/>
        <v>0.33333333333333331</v>
      </c>
      <c r="M1660" s="12">
        <f>Tableau3[[#This Row],[CODE]]</f>
        <v>1</v>
      </c>
    </row>
    <row r="1661" spans="1:13" x14ac:dyDescent="0.25">
      <c r="A1661" s="143" t="s">
        <v>1639</v>
      </c>
      <c r="B1661" s="12">
        <f>YEAR(Tableau3[[#This Row],[Date]])</f>
        <v>2018</v>
      </c>
      <c r="C1661" s="12">
        <f>MONTH(Tableau3[[#This Row],[Date]])</f>
        <v>5</v>
      </c>
      <c r="D1661" s="12">
        <f>WEEKNUM(Tableau3[[#This Row],[Date]])</f>
        <v>21</v>
      </c>
      <c r="E1661" s="144" t="s">
        <v>47</v>
      </c>
      <c r="F1661" s="145" t="s">
        <v>5</v>
      </c>
      <c r="G1661" s="146" t="s">
        <v>1592</v>
      </c>
      <c r="H1661" s="145" t="s">
        <v>1645</v>
      </c>
      <c r="I1661" s="147">
        <v>0.12152777777777778</v>
      </c>
      <c r="J1661" s="145">
        <v>1</v>
      </c>
      <c r="K1661" s="145" t="s">
        <v>319</v>
      </c>
      <c r="L1661" s="13">
        <f t="shared" si="147"/>
        <v>2.9166666666666665</v>
      </c>
      <c r="M1661" s="12">
        <f>Tableau3[[#This Row],[CODE]]</f>
        <v>1</v>
      </c>
    </row>
    <row r="1662" spans="1:13" x14ac:dyDescent="0.25">
      <c r="A1662" s="143" t="s">
        <v>1639</v>
      </c>
      <c r="B1662" s="12">
        <f>YEAR(Tableau3[[#This Row],[Date]])</f>
        <v>2018</v>
      </c>
      <c r="C1662" s="12">
        <f>MONTH(Tableau3[[#This Row],[Date]])</f>
        <v>5</v>
      </c>
      <c r="D1662" s="12">
        <f>WEEKNUM(Tableau3[[#This Row],[Date]])</f>
        <v>21</v>
      </c>
      <c r="E1662" s="144" t="s">
        <v>47</v>
      </c>
      <c r="F1662" s="145" t="s">
        <v>5</v>
      </c>
      <c r="G1662" s="146" t="s">
        <v>1592</v>
      </c>
      <c r="H1662" s="145" t="s">
        <v>1646</v>
      </c>
      <c r="I1662" s="147">
        <v>5.5555555555555552E-2</v>
      </c>
      <c r="J1662" s="145">
        <v>1</v>
      </c>
      <c r="K1662" s="145"/>
      <c r="L1662" s="13">
        <f t="shared" si="147"/>
        <v>1.3333333333333333</v>
      </c>
      <c r="M1662" s="12">
        <f>Tableau3[[#This Row],[CODE]]</f>
        <v>1</v>
      </c>
    </row>
    <row r="1663" spans="1:13" x14ac:dyDescent="0.25">
      <c r="A1663" s="14" t="s">
        <v>1639</v>
      </c>
      <c r="B1663" s="12">
        <f>YEAR(Tableau3[[#This Row],[Date]])</f>
        <v>2018</v>
      </c>
      <c r="C1663" s="12">
        <f>MONTH(Tableau3[[#This Row],[Date]])</f>
        <v>5</v>
      </c>
      <c r="D1663" s="12">
        <f>WEEKNUM(Tableau3[[#This Row],[Date]])</f>
        <v>21</v>
      </c>
      <c r="E1663" s="15" t="s">
        <v>47</v>
      </c>
      <c r="F1663" s="10" t="s">
        <v>27</v>
      </c>
      <c r="G1663" s="16" t="s">
        <v>23</v>
      </c>
      <c r="H1663" s="10" t="s">
        <v>1581</v>
      </c>
      <c r="I1663" s="18">
        <v>1.3888888888888888E-2</v>
      </c>
      <c r="J1663" s="10">
        <v>1</v>
      </c>
      <c r="K1663" s="10"/>
      <c r="L1663" s="13">
        <f t="shared" ref="L1663:L1678" si="148">I1663*24</f>
        <v>0.33333333333333331</v>
      </c>
      <c r="M1663" s="12">
        <f>Tableau3[[#This Row],[CODE]]</f>
        <v>1</v>
      </c>
    </row>
    <row r="1664" spans="1:13" x14ac:dyDescent="0.25">
      <c r="A1664" s="143" t="s">
        <v>1639</v>
      </c>
      <c r="B1664" s="12">
        <f>YEAR(Tableau3[[#This Row],[Date]])</f>
        <v>2018</v>
      </c>
      <c r="C1664" s="12">
        <f>MONTH(Tableau3[[#This Row],[Date]])</f>
        <v>5</v>
      </c>
      <c r="D1664" s="12">
        <f>WEEKNUM(Tableau3[[#This Row],[Date]])</f>
        <v>21</v>
      </c>
      <c r="E1664" s="144" t="s">
        <v>47</v>
      </c>
      <c r="F1664" s="145" t="s">
        <v>27</v>
      </c>
      <c r="G1664" s="146" t="s">
        <v>23</v>
      </c>
      <c r="H1664" s="145" t="s">
        <v>1647</v>
      </c>
      <c r="I1664" s="147">
        <v>4.8611111111111112E-2</v>
      </c>
      <c r="J1664" s="145">
        <v>1</v>
      </c>
      <c r="K1664" s="145"/>
      <c r="L1664" s="13">
        <f t="shared" si="148"/>
        <v>1.1666666666666667</v>
      </c>
      <c r="M1664" s="12">
        <f>Tableau3[[#This Row],[CODE]]</f>
        <v>1</v>
      </c>
    </row>
    <row r="1665" spans="1:13" x14ac:dyDescent="0.25">
      <c r="A1665" s="143" t="s">
        <v>1639</v>
      </c>
      <c r="B1665" s="12">
        <f>YEAR(Tableau3[[#This Row],[Date]])</f>
        <v>2018</v>
      </c>
      <c r="C1665" s="12">
        <f>MONTH(Tableau3[[#This Row],[Date]])</f>
        <v>5</v>
      </c>
      <c r="D1665" s="12">
        <f>WEEKNUM(Tableau3[[#This Row],[Date]])</f>
        <v>21</v>
      </c>
      <c r="E1665" s="144" t="s">
        <v>47</v>
      </c>
      <c r="F1665" s="145" t="s">
        <v>27</v>
      </c>
      <c r="G1665" s="146" t="s">
        <v>23</v>
      </c>
      <c r="H1665" s="145" t="s">
        <v>1625</v>
      </c>
      <c r="I1665" s="147">
        <v>2.4305555555555556E-2</v>
      </c>
      <c r="J1665" s="145">
        <v>1</v>
      </c>
      <c r="K1665" s="145"/>
      <c r="L1665" s="13">
        <f t="shared" si="148"/>
        <v>0.58333333333333337</v>
      </c>
      <c r="M1665" s="12">
        <f>Tableau3[[#This Row],[CODE]]</f>
        <v>1</v>
      </c>
    </row>
    <row r="1666" spans="1:13" x14ac:dyDescent="0.25">
      <c r="A1666" s="143" t="s">
        <v>1648</v>
      </c>
      <c r="B1666" s="12">
        <f>YEAR(Tableau3[[#This Row],[Date]])</f>
        <v>2018</v>
      </c>
      <c r="C1666" s="12">
        <f>MONTH(Tableau3[[#This Row],[Date]])</f>
        <v>5</v>
      </c>
      <c r="D1666" s="12">
        <f>WEEKNUM(Tableau3[[#This Row],[Date]])</f>
        <v>21</v>
      </c>
      <c r="E1666" s="144" t="s">
        <v>47</v>
      </c>
      <c r="F1666" s="145" t="s">
        <v>18</v>
      </c>
      <c r="G1666" s="146" t="s">
        <v>23</v>
      </c>
      <c r="H1666" s="145" t="s">
        <v>526</v>
      </c>
      <c r="I1666" s="147">
        <v>1.0416666666666666E-2</v>
      </c>
      <c r="J1666" s="145">
        <v>1</v>
      </c>
      <c r="K1666" s="145"/>
      <c r="L1666" s="13">
        <f t="shared" si="148"/>
        <v>0.25</v>
      </c>
      <c r="M1666" s="12">
        <f>Tableau3[[#This Row],[CODE]]</f>
        <v>1</v>
      </c>
    </row>
    <row r="1667" spans="1:13" x14ac:dyDescent="0.25">
      <c r="A1667" s="143" t="s">
        <v>1648</v>
      </c>
      <c r="B1667" s="12">
        <f>YEAR(Tableau3[[#This Row],[Date]])</f>
        <v>2018</v>
      </c>
      <c r="C1667" s="12">
        <f>MONTH(Tableau3[[#This Row],[Date]])</f>
        <v>5</v>
      </c>
      <c r="D1667" s="12">
        <f>WEEKNUM(Tableau3[[#This Row],[Date]])</f>
        <v>21</v>
      </c>
      <c r="E1667" s="144" t="s">
        <v>47</v>
      </c>
      <c r="F1667" s="145" t="s">
        <v>5</v>
      </c>
      <c r="G1667" s="146" t="s">
        <v>1592</v>
      </c>
      <c r="H1667" s="145" t="s">
        <v>1649</v>
      </c>
      <c r="I1667" s="147">
        <v>4.1666666666666664E-2</v>
      </c>
      <c r="J1667" s="145">
        <v>1</v>
      </c>
      <c r="K1667" s="145" t="s">
        <v>319</v>
      </c>
      <c r="L1667" s="13">
        <f t="shared" si="148"/>
        <v>1</v>
      </c>
      <c r="M1667" s="12">
        <f>Tableau3[[#This Row],[CODE]]</f>
        <v>1</v>
      </c>
    </row>
    <row r="1668" spans="1:13" x14ac:dyDescent="0.25">
      <c r="A1668" s="143" t="s">
        <v>1648</v>
      </c>
      <c r="B1668" s="12">
        <f>YEAR(Tableau3[[#This Row],[Date]])</f>
        <v>2018</v>
      </c>
      <c r="C1668" s="12">
        <f>MONTH(Tableau3[[#This Row],[Date]])</f>
        <v>5</v>
      </c>
      <c r="D1668" s="12">
        <f>WEEKNUM(Tableau3[[#This Row],[Date]])</f>
        <v>21</v>
      </c>
      <c r="E1668" s="144" t="s">
        <v>47</v>
      </c>
      <c r="F1668" s="145" t="s">
        <v>27</v>
      </c>
      <c r="G1668" s="146" t="s">
        <v>23</v>
      </c>
      <c r="H1668" s="10" t="s">
        <v>1647</v>
      </c>
      <c r="I1668" s="147">
        <v>4.8611111111111112E-2</v>
      </c>
      <c r="J1668" s="145">
        <v>1</v>
      </c>
      <c r="K1668" s="145"/>
      <c r="L1668" s="13">
        <f t="shared" si="148"/>
        <v>1.1666666666666667</v>
      </c>
      <c r="M1668" s="12">
        <f>Tableau3[[#This Row],[CODE]]</f>
        <v>1</v>
      </c>
    </row>
    <row r="1669" spans="1:13" x14ac:dyDescent="0.25">
      <c r="A1669" s="143" t="s">
        <v>1648</v>
      </c>
      <c r="B1669" s="12">
        <f>YEAR(Tableau3[[#This Row],[Date]])</f>
        <v>2018</v>
      </c>
      <c r="C1669" s="12">
        <f>MONTH(Tableau3[[#This Row],[Date]])</f>
        <v>5</v>
      </c>
      <c r="D1669" s="12">
        <f>WEEKNUM(Tableau3[[#This Row],[Date]])</f>
        <v>21</v>
      </c>
      <c r="E1669" s="144" t="s">
        <v>47</v>
      </c>
      <c r="F1669" s="145" t="s">
        <v>16</v>
      </c>
      <c r="G1669" s="146" t="s">
        <v>30</v>
      </c>
      <c r="H1669" s="145" t="s">
        <v>1651</v>
      </c>
      <c r="I1669" s="147">
        <v>1.3888888888888888E-2</v>
      </c>
      <c r="J1669" s="145">
        <v>1</v>
      </c>
      <c r="K1669" s="145" t="s">
        <v>672</v>
      </c>
      <c r="L1669" s="13">
        <f t="shared" si="148"/>
        <v>0.33333333333333331</v>
      </c>
      <c r="M1669" s="12">
        <f>Tableau3[[#This Row],[CODE]]</f>
        <v>1</v>
      </c>
    </row>
    <row r="1670" spans="1:13" x14ac:dyDescent="0.25">
      <c r="A1670" s="143" t="s">
        <v>1648</v>
      </c>
      <c r="B1670" s="12">
        <f>YEAR(Tableau3[[#This Row],[Date]])</f>
        <v>2018</v>
      </c>
      <c r="C1670" s="12">
        <f>MONTH(Tableau3[[#This Row],[Date]])</f>
        <v>5</v>
      </c>
      <c r="D1670" s="12">
        <f>WEEKNUM(Tableau3[[#This Row],[Date]])</f>
        <v>21</v>
      </c>
      <c r="E1670" s="144" t="s">
        <v>47</v>
      </c>
      <c r="F1670" s="145" t="s">
        <v>912</v>
      </c>
      <c r="G1670" s="146" t="s">
        <v>1058</v>
      </c>
      <c r="H1670" s="145" t="s">
        <v>1652</v>
      </c>
      <c r="I1670" s="147">
        <v>1.0416666666666666E-2</v>
      </c>
      <c r="J1670" s="145">
        <v>1</v>
      </c>
      <c r="K1670" s="145" t="s">
        <v>1614</v>
      </c>
      <c r="L1670" s="13">
        <f t="shared" si="148"/>
        <v>0.25</v>
      </c>
      <c r="M1670" s="12">
        <f>Tableau3[[#This Row],[CODE]]</f>
        <v>1</v>
      </c>
    </row>
    <row r="1671" spans="1:13" x14ac:dyDescent="0.25">
      <c r="A1671" s="143" t="s">
        <v>1648</v>
      </c>
      <c r="B1671" s="12">
        <f>YEAR(Tableau3[[#This Row],[Date]])</f>
        <v>2018</v>
      </c>
      <c r="C1671" s="12">
        <f>MONTH(Tableau3[[#This Row],[Date]])</f>
        <v>5</v>
      </c>
      <c r="D1671" s="12">
        <f>WEEKNUM(Tableau3[[#This Row],[Date]])</f>
        <v>21</v>
      </c>
      <c r="E1671" s="144" t="s">
        <v>47</v>
      </c>
      <c r="F1671" s="145" t="s">
        <v>27</v>
      </c>
      <c r="G1671" s="146" t="s">
        <v>23</v>
      </c>
      <c r="H1671" s="145" t="s">
        <v>1653</v>
      </c>
      <c r="I1671" s="147">
        <v>1.3888888888888888E-2</v>
      </c>
      <c r="J1671" s="145">
        <v>1</v>
      </c>
      <c r="K1671" s="145"/>
      <c r="L1671" s="13">
        <f t="shared" si="148"/>
        <v>0.33333333333333331</v>
      </c>
      <c r="M1671" s="12">
        <f>Tableau3[[#This Row],[CODE]]</f>
        <v>1</v>
      </c>
    </row>
    <row r="1672" spans="1:13" x14ac:dyDescent="0.25">
      <c r="A1672" s="143" t="s">
        <v>1648</v>
      </c>
      <c r="B1672" s="12">
        <f>YEAR(Tableau3[[#This Row],[Date]])</f>
        <v>2018</v>
      </c>
      <c r="C1672" s="12">
        <f>MONTH(Tableau3[[#This Row],[Date]])</f>
        <v>5</v>
      </c>
      <c r="D1672" s="12">
        <f>WEEKNUM(Tableau3[[#This Row],[Date]])</f>
        <v>21</v>
      </c>
      <c r="E1672" s="144" t="s">
        <v>47</v>
      </c>
      <c r="F1672" s="145" t="s">
        <v>5</v>
      </c>
      <c r="G1672" s="146" t="s">
        <v>1592</v>
      </c>
      <c r="H1672" s="145" t="s">
        <v>1654</v>
      </c>
      <c r="I1672" s="147">
        <v>2.7777777777777776E-2</v>
      </c>
      <c r="J1672" s="145">
        <v>1</v>
      </c>
      <c r="K1672" s="145" t="s">
        <v>319</v>
      </c>
      <c r="L1672" s="13">
        <f t="shared" si="148"/>
        <v>0.66666666666666663</v>
      </c>
      <c r="M1672" s="12">
        <f>Tableau3[[#This Row],[CODE]]</f>
        <v>1</v>
      </c>
    </row>
    <row r="1673" spans="1:13" x14ac:dyDescent="0.25">
      <c r="A1673" s="143" t="s">
        <v>1648</v>
      </c>
      <c r="B1673" s="12">
        <f>YEAR(Tableau3[[#This Row],[Date]])</f>
        <v>2018</v>
      </c>
      <c r="C1673" s="12">
        <f>MONTH(Tableau3[[#This Row],[Date]])</f>
        <v>5</v>
      </c>
      <c r="D1673" s="12">
        <f>WEEKNUM(Tableau3[[#This Row],[Date]])</f>
        <v>21</v>
      </c>
      <c r="E1673" s="144" t="s">
        <v>47</v>
      </c>
      <c r="F1673" s="145" t="s">
        <v>27</v>
      </c>
      <c r="G1673" s="146" t="s">
        <v>23</v>
      </c>
      <c r="H1673" s="145" t="s">
        <v>1655</v>
      </c>
      <c r="I1673" s="147">
        <v>2.0833333333333332E-2</v>
      </c>
      <c r="J1673" s="145">
        <v>1</v>
      </c>
      <c r="K1673" s="145"/>
      <c r="L1673" s="13">
        <f t="shared" si="148"/>
        <v>0.5</v>
      </c>
      <c r="M1673" s="12">
        <f>Tableau3[[#This Row],[CODE]]</f>
        <v>1</v>
      </c>
    </row>
    <row r="1674" spans="1:13" x14ac:dyDescent="0.25">
      <c r="A1674" s="143" t="s">
        <v>1648</v>
      </c>
      <c r="B1674" s="12">
        <f>YEAR(Tableau3[[#This Row],[Date]])</f>
        <v>2018</v>
      </c>
      <c r="C1674" s="12">
        <f>MONTH(Tableau3[[#This Row],[Date]])</f>
        <v>5</v>
      </c>
      <c r="D1674" s="12">
        <f>WEEKNUM(Tableau3[[#This Row],[Date]])</f>
        <v>21</v>
      </c>
      <c r="E1674" s="144" t="s">
        <v>47</v>
      </c>
      <c r="F1674" s="145" t="s">
        <v>16</v>
      </c>
      <c r="G1674" s="146" t="s">
        <v>30</v>
      </c>
      <c r="H1674" s="145" t="s">
        <v>1656</v>
      </c>
      <c r="I1674" s="147">
        <v>3.4722222222222224E-2</v>
      </c>
      <c r="J1674" s="145">
        <v>1</v>
      </c>
      <c r="K1674" s="145" t="s">
        <v>391</v>
      </c>
      <c r="L1674" s="13">
        <f t="shared" si="148"/>
        <v>0.83333333333333337</v>
      </c>
      <c r="M1674" s="12">
        <f>Tableau3[[#This Row],[CODE]]</f>
        <v>1</v>
      </c>
    </row>
    <row r="1675" spans="1:13" x14ac:dyDescent="0.25">
      <c r="A1675" s="143" t="s">
        <v>1648</v>
      </c>
      <c r="B1675" s="12">
        <f>YEAR(Tableau3[[#This Row],[Date]])</f>
        <v>2018</v>
      </c>
      <c r="C1675" s="12">
        <f>MONTH(Tableau3[[#This Row],[Date]])</f>
        <v>5</v>
      </c>
      <c r="D1675" s="12">
        <f>WEEKNUM(Tableau3[[#This Row],[Date]])</f>
        <v>21</v>
      </c>
      <c r="E1675" s="144" t="s">
        <v>47</v>
      </c>
      <c r="F1675" s="145" t="s">
        <v>5</v>
      </c>
      <c r="G1675" s="146" t="s">
        <v>1592</v>
      </c>
      <c r="H1675" s="145" t="s">
        <v>1660</v>
      </c>
      <c r="I1675" s="147">
        <v>5.2083333333333336E-2</v>
      </c>
      <c r="J1675" s="145">
        <v>1</v>
      </c>
      <c r="K1675" s="145" t="s">
        <v>319</v>
      </c>
      <c r="L1675" s="13">
        <f t="shared" si="148"/>
        <v>1.25</v>
      </c>
      <c r="M1675" s="12">
        <f>Tableau3[[#This Row],[CODE]]</f>
        <v>1</v>
      </c>
    </row>
    <row r="1676" spans="1:13" x14ac:dyDescent="0.25">
      <c r="A1676" s="143" t="s">
        <v>1648</v>
      </c>
      <c r="B1676" s="12">
        <f>YEAR(Tableau3[[#This Row],[Date]])</f>
        <v>2018</v>
      </c>
      <c r="C1676" s="12">
        <f>MONTH(Tableau3[[#This Row],[Date]])</f>
        <v>5</v>
      </c>
      <c r="D1676" s="12">
        <f>WEEKNUM(Tableau3[[#This Row],[Date]])</f>
        <v>21</v>
      </c>
      <c r="E1676" s="144" t="s">
        <v>47</v>
      </c>
      <c r="F1676" s="145" t="s">
        <v>27</v>
      </c>
      <c r="G1676" s="146" t="s">
        <v>23</v>
      </c>
      <c r="H1676" s="145" t="s">
        <v>1657</v>
      </c>
      <c r="I1676" s="147">
        <v>1.7361111111111112E-2</v>
      </c>
      <c r="J1676" s="145">
        <v>1</v>
      </c>
      <c r="K1676" s="145"/>
      <c r="L1676" s="13">
        <f t="shared" si="148"/>
        <v>0.41666666666666669</v>
      </c>
      <c r="M1676" s="12">
        <f>Tableau3[[#This Row],[CODE]]</f>
        <v>1</v>
      </c>
    </row>
    <row r="1677" spans="1:13" x14ac:dyDescent="0.25">
      <c r="A1677" s="143" t="s">
        <v>1648</v>
      </c>
      <c r="B1677" s="12">
        <f>YEAR(Tableau3[[#This Row],[Date]])</f>
        <v>2018</v>
      </c>
      <c r="C1677" s="12">
        <f>MONTH(Tableau3[[#This Row],[Date]])</f>
        <v>5</v>
      </c>
      <c r="D1677" s="12">
        <f>WEEKNUM(Tableau3[[#This Row],[Date]])</f>
        <v>21</v>
      </c>
      <c r="E1677" s="144" t="s">
        <v>47</v>
      </c>
      <c r="F1677" s="145" t="s">
        <v>912</v>
      </c>
      <c r="G1677" s="146" t="s">
        <v>23</v>
      </c>
      <c r="H1677" s="145" t="s">
        <v>1658</v>
      </c>
      <c r="I1677" s="147">
        <v>1.0416666666666666E-2</v>
      </c>
      <c r="J1677" s="145">
        <v>1</v>
      </c>
      <c r="K1677" s="145" t="s">
        <v>672</v>
      </c>
      <c r="L1677" s="13">
        <f t="shared" si="148"/>
        <v>0.25</v>
      </c>
      <c r="M1677" s="12">
        <f>Tableau3[[#This Row],[CODE]]</f>
        <v>1</v>
      </c>
    </row>
    <row r="1678" spans="1:13" x14ac:dyDescent="0.25">
      <c r="A1678" s="143" t="s">
        <v>1648</v>
      </c>
      <c r="B1678" s="12">
        <f>YEAR(Tableau3[[#This Row],[Date]])</f>
        <v>2018</v>
      </c>
      <c r="C1678" s="12">
        <f>MONTH(Tableau3[[#This Row],[Date]])</f>
        <v>5</v>
      </c>
      <c r="D1678" s="12">
        <f>WEEKNUM(Tableau3[[#This Row],[Date]])</f>
        <v>21</v>
      </c>
      <c r="E1678" s="144" t="s">
        <v>47</v>
      </c>
      <c r="F1678" s="145" t="s">
        <v>5</v>
      </c>
      <c r="G1678" s="146" t="s">
        <v>24</v>
      </c>
      <c r="H1678" s="145" t="s">
        <v>1659</v>
      </c>
      <c r="I1678" s="147">
        <v>1.7361111111111112E-2</v>
      </c>
      <c r="J1678" s="145">
        <v>1</v>
      </c>
      <c r="K1678" s="145" t="s">
        <v>319</v>
      </c>
      <c r="L1678" s="13">
        <f t="shared" si="148"/>
        <v>0.41666666666666669</v>
      </c>
      <c r="M1678" s="12">
        <f>Tableau3[[#This Row],[CODE]]</f>
        <v>1</v>
      </c>
    </row>
    <row r="1679" spans="1:13" x14ac:dyDescent="0.25">
      <c r="A1679" s="14" t="s">
        <v>1650</v>
      </c>
      <c r="B1679" s="12">
        <f>YEAR(Tableau3[[#This Row],[Date]])</f>
        <v>2018</v>
      </c>
      <c r="C1679" s="12">
        <f>MONTH(Tableau3[[#This Row],[Date]])</f>
        <v>5</v>
      </c>
      <c r="D1679" s="12">
        <f>WEEKNUM(Tableau3[[#This Row],[Date]])</f>
        <v>21</v>
      </c>
      <c r="E1679" s="15" t="s">
        <v>47</v>
      </c>
      <c r="F1679" s="10" t="s">
        <v>18</v>
      </c>
      <c r="G1679" s="16" t="s">
        <v>23</v>
      </c>
      <c r="H1679" s="10" t="s">
        <v>526</v>
      </c>
      <c r="I1679" s="18">
        <v>1.0416666666666666E-2</v>
      </c>
      <c r="J1679" s="10">
        <v>1</v>
      </c>
      <c r="K1679" s="10"/>
      <c r="L1679" s="13">
        <f t="shared" ref="L1679:L1691" si="149">I1679*24</f>
        <v>0.25</v>
      </c>
      <c r="M1679" s="12">
        <f>Tableau3[[#This Row],[CODE]]</f>
        <v>1</v>
      </c>
    </row>
    <row r="1680" spans="1:13" x14ac:dyDescent="0.25">
      <c r="A1680" s="14" t="s">
        <v>1650</v>
      </c>
      <c r="B1680" s="12">
        <f>YEAR(Tableau3[[#This Row],[Date]])</f>
        <v>2018</v>
      </c>
      <c r="C1680" s="12">
        <f>MONTH(Tableau3[[#This Row],[Date]])</f>
        <v>5</v>
      </c>
      <c r="D1680" s="12">
        <f>WEEKNUM(Tableau3[[#This Row],[Date]])</f>
        <v>21</v>
      </c>
      <c r="E1680" s="15" t="s">
        <v>47</v>
      </c>
      <c r="F1680" s="10" t="s">
        <v>17</v>
      </c>
      <c r="G1680" s="16" t="s">
        <v>1592</v>
      </c>
      <c r="H1680" s="10" t="s">
        <v>1661</v>
      </c>
      <c r="I1680" s="18">
        <v>2.7777777777777776E-2</v>
      </c>
      <c r="J1680" s="10">
        <v>2</v>
      </c>
      <c r="K1680" s="10" t="s">
        <v>535</v>
      </c>
      <c r="L1680" s="13">
        <f t="shared" si="149"/>
        <v>0.66666666666666663</v>
      </c>
      <c r="M1680" s="12">
        <f>Tableau3[[#This Row],[CODE]]</f>
        <v>2</v>
      </c>
    </row>
    <row r="1681" spans="1:13" x14ac:dyDescent="0.25">
      <c r="A1681" s="14" t="s">
        <v>1650</v>
      </c>
      <c r="B1681" s="12">
        <f>YEAR(Tableau3[[#This Row],[Date]])</f>
        <v>2018</v>
      </c>
      <c r="C1681" s="12">
        <f>MONTH(Tableau3[[#This Row],[Date]])</f>
        <v>5</v>
      </c>
      <c r="D1681" s="12">
        <f>WEEKNUM(Tableau3[[#This Row],[Date]])</f>
        <v>21</v>
      </c>
      <c r="E1681" s="15" t="s">
        <v>47</v>
      </c>
      <c r="F1681" s="10" t="s">
        <v>27</v>
      </c>
      <c r="G1681" s="16" t="s">
        <v>23</v>
      </c>
      <c r="H1681" s="10" t="s">
        <v>1647</v>
      </c>
      <c r="I1681" s="18">
        <v>4.8611111111111112E-2</v>
      </c>
      <c r="J1681" s="10">
        <v>1</v>
      </c>
      <c r="K1681" s="10"/>
      <c r="L1681" s="13">
        <f t="shared" si="149"/>
        <v>1.1666666666666667</v>
      </c>
      <c r="M1681" s="12">
        <f>Tableau3[[#This Row],[CODE]]</f>
        <v>1</v>
      </c>
    </row>
    <row r="1682" spans="1:13" x14ac:dyDescent="0.25">
      <c r="A1682" s="14" t="s">
        <v>1650</v>
      </c>
      <c r="B1682" s="12">
        <f>YEAR(Tableau3[[#This Row],[Date]])</f>
        <v>2018</v>
      </c>
      <c r="C1682" s="12">
        <f>MONTH(Tableau3[[#This Row],[Date]])</f>
        <v>5</v>
      </c>
      <c r="D1682" s="12">
        <f>WEEKNUM(Tableau3[[#This Row],[Date]])</f>
        <v>21</v>
      </c>
      <c r="E1682" s="15" t="s">
        <v>47</v>
      </c>
      <c r="F1682" s="10" t="s">
        <v>16</v>
      </c>
      <c r="G1682" s="16" t="s">
        <v>30</v>
      </c>
      <c r="H1682" s="10" t="s">
        <v>1662</v>
      </c>
      <c r="I1682" s="18">
        <v>3.4722222222222224E-2</v>
      </c>
      <c r="J1682" s="10">
        <v>1</v>
      </c>
      <c r="K1682" s="10" t="s">
        <v>324</v>
      </c>
      <c r="L1682" s="13">
        <f t="shared" si="149"/>
        <v>0.83333333333333337</v>
      </c>
      <c r="M1682" s="12">
        <f>Tableau3[[#This Row],[CODE]]</f>
        <v>1</v>
      </c>
    </row>
    <row r="1683" spans="1:13" x14ac:dyDescent="0.25">
      <c r="A1683" s="14" t="s">
        <v>1650</v>
      </c>
      <c r="B1683" s="12">
        <f>YEAR(Tableau3[[#This Row],[Date]])</f>
        <v>2018</v>
      </c>
      <c r="C1683" s="12">
        <f>MONTH(Tableau3[[#This Row],[Date]])</f>
        <v>5</v>
      </c>
      <c r="D1683" s="12">
        <f>WEEKNUM(Tableau3[[#This Row],[Date]])</f>
        <v>21</v>
      </c>
      <c r="E1683" s="15" t="s">
        <v>47</v>
      </c>
      <c r="F1683" s="10" t="s">
        <v>16</v>
      </c>
      <c r="G1683" s="16" t="s">
        <v>30</v>
      </c>
      <c r="H1683" s="10" t="s">
        <v>1663</v>
      </c>
      <c r="I1683" s="18">
        <v>6.9444444444444441E-3</v>
      </c>
      <c r="J1683" s="10">
        <v>1</v>
      </c>
      <c r="K1683" s="10" t="s">
        <v>324</v>
      </c>
      <c r="L1683" s="13">
        <f t="shared" si="149"/>
        <v>0.16666666666666666</v>
      </c>
      <c r="M1683" s="12">
        <f>Tableau3[[#This Row],[CODE]]</f>
        <v>1</v>
      </c>
    </row>
    <row r="1684" spans="1:13" x14ac:dyDescent="0.25">
      <c r="A1684" s="14" t="s">
        <v>1650</v>
      </c>
      <c r="B1684" s="12">
        <f>YEAR(Tableau3[[#This Row],[Date]])</f>
        <v>2018</v>
      </c>
      <c r="C1684" s="12">
        <f>MONTH(Tableau3[[#This Row],[Date]])</f>
        <v>5</v>
      </c>
      <c r="D1684" s="12">
        <f>WEEKNUM(Tableau3[[#This Row],[Date]])</f>
        <v>21</v>
      </c>
      <c r="E1684" s="15" t="s">
        <v>47</v>
      </c>
      <c r="F1684" s="10" t="s">
        <v>27</v>
      </c>
      <c r="G1684" s="16" t="s">
        <v>23</v>
      </c>
      <c r="H1684" s="10" t="s">
        <v>1664</v>
      </c>
      <c r="I1684" s="18">
        <v>1.3888888888888888E-2</v>
      </c>
      <c r="J1684" s="10">
        <v>1</v>
      </c>
      <c r="K1684" s="10"/>
      <c r="L1684" s="13">
        <f t="shared" si="149"/>
        <v>0.33333333333333331</v>
      </c>
      <c r="M1684" s="12">
        <f>Tableau3[[#This Row],[CODE]]</f>
        <v>1</v>
      </c>
    </row>
    <row r="1685" spans="1:13" x14ac:dyDescent="0.25">
      <c r="A1685" s="14" t="s">
        <v>1650</v>
      </c>
      <c r="B1685" s="12">
        <f>YEAR(Tableau3[[#This Row],[Date]])</f>
        <v>2018</v>
      </c>
      <c r="C1685" s="12">
        <f>MONTH(Tableau3[[#This Row],[Date]])</f>
        <v>5</v>
      </c>
      <c r="D1685" s="12">
        <f>WEEKNUM(Tableau3[[#This Row],[Date]])</f>
        <v>21</v>
      </c>
      <c r="E1685" s="15" t="s">
        <v>47</v>
      </c>
      <c r="F1685" s="10" t="s">
        <v>5</v>
      </c>
      <c r="G1685" s="16" t="s">
        <v>1592</v>
      </c>
      <c r="H1685" s="10" t="s">
        <v>1665</v>
      </c>
      <c r="I1685" s="18">
        <v>3.8194444444444441E-2</v>
      </c>
      <c r="J1685" s="10">
        <v>1</v>
      </c>
      <c r="K1685" s="10" t="s">
        <v>319</v>
      </c>
      <c r="L1685" s="13">
        <f t="shared" si="149"/>
        <v>0.91666666666666652</v>
      </c>
      <c r="M1685" s="12">
        <f>Tableau3[[#This Row],[CODE]]</f>
        <v>1</v>
      </c>
    </row>
    <row r="1686" spans="1:13" x14ac:dyDescent="0.25">
      <c r="A1686" s="14" t="s">
        <v>1650</v>
      </c>
      <c r="B1686" s="12">
        <f>YEAR(Tableau3[[#This Row],[Date]])</f>
        <v>2018</v>
      </c>
      <c r="C1686" s="12">
        <f>MONTH(Tableau3[[#This Row],[Date]])</f>
        <v>5</v>
      </c>
      <c r="D1686" s="12">
        <f>WEEKNUM(Tableau3[[#This Row],[Date]])</f>
        <v>21</v>
      </c>
      <c r="E1686" s="15" t="s">
        <v>47</v>
      </c>
      <c r="F1686" s="10" t="s">
        <v>912</v>
      </c>
      <c r="G1686" s="16" t="s">
        <v>28</v>
      </c>
      <c r="H1686" s="10" t="s">
        <v>1666</v>
      </c>
      <c r="I1686" s="18">
        <v>2.4305555555555556E-2</v>
      </c>
      <c r="J1686" s="10">
        <v>1</v>
      </c>
      <c r="K1686" s="10" t="s">
        <v>318</v>
      </c>
      <c r="L1686" s="13">
        <f t="shared" si="149"/>
        <v>0.58333333333333337</v>
      </c>
      <c r="M1686" s="12">
        <f>Tableau3[[#This Row],[CODE]]</f>
        <v>1</v>
      </c>
    </row>
    <row r="1687" spans="1:13" x14ac:dyDescent="0.25">
      <c r="A1687" s="14" t="s">
        <v>1650</v>
      </c>
      <c r="B1687" s="12">
        <f>YEAR(Tableau3[[#This Row],[Date]])</f>
        <v>2018</v>
      </c>
      <c r="C1687" s="12">
        <f>MONTH(Tableau3[[#This Row],[Date]])</f>
        <v>5</v>
      </c>
      <c r="D1687" s="12">
        <f>WEEKNUM(Tableau3[[#This Row],[Date]])</f>
        <v>21</v>
      </c>
      <c r="E1687" s="15" t="s">
        <v>47</v>
      </c>
      <c r="F1687" s="10" t="s">
        <v>912</v>
      </c>
      <c r="G1687" s="16" t="s">
        <v>23</v>
      </c>
      <c r="H1687" s="10" t="s">
        <v>1667</v>
      </c>
      <c r="I1687" s="18">
        <v>3.125E-2</v>
      </c>
      <c r="J1687" s="10">
        <v>1</v>
      </c>
      <c r="K1687" s="10"/>
      <c r="L1687" s="13">
        <f t="shared" si="149"/>
        <v>0.75</v>
      </c>
      <c r="M1687" s="12">
        <f>Tableau3[[#This Row],[CODE]]</f>
        <v>1</v>
      </c>
    </row>
    <row r="1688" spans="1:13" x14ac:dyDescent="0.25">
      <c r="A1688" s="14" t="s">
        <v>1650</v>
      </c>
      <c r="B1688" s="12">
        <f>YEAR(Tableau3[[#This Row],[Date]])</f>
        <v>2018</v>
      </c>
      <c r="C1688" s="12">
        <f>MONTH(Tableau3[[#This Row],[Date]])</f>
        <v>5</v>
      </c>
      <c r="D1688" s="12">
        <f>WEEKNUM(Tableau3[[#This Row],[Date]])</f>
        <v>21</v>
      </c>
      <c r="E1688" s="15" t="s">
        <v>47</v>
      </c>
      <c r="F1688" s="10" t="s">
        <v>16</v>
      </c>
      <c r="G1688" s="16" t="s">
        <v>30</v>
      </c>
      <c r="H1688" s="10" t="s">
        <v>1668</v>
      </c>
      <c r="I1688" s="18">
        <v>2.4305555555555556E-2</v>
      </c>
      <c r="J1688" s="10">
        <v>1</v>
      </c>
      <c r="K1688" s="10" t="s">
        <v>391</v>
      </c>
      <c r="L1688" s="13">
        <f t="shared" si="149"/>
        <v>0.58333333333333337</v>
      </c>
      <c r="M1688" s="12">
        <f>Tableau3[[#This Row],[CODE]]</f>
        <v>1</v>
      </c>
    </row>
    <row r="1689" spans="1:13" x14ac:dyDescent="0.25">
      <c r="A1689" s="14" t="s">
        <v>1650</v>
      </c>
      <c r="B1689" s="12">
        <f>YEAR(Tableau3[[#This Row],[Date]])</f>
        <v>2018</v>
      </c>
      <c r="C1689" s="12">
        <f>MONTH(Tableau3[[#This Row],[Date]])</f>
        <v>5</v>
      </c>
      <c r="D1689" s="12">
        <f>WEEKNUM(Tableau3[[#This Row],[Date]])</f>
        <v>21</v>
      </c>
      <c r="E1689" s="15" t="s">
        <v>47</v>
      </c>
      <c r="F1689" s="10" t="s">
        <v>912</v>
      </c>
      <c r="G1689" s="16" t="s">
        <v>1592</v>
      </c>
      <c r="H1689" s="10" t="s">
        <v>1669</v>
      </c>
      <c r="I1689" s="18">
        <v>2.4305555555555556E-2</v>
      </c>
      <c r="J1689" s="10">
        <v>1</v>
      </c>
      <c r="K1689" s="10" t="s">
        <v>1624</v>
      </c>
      <c r="L1689" s="13">
        <f t="shared" si="149"/>
        <v>0.58333333333333337</v>
      </c>
      <c r="M1689" s="12">
        <f>Tableau3[[#This Row],[CODE]]</f>
        <v>1</v>
      </c>
    </row>
    <row r="1690" spans="1:13" x14ac:dyDescent="0.25">
      <c r="A1690" s="14" t="s">
        <v>1650</v>
      </c>
      <c r="B1690" s="12">
        <f>YEAR(Tableau3[[#This Row],[Date]])</f>
        <v>2018</v>
      </c>
      <c r="C1690" s="12">
        <f>MONTH(Tableau3[[#This Row],[Date]])</f>
        <v>5</v>
      </c>
      <c r="D1690" s="12">
        <f>WEEKNUM(Tableau3[[#This Row],[Date]])</f>
        <v>21</v>
      </c>
      <c r="E1690" s="15" t="s">
        <v>47</v>
      </c>
      <c r="F1690" s="10" t="s">
        <v>16</v>
      </c>
      <c r="G1690" s="16" t="s">
        <v>30</v>
      </c>
      <c r="H1690" s="10" t="s">
        <v>1670</v>
      </c>
      <c r="I1690" s="18">
        <v>1.7361111111111112E-2</v>
      </c>
      <c r="J1690" s="10">
        <v>1</v>
      </c>
      <c r="K1690" s="10" t="s">
        <v>318</v>
      </c>
      <c r="L1690" s="13">
        <f t="shared" si="149"/>
        <v>0.41666666666666669</v>
      </c>
      <c r="M1690" s="12">
        <f>Tableau3[[#This Row],[CODE]]</f>
        <v>1</v>
      </c>
    </row>
    <row r="1691" spans="1:13" x14ac:dyDescent="0.25">
      <c r="A1691" s="14" t="s">
        <v>1650</v>
      </c>
      <c r="B1691" s="12">
        <f>YEAR(Tableau3[[#This Row],[Date]])</f>
        <v>2018</v>
      </c>
      <c r="C1691" s="12">
        <f>MONTH(Tableau3[[#This Row],[Date]])</f>
        <v>5</v>
      </c>
      <c r="D1691" s="12">
        <f>WEEKNUM(Tableau3[[#This Row],[Date]])</f>
        <v>21</v>
      </c>
      <c r="E1691" s="15" t="s">
        <v>47</v>
      </c>
      <c r="F1691" s="10" t="s">
        <v>27</v>
      </c>
      <c r="G1691" s="16" t="s">
        <v>23</v>
      </c>
      <c r="H1691" s="10" t="s">
        <v>1671</v>
      </c>
      <c r="I1691" s="18">
        <v>1.7361111111111112E-2</v>
      </c>
      <c r="J1691" s="10">
        <v>1</v>
      </c>
      <c r="K1691" s="10"/>
      <c r="L1691" s="13">
        <f t="shared" si="149"/>
        <v>0.41666666666666669</v>
      </c>
      <c r="M1691" s="12">
        <f>Tableau3[[#This Row],[CODE]]</f>
        <v>1</v>
      </c>
    </row>
    <row r="1692" spans="1:13" x14ac:dyDescent="0.25">
      <c r="A1692" s="14" t="s">
        <v>1672</v>
      </c>
      <c r="B1692" s="12">
        <f>YEAR(Tableau3[[#This Row],[Date]])</f>
        <v>2018</v>
      </c>
      <c r="C1692" s="12">
        <f>MONTH(Tableau3[[#This Row],[Date]])</f>
        <v>5</v>
      </c>
      <c r="D1692" s="12">
        <f>WEEKNUM(Tableau3[[#This Row],[Date]])</f>
        <v>22</v>
      </c>
      <c r="E1692" s="15" t="s">
        <v>47</v>
      </c>
      <c r="F1692" s="10" t="s">
        <v>18</v>
      </c>
      <c r="G1692" s="16" t="s">
        <v>23</v>
      </c>
      <c r="H1692" s="10" t="s">
        <v>526</v>
      </c>
      <c r="I1692" s="18">
        <v>1.0416666666666666E-2</v>
      </c>
      <c r="J1692" s="10">
        <v>1</v>
      </c>
      <c r="K1692" s="10"/>
      <c r="L1692" s="13">
        <f t="shared" ref="L1692:L1708" si="150">I1692*24</f>
        <v>0.25</v>
      </c>
      <c r="M1692" s="12">
        <f>Tableau3[[#This Row],[CODE]]</f>
        <v>1</v>
      </c>
    </row>
    <row r="1693" spans="1:13" x14ac:dyDescent="0.25">
      <c r="A1693" s="14" t="s">
        <v>1672</v>
      </c>
      <c r="B1693" s="12">
        <f>YEAR(Tableau3[[#This Row],[Date]])</f>
        <v>2018</v>
      </c>
      <c r="C1693" s="12">
        <f>MONTH(Tableau3[[#This Row],[Date]])</f>
        <v>5</v>
      </c>
      <c r="D1693" s="12">
        <f>WEEKNUM(Tableau3[[#This Row],[Date]])</f>
        <v>22</v>
      </c>
      <c r="E1693" s="15" t="s">
        <v>47</v>
      </c>
      <c r="F1693" s="10" t="s">
        <v>27</v>
      </c>
      <c r="G1693" s="16" t="s">
        <v>23</v>
      </c>
      <c r="H1693" s="10" t="s">
        <v>1647</v>
      </c>
      <c r="I1693" s="18">
        <v>2.4305555555555556E-2</v>
      </c>
      <c r="J1693" s="10">
        <v>1</v>
      </c>
      <c r="K1693" s="10"/>
      <c r="L1693" s="13">
        <f t="shared" si="150"/>
        <v>0.58333333333333337</v>
      </c>
      <c r="M1693" s="12">
        <f>Tableau3[[#This Row],[CODE]]</f>
        <v>1</v>
      </c>
    </row>
    <row r="1694" spans="1:13" x14ac:dyDescent="0.25">
      <c r="A1694" s="14" t="s">
        <v>1672</v>
      </c>
      <c r="B1694" s="12">
        <f>YEAR(Tableau3[[#This Row],[Date]])</f>
        <v>2018</v>
      </c>
      <c r="C1694" s="12">
        <f>MONTH(Tableau3[[#This Row],[Date]])</f>
        <v>5</v>
      </c>
      <c r="D1694" s="12">
        <f>WEEKNUM(Tableau3[[#This Row],[Date]])</f>
        <v>22</v>
      </c>
      <c r="E1694" s="15" t="s">
        <v>47</v>
      </c>
      <c r="F1694" s="10" t="s">
        <v>17</v>
      </c>
      <c r="G1694" s="16" t="s">
        <v>23</v>
      </c>
      <c r="H1694" s="10" t="s">
        <v>1673</v>
      </c>
      <c r="I1694" s="18">
        <v>1.3888888888888888E-2</v>
      </c>
      <c r="J1694" s="10">
        <v>2</v>
      </c>
      <c r="K1694" s="10"/>
      <c r="L1694" s="13">
        <f t="shared" si="150"/>
        <v>0.33333333333333331</v>
      </c>
      <c r="M1694" s="12">
        <f>Tableau3[[#This Row],[CODE]]</f>
        <v>2</v>
      </c>
    </row>
    <row r="1695" spans="1:13" x14ac:dyDescent="0.25">
      <c r="A1695" s="14" t="s">
        <v>1672</v>
      </c>
      <c r="B1695" s="12">
        <f>YEAR(Tableau3[[#This Row],[Date]])</f>
        <v>2018</v>
      </c>
      <c r="C1695" s="12">
        <f>MONTH(Tableau3[[#This Row],[Date]])</f>
        <v>5</v>
      </c>
      <c r="D1695" s="12">
        <f>WEEKNUM(Tableau3[[#This Row],[Date]])</f>
        <v>22</v>
      </c>
      <c r="E1695" s="15" t="s">
        <v>47</v>
      </c>
      <c r="F1695" s="10" t="s">
        <v>912</v>
      </c>
      <c r="G1695" s="16" t="s">
        <v>1592</v>
      </c>
      <c r="H1695" s="10" t="s">
        <v>1674</v>
      </c>
      <c r="I1695" s="18">
        <v>4.8611111111111112E-2</v>
      </c>
      <c r="J1695" s="10">
        <v>1</v>
      </c>
      <c r="K1695" s="10" t="s">
        <v>672</v>
      </c>
      <c r="L1695" s="13">
        <f t="shared" si="150"/>
        <v>1.1666666666666667</v>
      </c>
      <c r="M1695" s="12">
        <f>Tableau3[[#This Row],[CODE]]</f>
        <v>1</v>
      </c>
    </row>
    <row r="1696" spans="1:13" x14ac:dyDescent="0.25">
      <c r="A1696" s="14" t="s">
        <v>1672</v>
      </c>
      <c r="B1696" s="12">
        <f>YEAR(Tableau3[[#This Row],[Date]])</f>
        <v>2018</v>
      </c>
      <c r="C1696" s="12">
        <f>MONTH(Tableau3[[#This Row],[Date]])</f>
        <v>5</v>
      </c>
      <c r="D1696" s="12">
        <f>WEEKNUM(Tableau3[[#This Row],[Date]])</f>
        <v>22</v>
      </c>
      <c r="E1696" s="15" t="s">
        <v>47</v>
      </c>
      <c r="F1696" s="10" t="s">
        <v>17</v>
      </c>
      <c r="G1696" s="16" t="s">
        <v>26</v>
      </c>
      <c r="H1696" s="10" t="s">
        <v>1675</v>
      </c>
      <c r="I1696" s="18">
        <v>1.3888888888888888E-2</v>
      </c>
      <c r="J1696" s="10">
        <v>2</v>
      </c>
      <c r="K1696" s="10" t="s">
        <v>768</v>
      </c>
      <c r="L1696" s="13">
        <f t="shared" si="150"/>
        <v>0.33333333333333331</v>
      </c>
      <c r="M1696" s="12">
        <f>Tableau3[[#This Row],[CODE]]</f>
        <v>2</v>
      </c>
    </row>
    <row r="1697" spans="1:13" x14ac:dyDescent="0.25">
      <c r="A1697" s="14" t="s">
        <v>1672</v>
      </c>
      <c r="B1697" s="12">
        <f>YEAR(Tableau3[[#This Row],[Date]])</f>
        <v>2018</v>
      </c>
      <c r="C1697" s="12">
        <f>MONTH(Tableau3[[#This Row],[Date]])</f>
        <v>5</v>
      </c>
      <c r="D1697" s="12">
        <f>WEEKNUM(Tableau3[[#This Row],[Date]])</f>
        <v>22</v>
      </c>
      <c r="E1697" s="15" t="s">
        <v>47</v>
      </c>
      <c r="F1697" s="10" t="s">
        <v>17</v>
      </c>
      <c r="G1697" s="16" t="s">
        <v>24</v>
      </c>
      <c r="H1697" s="10" t="s">
        <v>1676</v>
      </c>
      <c r="I1697" s="18">
        <v>1.7361111111111112E-2</v>
      </c>
      <c r="J1697" s="10">
        <v>2</v>
      </c>
      <c r="K1697" s="10" t="s">
        <v>1031</v>
      </c>
      <c r="L1697" s="13">
        <f t="shared" si="150"/>
        <v>0.41666666666666669</v>
      </c>
      <c r="M1697" s="12">
        <f>Tableau3[[#This Row],[CODE]]</f>
        <v>2</v>
      </c>
    </row>
    <row r="1698" spans="1:13" x14ac:dyDescent="0.25">
      <c r="A1698" s="143" t="s">
        <v>1672</v>
      </c>
      <c r="B1698" s="12">
        <f>YEAR(Tableau3[[#This Row],[Date]])</f>
        <v>2018</v>
      </c>
      <c r="C1698" s="12">
        <f>MONTH(Tableau3[[#This Row],[Date]])</f>
        <v>5</v>
      </c>
      <c r="D1698" s="12">
        <f>WEEKNUM(Tableau3[[#This Row],[Date]])</f>
        <v>22</v>
      </c>
      <c r="E1698" s="144" t="s">
        <v>47</v>
      </c>
      <c r="F1698" s="145" t="s">
        <v>27</v>
      </c>
      <c r="G1698" s="146" t="s">
        <v>23</v>
      </c>
      <c r="H1698" s="10" t="s">
        <v>1677</v>
      </c>
      <c r="I1698" s="147">
        <v>1.0416666666666666E-2</v>
      </c>
      <c r="J1698" s="145">
        <v>1</v>
      </c>
      <c r="K1698" s="145"/>
      <c r="L1698" s="13">
        <f t="shared" si="150"/>
        <v>0.25</v>
      </c>
      <c r="M1698" s="12">
        <f>Tableau3[[#This Row],[CODE]]</f>
        <v>1</v>
      </c>
    </row>
    <row r="1699" spans="1:13" x14ac:dyDescent="0.25">
      <c r="A1699" s="143" t="s">
        <v>1672</v>
      </c>
      <c r="B1699" s="12">
        <f>YEAR(Tableau3[[#This Row],[Date]])</f>
        <v>2018</v>
      </c>
      <c r="C1699" s="12">
        <f>MONTH(Tableau3[[#This Row],[Date]])</f>
        <v>5</v>
      </c>
      <c r="D1699" s="12">
        <f>WEEKNUM(Tableau3[[#This Row],[Date]])</f>
        <v>22</v>
      </c>
      <c r="E1699" s="144" t="s">
        <v>47</v>
      </c>
      <c r="F1699" s="145" t="s">
        <v>27</v>
      </c>
      <c r="G1699" s="146" t="s">
        <v>23</v>
      </c>
      <c r="H1699" s="10" t="s">
        <v>1653</v>
      </c>
      <c r="I1699" s="147">
        <v>1.3888888888888888E-2</v>
      </c>
      <c r="J1699" s="145">
        <v>1</v>
      </c>
      <c r="K1699" s="145"/>
      <c r="L1699" s="13">
        <f t="shared" si="150"/>
        <v>0.33333333333333331</v>
      </c>
      <c r="M1699" s="12">
        <f>Tableau3[[#This Row],[CODE]]</f>
        <v>1</v>
      </c>
    </row>
    <row r="1700" spans="1:13" x14ac:dyDescent="0.25">
      <c r="A1700" s="14" t="s">
        <v>1672</v>
      </c>
      <c r="B1700" s="12">
        <f>YEAR(Tableau3[[#This Row],[Date]])</f>
        <v>2018</v>
      </c>
      <c r="C1700" s="12">
        <f>MONTH(Tableau3[[#This Row],[Date]])</f>
        <v>5</v>
      </c>
      <c r="D1700" s="12">
        <f>WEEKNUM(Tableau3[[#This Row],[Date]])</f>
        <v>22</v>
      </c>
      <c r="E1700" s="15" t="s">
        <v>47</v>
      </c>
      <c r="F1700" s="10" t="s">
        <v>16</v>
      </c>
      <c r="G1700" s="16" t="s">
        <v>30</v>
      </c>
      <c r="H1700" s="10" t="s">
        <v>1678</v>
      </c>
      <c r="I1700" s="18">
        <v>4.8611111111111112E-2</v>
      </c>
      <c r="J1700" s="10">
        <v>1</v>
      </c>
      <c r="K1700" s="10" t="s">
        <v>361</v>
      </c>
      <c r="L1700" s="13">
        <f t="shared" si="150"/>
        <v>1.1666666666666667</v>
      </c>
      <c r="M1700" s="12">
        <f>Tableau3[[#This Row],[CODE]]</f>
        <v>1</v>
      </c>
    </row>
    <row r="1701" spans="1:13" x14ac:dyDescent="0.25">
      <c r="A1701" s="14" t="s">
        <v>1672</v>
      </c>
      <c r="B1701" s="12">
        <f>YEAR(Tableau3[[#This Row],[Date]])</f>
        <v>2018</v>
      </c>
      <c r="C1701" s="12">
        <f>MONTH(Tableau3[[#This Row],[Date]])</f>
        <v>5</v>
      </c>
      <c r="D1701" s="12">
        <f>WEEKNUM(Tableau3[[#This Row],[Date]])</f>
        <v>22</v>
      </c>
      <c r="E1701" s="15" t="s">
        <v>47</v>
      </c>
      <c r="F1701" s="10" t="s">
        <v>27</v>
      </c>
      <c r="G1701" s="16" t="s">
        <v>23</v>
      </c>
      <c r="H1701" s="10" t="s">
        <v>1679</v>
      </c>
      <c r="I1701" s="18">
        <v>1.0416666666666666E-2</v>
      </c>
      <c r="J1701" s="10">
        <v>1</v>
      </c>
      <c r="K1701" s="10"/>
      <c r="L1701" s="13">
        <f t="shared" si="150"/>
        <v>0.25</v>
      </c>
      <c r="M1701" s="12">
        <f>Tableau3[[#This Row],[CODE]]</f>
        <v>1</v>
      </c>
    </row>
    <row r="1702" spans="1:13" x14ac:dyDescent="0.25">
      <c r="A1702" s="14" t="s">
        <v>1672</v>
      </c>
      <c r="B1702" s="12">
        <f>YEAR(Tableau3[[#This Row],[Date]])</f>
        <v>2018</v>
      </c>
      <c r="C1702" s="12">
        <f>MONTH(Tableau3[[#This Row],[Date]])</f>
        <v>5</v>
      </c>
      <c r="D1702" s="12">
        <f>WEEKNUM(Tableau3[[#This Row],[Date]])</f>
        <v>22</v>
      </c>
      <c r="E1702" s="15" t="s">
        <v>47</v>
      </c>
      <c r="F1702" s="10" t="s">
        <v>16</v>
      </c>
      <c r="G1702" s="16" t="s">
        <v>30</v>
      </c>
      <c r="H1702" s="10" t="s">
        <v>1680</v>
      </c>
      <c r="I1702" s="18">
        <v>3.125E-2</v>
      </c>
      <c r="J1702" s="10">
        <v>1</v>
      </c>
      <c r="K1702" s="10" t="s">
        <v>1263</v>
      </c>
      <c r="L1702" s="13">
        <f t="shared" si="150"/>
        <v>0.75</v>
      </c>
      <c r="M1702" s="12">
        <f>Tableau3[[#This Row],[CODE]]</f>
        <v>1</v>
      </c>
    </row>
    <row r="1703" spans="1:13" x14ac:dyDescent="0.25">
      <c r="A1703" s="14" t="s">
        <v>1672</v>
      </c>
      <c r="B1703" s="12">
        <f>YEAR(Tableau3[[#This Row],[Date]])</f>
        <v>2018</v>
      </c>
      <c r="C1703" s="12">
        <f>MONTH(Tableau3[[#This Row],[Date]])</f>
        <v>5</v>
      </c>
      <c r="D1703" s="12">
        <f>WEEKNUM(Tableau3[[#This Row],[Date]])</f>
        <v>22</v>
      </c>
      <c r="E1703" s="15" t="s">
        <v>47</v>
      </c>
      <c r="F1703" s="10" t="s">
        <v>16</v>
      </c>
      <c r="G1703" s="16" t="s">
        <v>30</v>
      </c>
      <c r="H1703" s="10" t="s">
        <v>1681</v>
      </c>
      <c r="I1703" s="18">
        <v>1.7361111111111112E-2</v>
      </c>
      <c r="J1703" s="10">
        <v>1</v>
      </c>
      <c r="K1703" s="10" t="s">
        <v>1263</v>
      </c>
      <c r="L1703" s="13">
        <f t="shared" si="150"/>
        <v>0.41666666666666669</v>
      </c>
      <c r="M1703" s="12">
        <f>Tableau3[[#This Row],[CODE]]</f>
        <v>1</v>
      </c>
    </row>
    <row r="1704" spans="1:13" x14ac:dyDescent="0.25">
      <c r="A1704" s="14" t="s">
        <v>1672</v>
      </c>
      <c r="B1704" s="12">
        <f>YEAR(Tableau3[[#This Row],[Date]])</f>
        <v>2018</v>
      </c>
      <c r="C1704" s="12">
        <f>MONTH(Tableau3[[#This Row],[Date]])</f>
        <v>5</v>
      </c>
      <c r="D1704" s="12">
        <f>WEEKNUM(Tableau3[[#This Row],[Date]])</f>
        <v>22</v>
      </c>
      <c r="E1704" s="15" t="s">
        <v>47</v>
      </c>
      <c r="F1704" s="10" t="s">
        <v>27</v>
      </c>
      <c r="G1704" s="16" t="s">
        <v>23</v>
      </c>
      <c r="H1704" s="10" t="s">
        <v>1539</v>
      </c>
      <c r="I1704" s="18">
        <v>1.7361111111111112E-2</v>
      </c>
      <c r="J1704" s="10">
        <v>1</v>
      </c>
      <c r="K1704" s="10"/>
      <c r="L1704" s="13">
        <f t="shared" si="150"/>
        <v>0.41666666666666669</v>
      </c>
      <c r="M1704" s="12">
        <f>Tableau3[[#This Row],[CODE]]</f>
        <v>1</v>
      </c>
    </row>
    <row r="1705" spans="1:13" x14ac:dyDescent="0.25">
      <c r="A1705" s="14" t="s">
        <v>1672</v>
      </c>
      <c r="B1705" s="12">
        <f>YEAR(Tableau3[[#This Row],[Date]])</f>
        <v>2018</v>
      </c>
      <c r="C1705" s="12">
        <f>MONTH(Tableau3[[#This Row],[Date]])</f>
        <v>5</v>
      </c>
      <c r="D1705" s="12">
        <f>WEEKNUM(Tableau3[[#This Row],[Date]])</f>
        <v>22</v>
      </c>
      <c r="E1705" s="15" t="s">
        <v>47</v>
      </c>
      <c r="F1705" s="10" t="s">
        <v>912</v>
      </c>
      <c r="G1705" s="16" t="s">
        <v>24</v>
      </c>
      <c r="H1705" s="10" t="s">
        <v>1080</v>
      </c>
      <c r="I1705" s="18">
        <v>3.4722222222222224E-2</v>
      </c>
      <c r="J1705" s="10">
        <v>1</v>
      </c>
      <c r="K1705" s="10"/>
      <c r="L1705" s="13">
        <f t="shared" si="150"/>
        <v>0.83333333333333337</v>
      </c>
      <c r="M1705" s="12">
        <f>Tableau3[[#This Row],[CODE]]</f>
        <v>1</v>
      </c>
    </row>
    <row r="1706" spans="1:13" x14ac:dyDescent="0.25">
      <c r="A1706" s="14" t="s">
        <v>1672</v>
      </c>
      <c r="B1706" s="12">
        <f>YEAR(Tableau3[[#This Row],[Date]])</f>
        <v>2018</v>
      </c>
      <c r="C1706" s="12">
        <f>MONTH(Tableau3[[#This Row],[Date]])</f>
        <v>5</v>
      </c>
      <c r="D1706" s="12">
        <f>WEEKNUM(Tableau3[[#This Row],[Date]])</f>
        <v>22</v>
      </c>
      <c r="E1706" s="15" t="s">
        <v>47</v>
      </c>
      <c r="F1706" s="10" t="s">
        <v>17</v>
      </c>
      <c r="G1706" s="16" t="s">
        <v>23</v>
      </c>
      <c r="H1706" s="10" t="s">
        <v>1682</v>
      </c>
      <c r="I1706" s="18">
        <v>1.0416666666666666E-2</v>
      </c>
      <c r="J1706" s="10">
        <v>2</v>
      </c>
      <c r="K1706" s="10" t="s">
        <v>363</v>
      </c>
      <c r="L1706" s="13">
        <f t="shared" si="150"/>
        <v>0.25</v>
      </c>
      <c r="M1706" s="12">
        <f>Tableau3[[#This Row],[CODE]]</f>
        <v>2</v>
      </c>
    </row>
    <row r="1707" spans="1:13" x14ac:dyDescent="0.25">
      <c r="A1707" s="14" t="s">
        <v>1672</v>
      </c>
      <c r="B1707" s="12">
        <f>YEAR(Tableau3[[#This Row],[Date]])</f>
        <v>2018</v>
      </c>
      <c r="C1707" s="12">
        <f>MONTH(Tableau3[[#This Row],[Date]])</f>
        <v>5</v>
      </c>
      <c r="D1707" s="12">
        <f>WEEKNUM(Tableau3[[#This Row],[Date]])</f>
        <v>22</v>
      </c>
      <c r="E1707" s="15" t="s">
        <v>47</v>
      </c>
      <c r="F1707" s="10" t="s">
        <v>16</v>
      </c>
      <c r="G1707" s="16" t="s">
        <v>30</v>
      </c>
      <c r="H1707" s="10" t="s">
        <v>1683</v>
      </c>
      <c r="I1707" s="18">
        <v>1.7361111111111112E-2</v>
      </c>
      <c r="J1707" s="10">
        <v>1</v>
      </c>
      <c r="K1707" s="10" t="s">
        <v>1263</v>
      </c>
      <c r="L1707" s="13">
        <f t="shared" si="150"/>
        <v>0.41666666666666669</v>
      </c>
      <c r="M1707" s="12">
        <f>Tableau3[[#This Row],[CODE]]</f>
        <v>1</v>
      </c>
    </row>
    <row r="1708" spans="1:13" x14ac:dyDescent="0.25">
      <c r="A1708" s="14" t="s">
        <v>1672</v>
      </c>
      <c r="B1708" s="12">
        <f>YEAR(Tableau3[[#This Row],[Date]])</f>
        <v>2018</v>
      </c>
      <c r="C1708" s="12">
        <f>MONTH(Tableau3[[#This Row],[Date]])</f>
        <v>5</v>
      </c>
      <c r="D1708" s="12">
        <f>WEEKNUM(Tableau3[[#This Row],[Date]])</f>
        <v>22</v>
      </c>
      <c r="E1708" s="15" t="s">
        <v>47</v>
      </c>
      <c r="F1708" s="10" t="s">
        <v>17</v>
      </c>
      <c r="G1708" s="16" t="s">
        <v>26</v>
      </c>
      <c r="H1708" s="10" t="s">
        <v>1684</v>
      </c>
      <c r="I1708" s="18">
        <v>6.9444444444444441E-3</v>
      </c>
      <c r="J1708" s="10">
        <v>2</v>
      </c>
      <c r="K1708" s="10" t="s">
        <v>628</v>
      </c>
      <c r="L1708" s="13">
        <f t="shared" si="150"/>
        <v>0.16666666666666666</v>
      </c>
      <c r="M1708" s="12">
        <f>Tableau3[[#This Row],[CODE]]</f>
        <v>2</v>
      </c>
    </row>
    <row r="1709" spans="1:13" x14ac:dyDescent="0.25">
      <c r="A1709" s="14" t="s">
        <v>1685</v>
      </c>
      <c r="B1709" s="12">
        <f>YEAR(Tableau3[[#This Row],[Date]])</f>
        <v>2018</v>
      </c>
      <c r="C1709" s="12">
        <f>MONTH(Tableau3[[#This Row],[Date]])</f>
        <v>5</v>
      </c>
      <c r="D1709" s="12">
        <f>WEEKNUM(Tableau3[[#This Row],[Date]])</f>
        <v>22</v>
      </c>
      <c r="E1709" s="15" t="s">
        <v>47</v>
      </c>
      <c r="F1709" s="10" t="s">
        <v>18</v>
      </c>
      <c r="G1709" s="16" t="s">
        <v>23</v>
      </c>
      <c r="H1709" s="10" t="s">
        <v>526</v>
      </c>
      <c r="I1709" s="18">
        <v>1.3888888888888888E-2</v>
      </c>
      <c r="J1709" s="10">
        <v>1</v>
      </c>
      <c r="K1709" s="10"/>
      <c r="L1709" s="13">
        <f t="shared" ref="L1709:L1716" si="151">I1709*24</f>
        <v>0.33333333333333331</v>
      </c>
      <c r="M1709" s="12">
        <f>Tableau3[[#This Row],[CODE]]</f>
        <v>1</v>
      </c>
    </row>
    <row r="1710" spans="1:13" x14ac:dyDescent="0.25">
      <c r="A1710" s="14" t="s">
        <v>1685</v>
      </c>
      <c r="B1710" s="12">
        <f>YEAR(Tableau3[[#This Row],[Date]])</f>
        <v>2018</v>
      </c>
      <c r="C1710" s="12">
        <f>MONTH(Tableau3[[#This Row],[Date]])</f>
        <v>5</v>
      </c>
      <c r="D1710" s="12">
        <f>WEEKNUM(Tableau3[[#This Row],[Date]])</f>
        <v>22</v>
      </c>
      <c r="E1710" s="15" t="s">
        <v>47</v>
      </c>
      <c r="F1710" s="10" t="s">
        <v>27</v>
      </c>
      <c r="G1710" s="16" t="s">
        <v>23</v>
      </c>
      <c r="H1710" s="10" t="s">
        <v>1582</v>
      </c>
      <c r="I1710" s="18">
        <v>3.8194444444444441E-2</v>
      </c>
      <c r="J1710" s="10">
        <v>1</v>
      </c>
      <c r="K1710" s="10"/>
      <c r="L1710" s="13">
        <f t="shared" si="151"/>
        <v>0.91666666666666652</v>
      </c>
      <c r="M1710" s="12">
        <f>Tableau3[[#This Row],[CODE]]</f>
        <v>1</v>
      </c>
    </row>
    <row r="1711" spans="1:13" x14ac:dyDescent="0.25">
      <c r="A1711" s="14" t="s">
        <v>1685</v>
      </c>
      <c r="B1711" s="12">
        <f>YEAR(Tableau3[[#This Row],[Date]])</f>
        <v>2018</v>
      </c>
      <c r="C1711" s="12">
        <f>MONTH(Tableau3[[#This Row],[Date]])</f>
        <v>5</v>
      </c>
      <c r="D1711" s="12">
        <f>WEEKNUM(Tableau3[[#This Row],[Date]])</f>
        <v>22</v>
      </c>
      <c r="E1711" s="15" t="s">
        <v>47</v>
      </c>
      <c r="F1711" s="10" t="s">
        <v>27</v>
      </c>
      <c r="G1711" s="16" t="s">
        <v>23</v>
      </c>
      <c r="H1711" s="10" t="s">
        <v>1647</v>
      </c>
      <c r="I1711" s="18">
        <v>3.4722222222222224E-2</v>
      </c>
      <c r="J1711" s="10">
        <v>1</v>
      </c>
      <c r="K1711" s="10"/>
      <c r="L1711" s="13">
        <f t="shared" si="151"/>
        <v>0.83333333333333337</v>
      </c>
      <c r="M1711" s="12">
        <f>Tableau3[[#This Row],[CODE]]</f>
        <v>1</v>
      </c>
    </row>
    <row r="1712" spans="1:13" x14ac:dyDescent="0.25">
      <c r="A1712" s="14" t="s">
        <v>1685</v>
      </c>
      <c r="B1712" s="12">
        <f>YEAR(Tableau3[[#This Row],[Date]])</f>
        <v>2018</v>
      </c>
      <c r="C1712" s="12">
        <f>MONTH(Tableau3[[#This Row],[Date]])</f>
        <v>5</v>
      </c>
      <c r="D1712" s="12">
        <f>WEEKNUM(Tableau3[[#This Row],[Date]])</f>
        <v>22</v>
      </c>
      <c r="E1712" s="15" t="s">
        <v>47</v>
      </c>
      <c r="F1712" s="10" t="s">
        <v>17</v>
      </c>
      <c r="G1712" s="16" t="s">
        <v>24</v>
      </c>
      <c r="H1712" s="10" t="s">
        <v>1686</v>
      </c>
      <c r="I1712" s="18">
        <v>5.9027777777777783E-2</v>
      </c>
      <c r="J1712" s="10">
        <v>2</v>
      </c>
      <c r="K1712" s="10"/>
      <c r="L1712" s="13">
        <f t="shared" si="151"/>
        <v>1.4166666666666667</v>
      </c>
      <c r="M1712" s="12">
        <f>Tableau3[[#This Row],[CODE]]</f>
        <v>2</v>
      </c>
    </row>
    <row r="1713" spans="1:13" x14ac:dyDescent="0.25">
      <c r="A1713" s="14" t="s">
        <v>1685</v>
      </c>
      <c r="B1713" s="12">
        <f>YEAR(Tableau3[[#This Row],[Date]])</f>
        <v>2018</v>
      </c>
      <c r="C1713" s="12">
        <f>MONTH(Tableau3[[#This Row],[Date]])</f>
        <v>5</v>
      </c>
      <c r="D1713" s="12">
        <f>WEEKNUM(Tableau3[[#This Row],[Date]])</f>
        <v>22</v>
      </c>
      <c r="E1713" s="15" t="s">
        <v>47</v>
      </c>
      <c r="F1713" s="10" t="s">
        <v>17</v>
      </c>
      <c r="G1713" s="16" t="s">
        <v>24</v>
      </c>
      <c r="H1713" s="10" t="s">
        <v>1687</v>
      </c>
      <c r="I1713" s="18">
        <v>1.3888888888888888E-2</v>
      </c>
      <c r="J1713" s="10">
        <v>2</v>
      </c>
      <c r="K1713" s="10" t="s">
        <v>324</v>
      </c>
      <c r="L1713" s="13">
        <f t="shared" si="151"/>
        <v>0.33333333333333331</v>
      </c>
      <c r="M1713" s="12">
        <f>Tableau3[[#This Row],[CODE]]</f>
        <v>2</v>
      </c>
    </row>
    <row r="1714" spans="1:13" x14ac:dyDescent="0.25">
      <c r="A1714" s="14" t="s">
        <v>1685</v>
      </c>
      <c r="B1714" s="12">
        <f>YEAR(Tableau3[[#This Row],[Date]])</f>
        <v>2018</v>
      </c>
      <c r="C1714" s="12">
        <f>MONTH(Tableau3[[#This Row],[Date]])</f>
        <v>5</v>
      </c>
      <c r="D1714" s="12">
        <f>WEEKNUM(Tableau3[[#This Row],[Date]])</f>
        <v>22</v>
      </c>
      <c r="E1714" s="15" t="s">
        <v>47</v>
      </c>
      <c r="F1714" s="10" t="s">
        <v>27</v>
      </c>
      <c r="G1714" s="16" t="s">
        <v>23</v>
      </c>
      <c r="H1714" s="10" t="s">
        <v>1677</v>
      </c>
      <c r="I1714" s="18">
        <v>1.7361111111111112E-2</v>
      </c>
      <c r="J1714" s="10">
        <v>1</v>
      </c>
      <c r="K1714" s="10"/>
      <c r="L1714" s="13">
        <f t="shared" si="151"/>
        <v>0.41666666666666669</v>
      </c>
      <c r="M1714" s="12">
        <f>Tableau3[[#This Row],[CODE]]</f>
        <v>1</v>
      </c>
    </row>
    <row r="1715" spans="1:13" x14ac:dyDescent="0.25">
      <c r="A1715" s="14" t="s">
        <v>1685</v>
      </c>
      <c r="B1715" s="12">
        <f>YEAR(Tableau3[[#This Row],[Date]])</f>
        <v>2018</v>
      </c>
      <c r="C1715" s="12">
        <f>MONTH(Tableau3[[#This Row],[Date]])</f>
        <v>5</v>
      </c>
      <c r="D1715" s="12">
        <f>WEEKNUM(Tableau3[[#This Row],[Date]])</f>
        <v>22</v>
      </c>
      <c r="E1715" s="15" t="s">
        <v>47</v>
      </c>
      <c r="F1715" s="10" t="s">
        <v>17</v>
      </c>
      <c r="G1715" s="16" t="s">
        <v>24</v>
      </c>
      <c r="H1715" s="10" t="s">
        <v>1688</v>
      </c>
      <c r="I1715" s="18">
        <v>1.7361111111111112E-2</v>
      </c>
      <c r="J1715" s="10">
        <v>2</v>
      </c>
      <c r="K1715" s="10"/>
      <c r="L1715" s="13">
        <f t="shared" si="151"/>
        <v>0.41666666666666669</v>
      </c>
      <c r="M1715" s="12">
        <f>Tableau3[[#This Row],[CODE]]</f>
        <v>2</v>
      </c>
    </row>
    <row r="1716" spans="1:13" x14ac:dyDescent="0.25">
      <c r="A1716" s="14" t="s">
        <v>1685</v>
      </c>
      <c r="B1716" s="12">
        <f>YEAR(Tableau3[[#This Row],[Date]])</f>
        <v>2018</v>
      </c>
      <c r="C1716" s="12">
        <f>MONTH(Tableau3[[#This Row],[Date]])</f>
        <v>5</v>
      </c>
      <c r="D1716" s="12">
        <f>WEEKNUM(Tableau3[[#This Row],[Date]])</f>
        <v>22</v>
      </c>
      <c r="E1716" s="15" t="s">
        <v>47</v>
      </c>
      <c r="F1716" s="10" t="s">
        <v>18</v>
      </c>
      <c r="G1716" s="16" t="s">
        <v>22</v>
      </c>
      <c r="H1716" s="10" t="s">
        <v>1689</v>
      </c>
      <c r="I1716" s="18">
        <v>3.125E-2</v>
      </c>
      <c r="J1716" s="10">
        <v>1</v>
      </c>
      <c r="K1716" s="10" t="s">
        <v>318</v>
      </c>
      <c r="L1716" s="13">
        <f t="shared" si="151"/>
        <v>0.75</v>
      </c>
      <c r="M1716" s="12">
        <f>Tableau3[[#This Row],[CODE]]</f>
        <v>1</v>
      </c>
    </row>
    <row r="1717" spans="1:13" x14ac:dyDescent="0.25">
      <c r="A1717" s="14" t="s">
        <v>1685</v>
      </c>
      <c r="B1717" s="12">
        <f>YEAR(Tableau3[[#This Row],[Date]])</f>
        <v>2018</v>
      </c>
      <c r="C1717" s="12">
        <f>MONTH(Tableau3[[#This Row],[Date]])</f>
        <v>5</v>
      </c>
      <c r="D1717" s="12">
        <f>WEEKNUM(Tableau3[[#This Row],[Date]])</f>
        <v>22</v>
      </c>
      <c r="E1717" s="15" t="s">
        <v>47</v>
      </c>
      <c r="F1717" s="10" t="s">
        <v>16</v>
      </c>
      <c r="G1717" s="16" t="s">
        <v>30</v>
      </c>
      <c r="H1717" s="10" t="s">
        <v>1690</v>
      </c>
      <c r="I1717" s="18">
        <v>3.8194444444444441E-2</v>
      </c>
      <c r="J1717" s="10">
        <v>1</v>
      </c>
      <c r="K1717" s="10" t="s">
        <v>487</v>
      </c>
      <c r="L1717" s="13">
        <f t="shared" ref="L1717:L1728" si="152">I1717*24</f>
        <v>0.91666666666666652</v>
      </c>
      <c r="M1717" s="12">
        <f>Tableau3[[#This Row],[CODE]]</f>
        <v>1</v>
      </c>
    </row>
    <row r="1718" spans="1:13" x14ac:dyDescent="0.25">
      <c r="A1718" s="14" t="s">
        <v>1685</v>
      </c>
      <c r="B1718" s="12">
        <f>YEAR(Tableau3[[#This Row],[Date]])</f>
        <v>2018</v>
      </c>
      <c r="C1718" s="12">
        <f>MONTH(Tableau3[[#This Row],[Date]])</f>
        <v>5</v>
      </c>
      <c r="D1718" s="12">
        <f>WEEKNUM(Tableau3[[#This Row],[Date]])</f>
        <v>22</v>
      </c>
      <c r="E1718" s="15" t="s">
        <v>47</v>
      </c>
      <c r="F1718" s="10" t="s">
        <v>27</v>
      </c>
      <c r="G1718" s="16" t="s">
        <v>23</v>
      </c>
      <c r="H1718" s="10" t="s">
        <v>1691</v>
      </c>
      <c r="I1718" s="18">
        <v>1.0416666666666666E-2</v>
      </c>
      <c r="J1718" s="10">
        <v>1</v>
      </c>
      <c r="K1718" s="10" t="s">
        <v>363</v>
      </c>
      <c r="L1718" s="13">
        <f t="shared" si="152"/>
        <v>0.25</v>
      </c>
      <c r="M1718" s="12">
        <f>Tableau3[[#This Row],[CODE]]</f>
        <v>1</v>
      </c>
    </row>
    <row r="1719" spans="1:13" x14ac:dyDescent="0.25">
      <c r="A1719" s="143" t="s">
        <v>1685</v>
      </c>
      <c r="B1719" s="12">
        <f>YEAR(Tableau3[[#This Row],[Date]])</f>
        <v>2018</v>
      </c>
      <c r="C1719" s="12">
        <f>MONTH(Tableau3[[#This Row],[Date]])</f>
        <v>5</v>
      </c>
      <c r="D1719" s="12">
        <f>WEEKNUM(Tableau3[[#This Row],[Date]])</f>
        <v>22</v>
      </c>
      <c r="E1719" s="144" t="s">
        <v>47</v>
      </c>
      <c r="F1719" s="145" t="s">
        <v>16</v>
      </c>
      <c r="G1719" s="146" t="s">
        <v>30</v>
      </c>
      <c r="H1719" s="145" t="s">
        <v>1692</v>
      </c>
      <c r="I1719" s="147">
        <v>2.0833333333333332E-2</v>
      </c>
      <c r="J1719" s="145">
        <v>1</v>
      </c>
      <c r="K1719" s="145" t="s">
        <v>391</v>
      </c>
      <c r="L1719" s="13">
        <f t="shared" si="152"/>
        <v>0.5</v>
      </c>
      <c r="M1719" s="12">
        <f>Tableau3[[#This Row],[CODE]]</f>
        <v>1</v>
      </c>
    </row>
    <row r="1720" spans="1:13" x14ac:dyDescent="0.25">
      <c r="A1720" s="143" t="s">
        <v>1685</v>
      </c>
      <c r="B1720" s="12">
        <f>YEAR(Tableau3[[#This Row],[Date]])</f>
        <v>2018</v>
      </c>
      <c r="C1720" s="12">
        <f>MONTH(Tableau3[[#This Row],[Date]])</f>
        <v>5</v>
      </c>
      <c r="D1720" s="12">
        <f>WEEKNUM(Tableau3[[#This Row],[Date]])</f>
        <v>22</v>
      </c>
      <c r="E1720" s="144" t="s">
        <v>47</v>
      </c>
      <c r="F1720" s="145" t="s">
        <v>17</v>
      </c>
      <c r="G1720" s="146" t="s">
        <v>23</v>
      </c>
      <c r="H1720" s="145" t="s">
        <v>1693</v>
      </c>
      <c r="I1720" s="147">
        <v>2.0833333333333332E-2</v>
      </c>
      <c r="J1720" s="145">
        <v>2</v>
      </c>
      <c r="K1720" s="145" t="s">
        <v>320</v>
      </c>
      <c r="L1720" s="13">
        <f t="shared" si="152"/>
        <v>0.5</v>
      </c>
      <c r="M1720" s="12">
        <f>Tableau3[[#This Row],[CODE]]</f>
        <v>2</v>
      </c>
    </row>
    <row r="1721" spans="1:13" x14ac:dyDescent="0.25">
      <c r="A1721" s="143" t="s">
        <v>1685</v>
      </c>
      <c r="B1721" s="12">
        <f>YEAR(Tableau3[[#This Row],[Date]])</f>
        <v>2018</v>
      </c>
      <c r="C1721" s="12">
        <f>MONTH(Tableau3[[#This Row],[Date]])</f>
        <v>5</v>
      </c>
      <c r="D1721" s="12">
        <f>WEEKNUM(Tableau3[[#This Row],[Date]])</f>
        <v>22</v>
      </c>
      <c r="E1721" s="144" t="s">
        <v>47</v>
      </c>
      <c r="F1721" s="145" t="s">
        <v>16</v>
      </c>
      <c r="G1721" s="146" t="s">
        <v>30</v>
      </c>
      <c r="H1721" s="145" t="s">
        <v>1694</v>
      </c>
      <c r="I1721" s="147">
        <v>3.125E-2</v>
      </c>
      <c r="J1721" s="145">
        <v>1</v>
      </c>
      <c r="K1721" s="145" t="s">
        <v>318</v>
      </c>
      <c r="L1721" s="13">
        <f t="shared" si="152"/>
        <v>0.75</v>
      </c>
      <c r="M1721" s="12">
        <f>Tableau3[[#This Row],[CODE]]</f>
        <v>1</v>
      </c>
    </row>
    <row r="1722" spans="1:13" x14ac:dyDescent="0.25">
      <c r="A1722" s="14" t="s">
        <v>1695</v>
      </c>
      <c r="B1722" s="12">
        <f>YEAR(Tableau3[[#This Row],[Date]])</f>
        <v>2018</v>
      </c>
      <c r="C1722" s="12">
        <f>MONTH(Tableau3[[#This Row],[Date]])</f>
        <v>5</v>
      </c>
      <c r="D1722" s="12">
        <f>WEEKNUM(Tableau3[[#This Row],[Date]])</f>
        <v>22</v>
      </c>
      <c r="E1722" s="15" t="s">
        <v>47</v>
      </c>
      <c r="F1722" s="10" t="s">
        <v>17</v>
      </c>
      <c r="G1722" s="16" t="s">
        <v>1466</v>
      </c>
      <c r="H1722" s="10" t="s">
        <v>1696</v>
      </c>
      <c r="I1722" s="18">
        <v>1.3888888888888888E-2</v>
      </c>
      <c r="J1722" s="10">
        <v>2</v>
      </c>
      <c r="K1722" s="10" t="s">
        <v>1614</v>
      </c>
      <c r="L1722" s="13">
        <f t="shared" si="152"/>
        <v>0.33333333333333331</v>
      </c>
      <c r="M1722" s="12">
        <f>Tableau3[[#This Row],[CODE]]</f>
        <v>2</v>
      </c>
    </row>
    <row r="1723" spans="1:13" x14ac:dyDescent="0.25">
      <c r="A1723" s="14" t="s">
        <v>1695</v>
      </c>
      <c r="B1723" s="12">
        <f>YEAR(Tableau3[[#This Row],[Date]])</f>
        <v>2018</v>
      </c>
      <c r="C1723" s="12">
        <f>MONTH(Tableau3[[#This Row],[Date]])</f>
        <v>5</v>
      </c>
      <c r="D1723" s="12">
        <f>WEEKNUM(Tableau3[[#This Row],[Date]])</f>
        <v>22</v>
      </c>
      <c r="E1723" s="15" t="s">
        <v>47</v>
      </c>
      <c r="F1723" s="10" t="s">
        <v>27</v>
      </c>
      <c r="G1723" s="16" t="s">
        <v>23</v>
      </c>
      <c r="H1723" s="10" t="s">
        <v>1697</v>
      </c>
      <c r="I1723" s="18">
        <v>6.9444444444444441E-3</v>
      </c>
      <c r="J1723" s="10">
        <v>1</v>
      </c>
      <c r="K1723" s="10"/>
      <c r="L1723" s="13">
        <f t="shared" si="152"/>
        <v>0.16666666666666666</v>
      </c>
      <c r="M1723" s="12">
        <f>Tableau3[[#This Row],[CODE]]</f>
        <v>1</v>
      </c>
    </row>
    <row r="1724" spans="1:13" x14ac:dyDescent="0.25">
      <c r="A1724" s="143" t="s">
        <v>1695</v>
      </c>
      <c r="B1724" s="12">
        <f>YEAR(Tableau3[[#This Row],[Date]])</f>
        <v>2018</v>
      </c>
      <c r="C1724" s="12">
        <f>MONTH(Tableau3[[#This Row],[Date]])</f>
        <v>5</v>
      </c>
      <c r="D1724" s="12">
        <f>WEEKNUM(Tableau3[[#This Row],[Date]])</f>
        <v>22</v>
      </c>
      <c r="E1724" s="144" t="s">
        <v>47</v>
      </c>
      <c r="F1724" s="145" t="s">
        <v>18</v>
      </c>
      <c r="G1724" s="146" t="s">
        <v>23</v>
      </c>
      <c r="H1724" s="145" t="s">
        <v>526</v>
      </c>
      <c r="I1724" s="147">
        <v>1.0416666666666666E-2</v>
      </c>
      <c r="J1724" s="145">
        <v>1</v>
      </c>
      <c r="K1724" s="145"/>
      <c r="L1724" s="13">
        <f t="shared" si="152"/>
        <v>0.25</v>
      </c>
      <c r="M1724" s="12">
        <f>Tableau3[[#This Row],[CODE]]</f>
        <v>1</v>
      </c>
    </row>
    <row r="1725" spans="1:13" x14ac:dyDescent="0.25">
      <c r="A1725" s="143" t="s">
        <v>1695</v>
      </c>
      <c r="B1725" s="12">
        <f>YEAR(Tableau3[[#This Row],[Date]])</f>
        <v>2018</v>
      </c>
      <c r="C1725" s="12">
        <f>MONTH(Tableau3[[#This Row],[Date]])</f>
        <v>5</v>
      </c>
      <c r="D1725" s="12">
        <f>WEEKNUM(Tableau3[[#This Row],[Date]])</f>
        <v>22</v>
      </c>
      <c r="E1725" s="144" t="s">
        <v>47</v>
      </c>
      <c r="F1725" s="145" t="s">
        <v>27</v>
      </c>
      <c r="G1725" s="146" t="s">
        <v>23</v>
      </c>
      <c r="H1725" s="10" t="s">
        <v>1581</v>
      </c>
      <c r="I1725" s="147">
        <v>2.7777777777777776E-2</v>
      </c>
      <c r="J1725" s="145">
        <v>1</v>
      </c>
      <c r="K1725" s="145"/>
      <c r="L1725" s="13">
        <f t="shared" si="152"/>
        <v>0.66666666666666663</v>
      </c>
      <c r="M1725" s="12">
        <f>Tableau3[[#This Row],[CODE]]</f>
        <v>1</v>
      </c>
    </row>
    <row r="1726" spans="1:13" x14ac:dyDescent="0.25">
      <c r="A1726" s="143" t="s">
        <v>1695</v>
      </c>
      <c r="B1726" s="12">
        <f>YEAR(Tableau3[[#This Row],[Date]])</f>
        <v>2018</v>
      </c>
      <c r="C1726" s="12">
        <f>MONTH(Tableau3[[#This Row],[Date]])</f>
        <v>5</v>
      </c>
      <c r="D1726" s="12">
        <f>WEEKNUM(Tableau3[[#This Row],[Date]])</f>
        <v>22</v>
      </c>
      <c r="E1726" s="144" t="s">
        <v>47</v>
      </c>
      <c r="F1726" s="145" t="s">
        <v>912</v>
      </c>
      <c r="G1726" s="146" t="s">
        <v>23</v>
      </c>
      <c r="H1726" s="10" t="s">
        <v>1698</v>
      </c>
      <c r="I1726" s="147">
        <v>3.125E-2</v>
      </c>
      <c r="J1726" s="145">
        <v>1</v>
      </c>
      <c r="K1726" s="145" t="s">
        <v>1359</v>
      </c>
      <c r="L1726" s="13">
        <f t="shared" si="152"/>
        <v>0.75</v>
      </c>
      <c r="M1726" s="12">
        <f>Tableau3[[#This Row],[CODE]]</f>
        <v>1</v>
      </c>
    </row>
    <row r="1727" spans="1:13" x14ac:dyDescent="0.25">
      <c r="A1727" s="143" t="s">
        <v>1695</v>
      </c>
      <c r="B1727" s="12">
        <f>YEAR(Tableau3[[#This Row],[Date]])</f>
        <v>2018</v>
      </c>
      <c r="C1727" s="12">
        <f>MONTH(Tableau3[[#This Row],[Date]])</f>
        <v>5</v>
      </c>
      <c r="D1727" s="12">
        <f>WEEKNUM(Tableau3[[#This Row],[Date]])</f>
        <v>22</v>
      </c>
      <c r="E1727" s="144" t="s">
        <v>47</v>
      </c>
      <c r="F1727" s="145" t="s">
        <v>16</v>
      </c>
      <c r="G1727" s="146" t="s">
        <v>30</v>
      </c>
      <c r="H1727" s="145" t="s">
        <v>1699</v>
      </c>
      <c r="I1727" s="147">
        <v>5.5555555555555552E-2</v>
      </c>
      <c r="J1727" s="145">
        <v>1</v>
      </c>
      <c r="K1727" s="145" t="s">
        <v>350</v>
      </c>
      <c r="L1727" s="13">
        <f t="shared" si="152"/>
        <v>1.3333333333333333</v>
      </c>
      <c r="M1727" s="12">
        <f>Tableau3[[#This Row],[CODE]]</f>
        <v>1</v>
      </c>
    </row>
    <row r="1728" spans="1:13" x14ac:dyDescent="0.25">
      <c r="A1728" s="143" t="s">
        <v>1695</v>
      </c>
      <c r="B1728" s="12">
        <f>YEAR(Tableau3[[#This Row],[Date]])</f>
        <v>2018</v>
      </c>
      <c r="C1728" s="12">
        <f>MONTH(Tableau3[[#This Row],[Date]])</f>
        <v>5</v>
      </c>
      <c r="D1728" s="12">
        <f>WEEKNUM(Tableau3[[#This Row],[Date]])</f>
        <v>22</v>
      </c>
      <c r="E1728" s="144" t="s">
        <v>47</v>
      </c>
      <c r="F1728" s="145" t="s">
        <v>18</v>
      </c>
      <c r="G1728" s="146" t="s">
        <v>24</v>
      </c>
      <c r="H1728" s="145" t="s">
        <v>1700</v>
      </c>
      <c r="I1728" s="147">
        <v>2.4305555555555556E-2</v>
      </c>
      <c r="J1728" s="145">
        <v>1</v>
      </c>
      <c r="K1728" s="145" t="s">
        <v>319</v>
      </c>
      <c r="L1728" s="13">
        <f t="shared" si="152"/>
        <v>0.58333333333333337</v>
      </c>
      <c r="M1728" s="12">
        <f>Tableau3[[#This Row],[CODE]]</f>
        <v>1</v>
      </c>
    </row>
    <row r="1729" spans="1:13" x14ac:dyDescent="0.25">
      <c r="A1729" s="14" t="s">
        <v>1695</v>
      </c>
      <c r="B1729" s="12">
        <f>YEAR(Tableau3[[#This Row],[Date]])</f>
        <v>2018</v>
      </c>
      <c r="C1729" s="12">
        <f>MONTH(Tableau3[[#This Row],[Date]])</f>
        <v>5</v>
      </c>
      <c r="D1729" s="12">
        <f>WEEKNUM(Tableau3[[#This Row],[Date]])</f>
        <v>22</v>
      </c>
      <c r="E1729" s="15" t="s">
        <v>47</v>
      </c>
      <c r="F1729" s="10" t="s">
        <v>27</v>
      </c>
      <c r="G1729" s="16" t="s">
        <v>23</v>
      </c>
      <c r="H1729" s="10" t="s">
        <v>1582</v>
      </c>
      <c r="I1729" s="18">
        <v>1.7361111111111112E-2</v>
      </c>
      <c r="J1729" s="10">
        <v>1</v>
      </c>
      <c r="K1729" s="10"/>
      <c r="L1729" s="13">
        <f t="shared" ref="L1729:L1736" si="153">I1729*24</f>
        <v>0.41666666666666669</v>
      </c>
      <c r="M1729" s="12">
        <f>Tableau3[[#This Row],[CODE]]</f>
        <v>1</v>
      </c>
    </row>
    <row r="1730" spans="1:13" x14ac:dyDescent="0.25">
      <c r="A1730" s="143" t="s">
        <v>1695</v>
      </c>
      <c r="B1730" s="12">
        <f>YEAR(Tableau3[[#This Row],[Date]])</f>
        <v>2018</v>
      </c>
      <c r="C1730" s="12">
        <f>MONTH(Tableau3[[#This Row],[Date]])</f>
        <v>5</v>
      </c>
      <c r="D1730" s="12">
        <f>WEEKNUM(Tableau3[[#This Row],[Date]])</f>
        <v>22</v>
      </c>
      <c r="E1730" s="144" t="s">
        <v>47</v>
      </c>
      <c r="F1730" s="145" t="s">
        <v>16</v>
      </c>
      <c r="G1730" s="146" t="s">
        <v>30</v>
      </c>
      <c r="H1730" s="145" t="s">
        <v>1701</v>
      </c>
      <c r="I1730" s="147">
        <v>2.4305555555555556E-2</v>
      </c>
      <c r="J1730" s="145">
        <v>1</v>
      </c>
      <c r="K1730" s="145"/>
      <c r="L1730" s="13">
        <f t="shared" si="153"/>
        <v>0.58333333333333337</v>
      </c>
      <c r="M1730" s="12">
        <f>Tableau3[[#This Row],[CODE]]</f>
        <v>1</v>
      </c>
    </row>
    <row r="1731" spans="1:13" x14ac:dyDescent="0.25">
      <c r="A1731" s="143" t="s">
        <v>1695</v>
      </c>
      <c r="B1731" s="12">
        <f>YEAR(Tableau3[[#This Row],[Date]])</f>
        <v>2018</v>
      </c>
      <c r="C1731" s="12">
        <f>MONTH(Tableau3[[#This Row],[Date]])</f>
        <v>5</v>
      </c>
      <c r="D1731" s="12">
        <f>WEEKNUM(Tableau3[[#This Row],[Date]])</f>
        <v>22</v>
      </c>
      <c r="E1731" s="144" t="s">
        <v>47</v>
      </c>
      <c r="F1731" s="145" t="s">
        <v>16</v>
      </c>
      <c r="G1731" s="146" t="s">
        <v>30</v>
      </c>
      <c r="H1731" s="145" t="s">
        <v>1702</v>
      </c>
      <c r="I1731" s="147">
        <v>1.7361111111111112E-2</v>
      </c>
      <c r="J1731" s="145">
        <v>1</v>
      </c>
      <c r="K1731" s="145"/>
      <c r="L1731" s="13">
        <f t="shared" si="153"/>
        <v>0.41666666666666669</v>
      </c>
      <c r="M1731" s="12">
        <f>Tableau3[[#This Row],[CODE]]</f>
        <v>1</v>
      </c>
    </row>
    <row r="1732" spans="1:13" x14ac:dyDescent="0.25">
      <c r="A1732" s="143" t="s">
        <v>1695</v>
      </c>
      <c r="B1732" s="12">
        <f>YEAR(Tableau3[[#This Row],[Date]])</f>
        <v>2018</v>
      </c>
      <c r="C1732" s="12">
        <f>MONTH(Tableau3[[#This Row],[Date]])</f>
        <v>5</v>
      </c>
      <c r="D1732" s="12">
        <f>WEEKNUM(Tableau3[[#This Row],[Date]])</f>
        <v>22</v>
      </c>
      <c r="E1732" s="144" t="s">
        <v>47</v>
      </c>
      <c r="F1732" s="145" t="s">
        <v>16</v>
      </c>
      <c r="G1732" s="146" t="s">
        <v>30</v>
      </c>
      <c r="H1732" s="145" t="s">
        <v>1703</v>
      </c>
      <c r="I1732" s="147">
        <v>3.125E-2</v>
      </c>
      <c r="J1732" s="145">
        <v>1</v>
      </c>
      <c r="K1732" s="145"/>
      <c r="L1732" s="13">
        <f t="shared" si="153"/>
        <v>0.75</v>
      </c>
      <c r="M1732" s="12">
        <f>Tableau3[[#This Row],[CODE]]</f>
        <v>1</v>
      </c>
    </row>
    <row r="1733" spans="1:13" x14ac:dyDescent="0.25">
      <c r="A1733" s="143" t="s">
        <v>1695</v>
      </c>
      <c r="B1733" s="12">
        <f>YEAR(Tableau3[[#This Row],[Date]])</f>
        <v>2018</v>
      </c>
      <c r="C1733" s="12">
        <f>MONTH(Tableau3[[#This Row],[Date]])</f>
        <v>5</v>
      </c>
      <c r="D1733" s="12">
        <f>WEEKNUM(Tableau3[[#This Row],[Date]])</f>
        <v>22</v>
      </c>
      <c r="E1733" s="144" t="s">
        <v>47</v>
      </c>
      <c r="F1733" s="10" t="s">
        <v>27</v>
      </c>
      <c r="G1733" s="16" t="s">
        <v>23</v>
      </c>
      <c r="H1733" s="145" t="s">
        <v>1586</v>
      </c>
      <c r="I1733" s="147">
        <v>2.4305555555555556E-2</v>
      </c>
      <c r="J1733" s="145">
        <v>1</v>
      </c>
      <c r="K1733" s="145"/>
      <c r="L1733" s="13">
        <f t="shared" si="153"/>
        <v>0.58333333333333337</v>
      </c>
      <c r="M1733" s="12">
        <f>Tableau3[[#This Row],[CODE]]</f>
        <v>1</v>
      </c>
    </row>
    <row r="1734" spans="1:13" x14ac:dyDescent="0.25">
      <c r="A1734" s="143" t="s">
        <v>1695</v>
      </c>
      <c r="B1734" s="12">
        <f>YEAR(Tableau3[[#This Row],[Date]])</f>
        <v>2018</v>
      </c>
      <c r="C1734" s="12">
        <f>MONTH(Tableau3[[#This Row],[Date]])</f>
        <v>5</v>
      </c>
      <c r="D1734" s="12">
        <f>WEEKNUM(Tableau3[[#This Row],[Date]])</f>
        <v>22</v>
      </c>
      <c r="E1734" s="144" t="s">
        <v>47</v>
      </c>
      <c r="F1734" s="145" t="s">
        <v>27</v>
      </c>
      <c r="G1734" s="146" t="s">
        <v>23</v>
      </c>
      <c r="H1734" s="145" t="s">
        <v>1704</v>
      </c>
      <c r="I1734" s="147">
        <v>1.3888888888888888E-2</v>
      </c>
      <c r="J1734" s="145">
        <v>1</v>
      </c>
      <c r="K1734" s="145"/>
      <c r="L1734" s="13">
        <f t="shared" si="153"/>
        <v>0.33333333333333331</v>
      </c>
      <c r="M1734" s="12">
        <f>Tableau3[[#This Row],[CODE]]</f>
        <v>1</v>
      </c>
    </row>
    <row r="1735" spans="1:13" x14ac:dyDescent="0.25">
      <c r="A1735" s="143" t="s">
        <v>1695</v>
      </c>
      <c r="B1735" s="12">
        <f>YEAR(Tableau3[[#This Row],[Date]])</f>
        <v>2018</v>
      </c>
      <c r="C1735" s="12">
        <f>MONTH(Tableau3[[#This Row],[Date]])</f>
        <v>5</v>
      </c>
      <c r="D1735" s="12">
        <f>WEEKNUM(Tableau3[[#This Row],[Date]])</f>
        <v>22</v>
      </c>
      <c r="E1735" s="144" t="s">
        <v>47</v>
      </c>
      <c r="F1735" s="145" t="s">
        <v>912</v>
      </c>
      <c r="G1735" s="146" t="s">
        <v>24</v>
      </c>
      <c r="H1735" s="145" t="s">
        <v>1080</v>
      </c>
      <c r="I1735" s="147">
        <v>1.7361111111111112E-2</v>
      </c>
      <c r="J1735" s="145">
        <v>1</v>
      </c>
      <c r="K1735" s="145"/>
      <c r="L1735" s="13">
        <f t="shared" si="153"/>
        <v>0.41666666666666669</v>
      </c>
      <c r="M1735" s="12">
        <f>Tableau3[[#This Row],[CODE]]</f>
        <v>1</v>
      </c>
    </row>
    <row r="1736" spans="1:13" x14ac:dyDescent="0.25">
      <c r="A1736" s="143" t="s">
        <v>1695</v>
      </c>
      <c r="B1736" s="12">
        <f>YEAR(Tableau3[[#This Row],[Date]])</f>
        <v>2018</v>
      </c>
      <c r="C1736" s="12">
        <f>MONTH(Tableau3[[#This Row],[Date]])</f>
        <v>5</v>
      </c>
      <c r="D1736" s="12">
        <f>WEEKNUM(Tableau3[[#This Row],[Date]])</f>
        <v>22</v>
      </c>
      <c r="E1736" s="144" t="s">
        <v>47</v>
      </c>
      <c r="F1736" s="145" t="s">
        <v>17</v>
      </c>
      <c r="G1736" s="146" t="s">
        <v>26</v>
      </c>
      <c r="H1736" s="10" t="s">
        <v>1705</v>
      </c>
      <c r="I1736" s="147">
        <v>1.3888888888888888E-2</v>
      </c>
      <c r="J1736" s="145">
        <v>2</v>
      </c>
      <c r="K1736" s="145" t="s">
        <v>1706</v>
      </c>
      <c r="L1736" s="13">
        <f t="shared" si="153"/>
        <v>0.33333333333333331</v>
      </c>
      <c r="M1736" s="12">
        <f>Tableau3[[#This Row],[CODE]]</f>
        <v>2</v>
      </c>
    </row>
    <row r="1737" spans="1:13" x14ac:dyDescent="0.25">
      <c r="A1737" s="14" t="s">
        <v>1707</v>
      </c>
      <c r="B1737" s="12">
        <f>YEAR(Tableau3[[#This Row],[Date]])</f>
        <v>2018</v>
      </c>
      <c r="C1737" s="12">
        <f>MONTH(Tableau3[[#This Row],[Date]])</f>
        <v>5</v>
      </c>
      <c r="D1737" s="12">
        <f>WEEKNUM(Tableau3[[#This Row],[Date]])</f>
        <v>22</v>
      </c>
      <c r="E1737" s="15" t="s">
        <v>47</v>
      </c>
      <c r="F1737" s="10" t="s">
        <v>27</v>
      </c>
      <c r="G1737" s="16" t="s">
        <v>23</v>
      </c>
      <c r="H1737" s="10" t="s">
        <v>1581</v>
      </c>
      <c r="I1737" s="18">
        <v>1.7361111111111112E-2</v>
      </c>
      <c r="J1737" s="10">
        <v>1</v>
      </c>
      <c r="K1737" s="10"/>
      <c r="L1737" s="13">
        <f t="shared" ref="L1737:L1744" si="154">I1737*24</f>
        <v>0.41666666666666669</v>
      </c>
      <c r="M1737" s="12">
        <f>Tableau3[[#This Row],[CODE]]</f>
        <v>1</v>
      </c>
    </row>
    <row r="1738" spans="1:13" x14ac:dyDescent="0.25">
      <c r="A1738" s="14" t="s">
        <v>1707</v>
      </c>
      <c r="B1738" s="12">
        <f>YEAR(Tableau3[[#This Row],[Date]])</f>
        <v>2018</v>
      </c>
      <c r="C1738" s="12">
        <f>MONTH(Tableau3[[#This Row],[Date]])</f>
        <v>5</v>
      </c>
      <c r="D1738" s="12">
        <f>WEEKNUM(Tableau3[[#This Row],[Date]])</f>
        <v>22</v>
      </c>
      <c r="E1738" s="15" t="s">
        <v>47</v>
      </c>
      <c r="F1738" s="10" t="s">
        <v>18</v>
      </c>
      <c r="G1738" s="16" t="s">
        <v>23</v>
      </c>
      <c r="H1738" s="10" t="s">
        <v>526</v>
      </c>
      <c r="I1738" s="18">
        <v>1.0416666666666666E-2</v>
      </c>
      <c r="J1738" s="10">
        <v>1</v>
      </c>
      <c r="K1738" s="10"/>
      <c r="L1738" s="13">
        <f t="shared" si="154"/>
        <v>0.25</v>
      </c>
      <c r="M1738" s="12">
        <f>Tableau3[[#This Row],[CODE]]</f>
        <v>1</v>
      </c>
    </row>
    <row r="1739" spans="1:13" x14ac:dyDescent="0.25">
      <c r="A1739" s="14" t="s">
        <v>1707</v>
      </c>
      <c r="B1739" s="12">
        <f>YEAR(Tableau3[[#This Row],[Date]])</f>
        <v>2018</v>
      </c>
      <c r="C1739" s="12">
        <f>MONTH(Tableau3[[#This Row],[Date]])</f>
        <v>5</v>
      </c>
      <c r="D1739" s="12">
        <f>WEEKNUM(Tableau3[[#This Row],[Date]])</f>
        <v>22</v>
      </c>
      <c r="E1739" s="15" t="s">
        <v>47</v>
      </c>
      <c r="F1739" s="10" t="s">
        <v>17</v>
      </c>
      <c r="G1739" s="16" t="s">
        <v>26</v>
      </c>
      <c r="H1739" s="10" t="s">
        <v>1705</v>
      </c>
      <c r="I1739" s="18">
        <v>1.0416666666666666E-2</v>
      </c>
      <c r="J1739" s="10">
        <v>2</v>
      </c>
      <c r="K1739" s="10" t="s">
        <v>1706</v>
      </c>
      <c r="L1739" s="13">
        <f t="shared" si="154"/>
        <v>0.25</v>
      </c>
      <c r="M1739" s="12">
        <f>Tableau3[[#This Row],[CODE]]</f>
        <v>2</v>
      </c>
    </row>
    <row r="1740" spans="1:13" x14ac:dyDescent="0.25">
      <c r="A1740" s="14" t="s">
        <v>1707</v>
      </c>
      <c r="B1740" s="12">
        <f>YEAR(Tableau3[[#This Row],[Date]])</f>
        <v>2018</v>
      </c>
      <c r="C1740" s="12">
        <f>MONTH(Tableau3[[#This Row],[Date]])</f>
        <v>5</v>
      </c>
      <c r="D1740" s="12">
        <f>WEEKNUM(Tableau3[[#This Row],[Date]])</f>
        <v>22</v>
      </c>
      <c r="E1740" s="15" t="s">
        <v>47</v>
      </c>
      <c r="F1740" s="10" t="s">
        <v>912</v>
      </c>
      <c r="G1740" s="16" t="s">
        <v>23</v>
      </c>
      <c r="H1740" s="10" t="s">
        <v>1698</v>
      </c>
      <c r="I1740" s="18">
        <v>1.7361111111111112E-2</v>
      </c>
      <c r="J1740" s="10">
        <v>1</v>
      </c>
      <c r="K1740" s="10" t="s">
        <v>1359</v>
      </c>
      <c r="L1740" s="13">
        <f t="shared" si="154"/>
        <v>0.41666666666666669</v>
      </c>
      <c r="M1740" s="12">
        <f>Tableau3[[#This Row],[CODE]]</f>
        <v>1</v>
      </c>
    </row>
    <row r="1741" spans="1:13" x14ac:dyDescent="0.25">
      <c r="A1741" s="14" t="s">
        <v>1707</v>
      </c>
      <c r="B1741" s="12">
        <f>YEAR(Tableau3[[#This Row],[Date]])</f>
        <v>2018</v>
      </c>
      <c r="C1741" s="12">
        <f>MONTH(Tableau3[[#This Row],[Date]])</f>
        <v>5</v>
      </c>
      <c r="D1741" s="12">
        <f>WEEKNUM(Tableau3[[#This Row],[Date]])</f>
        <v>22</v>
      </c>
      <c r="E1741" s="15" t="s">
        <v>47</v>
      </c>
      <c r="F1741" s="10" t="s">
        <v>27</v>
      </c>
      <c r="G1741" s="16" t="s">
        <v>23</v>
      </c>
      <c r="H1741" s="10" t="s">
        <v>1582</v>
      </c>
      <c r="I1741" s="18">
        <v>1.0416666666666666E-2</v>
      </c>
      <c r="J1741" s="10">
        <v>1</v>
      </c>
      <c r="K1741" s="10"/>
      <c r="L1741" s="13">
        <f t="shared" si="154"/>
        <v>0.25</v>
      </c>
      <c r="M1741" s="12">
        <f>Tableau3[[#This Row],[CODE]]</f>
        <v>1</v>
      </c>
    </row>
    <row r="1742" spans="1:13" x14ac:dyDescent="0.25">
      <c r="A1742" s="143" t="s">
        <v>1707</v>
      </c>
      <c r="B1742" s="12">
        <f>YEAR(Tableau3[[#This Row],[Date]])</f>
        <v>2018</v>
      </c>
      <c r="C1742" s="12">
        <f>MONTH(Tableau3[[#This Row],[Date]])</f>
        <v>5</v>
      </c>
      <c r="D1742" s="12">
        <f>WEEKNUM(Tableau3[[#This Row],[Date]])</f>
        <v>22</v>
      </c>
      <c r="E1742" s="144" t="s">
        <v>47</v>
      </c>
      <c r="F1742" s="145" t="s">
        <v>16</v>
      </c>
      <c r="G1742" s="146" t="s">
        <v>30</v>
      </c>
      <c r="H1742" s="145" t="s">
        <v>1708</v>
      </c>
      <c r="I1742" s="147">
        <v>3.8194444444444441E-2</v>
      </c>
      <c r="J1742" s="145">
        <v>1</v>
      </c>
      <c r="K1742" s="145" t="s">
        <v>1263</v>
      </c>
      <c r="L1742" s="13">
        <f t="shared" si="154"/>
        <v>0.91666666666666652</v>
      </c>
      <c r="M1742" s="12">
        <f>Tableau3[[#This Row],[CODE]]</f>
        <v>1</v>
      </c>
    </row>
    <row r="1743" spans="1:13" x14ac:dyDescent="0.25">
      <c r="A1743" s="143" t="s">
        <v>1707</v>
      </c>
      <c r="B1743" s="12">
        <f>YEAR(Tableau3[[#This Row],[Date]])</f>
        <v>2018</v>
      </c>
      <c r="C1743" s="12">
        <f>MONTH(Tableau3[[#This Row],[Date]])</f>
        <v>5</v>
      </c>
      <c r="D1743" s="12">
        <f>WEEKNUM(Tableau3[[#This Row],[Date]])</f>
        <v>22</v>
      </c>
      <c r="E1743" s="144" t="s">
        <v>47</v>
      </c>
      <c r="F1743" s="145" t="s">
        <v>17</v>
      </c>
      <c r="G1743" s="146" t="s">
        <v>24</v>
      </c>
      <c r="H1743" s="145" t="s">
        <v>1709</v>
      </c>
      <c r="I1743" s="147">
        <v>5.9027777777777783E-2</v>
      </c>
      <c r="J1743" s="145">
        <v>2</v>
      </c>
      <c r="K1743" s="145"/>
      <c r="L1743" s="13">
        <f t="shared" si="154"/>
        <v>1.4166666666666667</v>
      </c>
      <c r="M1743" s="12">
        <f>Tableau3[[#This Row],[CODE]]</f>
        <v>2</v>
      </c>
    </row>
    <row r="1744" spans="1:13" x14ac:dyDescent="0.25">
      <c r="A1744" s="143" t="s">
        <v>1707</v>
      </c>
      <c r="B1744" s="12">
        <f>YEAR(Tableau3[[#This Row],[Date]])</f>
        <v>2018</v>
      </c>
      <c r="C1744" s="12">
        <f>MONTH(Tableau3[[#This Row],[Date]])</f>
        <v>5</v>
      </c>
      <c r="D1744" s="12">
        <f>WEEKNUM(Tableau3[[#This Row],[Date]])</f>
        <v>22</v>
      </c>
      <c r="E1744" s="144" t="s">
        <v>47</v>
      </c>
      <c r="F1744" s="145" t="s">
        <v>17</v>
      </c>
      <c r="G1744" s="146" t="s">
        <v>24</v>
      </c>
      <c r="H1744" s="145" t="s">
        <v>1710</v>
      </c>
      <c r="I1744" s="147">
        <v>6.9444444444444434E-2</v>
      </c>
      <c r="J1744" s="145">
        <v>2</v>
      </c>
      <c r="K1744" s="145" t="s">
        <v>672</v>
      </c>
      <c r="L1744" s="13">
        <f t="shared" si="154"/>
        <v>1.6666666666666665</v>
      </c>
      <c r="M1744" s="12">
        <f>Tableau3[[#This Row],[CODE]]</f>
        <v>2</v>
      </c>
    </row>
    <row r="1745" spans="1:13" x14ac:dyDescent="0.25">
      <c r="A1745" s="14" t="s">
        <v>1707</v>
      </c>
      <c r="B1745" s="12">
        <f>YEAR(Tableau3[[#This Row],[Date]])</f>
        <v>2018</v>
      </c>
      <c r="C1745" s="12">
        <f>MONTH(Tableau3[[#This Row],[Date]])</f>
        <v>5</v>
      </c>
      <c r="D1745" s="12">
        <f>WEEKNUM(Tableau3[[#This Row],[Date]])</f>
        <v>22</v>
      </c>
      <c r="E1745" s="15" t="s">
        <v>47</v>
      </c>
      <c r="F1745" s="10" t="s">
        <v>17</v>
      </c>
      <c r="G1745" s="16" t="s">
        <v>23</v>
      </c>
      <c r="H1745" s="10" t="s">
        <v>1711</v>
      </c>
      <c r="I1745" s="18">
        <v>1.7361111111111112E-2</v>
      </c>
      <c r="J1745" s="10">
        <v>2</v>
      </c>
      <c r="K1745" s="10" t="s">
        <v>1614</v>
      </c>
      <c r="L1745" s="13">
        <f t="shared" ref="L1745:L1752" si="155">I1745*24</f>
        <v>0.41666666666666669</v>
      </c>
      <c r="M1745" s="12">
        <f>Tableau3[[#This Row],[CODE]]</f>
        <v>2</v>
      </c>
    </row>
    <row r="1746" spans="1:13" x14ac:dyDescent="0.25">
      <c r="A1746" s="14" t="s">
        <v>1707</v>
      </c>
      <c r="B1746" s="12">
        <f>YEAR(Tableau3[[#This Row],[Date]])</f>
        <v>2018</v>
      </c>
      <c r="C1746" s="12">
        <f>MONTH(Tableau3[[#This Row],[Date]])</f>
        <v>5</v>
      </c>
      <c r="D1746" s="12">
        <f>WEEKNUM(Tableau3[[#This Row],[Date]])</f>
        <v>22</v>
      </c>
      <c r="E1746" s="15" t="s">
        <v>47</v>
      </c>
      <c r="F1746" s="10" t="s">
        <v>27</v>
      </c>
      <c r="G1746" s="16" t="s">
        <v>251</v>
      </c>
      <c r="H1746" s="10" t="s">
        <v>1712</v>
      </c>
      <c r="I1746" s="18">
        <v>4.8611111111111112E-2</v>
      </c>
      <c r="J1746" s="10">
        <v>1</v>
      </c>
      <c r="K1746" s="10"/>
      <c r="L1746" s="13">
        <f t="shared" si="155"/>
        <v>1.1666666666666667</v>
      </c>
      <c r="M1746" s="12">
        <f>Tableau3[[#This Row],[CODE]]</f>
        <v>1</v>
      </c>
    </row>
    <row r="1747" spans="1:13" x14ac:dyDescent="0.25">
      <c r="A1747" s="14" t="s">
        <v>1707</v>
      </c>
      <c r="B1747" s="12">
        <f>YEAR(Tableau3[[#This Row],[Date]])</f>
        <v>2018</v>
      </c>
      <c r="C1747" s="12">
        <f>MONTH(Tableau3[[#This Row],[Date]])</f>
        <v>5</v>
      </c>
      <c r="D1747" s="12">
        <f>WEEKNUM(Tableau3[[#This Row],[Date]])</f>
        <v>22</v>
      </c>
      <c r="E1747" s="15" t="s">
        <v>47</v>
      </c>
      <c r="F1747" s="10" t="s">
        <v>27</v>
      </c>
      <c r="G1747" s="16" t="s">
        <v>23</v>
      </c>
      <c r="H1747" s="10" t="s">
        <v>1655</v>
      </c>
      <c r="I1747" s="18">
        <v>1.7361111111111112E-2</v>
      </c>
      <c r="J1747" s="10">
        <v>1</v>
      </c>
      <c r="K1747" s="10"/>
      <c r="L1747" s="13">
        <f t="shared" si="155"/>
        <v>0.41666666666666669</v>
      </c>
      <c r="M1747" s="12">
        <f>Tableau3[[#This Row],[CODE]]</f>
        <v>1</v>
      </c>
    </row>
    <row r="1748" spans="1:13" x14ac:dyDescent="0.25">
      <c r="A1748" s="14" t="s">
        <v>1707</v>
      </c>
      <c r="B1748" s="12">
        <f>YEAR(Tableau3[[#This Row],[Date]])</f>
        <v>2018</v>
      </c>
      <c r="C1748" s="12">
        <f>MONTH(Tableau3[[#This Row],[Date]])</f>
        <v>5</v>
      </c>
      <c r="D1748" s="12">
        <f>WEEKNUM(Tableau3[[#This Row],[Date]])</f>
        <v>22</v>
      </c>
      <c r="E1748" s="15" t="s">
        <v>47</v>
      </c>
      <c r="F1748" s="10" t="s">
        <v>27</v>
      </c>
      <c r="G1748" s="16" t="s">
        <v>23</v>
      </c>
      <c r="H1748" s="10" t="s">
        <v>1713</v>
      </c>
      <c r="I1748" s="18">
        <v>1.7361111111111112E-2</v>
      </c>
      <c r="J1748" s="10">
        <v>1</v>
      </c>
      <c r="K1748" s="10"/>
      <c r="L1748" s="13">
        <f t="shared" si="155"/>
        <v>0.41666666666666669</v>
      </c>
      <c r="M1748" s="12">
        <f>Tableau3[[#This Row],[CODE]]</f>
        <v>1</v>
      </c>
    </row>
    <row r="1749" spans="1:13" x14ac:dyDescent="0.25">
      <c r="A1749" s="14" t="s">
        <v>1714</v>
      </c>
      <c r="B1749" s="12">
        <f>YEAR(Tableau3[[#This Row],[Date]])</f>
        <v>2018</v>
      </c>
      <c r="C1749" s="12">
        <f>MONTH(Tableau3[[#This Row],[Date]])</f>
        <v>6</v>
      </c>
      <c r="D1749" s="12">
        <f>WEEKNUM(Tableau3[[#This Row],[Date]])</f>
        <v>22</v>
      </c>
      <c r="E1749" s="15" t="s">
        <v>47</v>
      </c>
      <c r="F1749" s="10" t="s">
        <v>18</v>
      </c>
      <c r="G1749" s="16" t="s">
        <v>23</v>
      </c>
      <c r="H1749" s="10" t="s">
        <v>526</v>
      </c>
      <c r="I1749" s="18">
        <v>1.0416666666666666E-2</v>
      </c>
      <c r="J1749" s="10">
        <v>1</v>
      </c>
      <c r="K1749" s="10"/>
      <c r="L1749" s="13">
        <f t="shared" si="155"/>
        <v>0.25</v>
      </c>
      <c r="M1749" s="12">
        <f>Tableau3[[#This Row],[CODE]]</f>
        <v>1</v>
      </c>
    </row>
    <row r="1750" spans="1:13" x14ac:dyDescent="0.25">
      <c r="A1750" s="14" t="s">
        <v>1714</v>
      </c>
      <c r="B1750" s="12">
        <f>YEAR(Tableau3[[#This Row],[Date]])</f>
        <v>2018</v>
      </c>
      <c r="C1750" s="12">
        <f>MONTH(Tableau3[[#This Row],[Date]])</f>
        <v>6</v>
      </c>
      <c r="D1750" s="12">
        <f>WEEKNUM(Tableau3[[#This Row],[Date]])</f>
        <v>22</v>
      </c>
      <c r="E1750" s="15" t="s">
        <v>47</v>
      </c>
      <c r="F1750" s="10" t="s">
        <v>27</v>
      </c>
      <c r="G1750" s="16" t="s">
        <v>23</v>
      </c>
      <c r="H1750" s="10" t="s">
        <v>1581</v>
      </c>
      <c r="I1750" s="18">
        <v>2.7777777777777776E-2</v>
      </c>
      <c r="J1750" s="10">
        <v>1</v>
      </c>
      <c r="K1750" s="10"/>
      <c r="L1750" s="13">
        <f t="shared" si="155"/>
        <v>0.66666666666666663</v>
      </c>
      <c r="M1750" s="12">
        <f>Tableau3[[#This Row],[CODE]]</f>
        <v>1</v>
      </c>
    </row>
    <row r="1751" spans="1:13" x14ac:dyDescent="0.25">
      <c r="A1751" s="14" t="s">
        <v>1714</v>
      </c>
      <c r="B1751" s="12">
        <f>YEAR(Tableau3[[#This Row],[Date]])</f>
        <v>2018</v>
      </c>
      <c r="C1751" s="12">
        <f>MONTH(Tableau3[[#This Row],[Date]])</f>
        <v>6</v>
      </c>
      <c r="D1751" s="12">
        <f>WEEKNUM(Tableau3[[#This Row],[Date]])</f>
        <v>22</v>
      </c>
      <c r="E1751" s="15" t="s">
        <v>47</v>
      </c>
      <c r="F1751" s="10" t="s">
        <v>912</v>
      </c>
      <c r="G1751" s="16" t="s">
        <v>23</v>
      </c>
      <c r="H1751" s="10" t="s">
        <v>1715</v>
      </c>
      <c r="I1751" s="18">
        <v>2.0833333333333332E-2</v>
      </c>
      <c r="J1751" s="10">
        <v>1</v>
      </c>
      <c r="K1751" s="10" t="s">
        <v>672</v>
      </c>
      <c r="L1751" s="13">
        <f t="shared" si="155"/>
        <v>0.5</v>
      </c>
      <c r="M1751" s="12">
        <f>Tableau3[[#This Row],[CODE]]</f>
        <v>1</v>
      </c>
    </row>
    <row r="1752" spans="1:13" x14ac:dyDescent="0.25">
      <c r="A1752" s="14" t="s">
        <v>1714</v>
      </c>
      <c r="B1752" s="12">
        <f>YEAR(Tableau3[[#This Row],[Date]])</f>
        <v>2018</v>
      </c>
      <c r="C1752" s="12">
        <f>MONTH(Tableau3[[#This Row],[Date]])</f>
        <v>6</v>
      </c>
      <c r="D1752" s="12">
        <f>WEEKNUM(Tableau3[[#This Row],[Date]])</f>
        <v>22</v>
      </c>
      <c r="E1752" s="15" t="s">
        <v>47</v>
      </c>
      <c r="F1752" s="10" t="s">
        <v>912</v>
      </c>
      <c r="G1752" s="16" t="s">
        <v>23</v>
      </c>
      <c r="H1752" s="10" t="s">
        <v>1716</v>
      </c>
      <c r="I1752" s="18">
        <v>2.0833333333333332E-2</v>
      </c>
      <c r="J1752" s="10">
        <v>1</v>
      </c>
      <c r="K1752" s="10" t="s">
        <v>672</v>
      </c>
      <c r="L1752" s="13">
        <f t="shared" si="155"/>
        <v>0.5</v>
      </c>
      <c r="M1752" s="12">
        <f>Tableau3[[#This Row],[CODE]]</f>
        <v>1</v>
      </c>
    </row>
    <row r="1753" spans="1:13" x14ac:dyDescent="0.25">
      <c r="A1753" s="14" t="s">
        <v>1714</v>
      </c>
      <c r="B1753" s="12">
        <f>YEAR(Tableau3[[#This Row],[Date]])</f>
        <v>2018</v>
      </c>
      <c r="C1753" s="12">
        <f>MONTH(Tableau3[[#This Row],[Date]])</f>
        <v>6</v>
      </c>
      <c r="D1753" s="12">
        <f>WEEKNUM(Tableau3[[#This Row],[Date]])</f>
        <v>22</v>
      </c>
      <c r="E1753" s="15" t="s">
        <v>47</v>
      </c>
      <c r="F1753" s="10" t="s">
        <v>27</v>
      </c>
      <c r="G1753" s="16" t="s">
        <v>23</v>
      </c>
      <c r="H1753" s="10" t="s">
        <v>1582</v>
      </c>
      <c r="I1753" s="18">
        <v>2.4305555555555556E-2</v>
      </c>
      <c r="J1753" s="10">
        <v>1</v>
      </c>
      <c r="K1753" s="10"/>
      <c r="L1753" s="13">
        <f t="shared" ref="L1753:L1767" si="156">I1753*24</f>
        <v>0.58333333333333337</v>
      </c>
      <c r="M1753" s="12">
        <f>Tableau3[[#This Row],[CODE]]</f>
        <v>1</v>
      </c>
    </row>
    <row r="1754" spans="1:13" x14ac:dyDescent="0.25">
      <c r="A1754" s="14" t="s">
        <v>1714</v>
      </c>
      <c r="B1754" s="12">
        <f>YEAR(Tableau3[[#This Row],[Date]])</f>
        <v>2018</v>
      </c>
      <c r="C1754" s="12">
        <f>MONTH(Tableau3[[#This Row],[Date]])</f>
        <v>6</v>
      </c>
      <c r="D1754" s="12">
        <f>WEEKNUM(Tableau3[[#This Row],[Date]])</f>
        <v>22</v>
      </c>
      <c r="E1754" s="15" t="s">
        <v>47</v>
      </c>
      <c r="F1754" s="10" t="s">
        <v>16</v>
      </c>
      <c r="G1754" s="16" t="s">
        <v>30</v>
      </c>
      <c r="H1754" s="10" t="s">
        <v>1717</v>
      </c>
      <c r="I1754" s="18">
        <v>2.4305555555555556E-2</v>
      </c>
      <c r="J1754" s="10">
        <v>1</v>
      </c>
      <c r="K1754" s="10" t="s">
        <v>1718</v>
      </c>
      <c r="L1754" s="13">
        <f t="shared" si="156"/>
        <v>0.58333333333333337</v>
      </c>
      <c r="M1754" s="12">
        <f>Tableau3[[#This Row],[CODE]]</f>
        <v>1</v>
      </c>
    </row>
    <row r="1755" spans="1:13" x14ac:dyDescent="0.25">
      <c r="A1755" s="14" t="s">
        <v>1714</v>
      </c>
      <c r="B1755" s="12">
        <f>YEAR(Tableau3[[#This Row],[Date]])</f>
        <v>2018</v>
      </c>
      <c r="C1755" s="12">
        <f>MONTH(Tableau3[[#This Row],[Date]])</f>
        <v>6</v>
      </c>
      <c r="D1755" s="12">
        <f>WEEKNUM(Tableau3[[#This Row],[Date]])</f>
        <v>22</v>
      </c>
      <c r="E1755" s="15" t="s">
        <v>47</v>
      </c>
      <c r="F1755" s="10" t="s">
        <v>16</v>
      </c>
      <c r="G1755" s="16" t="s">
        <v>30</v>
      </c>
      <c r="H1755" s="10" t="s">
        <v>1719</v>
      </c>
      <c r="I1755" s="18">
        <v>5.5555555555555552E-2</v>
      </c>
      <c r="J1755" s="10">
        <v>1</v>
      </c>
      <c r="K1755" s="10" t="s">
        <v>1718</v>
      </c>
      <c r="L1755" s="13">
        <f t="shared" si="156"/>
        <v>1.3333333333333333</v>
      </c>
      <c r="M1755" s="12">
        <f>Tableau3[[#This Row],[CODE]]</f>
        <v>1</v>
      </c>
    </row>
    <row r="1756" spans="1:13" x14ac:dyDescent="0.25">
      <c r="A1756" s="14" t="s">
        <v>1714</v>
      </c>
      <c r="B1756" s="12">
        <f>YEAR(Tableau3[[#This Row],[Date]])</f>
        <v>2018</v>
      </c>
      <c r="C1756" s="12">
        <f>MONTH(Tableau3[[#This Row],[Date]])</f>
        <v>6</v>
      </c>
      <c r="D1756" s="12">
        <f>WEEKNUM(Tableau3[[#This Row],[Date]])</f>
        <v>22</v>
      </c>
      <c r="E1756" s="15" t="s">
        <v>47</v>
      </c>
      <c r="F1756" s="10" t="s">
        <v>3</v>
      </c>
      <c r="G1756" s="16" t="s">
        <v>21</v>
      </c>
      <c r="H1756" s="10"/>
      <c r="I1756" s="18">
        <v>0.12847222222222224</v>
      </c>
      <c r="J1756" s="10">
        <v>1</v>
      </c>
      <c r="K1756" s="10" t="s">
        <v>321</v>
      </c>
      <c r="L1756" s="13">
        <f t="shared" si="156"/>
        <v>3.0833333333333339</v>
      </c>
      <c r="M1756" s="12">
        <f>Tableau3[[#This Row],[CODE]]</f>
        <v>1</v>
      </c>
    </row>
    <row r="1757" spans="1:13" x14ac:dyDescent="0.25">
      <c r="A1757" s="148" t="s">
        <v>1714</v>
      </c>
      <c r="B1757" s="12">
        <f>YEAR(Tableau3[[#This Row],[Date]])</f>
        <v>2018</v>
      </c>
      <c r="C1757" s="12">
        <f>MONTH(Tableau3[[#This Row],[Date]])</f>
        <v>6</v>
      </c>
      <c r="D1757" s="12">
        <f>WEEKNUM(Tableau3[[#This Row],[Date]])</f>
        <v>22</v>
      </c>
      <c r="E1757" s="149" t="s">
        <v>47</v>
      </c>
      <c r="F1757" s="150" t="s">
        <v>27</v>
      </c>
      <c r="G1757" s="151" t="s">
        <v>23</v>
      </c>
      <c r="H1757" s="150" t="s">
        <v>1539</v>
      </c>
      <c r="I1757" s="152">
        <v>2.0833333333333332E-2</v>
      </c>
      <c r="J1757" s="150">
        <v>1</v>
      </c>
      <c r="K1757" s="150"/>
      <c r="L1757" s="13">
        <f t="shared" si="156"/>
        <v>0.5</v>
      </c>
      <c r="M1757" s="12">
        <f>Tableau3[[#This Row],[CODE]]</f>
        <v>1</v>
      </c>
    </row>
    <row r="1758" spans="1:13" x14ac:dyDescent="0.25">
      <c r="A1758" s="14" t="s">
        <v>1720</v>
      </c>
      <c r="B1758" s="12">
        <f>YEAR(Tableau3[[#This Row],[Date]])</f>
        <v>2018</v>
      </c>
      <c r="C1758" s="12">
        <f>MONTH(Tableau3[[#This Row],[Date]])</f>
        <v>6</v>
      </c>
      <c r="D1758" s="12">
        <f>WEEKNUM(Tableau3[[#This Row],[Date]])</f>
        <v>23</v>
      </c>
      <c r="E1758" s="15" t="s">
        <v>47</v>
      </c>
      <c r="F1758" s="10" t="s">
        <v>31</v>
      </c>
      <c r="G1758" s="16" t="s">
        <v>20</v>
      </c>
      <c r="H1758" s="10"/>
      <c r="I1758" s="18">
        <v>0.33333333333333331</v>
      </c>
      <c r="J1758" s="10">
        <v>1</v>
      </c>
      <c r="K1758" s="10"/>
      <c r="L1758" s="13">
        <f t="shared" si="156"/>
        <v>8</v>
      </c>
      <c r="M1758" s="12">
        <f>Tableau3[[#This Row],[CODE]]</f>
        <v>1</v>
      </c>
    </row>
    <row r="1759" spans="1:13" x14ac:dyDescent="0.25">
      <c r="A1759" s="14" t="s">
        <v>1721</v>
      </c>
      <c r="B1759" s="12">
        <f>YEAR(Tableau3[[#This Row],[Date]])</f>
        <v>2018</v>
      </c>
      <c r="C1759" s="12">
        <f>MONTH(Tableau3[[#This Row],[Date]])</f>
        <v>6</v>
      </c>
      <c r="D1759" s="12">
        <f>WEEKNUM(Tableau3[[#This Row],[Date]])</f>
        <v>23</v>
      </c>
      <c r="E1759" s="15" t="s">
        <v>47</v>
      </c>
      <c r="F1759" s="10" t="s">
        <v>18</v>
      </c>
      <c r="G1759" s="16" t="s">
        <v>23</v>
      </c>
      <c r="H1759" s="10" t="s">
        <v>526</v>
      </c>
      <c r="I1759" s="18">
        <v>1.3888888888888888E-2</v>
      </c>
      <c r="J1759" s="10">
        <v>1</v>
      </c>
      <c r="K1759" s="10"/>
      <c r="L1759" s="13">
        <f t="shared" si="156"/>
        <v>0.33333333333333331</v>
      </c>
      <c r="M1759" s="12">
        <f>Tableau3[[#This Row],[CODE]]</f>
        <v>1</v>
      </c>
    </row>
    <row r="1760" spans="1:13" x14ac:dyDescent="0.25">
      <c r="A1760" s="14" t="s">
        <v>1721</v>
      </c>
      <c r="B1760" s="12">
        <f>YEAR(Tableau3[[#This Row],[Date]])</f>
        <v>2018</v>
      </c>
      <c r="C1760" s="12">
        <f>MONTH(Tableau3[[#This Row],[Date]])</f>
        <v>6</v>
      </c>
      <c r="D1760" s="12">
        <f>WEEKNUM(Tableau3[[#This Row],[Date]])</f>
        <v>23</v>
      </c>
      <c r="E1760" s="15" t="s">
        <v>47</v>
      </c>
      <c r="F1760" s="10" t="s">
        <v>17</v>
      </c>
      <c r="G1760" s="16" t="s">
        <v>252</v>
      </c>
      <c r="H1760" s="10" t="s">
        <v>1722</v>
      </c>
      <c r="I1760" s="18">
        <v>3.4722222222222224E-2</v>
      </c>
      <c r="J1760" s="10">
        <v>2</v>
      </c>
      <c r="K1760" s="10"/>
      <c r="L1760" s="13">
        <f t="shared" si="156"/>
        <v>0.83333333333333337</v>
      </c>
      <c r="M1760" s="12">
        <f>Tableau3[[#This Row],[CODE]]</f>
        <v>2</v>
      </c>
    </row>
    <row r="1761" spans="1:13" x14ac:dyDescent="0.25">
      <c r="A1761" s="14" t="s">
        <v>1721</v>
      </c>
      <c r="B1761" s="12">
        <f>YEAR(Tableau3[[#This Row],[Date]])</f>
        <v>2018</v>
      </c>
      <c r="C1761" s="12">
        <f>MONTH(Tableau3[[#This Row],[Date]])</f>
        <v>6</v>
      </c>
      <c r="D1761" s="12">
        <f>WEEKNUM(Tableau3[[#This Row],[Date]])</f>
        <v>23</v>
      </c>
      <c r="E1761" s="15" t="s">
        <v>47</v>
      </c>
      <c r="F1761" s="10" t="s">
        <v>912</v>
      </c>
      <c r="G1761" s="16" t="s">
        <v>23</v>
      </c>
      <c r="H1761" s="10" t="s">
        <v>1723</v>
      </c>
      <c r="I1761" s="18">
        <v>1.0416666666666666E-2</v>
      </c>
      <c r="J1761" s="10">
        <v>1</v>
      </c>
      <c r="K1761" s="10" t="s">
        <v>672</v>
      </c>
      <c r="L1761" s="13">
        <f t="shared" si="156"/>
        <v>0.25</v>
      </c>
      <c r="M1761" s="12">
        <f>Tableau3[[#This Row],[CODE]]</f>
        <v>1</v>
      </c>
    </row>
    <row r="1762" spans="1:13" x14ac:dyDescent="0.25">
      <c r="A1762" s="14" t="s">
        <v>1721</v>
      </c>
      <c r="B1762" s="12">
        <f>YEAR(Tableau3[[#This Row],[Date]])</f>
        <v>2018</v>
      </c>
      <c r="C1762" s="12">
        <f>MONTH(Tableau3[[#This Row],[Date]])</f>
        <v>6</v>
      </c>
      <c r="D1762" s="12">
        <f>WEEKNUM(Tableau3[[#This Row],[Date]])</f>
        <v>23</v>
      </c>
      <c r="E1762" s="15" t="s">
        <v>47</v>
      </c>
      <c r="F1762" s="10" t="s">
        <v>912</v>
      </c>
      <c r="G1762" s="16" t="s">
        <v>24</v>
      </c>
      <c r="H1762" s="10" t="s">
        <v>1724</v>
      </c>
      <c r="I1762" s="18">
        <v>1.0416666666666666E-2</v>
      </c>
      <c r="J1762" s="10">
        <v>1</v>
      </c>
      <c r="K1762" s="10" t="s">
        <v>1031</v>
      </c>
      <c r="L1762" s="13">
        <f t="shared" si="156"/>
        <v>0.25</v>
      </c>
      <c r="M1762" s="12">
        <f>Tableau3[[#This Row],[CODE]]</f>
        <v>1</v>
      </c>
    </row>
    <row r="1763" spans="1:13" x14ac:dyDescent="0.25">
      <c r="A1763" s="148" t="s">
        <v>1721</v>
      </c>
      <c r="B1763" s="12">
        <f>YEAR(Tableau3[[#This Row],[Date]])</f>
        <v>2018</v>
      </c>
      <c r="C1763" s="12">
        <f>MONTH(Tableau3[[#This Row],[Date]])</f>
        <v>6</v>
      </c>
      <c r="D1763" s="12">
        <f>WEEKNUM(Tableau3[[#This Row],[Date]])</f>
        <v>23</v>
      </c>
      <c r="E1763" s="149" t="s">
        <v>47</v>
      </c>
      <c r="F1763" s="150" t="s">
        <v>27</v>
      </c>
      <c r="G1763" s="151" t="s">
        <v>23</v>
      </c>
      <c r="H1763" s="150" t="s">
        <v>1725</v>
      </c>
      <c r="I1763" s="152">
        <v>2.7777777777777776E-2</v>
      </c>
      <c r="J1763" s="150">
        <v>1</v>
      </c>
      <c r="K1763" s="10" t="s">
        <v>324</v>
      </c>
      <c r="L1763" s="13">
        <f t="shared" si="156"/>
        <v>0.66666666666666663</v>
      </c>
      <c r="M1763" s="12">
        <f>Tableau3[[#This Row],[CODE]]</f>
        <v>1</v>
      </c>
    </row>
    <row r="1764" spans="1:13" x14ac:dyDescent="0.25">
      <c r="A1764" s="148" t="s">
        <v>1721</v>
      </c>
      <c r="B1764" s="12">
        <f>YEAR(Tableau3[[#This Row],[Date]])</f>
        <v>2018</v>
      </c>
      <c r="C1764" s="12">
        <f>MONTH(Tableau3[[#This Row],[Date]])</f>
        <v>6</v>
      </c>
      <c r="D1764" s="12">
        <f>WEEKNUM(Tableau3[[#This Row],[Date]])</f>
        <v>23</v>
      </c>
      <c r="E1764" s="149" t="s">
        <v>47</v>
      </c>
      <c r="F1764" s="150" t="s">
        <v>912</v>
      </c>
      <c r="G1764" s="151" t="s">
        <v>23</v>
      </c>
      <c r="H1764" s="10" t="s">
        <v>1726</v>
      </c>
      <c r="I1764" s="152">
        <v>2.7777777777777776E-2</v>
      </c>
      <c r="J1764" s="150">
        <v>1</v>
      </c>
      <c r="K1764" s="150"/>
      <c r="L1764" s="13">
        <f t="shared" si="156"/>
        <v>0.66666666666666663</v>
      </c>
      <c r="M1764" s="12">
        <f>Tableau3[[#This Row],[CODE]]</f>
        <v>1</v>
      </c>
    </row>
    <row r="1765" spans="1:13" x14ac:dyDescent="0.25">
      <c r="A1765" s="148" t="s">
        <v>1721</v>
      </c>
      <c r="B1765" s="12">
        <f>YEAR(Tableau3[[#This Row],[Date]])</f>
        <v>2018</v>
      </c>
      <c r="C1765" s="12">
        <f>MONTH(Tableau3[[#This Row],[Date]])</f>
        <v>6</v>
      </c>
      <c r="D1765" s="12">
        <f>WEEKNUM(Tableau3[[#This Row],[Date]])</f>
        <v>23</v>
      </c>
      <c r="E1765" s="149" t="s">
        <v>47</v>
      </c>
      <c r="F1765" s="150" t="s">
        <v>27</v>
      </c>
      <c r="G1765" s="151" t="s">
        <v>23</v>
      </c>
      <c r="H1765" s="10" t="s">
        <v>1581</v>
      </c>
      <c r="I1765" s="152">
        <v>1.7361111111111112E-2</v>
      </c>
      <c r="J1765" s="150">
        <v>1</v>
      </c>
      <c r="K1765" s="150"/>
      <c r="L1765" s="13">
        <f t="shared" si="156"/>
        <v>0.41666666666666669</v>
      </c>
      <c r="M1765" s="12">
        <f>Tableau3[[#This Row],[CODE]]</f>
        <v>1</v>
      </c>
    </row>
    <row r="1766" spans="1:13" x14ac:dyDescent="0.25">
      <c r="A1766" s="148" t="s">
        <v>1721</v>
      </c>
      <c r="B1766" s="12">
        <f>YEAR(Tableau3[[#This Row],[Date]])</f>
        <v>2018</v>
      </c>
      <c r="C1766" s="12">
        <f>MONTH(Tableau3[[#This Row],[Date]])</f>
        <v>6</v>
      </c>
      <c r="D1766" s="12">
        <f>WEEKNUM(Tableau3[[#This Row],[Date]])</f>
        <v>23</v>
      </c>
      <c r="E1766" s="149" t="s">
        <v>47</v>
      </c>
      <c r="F1766" s="150" t="s">
        <v>16</v>
      </c>
      <c r="G1766" s="151" t="s">
        <v>30</v>
      </c>
      <c r="H1766" s="150" t="s">
        <v>1727</v>
      </c>
      <c r="I1766" s="152">
        <v>2.4305555555555556E-2</v>
      </c>
      <c r="J1766" s="150">
        <v>1</v>
      </c>
      <c r="K1766" s="150" t="s">
        <v>361</v>
      </c>
      <c r="L1766" s="13">
        <f t="shared" si="156"/>
        <v>0.58333333333333337</v>
      </c>
      <c r="M1766" s="12">
        <f>Tableau3[[#This Row],[CODE]]</f>
        <v>1</v>
      </c>
    </row>
    <row r="1767" spans="1:13" x14ac:dyDescent="0.25">
      <c r="A1767" s="148" t="s">
        <v>1721</v>
      </c>
      <c r="B1767" s="12">
        <f>YEAR(Tableau3[[#This Row],[Date]])</f>
        <v>2018</v>
      </c>
      <c r="C1767" s="12">
        <f>MONTH(Tableau3[[#This Row],[Date]])</f>
        <v>6</v>
      </c>
      <c r="D1767" s="12">
        <f>WEEKNUM(Tableau3[[#This Row],[Date]])</f>
        <v>23</v>
      </c>
      <c r="E1767" s="149" t="s">
        <v>47</v>
      </c>
      <c r="F1767" s="150" t="s">
        <v>27</v>
      </c>
      <c r="G1767" s="151" t="s">
        <v>23</v>
      </c>
      <c r="H1767" s="10" t="s">
        <v>1582</v>
      </c>
      <c r="I1767" s="152">
        <v>1.3888888888888888E-2</v>
      </c>
      <c r="J1767" s="150">
        <v>1</v>
      </c>
      <c r="K1767" s="150"/>
      <c r="L1767" s="13">
        <f t="shared" si="156"/>
        <v>0.33333333333333331</v>
      </c>
      <c r="M1767" s="12">
        <f>Tableau3[[#This Row],[CODE]]</f>
        <v>1</v>
      </c>
    </row>
    <row r="1768" spans="1:13" x14ac:dyDescent="0.25">
      <c r="A1768" s="14" t="s">
        <v>1728</v>
      </c>
      <c r="B1768" s="12">
        <f>YEAR(Tableau3[[#This Row],[Date]])</f>
        <v>2018</v>
      </c>
      <c r="C1768" s="12">
        <f>MONTH(Tableau3[[#This Row],[Date]])</f>
        <v>6</v>
      </c>
      <c r="D1768" s="12">
        <f>WEEKNUM(Tableau3[[#This Row],[Date]])</f>
        <v>23</v>
      </c>
      <c r="E1768" s="15" t="s">
        <v>47</v>
      </c>
      <c r="F1768" s="10" t="s">
        <v>18</v>
      </c>
      <c r="G1768" s="16" t="s">
        <v>23</v>
      </c>
      <c r="H1768" s="10" t="s">
        <v>526</v>
      </c>
      <c r="I1768" s="18">
        <v>1.3888888888888888E-2</v>
      </c>
      <c r="J1768" s="10">
        <v>1</v>
      </c>
      <c r="K1768" s="10"/>
      <c r="L1768" s="13">
        <f t="shared" ref="L1768:L1781" si="157">I1768*24</f>
        <v>0.33333333333333331</v>
      </c>
      <c r="M1768" s="12">
        <f>Tableau3[[#This Row],[CODE]]</f>
        <v>1</v>
      </c>
    </row>
    <row r="1769" spans="1:13" x14ac:dyDescent="0.25">
      <c r="A1769" s="14" t="s">
        <v>1728</v>
      </c>
      <c r="B1769" s="12">
        <f>YEAR(Tableau3[[#This Row],[Date]])</f>
        <v>2018</v>
      </c>
      <c r="C1769" s="12">
        <f>MONTH(Tableau3[[#This Row],[Date]])</f>
        <v>6</v>
      </c>
      <c r="D1769" s="12">
        <f>WEEKNUM(Tableau3[[#This Row],[Date]])</f>
        <v>23</v>
      </c>
      <c r="E1769" s="15" t="s">
        <v>47</v>
      </c>
      <c r="F1769" s="10" t="s">
        <v>16</v>
      </c>
      <c r="G1769" s="16" t="s">
        <v>30</v>
      </c>
      <c r="H1769" s="10" t="s">
        <v>1729</v>
      </c>
      <c r="I1769" s="18">
        <v>1.7361111111111112E-2</v>
      </c>
      <c r="J1769" s="10">
        <v>1</v>
      </c>
      <c r="K1769" s="10" t="s">
        <v>1263</v>
      </c>
      <c r="L1769" s="13">
        <f t="shared" si="157"/>
        <v>0.41666666666666669</v>
      </c>
      <c r="M1769" s="12">
        <f>Tableau3[[#This Row],[CODE]]</f>
        <v>1</v>
      </c>
    </row>
    <row r="1770" spans="1:13" x14ac:dyDescent="0.25">
      <c r="A1770" s="14" t="s">
        <v>1728</v>
      </c>
      <c r="B1770" s="12">
        <f>YEAR(Tableau3[[#This Row],[Date]])</f>
        <v>2018</v>
      </c>
      <c r="C1770" s="12">
        <f>MONTH(Tableau3[[#This Row],[Date]])</f>
        <v>6</v>
      </c>
      <c r="D1770" s="12">
        <f>WEEKNUM(Tableau3[[#This Row],[Date]])</f>
        <v>23</v>
      </c>
      <c r="E1770" s="15" t="s">
        <v>47</v>
      </c>
      <c r="F1770" s="10" t="s">
        <v>27</v>
      </c>
      <c r="G1770" s="16" t="s">
        <v>23</v>
      </c>
      <c r="H1770" s="10" t="s">
        <v>1581</v>
      </c>
      <c r="I1770" s="18">
        <v>3.8194444444444441E-2</v>
      </c>
      <c r="J1770" s="10">
        <v>1</v>
      </c>
      <c r="K1770" s="10"/>
      <c r="L1770" s="13">
        <f t="shared" si="157"/>
        <v>0.91666666666666652</v>
      </c>
      <c r="M1770" s="12">
        <f>Tableau3[[#This Row],[CODE]]</f>
        <v>1</v>
      </c>
    </row>
    <row r="1771" spans="1:13" x14ac:dyDescent="0.25">
      <c r="A1771" s="14" t="s">
        <v>1728</v>
      </c>
      <c r="B1771" s="12">
        <f>YEAR(Tableau3[[#This Row],[Date]])</f>
        <v>2018</v>
      </c>
      <c r="C1771" s="12">
        <f>MONTH(Tableau3[[#This Row],[Date]])</f>
        <v>6</v>
      </c>
      <c r="D1771" s="12">
        <f>WEEKNUM(Tableau3[[#This Row],[Date]])</f>
        <v>23</v>
      </c>
      <c r="E1771" s="15" t="s">
        <v>47</v>
      </c>
      <c r="F1771" s="10" t="s">
        <v>17</v>
      </c>
      <c r="G1771" s="16" t="s">
        <v>22</v>
      </c>
      <c r="H1771" s="10" t="s">
        <v>1732</v>
      </c>
      <c r="I1771" s="18">
        <v>5.9027777777777783E-2</v>
      </c>
      <c r="J1771" s="10">
        <v>2</v>
      </c>
      <c r="K1771" s="10" t="s">
        <v>319</v>
      </c>
      <c r="L1771" s="13">
        <f t="shared" si="157"/>
        <v>1.4166666666666667</v>
      </c>
      <c r="M1771" s="12">
        <f>Tableau3[[#This Row],[CODE]]</f>
        <v>2</v>
      </c>
    </row>
    <row r="1772" spans="1:13" x14ac:dyDescent="0.25">
      <c r="A1772" s="14" t="s">
        <v>1728</v>
      </c>
      <c r="B1772" s="12">
        <f>YEAR(Tableau3[[#This Row],[Date]])</f>
        <v>2018</v>
      </c>
      <c r="C1772" s="12">
        <f>MONTH(Tableau3[[#This Row],[Date]])</f>
        <v>6</v>
      </c>
      <c r="D1772" s="12">
        <f>WEEKNUM(Tableau3[[#This Row],[Date]])</f>
        <v>23</v>
      </c>
      <c r="E1772" s="15" t="s">
        <v>47</v>
      </c>
      <c r="F1772" s="10" t="s">
        <v>17</v>
      </c>
      <c r="G1772" s="16" t="s">
        <v>20</v>
      </c>
      <c r="H1772" s="10" t="s">
        <v>1730</v>
      </c>
      <c r="I1772" s="18">
        <v>1.3888888888888888E-2</v>
      </c>
      <c r="J1772" s="10">
        <v>2</v>
      </c>
      <c r="K1772" s="10"/>
      <c r="L1772" s="13">
        <f t="shared" si="157"/>
        <v>0.33333333333333331</v>
      </c>
      <c r="M1772" s="12">
        <f>Tableau3[[#This Row],[CODE]]</f>
        <v>2</v>
      </c>
    </row>
    <row r="1773" spans="1:13" x14ac:dyDescent="0.25">
      <c r="A1773" s="14" t="s">
        <v>1728</v>
      </c>
      <c r="B1773" s="12">
        <f>YEAR(Tableau3[[#This Row],[Date]])</f>
        <v>2018</v>
      </c>
      <c r="C1773" s="12">
        <f>MONTH(Tableau3[[#This Row],[Date]])</f>
        <v>6</v>
      </c>
      <c r="D1773" s="12">
        <f>WEEKNUM(Tableau3[[#This Row],[Date]])</f>
        <v>23</v>
      </c>
      <c r="E1773" s="15" t="s">
        <v>47</v>
      </c>
      <c r="F1773" s="10" t="s">
        <v>17</v>
      </c>
      <c r="G1773" s="16" t="s">
        <v>26</v>
      </c>
      <c r="H1773" s="10" t="s">
        <v>1731</v>
      </c>
      <c r="I1773" s="18">
        <v>1.3888888888888888E-2</v>
      </c>
      <c r="J1773" s="10">
        <v>2</v>
      </c>
      <c r="K1773" s="10" t="s">
        <v>819</v>
      </c>
      <c r="L1773" s="13">
        <f t="shared" si="157"/>
        <v>0.33333333333333331</v>
      </c>
      <c r="M1773" s="12">
        <f>Tableau3[[#This Row],[CODE]]</f>
        <v>2</v>
      </c>
    </row>
    <row r="1774" spans="1:13" x14ac:dyDescent="0.25">
      <c r="A1774" s="14" t="s">
        <v>1728</v>
      </c>
      <c r="B1774" s="12">
        <f>YEAR(Tableau3[[#This Row],[Date]])</f>
        <v>2018</v>
      </c>
      <c r="C1774" s="12">
        <f>MONTH(Tableau3[[#This Row],[Date]])</f>
        <v>6</v>
      </c>
      <c r="D1774" s="12">
        <f>WEEKNUM(Tableau3[[#This Row],[Date]])</f>
        <v>23</v>
      </c>
      <c r="E1774" s="15" t="s">
        <v>47</v>
      </c>
      <c r="F1774" s="10" t="s">
        <v>16</v>
      </c>
      <c r="G1774" s="16" t="s">
        <v>30</v>
      </c>
      <c r="H1774" s="10" t="s">
        <v>1733</v>
      </c>
      <c r="I1774" s="18">
        <v>1.3888888888888888E-2</v>
      </c>
      <c r="J1774" s="10">
        <v>1</v>
      </c>
      <c r="K1774" s="10" t="s">
        <v>1718</v>
      </c>
      <c r="L1774" s="13">
        <f t="shared" si="157"/>
        <v>0.33333333333333331</v>
      </c>
      <c r="M1774" s="12">
        <f>Tableau3[[#This Row],[CODE]]</f>
        <v>1</v>
      </c>
    </row>
    <row r="1775" spans="1:13" x14ac:dyDescent="0.25">
      <c r="A1775" s="14" t="s">
        <v>1728</v>
      </c>
      <c r="B1775" s="12">
        <f>YEAR(Tableau3[[#This Row],[Date]])</f>
        <v>2018</v>
      </c>
      <c r="C1775" s="12">
        <f>MONTH(Tableau3[[#This Row],[Date]])</f>
        <v>6</v>
      </c>
      <c r="D1775" s="12">
        <f>WEEKNUM(Tableau3[[#This Row],[Date]])</f>
        <v>23</v>
      </c>
      <c r="E1775" s="15" t="s">
        <v>47</v>
      </c>
      <c r="F1775" s="10" t="s">
        <v>27</v>
      </c>
      <c r="G1775" s="16" t="s">
        <v>23</v>
      </c>
      <c r="H1775" s="10" t="s">
        <v>1582</v>
      </c>
      <c r="I1775" s="18">
        <v>2.0833333333333332E-2</v>
      </c>
      <c r="J1775" s="10">
        <v>1</v>
      </c>
      <c r="K1775" s="10"/>
      <c r="L1775" s="13">
        <f t="shared" si="157"/>
        <v>0.5</v>
      </c>
      <c r="M1775" s="12">
        <f>Tableau3[[#This Row],[CODE]]</f>
        <v>1</v>
      </c>
    </row>
    <row r="1776" spans="1:13" x14ac:dyDescent="0.25">
      <c r="A1776" s="14" t="s">
        <v>1728</v>
      </c>
      <c r="B1776" s="12">
        <f>YEAR(Tableau3[[#This Row],[Date]])</f>
        <v>2018</v>
      </c>
      <c r="C1776" s="12">
        <f>MONTH(Tableau3[[#This Row],[Date]])</f>
        <v>6</v>
      </c>
      <c r="D1776" s="12">
        <f>WEEKNUM(Tableau3[[#This Row],[Date]])</f>
        <v>23</v>
      </c>
      <c r="E1776" s="15" t="s">
        <v>47</v>
      </c>
      <c r="F1776" s="10" t="s">
        <v>912</v>
      </c>
      <c r="G1776" s="16" t="s">
        <v>24</v>
      </c>
      <c r="H1776" s="10" t="s">
        <v>1734</v>
      </c>
      <c r="I1776" s="18">
        <v>4.8611111111111112E-2</v>
      </c>
      <c r="J1776" s="10">
        <v>1</v>
      </c>
      <c r="K1776" s="10" t="s">
        <v>363</v>
      </c>
      <c r="L1776" s="13">
        <f t="shared" si="157"/>
        <v>1.1666666666666667</v>
      </c>
      <c r="M1776" s="12">
        <f>Tableau3[[#This Row],[CODE]]</f>
        <v>1</v>
      </c>
    </row>
    <row r="1777" spans="1:13" x14ac:dyDescent="0.25">
      <c r="A1777" s="14" t="s">
        <v>1728</v>
      </c>
      <c r="B1777" s="12">
        <f>YEAR(Tableau3[[#This Row],[Date]])</f>
        <v>2018</v>
      </c>
      <c r="C1777" s="12">
        <f>MONTH(Tableau3[[#This Row],[Date]])</f>
        <v>6</v>
      </c>
      <c r="D1777" s="12">
        <f>WEEKNUM(Tableau3[[#This Row],[Date]])</f>
        <v>23</v>
      </c>
      <c r="E1777" s="15" t="s">
        <v>47</v>
      </c>
      <c r="F1777" s="10" t="s">
        <v>16</v>
      </c>
      <c r="G1777" s="16" t="s">
        <v>30</v>
      </c>
      <c r="H1777" s="10" t="s">
        <v>1735</v>
      </c>
      <c r="I1777" s="18">
        <v>1.7361111111111112E-2</v>
      </c>
      <c r="J1777" s="10">
        <v>1</v>
      </c>
      <c r="K1777" s="10"/>
      <c r="L1777" s="13">
        <f t="shared" si="157"/>
        <v>0.41666666666666669</v>
      </c>
      <c r="M1777" s="12">
        <f>Tableau3[[#This Row],[CODE]]</f>
        <v>1</v>
      </c>
    </row>
    <row r="1778" spans="1:13" x14ac:dyDescent="0.25">
      <c r="A1778" s="14" t="s">
        <v>1728</v>
      </c>
      <c r="B1778" s="12">
        <f>YEAR(Tableau3[[#This Row],[Date]])</f>
        <v>2018</v>
      </c>
      <c r="C1778" s="12">
        <f>MONTH(Tableau3[[#This Row],[Date]])</f>
        <v>6</v>
      </c>
      <c r="D1778" s="12">
        <f>WEEKNUM(Tableau3[[#This Row],[Date]])</f>
        <v>23</v>
      </c>
      <c r="E1778" s="15" t="s">
        <v>47</v>
      </c>
      <c r="F1778" s="10" t="s">
        <v>16</v>
      </c>
      <c r="G1778" s="16" t="s">
        <v>30</v>
      </c>
      <c r="H1778" s="10" t="s">
        <v>1736</v>
      </c>
      <c r="I1778" s="18">
        <v>2.7777777777777776E-2</v>
      </c>
      <c r="J1778" s="10">
        <v>1</v>
      </c>
      <c r="K1778" s="10" t="s">
        <v>350</v>
      </c>
      <c r="L1778" s="13">
        <f t="shared" si="157"/>
        <v>0.66666666666666663</v>
      </c>
      <c r="M1778" s="12">
        <f>Tableau3[[#This Row],[CODE]]</f>
        <v>1</v>
      </c>
    </row>
    <row r="1779" spans="1:13" x14ac:dyDescent="0.25">
      <c r="A1779" s="14" t="s">
        <v>1728</v>
      </c>
      <c r="B1779" s="12">
        <f>YEAR(Tableau3[[#This Row],[Date]])</f>
        <v>2018</v>
      </c>
      <c r="C1779" s="12">
        <f>MONTH(Tableau3[[#This Row],[Date]])</f>
        <v>6</v>
      </c>
      <c r="D1779" s="12">
        <f>WEEKNUM(Tableau3[[#This Row],[Date]])</f>
        <v>23</v>
      </c>
      <c r="E1779" s="15" t="s">
        <v>47</v>
      </c>
      <c r="F1779" s="10" t="s">
        <v>16</v>
      </c>
      <c r="G1779" s="16" t="s">
        <v>30</v>
      </c>
      <c r="H1779" s="10" t="s">
        <v>1737</v>
      </c>
      <c r="I1779" s="18">
        <v>1.3888888888888888E-2</v>
      </c>
      <c r="J1779" s="10">
        <v>1</v>
      </c>
      <c r="K1779" s="10" t="s">
        <v>324</v>
      </c>
      <c r="L1779" s="13">
        <f t="shared" si="157"/>
        <v>0.33333333333333331</v>
      </c>
      <c r="M1779" s="12">
        <f>Tableau3[[#This Row],[CODE]]</f>
        <v>1</v>
      </c>
    </row>
    <row r="1780" spans="1:13" x14ac:dyDescent="0.25">
      <c r="A1780" s="148" t="s">
        <v>1728</v>
      </c>
      <c r="B1780" s="12">
        <f>YEAR(Tableau3[[#This Row],[Date]])</f>
        <v>2018</v>
      </c>
      <c r="C1780" s="12">
        <f>MONTH(Tableau3[[#This Row],[Date]])</f>
        <v>6</v>
      </c>
      <c r="D1780" s="12">
        <f>WEEKNUM(Tableau3[[#This Row],[Date]])</f>
        <v>23</v>
      </c>
      <c r="E1780" s="149" t="s">
        <v>47</v>
      </c>
      <c r="F1780" s="150" t="s">
        <v>16</v>
      </c>
      <c r="G1780" s="151" t="s">
        <v>30</v>
      </c>
      <c r="H1780" s="150" t="s">
        <v>1738</v>
      </c>
      <c r="I1780" s="152">
        <v>6.25E-2</v>
      </c>
      <c r="J1780" s="150">
        <v>1</v>
      </c>
      <c r="K1780" s="150" t="s">
        <v>350</v>
      </c>
      <c r="L1780" s="13">
        <f t="shared" si="157"/>
        <v>1.5</v>
      </c>
      <c r="M1780" s="12">
        <f>Tableau3[[#This Row],[CODE]]</f>
        <v>1</v>
      </c>
    </row>
    <row r="1781" spans="1:13" x14ac:dyDescent="0.25">
      <c r="A1781" s="148" t="s">
        <v>1728</v>
      </c>
      <c r="B1781" s="12">
        <f>YEAR(Tableau3[[#This Row],[Date]])</f>
        <v>2018</v>
      </c>
      <c r="C1781" s="12">
        <f>MONTH(Tableau3[[#This Row],[Date]])</f>
        <v>6</v>
      </c>
      <c r="D1781" s="12">
        <f>WEEKNUM(Tableau3[[#This Row],[Date]])</f>
        <v>23</v>
      </c>
      <c r="E1781" s="149" t="s">
        <v>47</v>
      </c>
      <c r="F1781" s="150" t="s">
        <v>27</v>
      </c>
      <c r="G1781" s="151" t="s">
        <v>23</v>
      </c>
      <c r="H1781" s="150" t="s">
        <v>1539</v>
      </c>
      <c r="I1781" s="152">
        <v>2.0833333333333332E-2</v>
      </c>
      <c r="J1781" s="150">
        <v>1</v>
      </c>
      <c r="K1781" s="150"/>
      <c r="L1781" s="13">
        <f t="shared" si="157"/>
        <v>0.5</v>
      </c>
      <c r="M1781" s="12">
        <f>Tableau3[[#This Row],[CODE]]</f>
        <v>1</v>
      </c>
    </row>
    <row r="1782" spans="1:13" x14ac:dyDescent="0.25">
      <c r="A1782" s="14" t="s">
        <v>1739</v>
      </c>
      <c r="B1782" s="12">
        <f>YEAR(Tableau3[[#This Row],[Date]])</f>
        <v>2018</v>
      </c>
      <c r="C1782" s="12">
        <f>MONTH(Tableau3[[#This Row],[Date]])</f>
        <v>6</v>
      </c>
      <c r="D1782" s="12">
        <f>WEEKNUM(Tableau3[[#This Row],[Date]])</f>
        <v>23</v>
      </c>
      <c r="E1782" s="15" t="s">
        <v>47</v>
      </c>
      <c r="F1782" s="10" t="s">
        <v>27</v>
      </c>
      <c r="G1782" s="16" t="s">
        <v>23</v>
      </c>
      <c r="H1782" s="10" t="s">
        <v>1581</v>
      </c>
      <c r="I1782" s="18">
        <v>1.3888888888888888E-2</v>
      </c>
      <c r="J1782" s="10">
        <v>1</v>
      </c>
      <c r="K1782" s="10"/>
      <c r="L1782" s="13">
        <f t="shared" ref="L1782:L1791" si="158">I1782*24</f>
        <v>0.33333333333333331</v>
      </c>
      <c r="M1782" s="12">
        <f>Tableau3[[#This Row],[CODE]]</f>
        <v>1</v>
      </c>
    </row>
    <row r="1783" spans="1:13" x14ac:dyDescent="0.25">
      <c r="A1783" s="14" t="s">
        <v>1739</v>
      </c>
      <c r="B1783" s="12">
        <f>YEAR(Tableau3[[#This Row],[Date]])</f>
        <v>2018</v>
      </c>
      <c r="C1783" s="12">
        <f>MONTH(Tableau3[[#This Row],[Date]])</f>
        <v>6</v>
      </c>
      <c r="D1783" s="12">
        <f>WEEKNUM(Tableau3[[#This Row],[Date]])</f>
        <v>23</v>
      </c>
      <c r="E1783" s="15" t="s">
        <v>47</v>
      </c>
      <c r="F1783" s="10" t="s">
        <v>17</v>
      </c>
      <c r="G1783" s="16" t="s">
        <v>24</v>
      </c>
      <c r="H1783" s="10" t="s">
        <v>1740</v>
      </c>
      <c r="I1783" s="18">
        <v>1.3888888888888888E-2</v>
      </c>
      <c r="J1783" s="10">
        <v>2</v>
      </c>
      <c r="K1783" s="10" t="s">
        <v>1031</v>
      </c>
      <c r="L1783" s="13">
        <f t="shared" si="158"/>
        <v>0.33333333333333331</v>
      </c>
      <c r="M1783" s="12">
        <f>Tableau3[[#This Row],[CODE]]</f>
        <v>2</v>
      </c>
    </row>
    <row r="1784" spans="1:13" x14ac:dyDescent="0.25">
      <c r="A1784" s="14" t="s">
        <v>1739</v>
      </c>
      <c r="B1784" s="12">
        <f>YEAR(Tableau3[[#This Row],[Date]])</f>
        <v>2018</v>
      </c>
      <c r="C1784" s="12">
        <f>MONTH(Tableau3[[#This Row],[Date]])</f>
        <v>6</v>
      </c>
      <c r="D1784" s="12">
        <f>WEEKNUM(Tableau3[[#This Row],[Date]])</f>
        <v>23</v>
      </c>
      <c r="E1784" s="15" t="s">
        <v>47</v>
      </c>
      <c r="F1784" s="10" t="s">
        <v>912</v>
      </c>
      <c r="G1784" s="16" t="s">
        <v>23</v>
      </c>
      <c r="H1784" s="10" t="s">
        <v>1741</v>
      </c>
      <c r="I1784" s="18">
        <v>1.3888888888888888E-2</v>
      </c>
      <c r="J1784" s="10">
        <v>1</v>
      </c>
      <c r="K1784" s="10" t="s">
        <v>835</v>
      </c>
      <c r="L1784" s="13">
        <f t="shared" si="158"/>
        <v>0.33333333333333331</v>
      </c>
      <c r="M1784" s="12">
        <f>Tableau3[[#This Row],[CODE]]</f>
        <v>1</v>
      </c>
    </row>
    <row r="1785" spans="1:13" x14ac:dyDescent="0.25">
      <c r="A1785" s="14" t="s">
        <v>1739</v>
      </c>
      <c r="B1785" s="12">
        <f>YEAR(Tableau3[[#This Row],[Date]])</f>
        <v>2018</v>
      </c>
      <c r="C1785" s="12">
        <f>MONTH(Tableau3[[#This Row],[Date]])</f>
        <v>6</v>
      </c>
      <c r="D1785" s="12">
        <f>WEEKNUM(Tableau3[[#This Row],[Date]])</f>
        <v>23</v>
      </c>
      <c r="E1785" s="15" t="s">
        <v>47</v>
      </c>
      <c r="F1785" s="10" t="s">
        <v>16</v>
      </c>
      <c r="G1785" s="16" t="s">
        <v>30</v>
      </c>
      <c r="H1785" s="10" t="s">
        <v>1742</v>
      </c>
      <c r="I1785" s="18">
        <v>2.4305555555555556E-2</v>
      </c>
      <c r="J1785" s="10">
        <v>1</v>
      </c>
      <c r="K1785" s="10" t="s">
        <v>350</v>
      </c>
      <c r="L1785" s="13">
        <f t="shared" si="158"/>
        <v>0.58333333333333337</v>
      </c>
      <c r="M1785" s="12">
        <f>Tableau3[[#This Row],[CODE]]</f>
        <v>1</v>
      </c>
    </row>
    <row r="1786" spans="1:13" x14ac:dyDescent="0.25">
      <c r="A1786" s="14" t="s">
        <v>1739</v>
      </c>
      <c r="B1786" s="12">
        <f>YEAR(Tableau3[[#This Row],[Date]])</f>
        <v>2018</v>
      </c>
      <c r="C1786" s="12">
        <f>MONTH(Tableau3[[#This Row],[Date]])</f>
        <v>6</v>
      </c>
      <c r="D1786" s="12">
        <f>WEEKNUM(Tableau3[[#This Row],[Date]])</f>
        <v>23</v>
      </c>
      <c r="E1786" s="15" t="s">
        <v>47</v>
      </c>
      <c r="F1786" s="10" t="s">
        <v>18</v>
      </c>
      <c r="G1786" s="16" t="s">
        <v>23</v>
      </c>
      <c r="H1786" s="10" t="s">
        <v>526</v>
      </c>
      <c r="I1786" s="18">
        <v>1.0416666666666666E-2</v>
      </c>
      <c r="J1786" s="10">
        <v>1</v>
      </c>
      <c r="K1786" s="10"/>
      <c r="L1786" s="13">
        <f t="shared" si="158"/>
        <v>0.25</v>
      </c>
      <c r="M1786" s="12">
        <f>Tableau3[[#This Row],[CODE]]</f>
        <v>1</v>
      </c>
    </row>
    <row r="1787" spans="1:13" x14ac:dyDescent="0.25">
      <c r="A1787" s="14" t="s">
        <v>1739</v>
      </c>
      <c r="B1787" s="12">
        <f>YEAR(Tableau3[[#This Row],[Date]])</f>
        <v>2018</v>
      </c>
      <c r="C1787" s="12">
        <f>MONTH(Tableau3[[#This Row],[Date]])</f>
        <v>6</v>
      </c>
      <c r="D1787" s="12">
        <f>WEEKNUM(Tableau3[[#This Row],[Date]])</f>
        <v>23</v>
      </c>
      <c r="E1787" s="15" t="s">
        <v>47</v>
      </c>
      <c r="F1787" s="10" t="s">
        <v>16</v>
      </c>
      <c r="G1787" s="16" t="s">
        <v>30</v>
      </c>
      <c r="H1787" s="10" t="s">
        <v>1743</v>
      </c>
      <c r="I1787" s="18">
        <v>2.4305555555555556E-2</v>
      </c>
      <c r="J1787" s="10">
        <v>1</v>
      </c>
      <c r="K1787" s="10" t="s">
        <v>318</v>
      </c>
      <c r="L1787" s="13">
        <f t="shared" si="158"/>
        <v>0.58333333333333337</v>
      </c>
      <c r="M1787" s="12">
        <f>Tableau3[[#This Row],[CODE]]</f>
        <v>1</v>
      </c>
    </row>
    <row r="1788" spans="1:13" x14ac:dyDescent="0.25">
      <c r="A1788" s="14" t="s">
        <v>1739</v>
      </c>
      <c r="B1788" s="12">
        <f>YEAR(Tableau3[[#This Row],[Date]])</f>
        <v>2018</v>
      </c>
      <c r="C1788" s="12">
        <f>MONTH(Tableau3[[#This Row],[Date]])</f>
        <v>6</v>
      </c>
      <c r="D1788" s="12">
        <f>WEEKNUM(Tableau3[[#This Row],[Date]])</f>
        <v>23</v>
      </c>
      <c r="E1788" s="15" t="s">
        <v>47</v>
      </c>
      <c r="F1788" s="10" t="s">
        <v>16</v>
      </c>
      <c r="G1788" s="16" t="s">
        <v>30</v>
      </c>
      <c r="H1788" s="10" t="s">
        <v>1737</v>
      </c>
      <c r="I1788" s="18">
        <v>1.3888888888888888E-2</v>
      </c>
      <c r="J1788" s="10">
        <v>1</v>
      </c>
      <c r="K1788" s="10" t="s">
        <v>324</v>
      </c>
      <c r="L1788" s="13">
        <f t="shared" si="158"/>
        <v>0.33333333333333331</v>
      </c>
      <c r="M1788" s="12">
        <f>Tableau3[[#This Row],[CODE]]</f>
        <v>1</v>
      </c>
    </row>
    <row r="1789" spans="1:13" x14ac:dyDescent="0.25">
      <c r="A1789" s="14" t="s">
        <v>1739</v>
      </c>
      <c r="B1789" s="12">
        <f>YEAR(Tableau3[[#This Row],[Date]])</f>
        <v>2018</v>
      </c>
      <c r="C1789" s="12">
        <f>MONTH(Tableau3[[#This Row],[Date]])</f>
        <v>6</v>
      </c>
      <c r="D1789" s="12">
        <f>WEEKNUM(Tableau3[[#This Row],[Date]])</f>
        <v>23</v>
      </c>
      <c r="E1789" s="15" t="s">
        <v>47</v>
      </c>
      <c r="F1789" s="10" t="s">
        <v>3</v>
      </c>
      <c r="G1789" s="16" t="s">
        <v>23</v>
      </c>
      <c r="H1789" s="10" t="s">
        <v>1744</v>
      </c>
      <c r="I1789" s="18">
        <v>1.7361111111111112E-2</v>
      </c>
      <c r="J1789" s="10">
        <v>1</v>
      </c>
      <c r="K1789" s="10" t="s">
        <v>321</v>
      </c>
      <c r="L1789" s="13">
        <f t="shared" si="158"/>
        <v>0.41666666666666669</v>
      </c>
      <c r="M1789" s="12">
        <f>Tableau3[[#This Row],[CODE]]</f>
        <v>1</v>
      </c>
    </row>
    <row r="1790" spans="1:13" x14ac:dyDescent="0.25">
      <c r="A1790" s="14" t="s">
        <v>1739</v>
      </c>
      <c r="B1790" s="12">
        <f>YEAR(Tableau3[[#This Row],[Date]])</f>
        <v>2018</v>
      </c>
      <c r="C1790" s="12">
        <f>MONTH(Tableau3[[#This Row],[Date]])</f>
        <v>6</v>
      </c>
      <c r="D1790" s="12">
        <f>WEEKNUM(Tableau3[[#This Row],[Date]])</f>
        <v>23</v>
      </c>
      <c r="E1790" s="15" t="s">
        <v>47</v>
      </c>
      <c r="F1790" s="10" t="s">
        <v>912</v>
      </c>
      <c r="G1790" s="16" t="s">
        <v>23</v>
      </c>
      <c r="H1790" s="10" t="s">
        <v>1745</v>
      </c>
      <c r="I1790" s="18">
        <v>1.7361111111111112E-2</v>
      </c>
      <c r="J1790" s="10">
        <v>1</v>
      </c>
      <c r="K1790" s="10" t="s">
        <v>1359</v>
      </c>
      <c r="L1790" s="13">
        <f t="shared" si="158"/>
        <v>0.41666666666666669</v>
      </c>
      <c r="M1790" s="12">
        <f>Tableau3[[#This Row],[CODE]]</f>
        <v>1</v>
      </c>
    </row>
    <row r="1791" spans="1:13" x14ac:dyDescent="0.25">
      <c r="A1791" s="14" t="s">
        <v>1739</v>
      </c>
      <c r="B1791" s="12">
        <f>YEAR(Tableau3[[#This Row],[Date]])</f>
        <v>2018</v>
      </c>
      <c r="C1791" s="12">
        <f>MONTH(Tableau3[[#This Row],[Date]])</f>
        <v>6</v>
      </c>
      <c r="D1791" s="12">
        <f>WEEKNUM(Tableau3[[#This Row],[Date]])</f>
        <v>23</v>
      </c>
      <c r="E1791" s="15" t="s">
        <v>47</v>
      </c>
      <c r="F1791" s="10" t="s">
        <v>27</v>
      </c>
      <c r="G1791" s="16" t="s">
        <v>23</v>
      </c>
      <c r="H1791" s="10" t="s">
        <v>1582</v>
      </c>
      <c r="I1791" s="18">
        <v>2.7777777777777776E-2</v>
      </c>
      <c r="J1791" s="10">
        <v>1</v>
      </c>
      <c r="K1791" s="10"/>
      <c r="L1791" s="13">
        <f t="shared" si="158"/>
        <v>0.66666666666666663</v>
      </c>
      <c r="M1791" s="12">
        <f>Tableau3[[#This Row],[CODE]]</f>
        <v>1</v>
      </c>
    </row>
    <row r="1792" spans="1:13" x14ac:dyDescent="0.25">
      <c r="A1792" s="14" t="s">
        <v>1739</v>
      </c>
      <c r="B1792" s="12">
        <f>YEAR(Tableau3[[#This Row],[Date]])</f>
        <v>2018</v>
      </c>
      <c r="C1792" s="12">
        <f>MONTH(Tableau3[[#This Row],[Date]])</f>
        <v>6</v>
      </c>
      <c r="D1792" s="12">
        <f>WEEKNUM(Tableau3[[#This Row],[Date]])</f>
        <v>23</v>
      </c>
      <c r="E1792" s="15" t="s">
        <v>47</v>
      </c>
      <c r="F1792" s="10" t="s">
        <v>912</v>
      </c>
      <c r="G1792" s="16" t="s">
        <v>24</v>
      </c>
      <c r="H1792" s="10" t="s">
        <v>1746</v>
      </c>
      <c r="I1792" s="18">
        <v>1.7361111111111112E-2</v>
      </c>
      <c r="J1792" s="10">
        <v>1</v>
      </c>
      <c r="K1792" s="10"/>
      <c r="L1792" s="13">
        <f t="shared" ref="L1792:L1802" si="159">I1792*24</f>
        <v>0.41666666666666669</v>
      </c>
      <c r="M1792" s="12">
        <f>Tableau3[[#This Row],[CODE]]</f>
        <v>1</v>
      </c>
    </row>
    <row r="1793" spans="1:13" x14ac:dyDescent="0.25">
      <c r="A1793" s="148" t="s">
        <v>1739</v>
      </c>
      <c r="B1793" s="12">
        <f>YEAR(Tableau3[[#This Row],[Date]])</f>
        <v>2018</v>
      </c>
      <c r="C1793" s="12">
        <f>MONTH(Tableau3[[#This Row],[Date]])</f>
        <v>6</v>
      </c>
      <c r="D1793" s="12">
        <f>WEEKNUM(Tableau3[[#This Row],[Date]])</f>
        <v>23</v>
      </c>
      <c r="E1793" s="149" t="s">
        <v>47</v>
      </c>
      <c r="F1793" s="150" t="s">
        <v>16</v>
      </c>
      <c r="G1793" s="151" t="s">
        <v>30</v>
      </c>
      <c r="H1793" s="10" t="s">
        <v>1747</v>
      </c>
      <c r="I1793" s="152">
        <v>8.3333333333333329E-2</v>
      </c>
      <c r="J1793" s="150">
        <v>1</v>
      </c>
      <c r="K1793" s="150" t="s">
        <v>350</v>
      </c>
      <c r="L1793" s="13">
        <f t="shared" si="159"/>
        <v>2</v>
      </c>
      <c r="M1793" s="12">
        <f>Tableau3[[#This Row],[CODE]]</f>
        <v>1</v>
      </c>
    </row>
    <row r="1794" spans="1:13" x14ac:dyDescent="0.25">
      <c r="A1794" s="148" t="s">
        <v>1739</v>
      </c>
      <c r="B1794" s="12">
        <f>YEAR(Tableau3[[#This Row],[Date]])</f>
        <v>2018</v>
      </c>
      <c r="C1794" s="12">
        <f>MONTH(Tableau3[[#This Row],[Date]])</f>
        <v>6</v>
      </c>
      <c r="D1794" s="12">
        <f>WEEKNUM(Tableau3[[#This Row],[Date]])</f>
        <v>23</v>
      </c>
      <c r="E1794" s="149" t="s">
        <v>47</v>
      </c>
      <c r="F1794" s="150" t="s">
        <v>18</v>
      </c>
      <c r="G1794" s="151" t="s">
        <v>28</v>
      </c>
      <c r="H1794" s="150" t="s">
        <v>1748</v>
      </c>
      <c r="I1794" s="152">
        <v>1.7361111111111112E-2</v>
      </c>
      <c r="J1794" s="150">
        <v>1</v>
      </c>
      <c r="K1794" s="150"/>
      <c r="L1794" s="13">
        <f t="shared" si="159"/>
        <v>0.41666666666666669</v>
      </c>
      <c r="M1794" s="12">
        <f>Tableau3[[#This Row],[CODE]]</f>
        <v>1</v>
      </c>
    </row>
    <row r="1795" spans="1:13" x14ac:dyDescent="0.25">
      <c r="A1795" s="14" t="s">
        <v>1739</v>
      </c>
      <c r="B1795" s="12">
        <f>YEAR(Tableau3[[#This Row],[Date]])</f>
        <v>2018</v>
      </c>
      <c r="C1795" s="12">
        <f>MONTH(Tableau3[[#This Row],[Date]])</f>
        <v>6</v>
      </c>
      <c r="D1795" s="12">
        <f>WEEKNUM(Tableau3[[#This Row],[Date]])</f>
        <v>23</v>
      </c>
      <c r="E1795" s="15" t="s">
        <v>47</v>
      </c>
      <c r="F1795" s="10" t="s">
        <v>16</v>
      </c>
      <c r="G1795" s="16" t="s">
        <v>30</v>
      </c>
      <c r="H1795" s="10" t="s">
        <v>1749</v>
      </c>
      <c r="I1795" s="18">
        <v>7.9861111111111105E-2</v>
      </c>
      <c r="J1795" s="10">
        <v>1</v>
      </c>
      <c r="K1795" s="10" t="s">
        <v>350</v>
      </c>
      <c r="L1795" s="13">
        <f t="shared" si="159"/>
        <v>1.9166666666666665</v>
      </c>
      <c r="M1795" s="12">
        <f>Tableau3[[#This Row],[CODE]]</f>
        <v>1</v>
      </c>
    </row>
    <row r="1796" spans="1:13" x14ac:dyDescent="0.25">
      <c r="A1796" s="14" t="s">
        <v>1739</v>
      </c>
      <c r="B1796" s="12">
        <f>YEAR(Tableau3[[#This Row],[Date]])</f>
        <v>2018</v>
      </c>
      <c r="C1796" s="12">
        <f>MONTH(Tableau3[[#This Row],[Date]])</f>
        <v>6</v>
      </c>
      <c r="D1796" s="12">
        <f>WEEKNUM(Tableau3[[#This Row],[Date]])</f>
        <v>23</v>
      </c>
      <c r="E1796" s="15" t="s">
        <v>47</v>
      </c>
      <c r="F1796" s="10" t="s">
        <v>27</v>
      </c>
      <c r="G1796" s="16" t="s">
        <v>23</v>
      </c>
      <c r="H1796" s="10" t="s">
        <v>1539</v>
      </c>
      <c r="I1796" s="18">
        <v>2.0833333333333332E-2</v>
      </c>
      <c r="J1796" s="10">
        <v>1</v>
      </c>
      <c r="K1796" s="10"/>
      <c r="L1796" s="13">
        <f t="shared" si="159"/>
        <v>0.5</v>
      </c>
      <c r="M1796" s="12">
        <f>Tableau3[[#This Row],[CODE]]</f>
        <v>1</v>
      </c>
    </row>
    <row r="1797" spans="1:13" x14ac:dyDescent="0.25">
      <c r="A1797" s="14" t="s">
        <v>1750</v>
      </c>
      <c r="B1797" s="12">
        <f>YEAR(Tableau3[[#This Row],[Date]])</f>
        <v>2018</v>
      </c>
      <c r="C1797" s="12">
        <f>MONTH(Tableau3[[#This Row],[Date]])</f>
        <v>6</v>
      </c>
      <c r="D1797" s="12">
        <f>WEEKNUM(Tableau3[[#This Row],[Date]])</f>
        <v>23</v>
      </c>
      <c r="E1797" s="15" t="s">
        <v>47</v>
      </c>
      <c r="F1797" s="10" t="s">
        <v>18</v>
      </c>
      <c r="G1797" s="16" t="s">
        <v>23</v>
      </c>
      <c r="H1797" s="10" t="s">
        <v>526</v>
      </c>
      <c r="I1797" s="18">
        <v>1.7361111111111112E-2</v>
      </c>
      <c r="J1797" s="10">
        <v>1</v>
      </c>
      <c r="K1797" s="10"/>
      <c r="L1797" s="13">
        <f t="shared" si="159"/>
        <v>0.41666666666666669</v>
      </c>
      <c r="M1797" s="12">
        <f>Tableau3[[#This Row],[CODE]]</f>
        <v>1</v>
      </c>
    </row>
    <row r="1798" spans="1:13" x14ac:dyDescent="0.25">
      <c r="A1798" s="14" t="s">
        <v>1750</v>
      </c>
      <c r="B1798" s="12">
        <f>YEAR(Tableau3[[#This Row],[Date]])</f>
        <v>2018</v>
      </c>
      <c r="C1798" s="12">
        <f>MONTH(Tableau3[[#This Row],[Date]])</f>
        <v>6</v>
      </c>
      <c r="D1798" s="12">
        <f>WEEKNUM(Tableau3[[#This Row],[Date]])</f>
        <v>23</v>
      </c>
      <c r="E1798" s="15" t="s">
        <v>47</v>
      </c>
      <c r="F1798" s="10" t="s">
        <v>20</v>
      </c>
      <c r="G1798" s="16" t="s">
        <v>1592</v>
      </c>
      <c r="H1798" s="10" t="s">
        <v>1751</v>
      </c>
      <c r="I1798" s="18">
        <v>6.25E-2</v>
      </c>
      <c r="J1798" s="10">
        <v>1</v>
      </c>
      <c r="K1798" s="10" t="s">
        <v>321</v>
      </c>
      <c r="L1798" s="13">
        <f t="shared" si="159"/>
        <v>1.5</v>
      </c>
      <c r="M1798" s="12">
        <f>Tableau3[[#This Row],[CODE]]</f>
        <v>1</v>
      </c>
    </row>
    <row r="1799" spans="1:13" x14ac:dyDescent="0.25">
      <c r="A1799" s="14" t="s">
        <v>1750</v>
      </c>
      <c r="B1799" s="12">
        <f>YEAR(Tableau3[[#This Row],[Date]])</f>
        <v>2018</v>
      </c>
      <c r="C1799" s="12">
        <f>MONTH(Tableau3[[#This Row],[Date]])</f>
        <v>6</v>
      </c>
      <c r="D1799" s="12">
        <f>WEEKNUM(Tableau3[[#This Row],[Date]])</f>
        <v>23</v>
      </c>
      <c r="E1799" s="15" t="s">
        <v>47</v>
      </c>
      <c r="F1799" s="10" t="s">
        <v>19</v>
      </c>
      <c r="G1799" s="16" t="s">
        <v>1592</v>
      </c>
      <c r="H1799" s="10" t="s">
        <v>1752</v>
      </c>
      <c r="I1799" s="18">
        <v>3.125E-2</v>
      </c>
      <c r="J1799" s="10">
        <v>1</v>
      </c>
      <c r="K1799" s="10"/>
      <c r="L1799" s="13">
        <f t="shared" si="159"/>
        <v>0.75</v>
      </c>
      <c r="M1799" s="12">
        <f>Tableau3[[#This Row],[CODE]]</f>
        <v>1</v>
      </c>
    </row>
    <row r="1800" spans="1:13" x14ac:dyDescent="0.25">
      <c r="A1800" s="14" t="s">
        <v>1750</v>
      </c>
      <c r="B1800" s="12">
        <f>YEAR(Tableau3[[#This Row],[Date]])</f>
        <v>2018</v>
      </c>
      <c r="C1800" s="12">
        <f>MONTH(Tableau3[[#This Row],[Date]])</f>
        <v>6</v>
      </c>
      <c r="D1800" s="12">
        <f>WEEKNUM(Tableau3[[#This Row],[Date]])</f>
        <v>23</v>
      </c>
      <c r="E1800" s="15" t="s">
        <v>47</v>
      </c>
      <c r="F1800" s="10" t="s">
        <v>17</v>
      </c>
      <c r="G1800" s="16" t="s">
        <v>23</v>
      </c>
      <c r="H1800" s="10" t="s">
        <v>1753</v>
      </c>
      <c r="I1800" s="18">
        <v>3.125E-2</v>
      </c>
      <c r="J1800" s="10">
        <v>2</v>
      </c>
      <c r="K1800" s="10"/>
      <c r="L1800" s="13">
        <f t="shared" si="159"/>
        <v>0.75</v>
      </c>
      <c r="M1800" s="12">
        <f>Tableau3[[#This Row],[CODE]]</f>
        <v>2</v>
      </c>
    </row>
    <row r="1801" spans="1:13" x14ac:dyDescent="0.25">
      <c r="A1801" s="148" t="s">
        <v>1750</v>
      </c>
      <c r="B1801" s="12">
        <f>YEAR(Tableau3[[#This Row],[Date]])</f>
        <v>2018</v>
      </c>
      <c r="C1801" s="12">
        <f>MONTH(Tableau3[[#This Row],[Date]])</f>
        <v>6</v>
      </c>
      <c r="D1801" s="12">
        <f>WEEKNUM(Tableau3[[#This Row],[Date]])</f>
        <v>23</v>
      </c>
      <c r="E1801" s="149" t="s">
        <v>47</v>
      </c>
      <c r="F1801" s="150" t="s">
        <v>17</v>
      </c>
      <c r="G1801" s="151" t="s">
        <v>23</v>
      </c>
      <c r="H1801" s="150" t="s">
        <v>1754</v>
      </c>
      <c r="I1801" s="152">
        <v>1.3888888888888888E-2</v>
      </c>
      <c r="J1801" s="150">
        <v>2</v>
      </c>
      <c r="K1801" s="150"/>
      <c r="L1801" s="13">
        <f t="shared" si="159"/>
        <v>0.33333333333333331</v>
      </c>
      <c r="M1801" s="12">
        <f>Tableau3[[#This Row],[CODE]]</f>
        <v>2</v>
      </c>
    </row>
    <row r="1802" spans="1:13" x14ac:dyDescent="0.25">
      <c r="A1802" s="148" t="s">
        <v>1750</v>
      </c>
      <c r="B1802" s="12">
        <f>YEAR(Tableau3[[#This Row],[Date]])</f>
        <v>2018</v>
      </c>
      <c r="C1802" s="12">
        <f>MONTH(Tableau3[[#This Row],[Date]])</f>
        <v>6</v>
      </c>
      <c r="D1802" s="12">
        <f>WEEKNUM(Tableau3[[#This Row],[Date]])</f>
        <v>23</v>
      </c>
      <c r="E1802" s="149" t="s">
        <v>47</v>
      </c>
      <c r="F1802" s="150" t="s">
        <v>912</v>
      </c>
      <c r="G1802" s="151" t="s">
        <v>23</v>
      </c>
      <c r="H1802" s="10" t="s">
        <v>1745</v>
      </c>
      <c r="I1802" s="152">
        <v>1.3888888888888888E-2</v>
      </c>
      <c r="J1802" s="150">
        <v>1</v>
      </c>
      <c r="K1802" s="150"/>
      <c r="L1802" s="13">
        <f t="shared" si="159"/>
        <v>0.33333333333333331</v>
      </c>
      <c r="M1802" s="12">
        <f>Tableau3[[#This Row],[CODE]]</f>
        <v>1</v>
      </c>
    </row>
    <row r="1803" spans="1:13" x14ac:dyDescent="0.25">
      <c r="A1803" s="14" t="s">
        <v>1750</v>
      </c>
      <c r="B1803" s="12">
        <f>YEAR(Tableau3[[#This Row],[Date]])</f>
        <v>2018</v>
      </c>
      <c r="C1803" s="12">
        <f>MONTH(Tableau3[[#This Row],[Date]])</f>
        <v>6</v>
      </c>
      <c r="D1803" s="12">
        <f>WEEKNUM(Tableau3[[#This Row],[Date]])</f>
        <v>23</v>
      </c>
      <c r="E1803" s="15" t="s">
        <v>47</v>
      </c>
      <c r="F1803" s="10" t="s">
        <v>17</v>
      </c>
      <c r="G1803" s="16" t="s">
        <v>22</v>
      </c>
      <c r="H1803" s="10" t="s">
        <v>1755</v>
      </c>
      <c r="I1803" s="18">
        <v>2.4305555555555556E-2</v>
      </c>
      <c r="J1803" s="10">
        <v>2</v>
      </c>
      <c r="K1803" s="10"/>
      <c r="L1803" s="13">
        <f t="shared" ref="L1803:L1808" si="160">I1803*24</f>
        <v>0.58333333333333337</v>
      </c>
      <c r="M1803" s="12">
        <f>Tableau3[[#This Row],[CODE]]</f>
        <v>2</v>
      </c>
    </row>
    <row r="1804" spans="1:13" x14ac:dyDescent="0.25">
      <c r="A1804" s="14" t="s">
        <v>1750</v>
      </c>
      <c r="B1804" s="12">
        <f>YEAR(Tableau3[[#This Row],[Date]])</f>
        <v>2018</v>
      </c>
      <c r="C1804" s="12">
        <f>MONTH(Tableau3[[#This Row],[Date]])</f>
        <v>6</v>
      </c>
      <c r="D1804" s="12">
        <f>WEEKNUM(Tableau3[[#This Row],[Date]])</f>
        <v>23</v>
      </c>
      <c r="E1804" s="15" t="s">
        <v>47</v>
      </c>
      <c r="F1804" s="10" t="s">
        <v>3</v>
      </c>
      <c r="G1804" s="16" t="s">
        <v>20</v>
      </c>
      <c r="H1804" s="10" t="s">
        <v>1231</v>
      </c>
      <c r="I1804" s="18">
        <v>7.2916666666666671E-2</v>
      </c>
      <c r="J1804" s="10">
        <v>1</v>
      </c>
      <c r="K1804" s="10" t="s">
        <v>321</v>
      </c>
      <c r="L1804" s="13">
        <f t="shared" si="160"/>
        <v>1.75</v>
      </c>
      <c r="M1804" s="12">
        <f>Tableau3[[#This Row],[CODE]]</f>
        <v>1</v>
      </c>
    </row>
    <row r="1805" spans="1:13" x14ac:dyDescent="0.25">
      <c r="A1805" s="14" t="s">
        <v>1750</v>
      </c>
      <c r="B1805" s="12">
        <f>YEAR(Tableau3[[#This Row],[Date]])</f>
        <v>2018</v>
      </c>
      <c r="C1805" s="12">
        <f>MONTH(Tableau3[[#This Row],[Date]])</f>
        <v>6</v>
      </c>
      <c r="D1805" s="12">
        <f>WEEKNUM(Tableau3[[#This Row],[Date]])</f>
        <v>23</v>
      </c>
      <c r="E1805" s="15" t="s">
        <v>47</v>
      </c>
      <c r="F1805" s="10" t="s">
        <v>17</v>
      </c>
      <c r="G1805" s="16" t="s">
        <v>252</v>
      </c>
      <c r="H1805" s="10" t="s">
        <v>370</v>
      </c>
      <c r="I1805" s="18">
        <v>1.6666666666666666E-2</v>
      </c>
      <c r="J1805" s="10">
        <v>2</v>
      </c>
      <c r="K1805" s="10" t="s">
        <v>369</v>
      </c>
      <c r="L1805" s="13">
        <f t="shared" si="160"/>
        <v>0.4</v>
      </c>
      <c r="M1805" s="12">
        <f>Tableau3[[#This Row],[CODE]]</f>
        <v>2</v>
      </c>
    </row>
    <row r="1806" spans="1:13" x14ac:dyDescent="0.25">
      <c r="A1806" s="14" t="s">
        <v>1750</v>
      </c>
      <c r="B1806" s="12">
        <f>YEAR(Tableau3[[#This Row],[Date]])</f>
        <v>2018</v>
      </c>
      <c r="C1806" s="12">
        <f>MONTH(Tableau3[[#This Row],[Date]])</f>
        <v>6</v>
      </c>
      <c r="D1806" s="12">
        <f>WEEKNUM(Tableau3[[#This Row],[Date]])</f>
        <v>23</v>
      </c>
      <c r="E1806" s="15" t="s">
        <v>47</v>
      </c>
      <c r="F1806" s="10" t="s">
        <v>27</v>
      </c>
      <c r="G1806" s="16" t="s">
        <v>23</v>
      </c>
      <c r="H1806" s="10" t="s">
        <v>1581</v>
      </c>
      <c r="I1806" s="18">
        <v>1.7361111111111112E-2</v>
      </c>
      <c r="J1806" s="10">
        <v>1</v>
      </c>
      <c r="K1806" s="10"/>
      <c r="L1806" s="13">
        <f t="shared" si="160"/>
        <v>0.41666666666666669</v>
      </c>
      <c r="M1806" s="12">
        <f>Tableau3[[#This Row],[CODE]]</f>
        <v>1</v>
      </c>
    </row>
    <row r="1807" spans="1:13" x14ac:dyDescent="0.25">
      <c r="A1807" s="14" t="s">
        <v>1750</v>
      </c>
      <c r="B1807" s="12">
        <f>YEAR(Tableau3[[#This Row],[Date]])</f>
        <v>2018</v>
      </c>
      <c r="C1807" s="12">
        <f>MONTH(Tableau3[[#This Row],[Date]])</f>
        <v>6</v>
      </c>
      <c r="D1807" s="12">
        <f>WEEKNUM(Tableau3[[#This Row],[Date]])</f>
        <v>23</v>
      </c>
      <c r="E1807" s="15" t="s">
        <v>47</v>
      </c>
      <c r="F1807" s="10" t="s">
        <v>27</v>
      </c>
      <c r="G1807" s="16" t="s">
        <v>23</v>
      </c>
      <c r="H1807" s="10" t="s">
        <v>1757</v>
      </c>
      <c r="I1807" s="18">
        <v>2.4305555555555556E-2</v>
      </c>
      <c r="J1807" s="10">
        <v>1</v>
      </c>
      <c r="K1807" s="10"/>
      <c r="L1807" s="13">
        <f t="shared" si="160"/>
        <v>0.58333333333333337</v>
      </c>
      <c r="M1807" s="12">
        <f>Tableau3[[#This Row],[CODE]]</f>
        <v>1</v>
      </c>
    </row>
    <row r="1808" spans="1:13" x14ac:dyDescent="0.25">
      <c r="A1808" s="14" t="s">
        <v>1750</v>
      </c>
      <c r="B1808" s="12">
        <f>YEAR(Tableau3[[#This Row],[Date]])</f>
        <v>2018</v>
      </c>
      <c r="C1808" s="12">
        <f>MONTH(Tableau3[[#This Row],[Date]])</f>
        <v>6</v>
      </c>
      <c r="D1808" s="12">
        <f>WEEKNUM(Tableau3[[#This Row],[Date]])</f>
        <v>23</v>
      </c>
      <c r="E1808" s="15" t="s">
        <v>47</v>
      </c>
      <c r="F1808" s="10" t="s">
        <v>27</v>
      </c>
      <c r="G1808" s="16" t="s">
        <v>23</v>
      </c>
      <c r="H1808" s="10" t="s">
        <v>1756</v>
      </c>
      <c r="I1808" s="18">
        <v>1.7361111111111112E-2</v>
      </c>
      <c r="J1808" s="10">
        <v>1</v>
      </c>
      <c r="K1808" s="10"/>
      <c r="L1808" s="13">
        <f t="shared" si="160"/>
        <v>0.41666666666666669</v>
      </c>
      <c r="M1808" s="12">
        <f>Tableau3[[#This Row],[CODE]]</f>
        <v>1</v>
      </c>
    </row>
    <row r="1809" spans="1:13" x14ac:dyDescent="0.25">
      <c r="A1809" s="14" t="s">
        <v>1758</v>
      </c>
      <c r="B1809" s="12">
        <f>YEAR(Tableau3[[#This Row],[Date]])</f>
        <v>2018</v>
      </c>
      <c r="C1809" s="12">
        <f>MONTH(Tableau3[[#This Row],[Date]])</f>
        <v>6</v>
      </c>
      <c r="D1809" s="12">
        <f>WEEKNUM(Tableau3[[#This Row],[Date]])</f>
        <v>24</v>
      </c>
      <c r="E1809" s="15" t="s">
        <v>47</v>
      </c>
      <c r="F1809" s="10" t="s">
        <v>18</v>
      </c>
      <c r="G1809" s="16" t="s">
        <v>23</v>
      </c>
      <c r="H1809" s="10" t="s">
        <v>526</v>
      </c>
      <c r="I1809" s="18">
        <v>1.3888888888888888E-2</v>
      </c>
      <c r="J1809" s="10">
        <v>1</v>
      </c>
      <c r="K1809" s="10"/>
      <c r="L1809" s="13">
        <f t="shared" ref="L1809:L1817" si="161">I1809*24</f>
        <v>0.33333333333333331</v>
      </c>
      <c r="M1809" s="12">
        <f>Tableau3[[#This Row],[CODE]]</f>
        <v>1</v>
      </c>
    </row>
    <row r="1810" spans="1:13" x14ac:dyDescent="0.25">
      <c r="A1810" s="14" t="s">
        <v>1758</v>
      </c>
      <c r="B1810" s="12">
        <f>YEAR(Tableau3[[#This Row],[Date]])</f>
        <v>2018</v>
      </c>
      <c r="C1810" s="12">
        <f>MONTH(Tableau3[[#This Row],[Date]])</f>
        <v>6</v>
      </c>
      <c r="D1810" s="12">
        <f>WEEKNUM(Tableau3[[#This Row],[Date]])</f>
        <v>24</v>
      </c>
      <c r="E1810" s="15" t="s">
        <v>47</v>
      </c>
      <c r="F1810" s="10" t="s">
        <v>912</v>
      </c>
      <c r="G1810" s="16" t="s">
        <v>1466</v>
      </c>
      <c r="H1810" s="10" t="s">
        <v>1759</v>
      </c>
      <c r="I1810" s="18">
        <v>1.3888888888888888E-2</v>
      </c>
      <c r="J1810" s="10">
        <v>1</v>
      </c>
      <c r="K1810" s="10" t="s">
        <v>768</v>
      </c>
      <c r="L1810" s="13">
        <f t="shared" si="161"/>
        <v>0.33333333333333331</v>
      </c>
      <c r="M1810" s="12">
        <f>Tableau3[[#This Row],[CODE]]</f>
        <v>1</v>
      </c>
    </row>
    <row r="1811" spans="1:13" x14ac:dyDescent="0.25">
      <c r="A1811" s="14" t="s">
        <v>1758</v>
      </c>
      <c r="B1811" s="12">
        <f>YEAR(Tableau3[[#This Row],[Date]])</f>
        <v>2018</v>
      </c>
      <c r="C1811" s="12">
        <f>MONTH(Tableau3[[#This Row],[Date]])</f>
        <v>6</v>
      </c>
      <c r="D1811" s="12">
        <f>WEEKNUM(Tableau3[[#This Row],[Date]])</f>
        <v>24</v>
      </c>
      <c r="E1811" s="15" t="s">
        <v>47</v>
      </c>
      <c r="F1811" s="10" t="s">
        <v>16</v>
      </c>
      <c r="G1811" s="16" t="s">
        <v>30</v>
      </c>
      <c r="H1811" s="10" t="s">
        <v>1747</v>
      </c>
      <c r="I1811" s="18">
        <v>4.8611111111111112E-2</v>
      </c>
      <c r="J1811" s="10">
        <v>1</v>
      </c>
      <c r="K1811" s="10" t="s">
        <v>350</v>
      </c>
      <c r="L1811" s="13">
        <f t="shared" si="161"/>
        <v>1.1666666666666667</v>
      </c>
      <c r="M1811" s="12">
        <f>Tableau3[[#This Row],[CODE]]</f>
        <v>1</v>
      </c>
    </row>
    <row r="1812" spans="1:13" x14ac:dyDescent="0.25">
      <c r="A1812" s="148" t="s">
        <v>1758</v>
      </c>
      <c r="B1812" s="12">
        <f>YEAR(Tableau3[[#This Row],[Date]])</f>
        <v>2018</v>
      </c>
      <c r="C1812" s="12">
        <f>MONTH(Tableau3[[#This Row],[Date]])</f>
        <v>6</v>
      </c>
      <c r="D1812" s="12">
        <f>WEEKNUM(Tableau3[[#This Row],[Date]])</f>
        <v>24</v>
      </c>
      <c r="E1812" s="149" t="s">
        <v>47</v>
      </c>
      <c r="F1812" s="150" t="s">
        <v>27</v>
      </c>
      <c r="G1812" s="151" t="s">
        <v>23</v>
      </c>
      <c r="H1812" s="10" t="s">
        <v>1581</v>
      </c>
      <c r="I1812" s="152">
        <v>2.4305555555555556E-2</v>
      </c>
      <c r="J1812" s="150">
        <v>1</v>
      </c>
      <c r="K1812" s="150"/>
      <c r="L1812" s="13">
        <f t="shared" si="161"/>
        <v>0.58333333333333337</v>
      </c>
      <c r="M1812" s="12">
        <f>Tableau3[[#This Row],[CODE]]</f>
        <v>1</v>
      </c>
    </row>
    <row r="1813" spans="1:13" x14ac:dyDescent="0.25">
      <c r="A1813" s="14" t="s">
        <v>1758</v>
      </c>
      <c r="B1813" s="12">
        <f>YEAR(Tableau3[[#This Row],[Date]])</f>
        <v>2018</v>
      </c>
      <c r="C1813" s="12">
        <f>MONTH(Tableau3[[#This Row],[Date]])</f>
        <v>6</v>
      </c>
      <c r="D1813" s="12">
        <f>WEEKNUM(Tableau3[[#This Row],[Date]])</f>
        <v>24</v>
      </c>
      <c r="E1813" s="15" t="s">
        <v>47</v>
      </c>
      <c r="F1813" s="10" t="s">
        <v>17</v>
      </c>
      <c r="G1813" s="16" t="s">
        <v>23</v>
      </c>
      <c r="H1813" s="10" t="s">
        <v>1760</v>
      </c>
      <c r="I1813" s="18">
        <v>7.6388888888888895E-2</v>
      </c>
      <c r="J1813" s="10">
        <v>2</v>
      </c>
      <c r="K1813" s="10" t="s">
        <v>319</v>
      </c>
      <c r="L1813" s="13">
        <f t="shared" si="161"/>
        <v>1.8333333333333335</v>
      </c>
      <c r="M1813" s="12">
        <f>Tableau3[[#This Row],[CODE]]</f>
        <v>2</v>
      </c>
    </row>
    <row r="1814" spans="1:13" x14ac:dyDescent="0.25">
      <c r="A1814" s="14" t="s">
        <v>1758</v>
      </c>
      <c r="B1814" s="12">
        <f>YEAR(Tableau3[[#This Row],[Date]])</f>
        <v>2018</v>
      </c>
      <c r="C1814" s="12">
        <f>MONTH(Tableau3[[#This Row],[Date]])</f>
        <v>6</v>
      </c>
      <c r="D1814" s="12">
        <f>WEEKNUM(Tableau3[[#This Row],[Date]])</f>
        <v>24</v>
      </c>
      <c r="E1814" s="15" t="s">
        <v>47</v>
      </c>
      <c r="F1814" s="10" t="s">
        <v>27</v>
      </c>
      <c r="G1814" s="16" t="s">
        <v>23</v>
      </c>
      <c r="H1814" s="10" t="s">
        <v>1582</v>
      </c>
      <c r="I1814" s="18">
        <v>1.7361111111111112E-2</v>
      </c>
      <c r="J1814" s="10">
        <v>1</v>
      </c>
      <c r="K1814" s="10"/>
      <c r="L1814" s="13">
        <f t="shared" si="161"/>
        <v>0.41666666666666669</v>
      </c>
      <c r="M1814" s="12">
        <f>Tableau3[[#This Row],[CODE]]</f>
        <v>1</v>
      </c>
    </row>
    <row r="1815" spans="1:13" x14ac:dyDescent="0.25">
      <c r="A1815" s="14" t="s">
        <v>1758</v>
      </c>
      <c r="B1815" s="12">
        <f>YEAR(Tableau3[[#This Row],[Date]])</f>
        <v>2018</v>
      </c>
      <c r="C1815" s="12">
        <f>MONTH(Tableau3[[#This Row],[Date]])</f>
        <v>6</v>
      </c>
      <c r="D1815" s="12">
        <f>WEEKNUM(Tableau3[[#This Row],[Date]])</f>
        <v>24</v>
      </c>
      <c r="E1815" s="15" t="s">
        <v>47</v>
      </c>
      <c r="F1815" s="10" t="s">
        <v>17</v>
      </c>
      <c r="G1815" s="16" t="s">
        <v>23</v>
      </c>
      <c r="H1815" s="10" t="s">
        <v>1761</v>
      </c>
      <c r="I1815" s="18">
        <v>9.7222222222222224E-2</v>
      </c>
      <c r="J1815" s="10">
        <v>2</v>
      </c>
      <c r="K1815" s="10" t="s">
        <v>319</v>
      </c>
      <c r="L1815" s="13">
        <f t="shared" si="161"/>
        <v>2.3333333333333335</v>
      </c>
      <c r="M1815" s="12">
        <f>Tableau3[[#This Row],[CODE]]</f>
        <v>2</v>
      </c>
    </row>
    <row r="1816" spans="1:13" x14ac:dyDescent="0.25">
      <c r="A1816" s="14" t="s">
        <v>1758</v>
      </c>
      <c r="B1816" s="12">
        <f>YEAR(Tableau3[[#This Row],[Date]])</f>
        <v>2018</v>
      </c>
      <c r="C1816" s="12">
        <f>MONTH(Tableau3[[#This Row],[Date]])</f>
        <v>6</v>
      </c>
      <c r="D1816" s="12">
        <f>WEEKNUM(Tableau3[[#This Row],[Date]])</f>
        <v>24</v>
      </c>
      <c r="E1816" s="15" t="s">
        <v>47</v>
      </c>
      <c r="F1816" s="10" t="s">
        <v>912</v>
      </c>
      <c r="G1816" s="16" t="s">
        <v>1466</v>
      </c>
      <c r="H1816" s="10" t="s">
        <v>1762</v>
      </c>
      <c r="I1816" s="18">
        <v>1.7361111111111112E-2</v>
      </c>
      <c r="J1816" s="10">
        <v>1</v>
      </c>
      <c r="K1816" s="10" t="s">
        <v>535</v>
      </c>
      <c r="L1816" s="13">
        <f t="shared" si="161"/>
        <v>0.41666666666666669</v>
      </c>
      <c r="M1816" s="12">
        <f>Tableau3[[#This Row],[CODE]]</f>
        <v>1</v>
      </c>
    </row>
    <row r="1817" spans="1:13" x14ac:dyDescent="0.25">
      <c r="A1817" s="14" t="s">
        <v>1758</v>
      </c>
      <c r="B1817" s="12">
        <f>YEAR(Tableau3[[#This Row],[Date]])</f>
        <v>2018</v>
      </c>
      <c r="C1817" s="12">
        <f>MONTH(Tableau3[[#This Row],[Date]])</f>
        <v>6</v>
      </c>
      <c r="D1817" s="12">
        <f>WEEKNUM(Tableau3[[#This Row],[Date]])</f>
        <v>24</v>
      </c>
      <c r="E1817" s="15" t="s">
        <v>47</v>
      </c>
      <c r="F1817" s="10" t="s">
        <v>27</v>
      </c>
      <c r="G1817" s="16" t="s">
        <v>23</v>
      </c>
      <c r="H1817" s="10" t="s">
        <v>1539</v>
      </c>
      <c r="I1817" s="18">
        <v>2.4305555555555556E-2</v>
      </c>
      <c r="J1817" s="10">
        <v>1</v>
      </c>
      <c r="K1817" s="10"/>
      <c r="L1817" s="13">
        <f t="shared" si="161"/>
        <v>0.58333333333333337</v>
      </c>
      <c r="M1817" s="12">
        <f>Tableau3[[#This Row],[CODE]]</f>
        <v>1</v>
      </c>
    </row>
    <row r="1818" spans="1:13" x14ac:dyDescent="0.25">
      <c r="A1818" s="14" t="s">
        <v>1763</v>
      </c>
      <c r="B1818" s="12">
        <f>YEAR(Tableau3[[#This Row],[Date]])</f>
        <v>2018</v>
      </c>
      <c r="C1818" s="12">
        <f>MONTH(Tableau3[[#This Row],[Date]])</f>
        <v>6</v>
      </c>
      <c r="D1818" s="12">
        <f>WEEKNUM(Tableau3[[#This Row],[Date]])</f>
        <v>24</v>
      </c>
      <c r="E1818" s="15" t="s">
        <v>47</v>
      </c>
      <c r="F1818" s="10" t="s">
        <v>18</v>
      </c>
      <c r="G1818" s="16" t="s">
        <v>23</v>
      </c>
      <c r="H1818" s="10" t="s">
        <v>526</v>
      </c>
      <c r="I1818" s="18">
        <v>1.3888888888888888E-2</v>
      </c>
      <c r="J1818" s="10">
        <v>1</v>
      </c>
      <c r="K1818" s="10"/>
      <c r="L1818" s="13">
        <f t="shared" ref="L1818:L1830" si="162">I1818*24</f>
        <v>0.33333333333333331</v>
      </c>
      <c r="M1818" s="12">
        <f>Tableau3[[#This Row],[CODE]]</f>
        <v>1</v>
      </c>
    </row>
    <row r="1819" spans="1:13" x14ac:dyDescent="0.25">
      <c r="A1819" s="14" t="s">
        <v>1763</v>
      </c>
      <c r="B1819" s="12">
        <f>YEAR(Tableau3[[#This Row],[Date]])</f>
        <v>2018</v>
      </c>
      <c r="C1819" s="12">
        <f>MONTH(Tableau3[[#This Row],[Date]])</f>
        <v>6</v>
      </c>
      <c r="D1819" s="12">
        <f>WEEKNUM(Tableau3[[#This Row],[Date]])</f>
        <v>24</v>
      </c>
      <c r="E1819" s="15" t="s">
        <v>47</v>
      </c>
      <c r="F1819" s="10" t="s">
        <v>27</v>
      </c>
      <c r="G1819" s="16" t="s">
        <v>23</v>
      </c>
      <c r="H1819" s="10" t="s">
        <v>1581</v>
      </c>
      <c r="I1819" s="18">
        <v>3.4722222222222224E-2</v>
      </c>
      <c r="J1819" s="10">
        <v>1</v>
      </c>
      <c r="K1819" s="10"/>
      <c r="L1819" s="13">
        <f t="shared" si="162"/>
        <v>0.83333333333333337</v>
      </c>
      <c r="M1819" s="12">
        <f>Tableau3[[#This Row],[CODE]]</f>
        <v>1</v>
      </c>
    </row>
    <row r="1820" spans="1:13" x14ac:dyDescent="0.25">
      <c r="A1820" s="14" t="s">
        <v>1763</v>
      </c>
      <c r="B1820" s="12">
        <f>YEAR(Tableau3[[#This Row],[Date]])</f>
        <v>2018</v>
      </c>
      <c r="C1820" s="12">
        <f>MONTH(Tableau3[[#This Row],[Date]])</f>
        <v>6</v>
      </c>
      <c r="D1820" s="12">
        <f>WEEKNUM(Tableau3[[#This Row],[Date]])</f>
        <v>24</v>
      </c>
      <c r="E1820" s="15" t="s">
        <v>47</v>
      </c>
      <c r="F1820" s="10" t="s">
        <v>17</v>
      </c>
      <c r="G1820" s="16" t="s">
        <v>252</v>
      </c>
      <c r="H1820" s="10" t="s">
        <v>1764</v>
      </c>
      <c r="I1820" s="18">
        <v>3.125E-2</v>
      </c>
      <c r="J1820" s="10">
        <v>2</v>
      </c>
      <c r="K1820" s="10"/>
      <c r="L1820" s="13">
        <f t="shared" si="162"/>
        <v>0.75</v>
      </c>
      <c r="M1820" s="12">
        <f>Tableau3[[#This Row],[CODE]]</f>
        <v>2</v>
      </c>
    </row>
    <row r="1821" spans="1:13" x14ac:dyDescent="0.25">
      <c r="A1821" s="14" t="s">
        <v>1763</v>
      </c>
      <c r="B1821" s="12">
        <f>YEAR(Tableau3[[#This Row],[Date]])</f>
        <v>2018</v>
      </c>
      <c r="C1821" s="12">
        <f>MONTH(Tableau3[[#This Row],[Date]])</f>
        <v>6</v>
      </c>
      <c r="D1821" s="12">
        <f>WEEKNUM(Tableau3[[#This Row],[Date]])</f>
        <v>24</v>
      </c>
      <c r="E1821" s="15" t="s">
        <v>47</v>
      </c>
      <c r="F1821" s="10" t="s">
        <v>912</v>
      </c>
      <c r="G1821" s="16" t="s">
        <v>23</v>
      </c>
      <c r="H1821" s="10" t="s">
        <v>1726</v>
      </c>
      <c r="I1821" s="18">
        <v>3.4722222222222224E-2</v>
      </c>
      <c r="J1821" s="10">
        <v>1</v>
      </c>
      <c r="K1821" s="10" t="s">
        <v>672</v>
      </c>
      <c r="L1821" s="13">
        <f t="shared" si="162"/>
        <v>0.83333333333333337</v>
      </c>
      <c r="M1821" s="12">
        <f>Tableau3[[#This Row],[CODE]]</f>
        <v>1</v>
      </c>
    </row>
    <row r="1822" spans="1:13" x14ac:dyDescent="0.25">
      <c r="A1822" s="148" t="s">
        <v>1763</v>
      </c>
      <c r="B1822" s="12">
        <f>YEAR(Tableau3[[#This Row],[Date]])</f>
        <v>2018</v>
      </c>
      <c r="C1822" s="12">
        <f>MONTH(Tableau3[[#This Row],[Date]])</f>
        <v>6</v>
      </c>
      <c r="D1822" s="12">
        <f>WEEKNUM(Tableau3[[#This Row],[Date]])</f>
        <v>24</v>
      </c>
      <c r="E1822" s="149" t="s">
        <v>47</v>
      </c>
      <c r="F1822" s="150" t="s">
        <v>17</v>
      </c>
      <c r="G1822" s="151" t="s">
        <v>23</v>
      </c>
      <c r="H1822" s="150" t="s">
        <v>1765</v>
      </c>
      <c r="I1822" s="152">
        <v>1.3888888888888888E-2</v>
      </c>
      <c r="J1822" s="150">
        <v>2</v>
      </c>
      <c r="K1822" s="150"/>
      <c r="L1822" s="13">
        <f t="shared" si="162"/>
        <v>0.33333333333333331</v>
      </c>
      <c r="M1822" s="12">
        <f>Tableau3[[#This Row],[CODE]]</f>
        <v>2</v>
      </c>
    </row>
    <row r="1823" spans="1:13" x14ac:dyDescent="0.25">
      <c r="A1823" s="14" t="s">
        <v>1763</v>
      </c>
      <c r="B1823" s="12">
        <f>YEAR(Tableau3[[#This Row],[Date]])</f>
        <v>2018</v>
      </c>
      <c r="C1823" s="12">
        <f>MONTH(Tableau3[[#This Row],[Date]])</f>
        <v>6</v>
      </c>
      <c r="D1823" s="12">
        <f>WEEKNUM(Tableau3[[#This Row],[Date]])</f>
        <v>24</v>
      </c>
      <c r="E1823" s="15" t="s">
        <v>47</v>
      </c>
      <c r="F1823" s="10" t="s">
        <v>17</v>
      </c>
      <c r="G1823" s="16" t="s">
        <v>23</v>
      </c>
      <c r="H1823" s="10" t="s">
        <v>1766</v>
      </c>
      <c r="I1823" s="18">
        <v>3.4722222222222224E-2</v>
      </c>
      <c r="J1823" s="10">
        <v>2</v>
      </c>
      <c r="K1823" s="10" t="s">
        <v>319</v>
      </c>
      <c r="L1823" s="13">
        <f t="shared" si="162"/>
        <v>0.83333333333333337</v>
      </c>
      <c r="M1823" s="12">
        <f>Tableau3[[#This Row],[CODE]]</f>
        <v>2</v>
      </c>
    </row>
    <row r="1824" spans="1:13" x14ac:dyDescent="0.25">
      <c r="A1824" s="14" t="s">
        <v>1763</v>
      </c>
      <c r="B1824" s="12">
        <f>YEAR(Tableau3[[#This Row],[Date]])</f>
        <v>2018</v>
      </c>
      <c r="C1824" s="12">
        <f>MONTH(Tableau3[[#This Row],[Date]])</f>
        <v>6</v>
      </c>
      <c r="D1824" s="12">
        <f>WEEKNUM(Tableau3[[#This Row],[Date]])</f>
        <v>24</v>
      </c>
      <c r="E1824" s="15" t="s">
        <v>47</v>
      </c>
      <c r="F1824" s="10" t="s">
        <v>17</v>
      </c>
      <c r="G1824" s="16" t="s">
        <v>23</v>
      </c>
      <c r="H1824" s="10" t="s">
        <v>1767</v>
      </c>
      <c r="I1824" s="18">
        <v>2.7777777777777776E-2</v>
      </c>
      <c r="J1824" s="10">
        <v>2</v>
      </c>
      <c r="K1824" s="10" t="s">
        <v>319</v>
      </c>
      <c r="L1824" s="13">
        <f t="shared" si="162"/>
        <v>0.66666666666666663</v>
      </c>
      <c r="M1824" s="12">
        <f>Tableau3[[#This Row],[CODE]]</f>
        <v>2</v>
      </c>
    </row>
    <row r="1825" spans="1:13" x14ac:dyDescent="0.25">
      <c r="A1825" s="14" t="s">
        <v>1763</v>
      </c>
      <c r="B1825" s="12">
        <f>YEAR(Tableau3[[#This Row],[Date]])</f>
        <v>2018</v>
      </c>
      <c r="C1825" s="12">
        <f>MONTH(Tableau3[[#This Row],[Date]])</f>
        <v>6</v>
      </c>
      <c r="D1825" s="12">
        <f>WEEKNUM(Tableau3[[#This Row],[Date]])</f>
        <v>24</v>
      </c>
      <c r="E1825" s="15" t="s">
        <v>47</v>
      </c>
      <c r="F1825" s="10" t="s">
        <v>27</v>
      </c>
      <c r="G1825" s="16" t="s">
        <v>23</v>
      </c>
      <c r="H1825" s="10" t="s">
        <v>1582</v>
      </c>
      <c r="I1825" s="18">
        <v>3.4722222222222224E-2</v>
      </c>
      <c r="J1825" s="10">
        <v>1</v>
      </c>
      <c r="K1825" s="10"/>
      <c r="L1825" s="13">
        <f t="shared" si="162"/>
        <v>0.83333333333333337</v>
      </c>
      <c r="M1825" s="12">
        <f>Tableau3[[#This Row],[CODE]]</f>
        <v>1</v>
      </c>
    </row>
    <row r="1826" spans="1:13" x14ac:dyDescent="0.25">
      <c r="A1826" s="14" t="s">
        <v>1763</v>
      </c>
      <c r="B1826" s="12">
        <f>YEAR(Tableau3[[#This Row],[Date]])</f>
        <v>2018</v>
      </c>
      <c r="C1826" s="12">
        <f>MONTH(Tableau3[[#This Row],[Date]])</f>
        <v>6</v>
      </c>
      <c r="D1826" s="12">
        <f>WEEKNUM(Tableau3[[#This Row],[Date]])</f>
        <v>24</v>
      </c>
      <c r="E1826" s="15" t="s">
        <v>47</v>
      </c>
      <c r="F1826" s="10" t="s">
        <v>5</v>
      </c>
      <c r="G1826" s="16" t="s">
        <v>1058</v>
      </c>
      <c r="H1826" s="10" t="s">
        <v>1050</v>
      </c>
      <c r="I1826" s="18">
        <v>6.25E-2</v>
      </c>
      <c r="J1826" s="10">
        <v>1</v>
      </c>
      <c r="K1826" s="10" t="s">
        <v>535</v>
      </c>
      <c r="L1826" s="13">
        <f t="shared" si="162"/>
        <v>1.5</v>
      </c>
      <c r="M1826" s="12">
        <f>Tableau3[[#This Row],[CODE]]</f>
        <v>1</v>
      </c>
    </row>
    <row r="1827" spans="1:13" x14ac:dyDescent="0.25">
      <c r="A1827" s="14" t="s">
        <v>1763</v>
      </c>
      <c r="B1827" s="12">
        <f>YEAR(Tableau3[[#This Row],[Date]])</f>
        <v>2018</v>
      </c>
      <c r="C1827" s="12">
        <f>MONTH(Tableau3[[#This Row],[Date]])</f>
        <v>6</v>
      </c>
      <c r="D1827" s="12">
        <f>WEEKNUM(Tableau3[[#This Row],[Date]])</f>
        <v>24</v>
      </c>
      <c r="E1827" s="15" t="s">
        <v>47</v>
      </c>
      <c r="F1827" s="10" t="s">
        <v>17</v>
      </c>
      <c r="G1827" s="16" t="s">
        <v>23</v>
      </c>
      <c r="H1827" s="10" t="s">
        <v>1080</v>
      </c>
      <c r="I1827" s="18">
        <v>3.4722222222222224E-2</v>
      </c>
      <c r="J1827" s="10">
        <v>2</v>
      </c>
      <c r="K1827" s="10"/>
      <c r="L1827" s="13">
        <f t="shared" si="162"/>
        <v>0.83333333333333337</v>
      </c>
      <c r="M1827" s="12">
        <f>Tableau3[[#This Row],[CODE]]</f>
        <v>2</v>
      </c>
    </row>
    <row r="1828" spans="1:13" x14ac:dyDescent="0.25">
      <c r="A1828" s="14" t="s">
        <v>1763</v>
      </c>
      <c r="B1828" s="12">
        <f>YEAR(Tableau3[[#This Row],[Date]])</f>
        <v>2018</v>
      </c>
      <c r="C1828" s="12">
        <f>MONTH(Tableau3[[#This Row],[Date]])</f>
        <v>6</v>
      </c>
      <c r="D1828" s="12">
        <f>WEEKNUM(Tableau3[[#This Row],[Date]])</f>
        <v>24</v>
      </c>
      <c r="E1828" s="15" t="s">
        <v>47</v>
      </c>
      <c r="F1828" s="10" t="s">
        <v>5</v>
      </c>
      <c r="G1828" s="16" t="s">
        <v>1058</v>
      </c>
      <c r="H1828" s="10" t="s">
        <v>1768</v>
      </c>
      <c r="I1828" s="18">
        <v>3.4722222222222224E-2</v>
      </c>
      <c r="J1828" s="10">
        <v>1</v>
      </c>
      <c r="K1828" s="10" t="s">
        <v>535</v>
      </c>
      <c r="L1828" s="13">
        <f t="shared" si="162"/>
        <v>0.83333333333333337</v>
      </c>
      <c r="M1828" s="12">
        <f>Tableau3[[#This Row],[CODE]]</f>
        <v>1</v>
      </c>
    </row>
    <row r="1829" spans="1:13" x14ac:dyDescent="0.25">
      <c r="A1829" s="14" t="s">
        <v>1763</v>
      </c>
      <c r="B1829" s="12">
        <f>YEAR(Tableau3[[#This Row],[Date]])</f>
        <v>2018</v>
      </c>
      <c r="C1829" s="12">
        <f>MONTH(Tableau3[[#This Row],[Date]])</f>
        <v>6</v>
      </c>
      <c r="D1829" s="12">
        <f>WEEKNUM(Tableau3[[#This Row],[Date]])</f>
        <v>24</v>
      </c>
      <c r="E1829" s="15" t="s">
        <v>47</v>
      </c>
      <c r="F1829" s="10" t="s">
        <v>912</v>
      </c>
      <c r="G1829" s="16" t="s">
        <v>23</v>
      </c>
      <c r="H1829" s="10" t="s">
        <v>1769</v>
      </c>
      <c r="I1829" s="18">
        <v>1.3888888888888888E-2</v>
      </c>
      <c r="J1829" s="10">
        <v>1</v>
      </c>
      <c r="K1829" s="10"/>
      <c r="L1829" s="13">
        <f t="shared" si="162"/>
        <v>0.33333333333333331</v>
      </c>
      <c r="M1829" s="12">
        <f>Tableau3[[#This Row],[CODE]]</f>
        <v>1</v>
      </c>
    </row>
    <row r="1830" spans="1:13" x14ac:dyDescent="0.25">
      <c r="A1830" s="148" t="s">
        <v>1763</v>
      </c>
      <c r="B1830" s="12">
        <f>YEAR(Tableau3[[#This Row],[Date]])</f>
        <v>2018</v>
      </c>
      <c r="C1830" s="12">
        <f>MONTH(Tableau3[[#This Row],[Date]])</f>
        <v>6</v>
      </c>
      <c r="D1830" s="12">
        <f>WEEKNUM(Tableau3[[#This Row],[Date]])</f>
        <v>24</v>
      </c>
      <c r="E1830" s="149" t="s">
        <v>47</v>
      </c>
      <c r="F1830" s="150" t="s">
        <v>27</v>
      </c>
      <c r="G1830" s="151" t="s">
        <v>23</v>
      </c>
      <c r="H1830" s="150" t="s">
        <v>1539</v>
      </c>
      <c r="I1830" s="152">
        <v>1.7361111111111112E-2</v>
      </c>
      <c r="J1830" s="150">
        <v>1</v>
      </c>
      <c r="K1830" s="150"/>
      <c r="L1830" s="13">
        <f t="shared" si="162"/>
        <v>0.41666666666666669</v>
      </c>
      <c r="M1830" s="12">
        <f>Tableau3[[#This Row],[CODE]]</f>
        <v>1</v>
      </c>
    </row>
    <row r="1831" spans="1:13" x14ac:dyDescent="0.25">
      <c r="A1831" s="14" t="s">
        <v>1770</v>
      </c>
      <c r="B1831" s="12">
        <f>YEAR(Tableau3[[#This Row],[Date]])</f>
        <v>2018</v>
      </c>
      <c r="C1831" s="12">
        <f>MONTH(Tableau3[[#This Row],[Date]])</f>
        <v>6</v>
      </c>
      <c r="D1831" s="12">
        <f>WEEKNUM(Tableau3[[#This Row],[Date]])</f>
        <v>24</v>
      </c>
      <c r="E1831" s="15" t="s">
        <v>47</v>
      </c>
      <c r="F1831" s="10" t="s">
        <v>18</v>
      </c>
      <c r="G1831" s="16" t="s">
        <v>24</v>
      </c>
      <c r="H1831" s="10" t="s">
        <v>1700</v>
      </c>
      <c r="I1831" s="18">
        <v>4.8611111111111112E-2</v>
      </c>
      <c r="J1831" s="10">
        <v>1</v>
      </c>
      <c r="K1831" s="10" t="s">
        <v>321</v>
      </c>
      <c r="L1831" s="13">
        <f t="shared" ref="L1831:L1843" si="163">I1831*24</f>
        <v>1.1666666666666667</v>
      </c>
      <c r="M1831" s="12">
        <f>Tableau3[[#This Row],[CODE]]</f>
        <v>1</v>
      </c>
    </row>
    <row r="1832" spans="1:13" x14ac:dyDescent="0.25">
      <c r="A1832" s="14" t="s">
        <v>1770</v>
      </c>
      <c r="B1832" s="12">
        <f>YEAR(Tableau3[[#This Row],[Date]])</f>
        <v>2018</v>
      </c>
      <c r="C1832" s="12">
        <f>MONTH(Tableau3[[#This Row],[Date]])</f>
        <v>6</v>
      </c>
      <c r="D1832" s="12">
        <f>WEEKNUM(Tableau3[[#This Row],[Date]])</f>
        <v>24</v>
      </c>
      <c r="E1832" s="15" t="s">
        <v>47</v>
      </c>
      <c r="F1832" s="10" t="s">
        <v>27</v>
      </c>
      <c r="G1832" s="16" t="s">
        <v>23</v>
      </c>
      <c r="H1832" s="10" t="s">
        <v>1647</v>
      </c>
      <c r="I1832" s="18">
        <v>2.7777777777777776E-2</v>
      </c>
      <c r="J1832" s="10">
        <v>1</v>
      </c>
      <c r="K1832" s="10"/>
      <c r="L1832" s="13">
        <f t="shared" si="163"/>
        <v>0.66666666666666663</v>
      </c>
      <c r="M1832" s="12">
        <f>Tableau3[[#This Row],[CODE]]</f>
        <v>1</v>
      </c>
    </row>
    <row r="1833" spans="1:13" x14ac:dyDescent="0.25">
      <c r="A1833" s="14" t="s">
        <v>1770</v>
      </c>
      <c r="B1833" s="12">
        <f>YEAR(Tableau3[[#This Row],[Date]])</f>
        <v>2018</v>
      </c>
      <c r="C1833" s="12">
        <f>MONTH(Tableau3[[#This Row],[Date]])</f>
        <v>6</v>
      </c>
      <c r="D1833" s="12">
        <f>WEEKNUM(Tableau3[[#This Row],[Date]])</f>
        <v>24</v>
      </c>
      <c r="E1833" s="15" t="s">
        <v>47</v>
      </c>
      <c r="F1833" s="10" t="s">
        <v>912</v>
      </c>
      <c r="G1833" s="16" t="s">
        <v>1466</v>
      </c>
      <c r="H1833" s="10" t="s">
        <v>1771</v>
      </c>
      <c r="I1833" s="18">
        <v>2.4305555555555556E-2</v>
      </c>
      <c r="J1833" s="10">
        <v>1</v>
      </c>
      <c r="K1833" s="10" t="s">
        <v>1133</v>
      </c>
      <c r="L1833" s="13">
        <f t="shared" si="163"/>
        <v>0.58333333333333337</v>
      </c>
      <c r="M1833" s="12">
        <f>Tableau3[[#This Row],[CODE]]</f>
        <v>1</v>
      </c>
    </row>
    <row r="1834" spans="1:13" x14ac:dyDescent="0.25">
      <c r="A1834" s="14" t="s">
        <v>1770</v>
      </c>
      <c r="B1834" s="12">
        <f>YEAR(Tableau3[[#This Row],[Date]])</f>
        <v>2018</v>
      </c>
      <c r="C1834" s="12">
        <f>MONTH(Tableau3[[#This Row],[Date]])</f>
        <v>6</v>
      </c>
      <c r="D1834" s="12">
        <f>WEEKNUM(Tableau3[[#This Row],[Date]])</f>
        <v>24</v>
      </c>
      <c r="E1834" s="15" t="s">
        <v>47</v>
      </c>
      <c r="F1834" s="10" t="s">
        <v>912</v>
      </c>
      <c r="G1834" s="16" t="s">
        <v>23</v>
      </c>
      <c r="H1834" s="10" t="s">
        <v>1726</v>
      </c>
      <c r="I1834" s="18">
        <v>2.4305555555555556E-2</v>
      </c>
      <c r="J1834" s="10">
        <v>1</v>
      </c>
      <c r="K1834" s="10" t="s">
        <v>672</v>
      </c>
      <c r="L1834" s="13">
        <f t="shared" si="163"/>
        <v>0.58333333333333337</v>
      </c>
      <c r="M1834" s="12">
        <f>Tableau3[[#This Row],[CODE]]</f>
        <v>1</v>
      </c>
    </row>
    <row r="1835" spans="1:13" x14ac:dyDescent="0.25">
      <c r="A1835" s="14" t="s">
        <v>1770</v>
      </c>
      <c r="B1835" s="12">
        <f>YEAR(Tableau3[[#This Row],[Date]])</f>
        <v>2018</v>
      </c>
      <c r="C1835" s="12">
        <f>MONTH(Tableau3[[#This Row],[Date]])</f>
        <v>6</v>
      </c>
      <c r="D1835" s="12">
        <f>WEEKNUM(Tableau3[[#This Row],[Date]])</f>
        <v>24</v>
      </c>
      <c r="E1835" s="15" t="s">
        <v>47</v>
      </c>
      <c r="F1835" s="10" t="s">
        <v>912</v>
      </c>
      <c r="G1835" s="16" t="s">
        <v>23</v>
      </c>
      <c r="H1835" s="10" t="s">
        <v>1772</v>
      </c>
      <c r="I1835" s="18">
        <v>1.3888888888888888E-2</v>
      </c>
      <c r="J1835" s="10">
        <v>1</v>
      </c>
      <c r="K1835" s="10"/>
      <c r="L1835" s="13">
        <f t="shared" si="163"/>
        <v>0.33333333333333331</v>
      </c>
      <c r="M1835" s="12">
        <f>Tableau3[[#This Row],[CODE]]</f>
        <v>1</v>
      </c>
    </row>
    <row r="1836" spans="1:13" x14ac:dyDescent="0.25">
      <c r="A1836" s="14" t="s">
        <v>1770</v>
      </c>
      <c r="B1836" s="12">
        <f>YEAR(Tableau3[[#This Row],[Date]])</f>
        <v>2018</v>
      </c>
      <c r="C1836" s="12">
        <f>MONTH(Tableau3[[#This Row],[Date]])</f>
        <v>6</v>
      </c>
      <c r="D1836" s="12">
        <f>WEEKNUM(Tableau3[[#This Row],[Date]])</f>
        <v>24</v>
      </c>
      <c r="E1836" s="15" t="s">
        <v>47</v>
      </c>
      <c r="F1836" s="10" t="s">
        <v>17</v>
      </c>
      <c r="G1836" s="16" t="s">
        <v>23</v>
      </c>
      <c r="H1836" s="10" t="s">
        <v>1773</v>
      </c>
      <c r="I1836" s="18">
        <v>1.7361111111111112E-2</v>
      </c>
      <c r="J1836" s="10">
        <v>2</v>
      </c>
      <c r="K1836" s="10" t="s">
        <v>1133</v>
      </c>
      <c r="L1836" s="13">
        <f t="shared" si="163"/>
        <v>0.41666666666666669</v>
      </c>
      <c r="M1836" s="12">
        <f>Tableau3[[#This Row],[CODE]]</f>
        <v>2</v>
      </c>
    </row>
    <row r="1837" spans="1:13" x14ac:dyDescent="0.25">
      <c r="A1837" s="14" t="s">
        <v>1770</v>
      </c>
      <c r="B1837" s="12">
        <f>YEAR(Tableau3[[#This Row],[Date]])</f>
        <v>2018</v>
      </c>
      <c r="C1837" s="12">
        <f>MONTH(Tableau3[[#This Row],[Date]])</f>
        <v>6</v>
      </c>
      <c r="D1837" s="12">
        <f>WEEKNUM(Tableau3[[#This Row],[Date]])</f>
        <v>24</v>
      </c>
      <c r="E1837" s="15" t="s">
        <v>47</v>
      </c>
      <c r="F1837" s="10" t="s">
        <v>16</v>
      </c>
      <c r="G1837" s="16" t="s">
        <v>30</v>
      </c>
      <c r="H1837" s="10" t="s">
        <v>489</v>
      </c>
      <c r="I1837" s="18">
        <v>3.8194444444444441E-2</v>
      </c>
      <c r="J1837" s="10">
        <v>1</v>
      </c>
      <c r="K1837" s="10"/>
      <c r="L1837" s="13">
        <f t="shared" si="163"/>
        <v>0.91666666666666652</v>
      </c>
      <c r="M1837" s="12">
        <f>Tableau3[[#This Row],[CODE]]</f>
        <v>1</v>
      </c>
    </row>
    <row r="1838" spans="1:13" x14ac:dyDescent="0.25">
      <c r="A1838" s="14" t="s">
        <v>1770</v>
      </c>
      <c r="B1838" s="12">
        <f>YEAR(Tableau3[[#This Row],[Date]])</f>
        <v>2018</v>
      </c>
      <c r="C1838" s="12">
        <f>MONTH(Tableau3[[#This Row],[Date]])</f>
        <v>6</v>
      </c>
      <c r="D1838" s="12">
        <f>WEEKNUM(Tableau3[[#This Row],[Date]])</f>
        <v>24</v>
      </c>
      <c r="E1838" s="15" t="s">
        <v>47</v>
      </c>
      <c r="F1838" s="10" t="s">
        <v>16</v>
      </c>
      <c r="G1838" s="16" t="s">
        <v>30</v>
      </c>
      <c r="H1838" s="10" t="s">
        <v>1774</v>
      </c>
      <c r="I1838" s="18">
        <v>2.4305555555555556E-2</v>
      </c>
      <c r="J1838" s="10">
        <v>1</v>
      </c>
      <c r="K1838" s="10" t="s">
        <v>619</v>
      </c>
      <c r="L1838" s="13">
        <f t="shared" si="163"/>
        <v>0.58333333333333337</v>
      </c>
      <c r="M1838" s="12">
        <f>Tableau3[[#This Row],[CODE]]</f>
        <v>1</v>
      </c>
    </row>
    <row r="1839" spans="1:13" x14ac:dyDescent="0.25">
      <c r="A1839" s="14" t="s">
        <v>1770</v>
      </c>
      <c r="B1839" s="12">
        <f>YEAR(Tableau3[[#This Row],[Date]])</f>
        <v>2018</v>
      </c>
      <c r="C1839" s="12">
        <f>MONTH(Tableau3[[#This Row],[Date]])</f>
        <v>6</v>
      </c>
      <c r="D1839" s="12">
        <f>WEEKNUM(Tableau3[[#This Row],[Date]])</f>
        <v>24</v>
      </c>
      <c r="E1839" s="15" t="s">
        <v>47</v>
      </c>
      <c r="F1839" s="10" t="s">
        <v>17</v>
      </c>
      <c r="G1839" s="16" t="s">
        <v>20</v>
      </c>
      <c r="H1839" s="10" t="s">
        <v>1775</v>
      </c>
      <c r="I1839" s="18">
        <v>1.3888888888888888E-2</v>
      </c>
      <c r="J1839" s="10">
        <v>2</v>
      </c>
      <c r="K1839" s="10"/>
      <c r="L1839" s="13">
        <f t="shared" si="163"/>
        <v>0.33333333333333331</v>
      </c>
      <c r="M1839" s="12">
        <f>Tableau3[[#This Row],[CODE]]</f>
        <v>2</v>
      </c>
    </row>
    <row r="1840" spans="1:13" x14ac:dyDescent="0.25">
      <c r="A1840" s="148" t="s">
        <v>1770</v>
      </c>
      <c r="B1840" s="12">
        <f>YEAR(Tableau3[[#This Row],[Date]])</f>
        <v>2018</v>
      </c>
      <c r="C1840" s="12">
        <f>MONTH(Tableau3[[#This Row],[Date]])</f>
        <v>6</v>
      </c>
      <c r="D1840" s="12">
        <f>WEEKNUM(Tableau3[[#This Row],[Date]])</f>
        <v>24</v>
      </c>
      <c r="E1840" s="149" t="s">
        <v>47</v>
      </c>
      <c r="F1840" s="150" t="s">
        <v>16</v>
      </c>
      <c r="G1840" s="151" t="s">
        <v>30</v>
      </c>
      <c r="H1840" s="150" t="s">
        <v>1776</v>
      </c>
      <c r="I1840" s="152">
        <v>1.3888888888888888E-2</v>
      </c>
      <c r="J1840" s="150">
        <v>1</v>
      </c>
      <c r="K1840" s="150" t="s">
        <v>324</v>
      </c>
      <c r="L1840" s="13">
        <f t="shared" si="163"/>
        <v>0.33333333333333331</v>
      </c>
      <c r="M1840" s="12">
        <f>Tableau3[[#This Row],[CODE]]</f>
        <v>1</v>
      </c>
    </row>
    <row r="1841" spans="1:13" x14ac:dyDescent="0.25">
      <c r="A1841" s="148" t="s">
        <v>1770</v>
      </c>
      <c r="B1841" s="12">
        <f>YEAR(Tableau3[[#This Row],[Date]])</f>
        <v>2018</v>
      </c>
      <c r="C1841" s="12">
        <f>MONTH(Tableau3[[#This Row],[Date]])</f>
        <v>6</v>
      </c>
      <c r="D1841" s="12">
        <f>WEEKNUM(Tableau3[[#This Row],[Date]])</f>
        <v>24</v>
      </c>
      <c r="E1841" s="149" t="s">
        <v>47</v>
      </c>
      <c r="F1841" s="150" t="s">
        <v>16</v>
      </c>
      <c r="G1841" s="151" t="s">
        <v>30</v>
      </c>
      <c r="H1841" s="10" t="s">
        <v>1747</v>
      </c>
      <c r="I1841" s="152">
        <v>3.4722222222222224E-2</v>
      </c>
      <c r="J1841" s="150">
        <v>1</v>
      </c>
      <c r="K1841" s="150" t="s">
        <v>350</v>
      </c>
      <c r="L1841" s="13">
        <f t="shared" si="163"/>
        <v>0.83333333333333337</v>
      </c>
      <c r="M1841" s="12">
        <f>Tableau3[[#This Row],[CODE]]</f>
        <v>1</v>
      </c>
    </row>
    <row r="1842" spans="1:13" x14ac:dyDescent="0.25">
      <c r="A1842" s="148" t="s">
        <v>1770</v>
      </c>
      <c r="B1842" s="12">
        <f>YEAR(Tableau3[[#This Row],[Date]])</f>
        <v>2018</v>
      </c>
      <c r="C1842" s="12">
        <f>MONTH(Tableau3[[#This Row],[Date]])</f>
        <v>6</v>
      </c>
      <c r="D1842" s="12">
        <f>WEEKNUM(Tableau3[[#This Row],[Date]])</f>
        <v>24</v>
      </c>
      <c r="E1842" s="149" t="s">
        <v>47</v>
      </c>
      <c r="F1842" s="150" t="s">
        <v>27</v>
      </c>
      <c r="G1842" s="151" t="s">
        <v>23</v>
      </c>
      <c r="H1842" s="150" t="s">
        <v>1777</v>
      </c>
      <c r="I1842" s="152">
        <v>1.7361111111111112E-2</v>
      </c>
      <c r="J1842" s="150">
        <v>1</v>
      </c>
      <c r="K1842" s="150" t="s">
        <v>321</v>
      </c>
      <c r="L1842" s="13">
        <f t="shared" si="163"/>
        <v>0.41666666666666669</v>
      </c>
      <c r="M1842" s="12">
        <f>Tableau3[[#This Row],[CODE]]</f>
        <v>1</v>
      </c>
    </row>
    <row r="1843" spans="1:13" x14ac:dyDescent="0.25">
      <c r="A1843" s="148" t="s">
        <v>1770</v>
      </c>
      <c r="B1843" s="12">
        <f>YEAR(Tableau3[[#This Row],[Date]])</f>
        <v>2018</v>
      </c>
      <c r="C1843" s="12">
        <f>MONTH(Tableau3[[#This Row],[Date]])</f>
        <v>6</v>
      </c>
      <c r="D1843" s="12">
        <f>WEEKNUM(Tableau3[[#This Row],[Date]])</f>
        <v>24</v>
      </c>
      <c r="E1843" s="149" t="s">
        <v>47</v>
      </c>
      <c r="F1843" s="150" t="s">
        <v>27</v>
      </c>
      <c r="G1843" s="151" t="s">
        <v>23</v>
      </c>
      <c r="H1843" s="10" t="s">
        <v>1647</v>
      </c>
      <c r="I1843" s="152">
        <v>1.7361111111111112E-2</v>
      </c>
      <c r="J1843" s="150">
        <v>1</v>
      </c>
      <c r="K1843" s="150" t="s">
        <v>321</v>
      </c>
      <c r="L1843" s="13">
        <f t="shared" si="163"/>
        <v>0.41666666666666669</v>
      </c>
      <c r="M1843" s="12">
        <f>Tableau3[[#This Row],[CODE]]</f>
        <v>1</v>
      </c>
    </row>
    <row r="1844" spans="1:13" x14ac:dyDescent="0.25">
      <c r="A1844" s="14" t="s">
        <v>1778</v>
      </c>
      <c r="B1844" s="12">
        <f>YEAR(Tableau3[[#This Row],[Date]])</f>
        <v>2018</v>
      </c>
      <c r="C1844" s="12">
        <f>MONTH(Tableau3[[#This Row],[Date]])</f>
        <v>6</v>
      </c>
      <c r="D1844" s="12">
        <f>WEEKNUM(Tableau3[[#This Row],[Date]])</f>
        <v>24</v>
      </c>
      <c r="E1844" s="15" t="s">
        <v>47</v>
      </c>
      <c r="F1844" s="10" t="s">
        <v>17</v>
      </c>
      <c r="G1844" s="16" t="s">
        <v>25</v>
      </c>
      <c r="H1844" s="10" t="s">
        <v>1779</v>
      </c>
      <c r="I1844" s="18">
        <v>3.125E-2</v>
      </c>
      <c r="J1844" s="10">
        <v>2</v>
      </c>
      <c r="K1844" s="10" t="s">
        <v>321</v>
      </c>
      <c r="L1844" s="13">
        <f t="shared" ref="L1844:L1849" si="164">I1844*24</f>
        <v>0.75</v>
      </c>
      <c r="M1844" s="12">
        <f>Tableau3[[#This Row],[CODE]]</f>
        <v>2</v>
      </c>
    </row>
    <row r="1845" spans="1:13" x14ac:dyDescent="0.25">
      <c r="A1845" s="14" t="s">
        <v>1778</v>
      </c>
      <c r="B1845" s="12">
        <f>YEAR(Tableau3[[#This Row],[Date]])</f>
        <v>2018</v>
      </c>
      <c r="C1845" s="12">
        <f>MONTH(Tableau3[[#This Row],[Date]])</f>
        <v>6</v>
      </c>
      <c r="D1845" s="12">
        <f>WEEKNUM(Tableau3[[#This Row],[Date]])</f>
        <v>24</v>
      </c>
      <c r="E1845" s="15" t="s">
        <v>47</v>
      </c>
      <c r="F1845" s="10" t="s">
        <v>27</v>
      </c>
      <c r="G1845" s="16" t="s">
        <v>23</v>
      </c>
      <c r="H1845" s="10" t="s">
        <v>1647</v>
      </c>
      <c r="I1845" s="18">
        <v>0.10416666666666667</v>
      </c>
      <c r="J1845" s="10">
        <v>1</v>
      </c>
      <c r="K1845" s="10"/>
      <c r="L1845" s="13">
        <f t="shared" si="164"/>
        <v>2.5</v>
      </c>
      <c r="M1845" s="12">
        <f>Tableau3[[#This Row],[CODE]]</f>
        <v>1</v>
      </c>
    </row>
    <row r="1846" spans="1:13" x14ac:dyDescent="0.25">
      <c r="A1846" s="148" t="s">
        <v>1778</v>
      </c>
      <c r="B1846" s="12">
        <f>YEAR(Tableau3[[#This Row],[Date]])</f>
        <v>2018</v>
      </c>
      <c r="C1846" s="12">
        <f>MONTH(Tableau3[[#This Row],[Date]])</f>
        <v>6</v>
      </c>
      <c r="D1846" s="12">
        <f>WEEKNUM(Tableau3[[#This Row],[Date]])</f>
        <v>24</v>
      </c>
      <c r="E1846" s="149" t="s">
        <v>47</v>
      </c>
      <c r="F1846" s="150" t="s">
        <v>16</v>
      </c>
      <c r="G1846" s="151" t="s">
        <v>30</v>
      </c>
      <c r="H1846" s="10" t="s">
        <v>1747</v>
      </c>
      <c r="I1846" s="152">
        <v>3.8194444444444441E-2</v>
      </c>
      <c r="J1846" s="150">
        <v>1</v>
      </c>
      <c r="K1846" s="150" t="s">
        <v>350</v>
      </c>
      <c r="L1846" s="13">
        <f t="shared" si="164"/>
        <v>0.91666666666666652</v>
      </c>
      <c r="M1846" s="12">
        <f>Tableau3[[#This Row],[CODE]]</f>
        <v>1</v>
      </c>
    </row>
    <row r="1847" spans="1:13" x14ac:dyDescent="0.25">
      <c r="A1847" s="148" t="s">
        <v>1778</v>
      </c>
      <c r="B1847" s="12">
        <f>YEAR(Tableau3[[#This Row],[Date]])</f>
        <v>2018</v>
      </c>
      <c r="C1847" s="12">
        <f>MONTH(Tableau3[[#This Row],[Date]])</f>
        <v>6</v>
      </c>
      <c r="D1847" s="12">
        <f>WEEKNUM(Tableau3[[#This Row],[Date]])</f>
        <v>24</v>
      </c>
      <c r="E1847" s="149" t="s">
        <v>47</v>
      </c>
      <c r="F1847" s="150" t="s">
        <v>18</v>
      </c>
      <c r="G1847" s="151" t="s">
        <v>24</v>
      </c>
      <c r="H1847" s="150" t="s">
        <v>1780</v>
      </c>
      <c r="I1847" s="152">
        <v>8.3333333333333329E-2</v>
      </c>
      <c r="J1847" s="150">
        <v>1</v>
      </c>
      <c r="K1847" s="150" t="s">
        <v>321</v>
      </c>
      <c r="L1847" s="13">
        <f t="shared" si="164"/>
        <v>2</v>
      </c>
      <c r="M1847" s="12">
        <f>Tableau3[[#This Row],[CODE]]</f>
        <v>1</v>
      </c>
    </row>
    <row r="1848" spans="1:13" x14ac:dyDescent="0.25">
      <c r="A1848" s="14" t="s">
        <v>1778</v>
      </c>
      <c r="B1848" s="12">
        <f>YEAR(Tableau3[[#This Row],[Date]])</f>
        <v>2018</v>
      </c>
      <c r="C1848" s="12">
        <f>MONTH(Tableau3[[#This Row],[Date]])</f>
        <v>6</v>
      </c>
      <c r="D1848" s="12">
        <f>WEEKNUM(Tableau3[[#This Row],[Date]])</f>
        <v>24</v>
      </c>
      <c r="E1848" s="15" t="s">
        <v>47</v>
      </c>
      <c r="F1848" s="10" t="s">
        <v>20</v>
      </c>
      <c r="G1848" s="16" t="s">
        <v>251</v>
      </c>
      <c r="H1848" s="10" t="s">
        <v>1781</v>
      </c>
      <c r="I1848" s="18">
        <v>3.4722222222222224E-2</v>
      </c>
      <c r="J1848" s="10">
        <v>1</v>
      </c>
      <c r="K1848" s="10"/>
      <c r="L1848" s="13">
        <f t="shared" si="164"/>
        <v>0.83333333333333337</v>
      </c>
      <c r="M1848" s="12">
        <f>Tableau3[[#This Row],[CODE]]</f>
        <v>1</v>
      </c>
    </row>
    <row r="1849" spans="1:13" x14ac:dyDescent="0.25">
      <c r="A1849" s="14" t="s">
        <v>1778</v>
      </c>
      <c r="B1849" s="12">
        <f>YEAR(Tableau3[[#This Row],[Date]])</f>
        <v>2018</v>
      </c>
      <c r="C1849" s="12">
        <f>MONTH(Tableau3[[#This Row],[Date]])</f>
        <v>6</v>
      </c>
      <c r="D1849" s="12">
        <f>WEEKNUM(Tableau3[[#This Row],[Date]])</f>
        <v>24</v>
      </c>
      <c r="E1849" s="15" t="s">
        <v>47</v>
      </c>
      <c r="F1849" s="10" t="s">
        <v>27</v>
      </c>
      <c r="G1849" s="16" t="s">
        <v>23</v>
      </c>
      <c r="H1849" s="10" t="s">
        <v>1539</v>
      </c>
      <c r="I1849" s="18">
        <v>1.3888888888888888E-2</v>
      </c>
      <c r="J1849" s="10">
        <v>1</v>
      </c>
      <c r="K1849" s="10"/>
      <c r="L1849" s="13">
        <f t="shared" si="164"/>
        <v>0.33333333333333331</v>
      </c>
      <c r="M1849" s="12">
        <f>Tableau3[[#This Row],[CODE]]</f>
        <v>1</v>
      </c>
    </row>
    <row r="1850" spans="1:13" x14ac:dyDescent="0.25">
      <c r="A1850" s="14" t="s">
        <v>1778</v>
      </c>
      <c r="B1850" s="12">
        <f>YEAR(Tableau3[[#This Row],[Date]])</f>
        <v>2018</v>
      </c>
      <c r="C1850" s="12">
        <f>MONTH(Tableau3[[#This Row],[Date]])</f>
        <v>6</v>
      </c>
      <c r="D1850" s="12">
        <f>WEEKNUM(Tableau3[[#This Row],[Date]])</f>
        <v>24</v>
      </c>
      <c r="E1850" s="15" t="s">
        <v>47</v>
      </c>
      <c r="F1850" s="10" t="s">
        <v>16</v>
      </c>
      <c r="G1850" s="16" t="s">
        <v>30</v>
      </c>
      <c r="H1850" s="10" t="s">
        <v>1749</v>
      </c>
      <c r="I1850" s="18">
        <v>3.4722222222222224E-2</v>
      </c>
      <c r="J1850" s="10">
        <v>1</v>
      </c>
      <c r="K1850" s="10"/>
      <c r="L1850" s="13">
        <f t="shared" ref="L1850:L1859" si="165">I1850*24</f>
        <v>0.83333333333333337</v>
      </c>
      <c r="M1850" s="12">
        <f>Tableau3[[#This Row],[CODE]]</f>
        <v>1</v>
      </c>
    </row>
    <row r="1851" spans="1:13" x14ac:dyDescent="0.25">
      <c r="A1851" s="14" t="s">
        <v>1782</v>
      </c>
      <c r="B1851" s="12">
        <f>YEAR(Tableau3[[#This Row],[Date]])</f>
        <v>2018</v>
      </c>
      <c r="C1851" s="12">
        <f>MONTH(Tableau3[[#This Row],[Date]])</f>
        <v>6</v>
      </c>
      <c r="D1851" s="12">
        <f>WEEKNUM(Tableau3[[#This Row],[Date]])</f>
        <v>24</v>
      </c>
      <c r="E1851" s="15" t="s">
        <v>47</v>
      </c>
      <c r="F1851" s="10" t="s">
        <v>20</v>
      </c>
      <c r="G1851" s="16" t="s">
        <v>251</v>
      </c>
      <c r="H1851" s="10" t="s">
        <v>1784</v>
      </c>
      <c r="I1851" s="18">
        <v>1.3888888888888888E-2</v>
      </c>
      <c r="J1851" s="10">
        <v>1</v>
      </c>
      <c r="K1851" s="10"/>
      <c r="L1851" s="13">
        <f t="shared" si="165"/>
        <v>0.33333333333333331</v>
      </c>
      <c r="M1851" s="12">
        <f>Tableau3[[#This Row],[CODE]]</f>
        <v>1</v>
      </c>
    </row>
    <row r="1852" spans="1:13" x14ac:dyDescent="0.25">
      <c r="A1852" s="14" t="s">
        <v>1778</v>
      </c>
      <c r="B1852" s="12">
        <f>YEAR(Tableau3[[#This Row],[Date]])</f>
        <v>2018</v>
      </c>
      <c r="C1852" s="12">
        <f>MONTH(Tableau3[[#This Row],[Date]])</f>
        <v>6</v>
      </c>
      <c r="D1852" s="12">
        <f>WEEKNUM(Tableau3[[#This Row],[Date]])</f>
        <v>24</v>
      </c>
      <c r="E1852" s="15" t="s">
        <v>47</v>
      </c>
      <c r="F1852" s="10" t="s">
        <v>5</v>
      </c>
      <c r="G1852" s="16" t="s">
        <v>1592</v>
      </c>
      <c r="H1852" s="10" t="s">
        <v>1783</v>
      </c>
      <c r="I1852" s="18">
        <v>1.7361111111111112E-2</v>
      </c>
      <c r="J1852" s="10">
        <v>1</v>
      </c>
      <c r="K1852" s="10" t="s">
        <v>535</v>
      </c>
      <c r="L1852" s="13">
        <f t="shared" si="165"/>
        <v>0.41666666666666669</v>
      </c>
      <c r="M1852" s="12">
        <f>Tableau3[[#This Row],[CODE]]</f>
        <v>1</v>
      </c>
    </row>
    <row r="1853" spans="1:13" x14ac:dyDescent="0.25">
      <c r="A1853" s="14" t="s">
        <v>1782</v>
      </c>
      <c r="B1853" s="12">
        <f>YEAR(Tableau3[[#This Row],[Date]])</f>
        <v>2018</v>
      </c>
      <c r="C1853" s="12">
        <f>MONTH(Tableau3[[#This Row],[Date]])</f>
        <v>6</v>
      </c>
      <c r="D1853" s="12">
        <f>WEEKNUM(Tableau3[[#This Row],[Date]])</f>
        <v>24</v>
      </c>
      <c r="E1853" s="15" t="s">
        <v>47</v>
      </c>
      <c r="F1853" s="10" t="s">
        <v>18</v>
      </c>
      <c r="G1853" s="16" t="s">
        <v>23</v>
      </c>
      <c r="H1853" s="10" t="s">
        <v>526</v>
      </c>
      <c r="I1853" s="18">
        <v>1.0416666666666666E-2</v>
      </c>
      <c r="J1853" s="10">
        <v>1</v>
      </c>
      <c r="K1853" s="10"/>
      <c r="L1853" s="13">
        <f t="shared" si="165"/>
        <v>0.25</v>
      </c>
      <c r="M1853" s="12">
        <f>Tableau3[[#This Row],[CODE]]</f>
        <v>1</v>
      </c>
    </row>
    <row r="1854" spans="1:13" x14ac:dyDescent="0.25">
      <c r="A1854" s="14" t="s">
        <v>1782</v>
      </c>
      <c r="B1854" s="12">
        <f>YEAR(Tableau3[[#This Row],[Date]])</f>
        <v>2018</v>
      </c>
      <c r="C1854" s="12">
        <f>MONTH(Tableau3[[#This Row],[Date]])</f>
        <v>6</v>
      </c>
      <c r="D1854" s="12">
        <f>WEEKNUM(Tableau3[[#This Row],[Date]])</f>
        <v>24</v>
      </c>
      <c r="E1854" s="15" t="s">
        <v>47</v>
      </c>
      <c r="F1854" s="10" t="s">
        <v>20</v>
      </c>
      <c r="G1854" s="16" t="s">
        <v>251</v>
      </c>
      <c r="H1854" s="10" t="s">
        <v>1785</v>
      </c>
      <c r="I1854" s="18">
        <v>1.7361111111111112E-2</v>
      </c>
      <c r="J1854" s="10">
        <v>1</v>
      </c>
      <c r="K1854" s="10" t="s">
        <v>318</v>
      </c>
      <c r="L1854" s="13">
        <f t="shared" si="165"/>
        <v>0.41666666666666669</v>
      </c>
      <c r="M1854" s="12">
        <f>Tableau3[[#This Row],[CODE]]</f>
        <v>1</v>
      </c>
    </row>
    <row r="1855" spans="1:13" x14ac:dyDescent="0.25">
      <c r="A1855" s="14" t="s">
        <v>1782</v>
      </c>
      <c r="B1855" s="12">
        <f>YEAR(Tableau3[[#This Row],[Date]])</f>
        <v>2018</v>
      </c>
      <c r="C1855" s="12">
        <f>MONTH(Tableau3[[#This Row],[Date]])</f>
        <v>6</v>
      </c>
      <c r="D1855" s="12">
        <f>WEEKNUM(Tableau3[[#This Row],[Date]])</f>
        <v>24</v>
      </c>
      <c r="E1855" s="15" t="s">
        <v>47</v>
      </c>
      <c r="F1855" s="10" t="s">
        <v>17</v>
      </c>
      <c r="G1855" s="16" t="s">
        <v>252</v>
      </c>
      <c r="H1855" s="10" t="s">
        <v>1786</v>
      </c>
      <c r="I1855" s="18">
        <v>1.3888888888888888E-2</v>
      </c>
      <c r="J1855" s="10">
        <v>2</v>
      </c>
      <c r="K1855" s="10"/>
      <c r="L1855" s="13">
        <f t="shared" si="165"/>
        <v>0.33333333333333331</v>
      </c>
      <c r="M1855" s="12">
        <f>Tableau3[[#This Row],[CODE]]</f>
        <v>2</v>
      </c>
    </row>
    <row r="1856" spans="1:13" x14ac:dyDescent="0.25">
      <c r="A1856" s="148" t="s">
        <v>1782</v>
      </c>
      <c r="B1856" s="12">
        <f>YEAR(Tableau3[[#This Row],[Date]])</f>
        <v>2018</v>
      </c>
      <c r="C1856" s="12">
        <f>MONTH(Tableau3[[#This Row],[Date]])</f>
        <v>6</v>
      </c>
      <c r="D1856" s="12">
        <f>WEEKNUM(Tableau3[[#This Row],[Date]])</f>
        <v>24</v>
      </c>
      <c r="E1856" s="149" t="s">
        <v>47</v>
      </c>
      <c r="F1856" s="150" t="s">
        <v>18</v>
      </c>
      <c r="G1856" s="151" t="s">
        <v>26</v>
      </c>
      <c r="H1856" s="150" t="s">
        <v>1787</v>
      </c>
      <c r="I1856" s="152">
        <v>2.7777777777777776E-2</v>
      </c>
      <c r="J1856" s="150">
        <v>1</v>
      </c>
      <c r="K1856" s="150" t="s">
        <v>365</v>
      </c>
      <c r="L1856" s="13">
        <f t="shared" si="165"/>
        <v>0.66666666666666663</v>
      </c>
      <c r="M1856" s="12">
        <f>Tableau3[[#This Row],[CODE]]</f>
        <v>1</v>
      </c>
    </row>
    <row r="1857" spans="1:13" x14ac:dyDescent="0.25">
      <c r="A1857" s="148" t="s">
        <v>1782</v>
      </c>
      <c r="B1857" s="12">
        <f>YEAR(Tableau3[[#This Row],[Date]])</f>
        <v>2018</v>
      </c>
      <c r="C1857" s="12">
        <f>MONTH(Tableau3[[#This Row],[Date]])</f>
        <v>6</v>
      </c>
      <c r="D1857" s="12">
        <f>WEEKNUM(Tableau3[[#This Row],[Date]])</f>
        <v>24</v>
      </c>
      <c r="E1857" s="149" t="s">
        <v>47</v>
      </c>
      <c r="F1857" s="150" t="s">
        <v>27</v>
      </c>
      <c r="G1857" s="151" t="s">
        <v>23</v>
      </c>
      <c r="H1857" s="10" t="s">
        <v>1581</v>
      </c>
      <c r="I1857" s="152">
        <v>3.125E-2</v>
      </c>
      <c r="J1857" s="150">
        <v>1</v>
      </c>
      <c r="K1857" s="150"/>
      <c r="L1857" s="13">
        <f t="shared" si="165"/>
        <v>0.75</v>
      </c>
      <c r="M1857" s="12">
        <f>Tableau3[[#This Row],[CODE]]</f>
        <v>1</v>
      </c>
    </row>
    <row r="1858" spans="1:13" x14ac:dyDescent="0.25">
      <c r="A1858" s="148" t="s">
        <v>1782</v>
      </c>
      <c r="B1858" s="12">
        <f>YEAR(Tableau3[[#This Row],[Date]])</f>
        <v>2018</v>
      </c>
      <c r="C1858" s="12">
        <f>MONTH(Tableau3[[#This Row],[Date]])</f>
        <v>6</v>
      </c>
      <c r="D1858" s="12">
        <f>WEEKNUM(Tableau3[[#This Row],[Date]])</f>
        <v>24</v>
      </c>
      <c r="E1858" s="149" t="s">
        <v>47</v>
      </c>
      <c r="F1858" s="150" t="s">
        <v>912</v>
      </c>
      <c r="G1858" s="151" t="s">
        <v>28</v>
      </c>
      <c r="H1858" s="150" t="s">
        <v>1788</v>
      </c>
      <c r="I1858" s="152">
        <v>1.3888888888888888E-2</v>
      </c>
      <c r="J1858" s="150">
        <v>1</v>
      </c>
      <c r="K1858" s="150" t="s">
        <v>318</v>
      </c>
      <c r="L1858" s="13">
        <f t="shared" si="165"/>
        <v>0.33333333333333331</v>
      </c>
      <c r="M1858" s="12">
        <f>Tableau3[[#This Row],[CODE]]</f>
        <v>1</v>
      </c>
    </row>
    <row r="1859" spans="1:13" x14ac:dyDescent="0.25">
      <c r="A1859" s="148" t="s">
        <v>1782</v>
      </c>
      <c r="B1859" s="12">
        <f>YEAR(Tableau3[[#This Row],[Date]])</f>
        <v>2018</v>
      </c>
      <c r="C1859" s="12">
        <f>MONTH(Tableau3[[#This Row],[Date]])</f>
        <v>6</v>
      </c>
      <c r="D1859" s="12">
        <f>WEEKNUM(Tableau3[[#This Row],[Date]])</f>
        <v>24</v>
      </c>
      <c r="E1859" s="149" t="s">
        <v>47</v>
      </c>
      <c r="F1859" s="150" t="s">
        <v>912</v>
      </c>
      <c r="G1859" s="151" t="s">
        <v>26</v>
      </c>
      <c r="H1859" s="150" t="s">
        <v>1789</v>
      </c>
      <c r="I1859" s="152">
        <v>1.7361111111111112E-2</v>
      </c>
      <c r="J1859" s="150">
        <v>1</v>
      </c>
      <c r="K1859" s="150" t="s">
        <v>768</v>
      </c>
      <c r="L1859" s="13">
        <f t="shared" si="165"/>
        <v>0.41666666666666669</v>
      </c>
      <c r="M1859" s="12">
        <f>Tableau3[[#This Row],[CODE]]</f>
        <v>1</v>
      </c>
    </row>
    <row r="1860" spans="1:13" x14ac:dyDescent="0.25">
      <c r="A1860" s="14" t="s">
        <v>1790</v>
      </c>
      <c r="B1860" s="12">
        <f>YEAR(Tableau3[[#This Row],[Date]])</f>
        <v>2018</v>
      </c>
      <c r="C1860" s="12">
        <f>MONTH(Tableau3[[#This Row],[Date]])</f>
        <v>6</v>
      </c>
      <c r="D1860" s="12">
        <f>WEEKNUM(Tableau3[[#This Row],[Date]])</f>
        <v>25</v>
      </c>
      <c r="E1860" s="15" t="s">
        <v>47</v>
      </c>
      <c r="F1860" s="10" t="s">
        <v>27</v>
      </c>
      <c r="G1860" s="16" t="s">
        <v>23</v>
      </c>
      <c r="H1860" s="10" t="s">
        <v>1791</v>
      </c>
      <c r="I1860" s="18">
        <v>1.3888888888888888E-2</v>
      </c>
      <c r="J1860" s="10">
        <v>1</v>
      </c>
      <c r="K1860" s="10"/>
      <c r="L1860" s="13">
        <f t="shared" ref="L1860:L1870" si="166">I1860*24</f>
        <v>0.33333333333333331</v>
      </c>
      <c r="M1860" s="12">
        <f>Tableau3[[#This Row],[CODE]]</f>
        <v>1</v>
      </c>
    </row>
    <row r="1861" spans="1:13" x14ac:dyDescent="0.25">
      <c r="A1861" s="14" t="s">
        <v>1790</v>
      </c>
      <c r="B1861" s="12">
        <f>YEAR(Tableau3[[#This Row],[Date]])</f>
        <v>2018</v>
      </c>
      <c r="C1861" s="12">
        <f>MONTH(Tableau3[[#This Row],[Date]])</f>
        <v>6</v>
      </c>
      <c r="D1861" s="12">
        <f>WEEKNUM(Tableau3[[#This Row],[Date]])</f>
        <v>25</v>
      </c>
      <c r="E1861" s="15" t="s">
        <v>47</v>
      </c>
      <c r="F1861" s="10" t="s">
        <v>20</v>
      </c>
      <c r="G1861" s="16" t="s">
        <v>251</v>
      </c>
      <c r="H1861" s="10" t="s">
        <v>1792</v>
      </c>
      <c r="I1861" s="18">
        <v>1.7361111111111112E-2</v>
      </c>
      <c r="J1861" s="10">
        <v>1</v>
      </c>
      <c r="K1861" s="10"/>
      <c r="L1861" s="13">
        <f t="shared" si="166"/>
        <v>0.41666666666666669</v>
      </c>
      <c r="M1861" s="12">
        <f>Tableau3[[#This Row],[CODE]]</f>
        <v>1</v>
      </c>
    </row>
    <row r="1862" spans="1:13" x14ac:dyDescent="0.25">
      <c r="A1862" s="14" t="s">
        <v>1790</v>
      </c>
      <c r="B1862" s="12">
        <f>YEAR(Tableau3[[#This Row],[Date]])</f>
        <v>2018</v>
      </c>
      <c r="C1862" s="12">
        <f>MONTH(Tableau3[[#This Row],[Date]])</f>
        <v>6</v>
      </c>
      <c r="D1862" s="12">
        <f>WEEKNUM(Tableau3[[#This Row],[Date]])</f>
        <v>25</v>
      </c>
      <c r="E1862" s="15" t="s">
        <v>47</v>
      </c>
      <c r="F1862" s="10" t="s">
        <v>17</v>
      </c>
      <c r="G1862" s="16" t="s">
        <v>23</v>
      </c>
      <c r="H1862" s="10" t="s">
        <v>1793</v>
      </c>
      <c r="I1862" s="18">
        <v>1.7361111111111112E-2</v>
      </c>
      <c r="J1862" s="10">
        <v>2</v>
      </c>
      <c r="K1862" s="10"/>
      <c r="L1862" s="13">
        <f t="shared" si="166"/>
        <v>0.41666666666666669</v>
      </c>
      <c r="M1862" s="12">
        <f>Tableau3[[#This Row],[CODE]]</f>
        <v>2</v>
      </c>
    </row>
    <row r="1863" spans="1:13" x14ac:dyDescent="0.25">
      <c r="A1863" s="14" t="s">
        <v>1790</v>
      </c>
      <c r="B1863" s="12">
        <f>YEAR(Tableau3[[#This Row],[Date]])</f>
        <v>2018</v>
      </c>
      <c r="C1863" s="12">
        <f>MONTH(Tableau3[[#This Row],[Date]])</f>
        <v>6</v>
      </c>
      <c r="D1863" s="12">
        <f>WEEKNUM(Tableau3[[#This Row],[Date]])</f>
        <v>25</v>
      </c>
      <c r="E1863" s="15" t="s">
        <v>47</v>
      </c>
      <c r="F1863" s="10" t="s">
        <v>17</v>
      </c>
      <c r="G1863" s="16" t="s">
        <v>26</v>
      </c>
      <c r="H1863" s="10" t="s">
        <v>1794</v>
      </c>
      <c r="I1863" s="18">
        <v>2.7777777777777776E-2</v>
      </c>
      <c r="J1863" s="10">
        <v>2</v>
      </c>
      <c r="K1863" s="10" t="s">
        <v>1795</v>
      </c>
      <c r="L1863" s="13">
        <f t="shared" si="166"/>
        <v>0.66666666666666663</v>
      </c>
      <c r="M1863" s="12">
        <f>Tableau3[[#This Row],[CODE]]</f>
        <v>2</v>
      </c>
    </row>
    <row r="1864" spans="1:13" x14ac:dyDescent="0.25">
      <c r="A1864" s="14" t="s">
        <v>1790</v>
      </c>
      <c r="B1864" s="12">
        <f>YEAR(Tableau3[[#This Row],[Date]])</f>
        <v>2018</v>
      </c>
      <c r="C1864" s="12">
        <f>MONTH(Tableau3[[#This Row],[Date]])</f>
        <v>6</v>
      </c>
      <c r="D1864" s="12">
        <f>WEEKNUM(Tableau3[[#This Row],[Date]])</f>
        <v>25</v>
      </c>
      <c r="E1864" s="15" t="s">
        <v>47</v>
      </c>
      <c r="F1864" s="10" t="s">
        <v>16</v>
      </c>
      <c r="G1864" s="16" t="s">
        <v>30</v>
      </c>
      <c r="H1864" s="10" t="s">
        <v>1747</v>
      </c>
      <c r="I1864" s="18">
        <v>6.9444444444444434E-2</v>
      </c>
      <c r="J1864" s="10">
        <v>1</v>
      </c>
      <c r="K1864" s="10" t="s">
        <v>350</v>
      </c>
      <c r="L1864" s="13">
        <f t="shared" si="166"/>
        <v>1.6666666666666665</v>
      </c>
      <c r="M1864" s="12">
        <f>Tableau3[[#This Row],[CODE]]</f>
        <v>1</v>
      </c>
    </row>
    <row r="1865" spans="1:13" x14ac:dyDescent="0.25">
      <c r="A1865" s="153" t="s">
        <v>1790</v>
      </c>
      <c r="B1865" s="12">
        <f>YEAR(Tableau3[[#This Row],[Date]])</f>
        <v>2018</v>
      </c>
      <c r="C1865" s="12">
        <f>MONTH(Tableau3[[#This Row],[Date]])</f>
        <v>6</v>
      </c>
      <c r="D1865" s="12">
        <f>WEEKNUM(Tableau3[[#This Row],[Date]])</f>
        <v>25</v>
      </c>
      <c r="E1865" s="154" t="s">
        <v>47</v>
      </c>
      <c r="F1865" s="155" t="s">
        <v>27</v>
      </c>
      <c r="G1865" s="156" t="s">
        <v>23</v>
      </c>
      <c r="H1865" s="10" t="s">
        <v>1797</v>
      </c>
      <c r="I1865" s="157">
        <v>1.7361111111111112E-2</v>
      </c>
      <c r="J1865" s="155">
        <v>1</v>
      </c>
      <c r="K1865" s="155"/>
      <c r="L1865" s="13">
        <f t="shared" si="166"/>
        <v>0.41666666666666669</v>
      </c>
      <c r="M1865" s="12">
        <f>Tableau3[[#This Row],[CODE]]</f>
        <v>1</v>
      </c>
    </row>
    <row r="1866" spans="1:13" x14ac:dyDescent="0.25">
      <c r="A1866" s="153" t="s">
        <v>1790</v>
      </c>
      <c r="B1866" s="12">
        <f>YEAR(Tableau3[[#This Row],[Date]])</f>
        <v>2018</v>
      </c>
      <c r="C1866" s="12">
        <f>MONTH(Tableau3[[#This Row],[Date]])</f>
        <v>6</v>
      </c>
      <c r="D1866" s="12">
        <f>WEEKNUM(Tableau3[[#This Row],[Date]])</f>
        <v>25</v>
      </c>
      <c r="E1866" s="154" t="s">
        <v>47</v>
      </c>
      <c r="F1866" s="155" t="s">
        <v>27</v>
      </c>
      <c r="G1866" s="156" t="s">
        <v>23</v>
      </c>
      <c r="H1866" s="155" t="s">
        <v>1796</v>
      </c>
      <c r="I1866" s="157">
        <v>1.3888888888888888E-2</v>
      </c>
      <c r="J1866" s="155">
        <v>1</v>
      </c>
      <c r="K1866" s="155"/>
      <c r="L1866" s="13">
        <f t="shared" si="166"/>
        <v>0.33333333333333331</v>
      </c>
      <c r="M1866" s="12">
        <f>Tableau3[[#This Row],[CODE]]</f>
        <v>1</v>
      </c>
    </row>
    <row r="1867" spans="1:13" x14ac:dyDescent="0.25">
      <c r="A1867" s="153" t="s">
        <v>1790</v>
      </c>
      <c r="B1867" s="12">
        <f>YEAR(Tableau3[[#This Row],[Date]])</f>
        <v>2018</v>
      </c>
      <c r="C1867" s="12">
        <f>MONTH(Tableau3[[#This Row],[Date]])</f>
        <v>6</v>
      </c>
      <c r="D1867" s="12">
        <f>WEEKNUM(Tableau3[[#This Row],[Date]])</f>
        <v>25</v>
      </c>
      <c r="E1867" s="154" t="s">
        <v>47</v>
      </c>
      <c r="F1867" s="155" t="s">
        <v>27</v>
      </c>
      <c r="G1867" s="156" t="s">
        <v>23</v>
      </c>
      <c r="H1867" s="155" t="s">
        <v>1798</v>
      </c>
      <c r="I1867" s="157">
        <v>1.0416666666666666E-2</v>
      </c>
      <c r="J1867" s="155">
        <v>1</v>
      </c>
      <c r="K1867" s="155"/>
      <c r="L1867" s="13">
        <f t="shared" si="166"/>
        <v>0.25</v>
      </c>
      <c r="M1867" s="12">
        <f>Tableau3[[#This Row],[CODE]]</f>
        <v>1</v>
      </c>
    </row>
    <row r="1868" spans="1:13" x14ac:dyDescent="0.25">
      <c r="A1868" s="153" t="s">
        <v>1790</v>
      </c>
      <c r="B1868" s="12">
        <f>YEAR(Tableau3[[#This Row],[Date]])</f>
        <v>2018</v>
      </c>
      <c r="C1868" s="12">
        <f>MONTH(Tableau3[[#This Row],[Date]])</f>
        <v>6</v>
      </c>
      <c r="D1868" s="12">
        <f>WEEKNUM(Tableau3[[#This Row],[Date]])</f>
        <v>25</v>
      </c>
      <c r="E1868" s="154" t="s">
        <v>47</v>
      </c>
      <c r="F1868" s="155" t="s">
        <v>27</v>
      </c>
      <c r="G1868" s="156" t="s">
        <v>23</v>
      </c>
      <c r="H1868" s="155" t="s">
        <v>1799</v>
      </c>
      <c r="I1868" s="157">
        <v>1.7361111111111112E-2</v>
      </c>
      <c r="J1868" s="155">
        <v>1</v>
      </c>
      <c r="K1868" s="155"/>
      <c r="L1868" s="13">
        <f t="shared" si="166"/>
        <v>0.41666666666666669</v>
      </c>
      <c r="M1868" s="12">
        <f>Tableau3[[#This Row],[CODE]]</f>
        <v>1</v>
      </c>
    </row>
    <row r="1869" spans="1:13" x14ac:dyDescent="0.25">
      <c r="A1869" s="153" t="s">
        <v>1790</v>
      </c>
      <c r="B1869" s="12">
        <f>YEAR(Tableau3[[#This Row],[Date]])</f>
        <v>2018</v>
      </c>
      <c r="C1869" s="12">
        <f>MONTH(Tableau3[[#This Row],[Date]])</f>
        <v>6</v>
      </c>
      <c r="D1869" s="12">
        <f>WEEKNUM(Tableau3[[#This Row],[Date]])</f>
        <v>25</v>
      </c>
      <c r="E1869" s="154" t="s">
        <v>47</v>
      </c>
      <c r="F1869" s="155" t="s">
        <v>17</v>
      </c>
      <c r="G1869" s="156" t="s">
        <v>23</v>
      </c>
      <c r="H1869" s="155" t="s">
        <v>1800</v>
      </c>
      <c r="I1869" s="157">
        <v>1.7361111111111112E-2</v>
      </c>
      <c r="J1869" s="155">
        <v>2</v>
      </c>
      <c r="K1869" s="155" t="s">
        <v>535</v>
      </c>
      <c r="L1869" s="13">
        <f t="shared" si="166"/>
        <v>0.41666666666666669</v>
      </c>
      <c r="M1869" s="12">
        <f>Tableau3[[#This Row],[CODE]]</f>
        <v>2</v>
      </c>
    </row>
    <row r="1870" spans="1:13" x14ac:dyDescent="0.25">
      <c r="A1870" s="153" t="s">
        <v>1790</v>
      </c>
      <c r="B1870" s="12">
        <f>YEAR(Tableau3[[#This Row],[Date]])</f>
        <v>2018</v>
      </c>
      <c r="C1870" s="12">
        <f>MONTH(Tableau3[[#This Row],[Date]])</f>
        <v>6</v>
      </c>
      <c r="D1870" s="12">
        <f>WEEKNUM(Tableau3[[#This Row],[Date]])</f>
        <v>25</v>
      </c>
      <c r="E1870" s="154" t="s">
        <v>47</v>
      </c>
      <c r="F1870" s="155" t="s">
        <v>16</v>
      </c>
      <c r="G1870" s="156" t="s">
        <v>30</v>
      </c>
      <c r="H1870" s="155" t="s">
        <v>1749</v>
      </c>
      <c r="I1870" s="157">
        <v>5.5555555555555552E-2</v>
      </c>
      <c r="J1870" s="155">
        <v>1</v>
      </c>
      <c r="K1870" s="155" t="s">
        <v>350</v>
      </c>
      <c r="L1870" s="13">
        <f t="shared" si="166"/>
        <v>1.3333333333333333</v>
      </c>
      <c r="M1870" s="12">
        <f>Tableau3[[#This Row],[CODE]]</f>
        <v>1</v>
      </c>
    </row>
    <row r="1871" spans="1:13" x14ac:dyDescent="0.25">
      <c r="A1871" s="14" t="s">
        <v>1790</v>
      </c>
      <c r="B1871" s="12">
        <f>YEAR(Tableau3[[#This Row],[Date]])</f>
        <v>2018</v>
      </c>
      <c r="C1871" s="12">
        <f>MONTH(Tableau3[[#This Row],[Date]])</f>
        <v>6</v>
      </c>
      <c r="D1871" s="12">
        <f>WEEKNUM(Tableau3[[#This Row],[Date]])</f>
        <v>25</v>
      </c>
      <c r="E1871" s="15" t="s">
        <v>47</v>
      </c>
      <c r="F1871" s="10" t="s">
        <v>16</v>
      </c>
      <c r="G1871" s="16" t="s">
        <v>30</v>
      </c>
      <c r="H1871" s="10" t="s">
        <v>1802</v>
      </c>
      <c r="I1871" s="18">
        <v>5.5555555555555552E-2</v>
      </c>
      <c r="J1871" s="10">
        <v>1</v>
      </c>
      <c r="K1871" s="10" t="s">
        <v>350</v>
      </c>
      <c r="L1871" s="13">
        <f t="shared" ref="L1871:L1877" si="167">I1871*24</f>
        <v>1.3333333333333333</v>
      </c>
      <c r="M1871" s="12">
        <f>Tableau3[[#This Row],[CODE]]</f>
        <v>1</v>
      </c>
    </row>
    <row r="1872" spans="1:13" x14ac:dyDescent="0.25">
      <c r="A1872" s="14" t="s">
        <v>1790</v>
      </c>
      <c r="B1872" s="12">
        <f>YEAR(Tableau3[[#This Row],[Date]])</f>
        <v>2018</v>
      </c>
      <c r="C1872" s="12">
        <f>MONTH(Tableau3[[#This Row],[Date]])</f>
        <v>6</v>
      </c>
      <c r="D1872" s="12">
        <f>WEEKNUM(Tableau3[[#This Row],[Date]])</f>
        <v>25</v>
      </c>
      <c r="E1872" s="15" t="s">
        <v>47</v>
      </c>
      <c r="F1872" s="10" t="s">
        <v>27</v>
      </c>
      <c r="G1872" s="16" t="s">
        <v>23</v>
      </c>
      <c r="H1872" s="10" t="s">
        <v>1803</v>
      </c>
      <c r="I1872" s="18">
        <v>2.7777777777777776E-2</v>
      </c>
      <c r="J1872" s="10">
        <v>1</v>
      </c>
      <c r="K1872" s="10"/>
      <c r="L1872" s="13">
        <f t="shared" si="167"/>
        <v>0.66666666666666663</v>
      </c>
      <c r="M1872" s="12">
        <f>Tableau3[[#This Row],[CODE]]</f>
        <v>1</v>
      </c>
    </row>
    <row r="1873" spans="1:13" x14ac:dyDescent="0.25">
      <c r="A1873" s="14" t="s">
        <v>1801</v>
      </c>
      <c r="B1873" s="12">
        <f>YEAR(Tableau3[[#This Row],[Date]])</f>
        <v>2018</v>
      </c>
      <c r="C1873" s="12">
        <f>MONTH(Tableau3[[#This Row],[Date]])</f>
        <v>6</v>
      </c>
      <c r="D1873" s="12">
        <f>WEEKNUM(Tableau3[[#This Row],[Date]])</f>
        <v>25</v>
      </c>
      <c r="E1873" s="15" t="s">
        <v>47</v>
      </c>
      <c r="F1873" s="10" t="s">
        <v>20</v>
      </c>
      <c r="G1873" s="16" t="s">
        <v>251</v>
      </c>
      <c r="H1873" s="10" t="s">
        <v>1792</v>
      </c>
      <c r="I1873" s="18">
        <v>1.3888888888888888E-2</v>
      </c>
      <c r="J1873" s="10">
        <v>1</v>
      </c>
      <c r="K1873" s="10"/>
      <c r="L1873" s="13">
        <f t="shared" si="167"/>
        <v>0.33333333333333331</v>
      </c>
      <c r="M1873" s="12">
        <f>Tableau3[[#This Row],[CODE]]</f>
        <v>1</v>
      </c>
    </row>
    <row r="1874" spans="1:13" x14ac:dyDescent="0.25">
      <c r="A1874" s="14" t="s">
        <v>1801</v>
      </c>
      <c r="B1874" s="12">
        <f>YEAR(Tableau3[[#This Row],[Date]])</f>
        <v>2018</v>
      </c>
      <c r="C1874" s="12">
        <f>MONTH(Tableau3[[#This Row],[Date]])</f>
        <v>6</v>
      </c>
      <c r="D1874" s="12">
        <f>WEEKNUM(Tableau3[[#This Row],[Date]])</f>
        <v>25</v>
      </c>
      <c r="E1874" s="15" t="s">
        <v>47</v>
      </c>
      <c r="F1874" s="10" t="s">
        <v>16</v>
      </c>
      <c r="G1874" s="16" t="s">
        <v>30</v>
      </c>
      <c r="H1874" s="10" t="s">
        <v>1804</v>
      </c>
      <c r="I1874" s="18">
        <v>1.7361111111111112E-2</v>
      </c>
      <c r="J1874" s="10">
        <v>1</v>
      </c>
      <c r="K1874" s="10" t="s">
        <v>619</v>
      </c>
      <c r="L1874" s="13">
        <f t="shared" si="167"/>
        <v>0.41666666666666669</v>
      </c>
      <c r="M1874" s="12">
        <f>Tableau3[[#This Row],[CODE]]</f>
        <v>1</v>
      </c>
    </row>
    <row r="1875" spans="1:13" x14ac:dyDescent="0.25">
      <c r="A1875" s="14" t="s">
        <v>1801</v>
      </c>
      <c r="B1875" s="12">
        <f>YEAR(Tableau3[[#This Row],[Date]])</f>
        <v>2018</v>
      </c>
      <c r="C1875" s="12">
        <f>MONTH(Tableau3[[#This Row],[Date]])</f>
        <v>6</v>
      </c>
      <c r="D1875" s="12">
        <f>WEEKNUM(Tableau3[[#This Row],[Date]])</f>
        <v>25</v>
      </c>
      <c r="E1875" s="15" t="s">
        <v>47</v>
      </c>
      <c r="F1875" s="10" t="s">
        <v>27</v>
      </c>
      <c r="G1875" s="16" t="s">
        <v>23</v>
      </c>
      <c r="H1875" s="10" t="s">
        <v>1797</v>
      </c>
      <c r="I1875" s="18">
        <v>1.7361111111111112E-2</v>
      </c>
      <c r="J1875" s="10">
        <v>1</v>
      </c>
      <c r="K1875" s="10"/>
      <c r="L1875" s="13">
        <f t="shared" si="167"/>
        <v>0.41666666666666669</v>
      </c>
      <c r="M1875" s="12">
        <f>Tableau3[[#This Row],[CODE]]</f>
        <v>1</v>
      </c>
    </row>
    <row r="1876" spans="1:13" x14ac:dyDescent="0.25">
      <c r="A1876" s="14" t="s">
        <v>1801</v>
      </c>
      <c r="B1876" s="12">
        <f>YEAR(Tableau3[[#This Row],[Date]])</f>
        <v>2018</v>
      </c>
      <c r="C1876" s="12">
        <f>MONTH(Tableau3[[#This Row],[Date]])</f>
        <v>6</v>
      </c>
      <c r="D1876" s="12">
        <f>WEEKNUM(Tableau3[[#This Row],[Date]])</f>
        <v>25</v>
      </c>
      <c r="E1876" s="15" t="s">
        <v>47</v>
      </c>
      <c r="F1876" s="10" t="s">
        <v>27</v>
      </c>
      <c r="G1876" s="16" t="s">
        <v>251</v>
      </c>
      <c r="H1876" s="10" t="s">
        <v>1805</v>
      </c>
      <c r="I1876" s="18">
        <v>2.7777777777777776E-2</v>
      </c>
      <c r="J1876" s="10">
        <v>1</v>
      </c>
      <c r="K1876" s="10"/>
      <c r="L1876" s="13">
        <f t="shared" si="167"/>
        <v>0.66666666666666663</v>
      </c>
      <c r="M1876" s="12">
        <f>Tableau3[[#This Row],[CODE]]</f>
        <v>1</v>
      </c>
    </row>
    <row r="1877" spans="1:13" x14ac:dyDescent="0.25">
      <c r="A1877" s="14" t="s">
        <v>1801</v>
      </c>
      <c r="B1877" s="12">
        <f>YEAR(Tableau3[[#This Row],[Date]])</f>
        <v>2018</v>
      </c>
      <c r="C1877" s="12">
        <f>MONTH(Tableau3[[#This Row],[Date]])</f>
        <v>6</v>
      </c>
      <c r="D1877" s="12">
        <f>WEEKNUM(Tableau3[[#This Row],[Date]])</f>
        <v>25</v>
      </c>
      <c r="E1877" s="15" t="s">
        <v>47</v>
      </c>
      <c r="F1877" s="10" t="s">
        <v>27</v>
      </c>
      <c r="G1877" s="16" t="s">
        <v>23</v>
      </c>
      <c r="H1877" s="10" t="s">
        <v>1806</v>
      </c>
      <c r="I1877" s="18">
        <v>1.3888888888888888E-2</v>
      </c>
      <c r="J1877" s="10">
        <v>1</v>
      </c>
      <c r="K1877" s="10"/>
      <c r="L1877" s="13">
        <f t="shared" si="167"/>
        <v>0.33333333333333331</v>
      </c>
      <c r="M1877" s="12">
        <f>Tableau3[[#This Row],[CODE]]</f>
        <v>1</v>
      </c>
    </row>
    <row r="1878" spans="1:13" x14ac:dyDescent="0.25">
      <c r="A1878" s="14" t="s">
        <v>1801</v>
      </c>
      <c r="B1878" s="12">
        <f>YEAR(Tableau3[[#This Row],[Date]])</f>
        <v>2018</v>
      </c>
      <c r="C1878" s="12">
        <f>MONTH(Tableau3[[#This Row],[Date]])</f>
        <v>6</v>
      </c>
      <c r="D1878" s="12">
        <f>WEEKNUM(Tableau3[[#This Row],[Date]])</f>
        <v>25</v>
      </c>
      <c r="E1878" s="15" t="s">
        <v>47</v>
      </c>
      <c r="F1878" s="10" t="s">
        <v>27</v>
      </c>
      <c r="G1878" s="16" t="s">
        <v>23</v>
      </c>
      <c r="H1878" s="10" t="s">
        <v>1807</v>
      </c>
      <c r="I1878" s="18">
        <v>1.7361111111111112E-2</v>
      </c>
      <c r="J1878" s="10">
        <v>1</v>
      </c>
      <c r="K1878" s="10"/>
      <c r="L1878" s="13">
        <f t="shared" ref="L1878:L1888" si="168">I1878*24</f>
        <v>0.41666666666666669</v>
      </c>
      <c r="M1878" s="12">
        <f>Tableau3[[#This Row],[CODE]]</f>
        <v>1</v>
      </c>
    </row>
    <row r="1879" spans="1:13" x14ac:dyDescent="0.25">
      <c r="A1879" s="14" t="s">
        <v>1801</v>
      </c>
      <c r="B1879" s="12">
        <f>YEAR(Tableau3[[#This Row],[Date]])</f>
        <v>2018</v>
      </c>
      <c r="C1879" s="12">
        <f>MONTH(Tableau3[[#This Row],[Date]])</f>
        <v>6</v>
      </c>
      <c r="D1879" s="12">
        <f>WEEKNUM(Tableau3[[#This Row],[Date]])</f>
        <v>25</v>
      </c>
      <c r="E1879" s="15" t="s">
        <v>47</v>
      </c>
      <c r="F1879" s="10" t="s">
        <v>16</v>
      </c>
      <c r="G1879" s="16" t="s">
        <v>30</v>
      </c>
      <c r="H1879" s="10" t="s">
        <v>1808</v>
      </c>
      <c r="I1879" s="18">
        <v>2.7777777777777776E-2</v>
      </c>
      <c r="J1879" s="10">
        <v>1</v>
      </c>
      <c r="K1879" s="10"/>
      <c r="L1879" s="13">
        <f t="shared" si="168"/>
        <v>0.66666666666666663</v>
      </c>
      <c r="M1879" s="12">
        <f>Tableau3[[#This Row],[CODE]]</f>
        <v>1</v>
      </c>
    </row>
    <row r="1880" spans="1:13" x14ac:dyDescent="0.25">
      <c r="A1880" s="14" t="s">
        <v>1801</v>
      </c>
      <c r="B1880" s="12">
        <f>YEAR(Tableau3[[#This Row],[Date]])</f>
        <v>2018</v>
      </c>
      <c r="C1880" s="12">
        <f>MONTH(Tableau3[[#This Row],[Date]])</f>
        <v>6</v>
      </c>
      <c r="D1880" s="12">
        <f>WEEKNUM(Tableau3[[#This Row],[Date]])</f>
        <v>25</v>
      </c>
      <c r="E1880" s="15" t="s">
        <v>47</v>
      </c>
      <c r="F1880" s="10" t="s">
        <v>16</v>
      </c>
      <c r="G1880" s="16" t="s">
        <v>30</v>
      </c>
      <c r="H1880" s="10" t="s">
        <v>1809</v>
      </c>
      <c r="I1880" s="18">
        <v>1.3888888888888888E-2</v>
      </c>
      <c r="J1880" s="10">
        <v>1</v>
      </c>
      <c r="K1880" s="10" t="s">
        <v>321</v>
      </c>
      <c r="L1880" s="13">
        <f t="shared" si="168"/>
        <v>0.33333333333333331</v>
      </c>
      <c r="M1880" s="12">
        <f>Tableau3[[#This Row],[CODE]]</f>
        <v>1</v>
      </c>
    </row>
    <row r="1881" spans="1:13" x14ac:dyDescent="0.25">
      <c r="A1881" s="14" t="s">
        <v>1801</v>
      </c>
      <c r="B1881" s="12">
        <f>YEAR(Tableau3[[#This Row],[Date]])</f>
        <v>2018</v>
      </c>
      <c r="C1881" s="12">
        <f>MONTH(Tableau3[[#This Row],[Date]])</f>
        <v>6</v>
      </c>
      <c r="D1881" s="12">
        <f>WEEKNUM(Tableau3[[#This Row],[Date]])</f>
        <v>25</v>
      </c>
      <c r="E1881" s="15" t="s">
        <v>47</v>
      </c>
      <c r="F1881" s="10" t="s">
        <v>27</v>
      </c>
      <c r="G1881" s="16" t="s">
        <v>23</v>
      </c>
      <c r="H1881" s="10" t="s">
        <v>1810</v>
      </c>
      <c r="I1881" s="18">
        <v>1.7361111111111112E-2</v>
      </c>
      <c r="J1881" s="10">
        <v>1</v>
      </c>
      <c r="K1881" s="10"/>
      <c r="L1881" s="13">
        <f t="shared" si="168"/>
        <v>0.41666666666666669</v>
      </c>
      <c r="M1881" s="12">
        <f>Tableau3[[#This Row],[CODE]]</f>
        <v>1</v>
      </c>
    </row>
    <row r="1882" spans="1:13" x14ac:dyDescent="0.25">
      <c r="A1882" s="153" t="s">
        <v>1801</v>
      </c>
      <c r="B1882" s="12">
        <f>YEAR(Tableau3[[#This Row],[Date]])</f>
        <v>2018</v>
      </c>
      <c r="C1882" s="12">
        <f>MONTH(Tableau3[[#This Row],[Date]])</f>
        <v>6</v>
      </c>
      <c r="D1882" s="12">
        <f>WEEKNUM(Tableau3[[#This Row],[Date]])</f>
        <v>25</v>
      </c>
      <c r="E1882" s="154" t="s">
        <v>47</v>
      </c>
      <c r="F1882" s="155" t="s">
        <v>16</v>
      </c>
      <c r="G1882" s="156" t="s">
        <v>30</v>
      </c>
      <c r="H1882" s="155" t="s">
        <v>1811</v>
      </c>
      <c r="I1882" s="157">
        <v>1.7361111111111112E-2</v>
      </c>
      <c r="J1882" s="155">
        <v>1</v>
      </c>
      <c r="K1882" s="155" t="s">
        <v>1031</v>
      </c>
      <c r="L1882" s="13">
        <f t="shared" si="168"/>
        <v>0.41666666666666669</v>
      </c>
      <c r="M1882" s="12">
        <f>Tableau3[[#This Row],[CODE]]</f>
        <v>1</v>
      </c>
    </row>
    <row r="1883" spans="1:13" x14ac:dyDescent="0.25">
      <c r="A1883" s="153" t="s">
        <v>1801</v>
      </c>
      <c r="B1883" s="12">
        <f>YEAR(Tableau3[[#This Row],[Date]])</f>
        <v>2018</v>
      </c>
      <c r="C1883" s="12">
        <f>MONTH(Tableau3[[#This Row],[Date]])</f>
        <v>6</v>
      </c>
      <c r="D1883" s="12">
        <f>WEEKNUM(Tableau3[[#This Row],[Date]])</f>
        <v>25</v>
      </c>
      <c r="E1883" s="154" t="s">
        <v>47</v>
      </c>
      <c r="F1883" s="155" t="s">
        <v>16</v>
      </c>
      <c r="G1883" s="156" t="s">
        <v>30</v>
      </c>
      <c r="H1883" s="155" t="s">
        <v>489</v>
      </c>
      <c r="I1883" s="157">
        <v>2.4305555555555556E-2</v>
      </c>
      <c r="J1883" s="155">
        <v>1</v>
      </c>
      <c r="K1883" s="155"/>
      <c r="L1883" s="13">
        <f t="shared" si="168"/>
        <v>0.58333333333333337</v>
      </c>
      <c r="M1883" s="12">
        <f>Tableau3[[#This Row],[CODE]]</f>
        <v>1</v>
      </c>
    </row>
    <row r="1884" spans="1:13" x14ac:dyDescent="0.25">
      <c r="A1884" s="153" t="s">
        <v>1801</v>
      </c>
      <c r="B1884" s="12">
        <f>YEAR(Tableau3[[#This Row],[Date]])</f>
        <v>2018</v>
      </c>
      <c r="C1884" s="12">
        <f>MONTH(Tableau3[[#This Row],[Date]])</f>
        <v>6</v>
      </c>
      <c r="D1884" s="12">
        <f>WEEKNUM(Tableau3[[#This Row],[Date]])</f>
        <v>25</v>
      </c>
      <c r="E1884" s="154" t="s">
        <v>47</v>
      </c>
      <c r="F1884" s="155" t="s">
        <v>17</v>
      </c>
      <c r="G1884" s="156" t="s">
        <v>24</v>
      </c>
      <c r="H1884" s="155" t="s">
        <v>1812</v>
      </c>
      <c r="I1884" s="157">
        <v>3.4722222222222224E-2</v>
      </c>
      <c r="J1884" s="155">
        <v>2</v>
      </c>
      <c r="K1884" s="155" t="s">
        <v>1031</v>
      </c>
      <c r="L1884" s="13">
        <f t="shared" si="168"/>
        <v>0.83333333333333337</v>
      </c>
      <c r="M1884" s="12">
        <f>Tableau3[[#This Row],[CODE]]</f>
        <v>2</v>
      </c>
    </row>
    <row r="1885" spans="1:13" x14ac:dyDescent="0.25">
      <c r="A1885" s="153" t="s">
        <v>1801</v>
      </c>
      <c r="B1885" s="12">
        <f>YEAR(Tableau3[[#This Row],[Date]])</f>
        <v>2018</v>
      </c>
      <c r="C1885" s="12">
        <f>MONTH(Tableau3[[#This Row],[Date]])</f>
        <v>6</v>
      </c>
      <c r="D1885" s="12">
        <f>WEEKNUM(Tableau3[[#This Row],[Date]])</f>
        <v>25</v>
      </c>
      <c r="E1885" s="154" t="s">
        <v>47</v>
      </c>
      <c r="F1885" s="155" t="s">
        <v>17</v>
      </c>
      <c r="G1885" s="156" t="s">
        <v>24</v>
      </c>
      <c r="H1885" s="155" t="s">
        <v>1813</v>
      </c>
      <c r="I1885" s="157">
        <v>4.8611111111111112E-2</v>
      </c>
      <c r="J1885" s="155">
        <v>2</v>
      </c>
      <c r="K1885" s="155" t="s">
        <v>1031</v>
      </c>
      <c r="L1885" s="13">
        <f t="shared" si="168"/>
        <v>1.1666666666666667</v>
      </c>
      <c r="M1885" s="12">
        <f>Tableau3[[#This Row],[CODE]]</f>
        <v>2</v>
      </c>
    </row>
    <row r="1886" spans="1:13" x14ac:dyDescent="0.25">
      <c r="A1886" s="153" t="s">
        <v>1801</v>
      </c>
      <c r="B1886" s="12">
        <f>YEAR(Tableau3[[#This Row],[Date]])</f>
        <v>2018</v>
      </c>
      <c r="C1886" s="12">
        <f>MONTH(Tableau3[[#This Row],[Date]])</f>
        <v>6</v>
      </c>
      <c r="D1886" s="12">
        <f>WEEKNUM(Tableau3[[#This Row],[Date]])</f>
        <v>25</v>
      </c>
      <c r="E1886" s="154" t="s">
        <v>47</v>
      </c>
      <c r="F1886" s="155" t="s">
        <v>16</v>
      </c>
      <c r="G1886" s="156" t="s">
        <v>23</v>
      </c>
      <c r="H1886" s="155" t="s">
        <v>1814</v>
      </c>
      <c r="I1886" s="157">
        <v>2.7777777777777776E-2</v>
      </c>
      <c r="J1886" s="155">
        <v>1</v>
      </c>
      <c r="K1886" s="155" t="s">
        <v>1815</v>
      </c>
      <c r="L1886" s="13">
        <f t="shared" si="168"/>
        <v>0.66666666666666663</v>
      </c>
      <c r="M1886" s="12">
        <f>Tableau3[[#This Row],[CODE]]</f>
        <v>1</v>
      </c>
    </row>
    <row r="1887" spans="1:13" x14ac:dyDescent="0.25">
      <c r="A1887" s="153" t="s">
        <v>1801</v>
      </c>
      <c r="B1887" s="12">
        <f>YEAR(Tableau3[[#This Row],[Date]])</f>
        <v>2018</v>
      </c>
      <c r="C1887" s="12">
        <f>MONTH(Tableau3[[#This Row],[Date]])</f>
        <v>6</v>
      </c>
      <c r="D1887" s="12">
        <f>WEEKNUM(Tableau3[[#This Row],[Date]])</f>
        <v>25</v>
      </c>
      <c r="E1887" s="154" t="s">
        <v>47</v>
      </c>
      <c r="F1887" s="155" t="s">
        <v>16</v>
      </c>
      <c r="G1887" s="156" t="s">
        <v>23</v>
      </c>
      <c r="H1887" s="155" t="s">
        <v>1816</v>
      </c>
      <c r="I1887" s="157">
        <v>1.7361111111111112E-2</v>
      </c>
      <c r="J1887" s="155">
        <v>1</v>
      </c>
      <c r="K1887" s="155"/>
      <c r="L1887" s="13">
        <f t="shared" si="168"/>
        <v>0.41666666666666669</v>
      </c>
      <c r="M1887" s="12">
        <f>Tableau3[[#This Row],[CODE]]</f>
        <v>1</v>
      </c>
    </row>
    <row r="1888" spans="1:13" x14ac:dyDescent="0.25">
      <c r="A1888" s="153" t="s">
        <v>1801</v>
      </c>
      <c r="B1888" s="12">
        <f>YEAR(Tableau3[[#This Row],[Date]])</f>
        <v>2018</v>
      </c>
      <c r="C1888" s="12">
        <f>MONTH(Tableau3[[#This Row],[Date]])</f>
        <v>6</v>
      </c>
      <c r="D1888" s="12">
        <f>WEEKNUM(Tableau3[[#This Row],[Date]])</f>
        <v>25</v>
      </c>
      <c r="E1888" s="154" t="s">
        <v>47</v>
      </c>
      <c r="F1888" s="155" t="s">
        <v>27</v>
      </c>
      <c r="G1888" s="156" t="s">
        <v>23</v>
      </c>
      <c r="H1888" s="155" t="s">
        <v>1817</v>
      </c>
      <c r="I1888" s="157">
        <v>1.3888888888888888E-2</v>
      </c>
      <c r="J1888" s="155">
        <v>1</v>
      </c>
      <c r="K1888" s="155"/>
      <c r="L1888" s="13">
        <f t="shared" si="168"/>
        <v>0.33333333333333331</v>
      </c>
      <c r="M1888" s="12">
        <f>Tableau3[[#This Row],[CODE]]</f>
        <v>1</v>
      </c>
    </row>
    <row r="1889" spans="1:13" x14ac:dyDescent="0.25">
      <c r="A1889" s="14" t="s">
        <v>1818</v>
      </c>
      <c r="B1889" s="12">
        <f>YEAR(Tableau3[[#This Row],[Date]])</f>
        <v>2018</v>
      </c>
      <c r="C1889" s="12">
        <f>MONTH(Tableau3[[#This Row],[Date]])</f>
        <v>6</v>
      </c>
      <c r="D1889" s="12">
        <f>WEEKNUM(Tableau3[[#This Row],[Date]])</f>
        <v>25</v>
      </c>
      <c r="E1889" s="15" t="s">
        <v>47</v>
      </c>
      <c r="F1889" s="10" t="s">
        <v>20</v>
      </c>
      <c r="G1889" s="16" t="s">
        <v>251</v>
      </c>
      <c r="H1889" s="10" t="s">
        <v>1792</v>
      </c>
      <c r="I1889" s="18">
        <v>1.0416666666666666E-2</v>
      </c>
      <c r="J1889" s="10">
        <v>1</v>
      </c>
      <c r="K1889" s="10"/>
      <c r="L1889" s="13">
        <f t="shared" ref="L1889:L1902" si="169">I1889*24</f>
        <v>0.25</v>
      </c>
      <c r="M1889" s="12">
        <f>Tableau3[[#This Row],[CODE]]</f>
        <v>1</v>
      </c>
    </row>
    <row r="1890" spans="1:13" x14ac:dyDescent="0.25">
      <c r="A1890" s="14" t="s">
        <v>1818</v>
      </c>
      <c r="B1890" s="12">
        <f>YEAR(Tableau3[[#This Row],[Date]])</f>
        <v>2018</v>
      </c>
      <c r="C1890" s="12">
        <f>MONTH(Tableau3[[#This Row],[Date]])</f>
        <v>6</v>
      </c>
      <c r="D1890" s="12">
        <f>WEEKNUM(Tableau3[[#This Row],[Date]])</f>
        <v>25</v>
      </c>
      <c r="E1890" s="15" t="s">
        <v>47</v>
      </c>
      <c r="F1890" s="10" t="s">
        <v>17</v>
      </c>
      <c r="G1890" s="16" t="s">
        <v>23</v>
      </c>
      <c r="H1890" s="10" t="s">
        <v>1819</v>
      </c>
      <c r="I1890" s="18">
        <v>1.0416666666666666E-2</v>
      </c>
      <c r="J1890" s="10">
        <v>2</v>
      </c>
      <c r="K1890" s="10" t="s">
        <v>328</v>
      </c>
      <c r="L1890" s="13">
        <f t="shared" si="169"/>
        <v>0.25</v>
      </c>
      <c r="M1890" s="12">
        <f>Tableau3[[#This Row],[CODE]]</f>
        <v>2</v>
      </c>
    </row>
    <row r="1891" spans="1:13" x14ac:dyDescent="0.25">
      <c r="A1891" s="14" t="s">
        <v>1818</v>
      </c>
      <c r="B1891" s="12">
        <f>YEAR(Tableau3[[#This Row],[Date]])</f>
        <v>2018</v>
      </c>
      <c r="C1891" s="12">
        <f>MONTH(Tableau3[[#This Row],[Date]])</f>
        <v>6</v>
      </c>
      <c r="D1891" s="12">
        <f>WEEKNUM(Tableau3[[#This Row],[Date]])</f>
        <v>25</v>
      </c>
      <c r="E1891" s="15" t="s">
        <v>47</v>
      </c>
      <c r="F1891" s="10" t="s">
        <v>912</v>
      </c>
      <c r="G1891" s="16" t="s">
        <v>23</v>
      </c>
      <c r="H1891" s="10" t="s">
        <v>1745</v>
      </c>
      <c r="I1891" s="18">
        <v>1.3888888888888888E-2</v>
      </c>
      <c r="J1891" s="10">
        <v>1</v>
      </c>
      <c r="K1891" s="10"/>
      <c r="L1891" s="13">
        <f t="shared" si="169"/>
        <v>0.33333333333333331</v>
      </c>
      <c r="M1891" s="12">
        <f>Tableau3[[#This Row],[CODE]]</f>
        <v>1</v>
      </c>
    </row>
    <row r="1892" spans="1:13" x14ac:dyDescent="0.25">
      <c r="A1892" s="153" t="s">
        <v>1820</v>
      </c>
      <c r="B1892" s="12">
        <f>YEAR(Tableau3[[#This Row],[Date]])</f>
        <v>2018</v>
      </c>
      <c r="C1892" s="12">
        <f>MONTH(Tableau3[[#This Row],[Date]])</f>
        <v>6</v>
      </c>
      <c r="D1892" s="12">
        <f>WEEKNUM(Tableau3[[#This Row],[Date]])</f>
        <v>25</v>
      </c>
      <c r="E1892" s="154" t="s">
        <v>47</v>
      </c>
      <c r="F1892" s="155" t="s">
        <v>31</v>
      </c>
      <c r="G1892" s="156"/>
      <c r="H1892" s="155" t="s">
        <v>1821</v>
      </c>
      <c r="I1892" s="157">
        <v>0.33333333333333331</v>
      </c>
      <c r="J1892" s="155">
        <v>1</v>
      </c>
      <c r="K1892" s="155"/>
      <c r="L1892" s="13">
        <f t="shared" si="169"/>
        <v>8</v>
      </c>
      <c r="M1892" s="12">
        <f>Tableau3[[#This Row],[CODE]]</f>
        <v>1</v>
      </c>
    </row>
    <row r="1893" spans="1:13" x14ac:dyDescent="0.25">
      <c r="A1893" s="153" t="s">
        <v>1822</v>
      </c>
      <c r="B1893" s="12">
        <f>YEAR(Tableau3[[#This Row],[Date]])</f>
        <v>2018</v>
      </c>
      <c r="C1893" s="12">
        <f>MONTH(Tableau3[[#This Row],[Date]])</f>
        <v>6</v>
      </c>
      <c r="D1893" s="12">
        <f>WEEKNUM(Tableau3[[#This Row],[Date]])</f>
        <v>26</v>
      </c>
      <c r="E1893" s="154" t="s">
        <v>47</v>
      </c>
      <c r="F1893" s="155" t="s">
        <v>31</v>
      </c>
      <c r="G1893" s="156"/>
      <c r="H1893" s="155" t="s">
        <v>1823</v>
      </c>
      <c r="I1893" s="157">
        <v>0.33333333333333331</v>
      </c>
      <c r="J1893" s="155">
        <v>1</v>
      </c>
      <c r="K1893" s="155"/>
      <c r="L1893" s="13">
        <f t="shared" si="169"/>
        <v>8</v>
      </c>
      <c r="M1893" s="12">
        <f>Tableau3[[#This Row],[CODE]]</f>
        <v>1</v>
      </c>
    </row>
    <row r="1894" spans="1:13" x14ac:dyDescent="0.25">
      <c r="A1894" s="153" t="s">
        <v>1824</v>
      </c>
      <c r="B1894" s="12">
        <f>YEAR(Tableau3[[#This Row],[Date]])</f>
        <v>2018</v>
      </c>
      <c r="C1894" s="12">
        <f>MONTH(Tableau3[[#This Row],[Date]])</f>
        <v>6</v>
      </c>
      <c r="D1894" s="12">
        <f>WEEKNUM(Tableau3[[#This Row],[Date]])</f>
        <v>26</v>
      </c>
      <c r="E1894" s="154" t="s">
        <v>47</v>
      </c>
      <c r="F1894" s="155" t="s">
        <v>31</v>
      </c>
      <c r="G1894" s="156"/>
      <c r="H1894" s="155" t="s">
        <v>1823</v>
      </c>
      <c r="I1894" s="157">
        <v>0.33333333333333331</v>
      </c>
      <c r="J1894" s="155">
        <v>1</v>
      </c>
      <c r="K1894" s="155"/>
      <c r="L1894" s="13">
        <f t="shared" si="169"/>
        <v>8</v>
      </c>
      <c r="M1894" s="12">
        <f>Tableau3[[#This Row],[CODE]]</f>
        <v>1</v>
      </c>
    </row>
    <row r="1895" spans="1:13" x14ac:dyDescent="0.25">
      <c r="A1895" s="153" t="s">
        <v>1825</v>
      </c>
      <c r="B1895" s="12">
        <f>YEAR(Tableau3[[#This Row],[Date]])</f>
        <v>2018</v>
      </c>
      <c r="C1895" s="12">
        <f>MONTH(Tableau3[[#This Row],[Date]])</f>
        <v>6</v>
      </c>
      <c r="D1895" s="12">
        <f>WEEKNUM(Tableau3[[#This Row],[Date]])</f>
        <v>26</v>
      </c>
      <c r="E1895" s="154" t="s">
        <v>47</v>
      </c>
      <c r="F1895" s="155" t="s">
        <v>31</v>
      </c>
      <c r="G1895" s="156"/>
      <c r="H1895" s="155" t="s">
        <v>1823</v>
      </c>
      <c r="I1895" s="157">
        <v>0.33333333333333331</v>
      </c>
      <c r="J1895" s="155">
        <v>1</v>
      </c>
      <c r="K1895" s="155"/>
      <c r="L1895" s="13">
        <f t="shared" si="169"/>
        <v>8</v>
      </c>
      <c r="M1895" s="12">
        <f>Tableau3[[#This Row],[CODE]]</f>
        <v>1</v>
      </c>
    </row>
    <row r="1896" spans="1:13" x14ac:dyDescent="0.25">
      <c r="A1896" s="153" t="s">
        <v>1826</v>
      </c>
      <c r="B1896" s="12">
        <f>YEAR(Tableau3[[#This Row],[Date]])</f>
        <v>2018</v>
      </c>
      <c r="C1896" s="12">
        <f>MONTH(Tableau3[[#This Row],[Date]])</f>
        <v>6</v>
      </c>
      <c r="D1896" s="12">
        <f>WEEKNUM(Tableau3[[#This Row],[Date]])</f>
        <v>26</v>
      </c>
      <c r="E1896" s="154" t="s">
        <v>47</v>
      </c>
      <c r="F1896" s="155" t="s">
        <v>31</v>
      </c>
      <c r="G1896" s="156"/>
      <c r="H1896" s="155" t="s">
        <v>1823</v>
      </c>
      <c r="I1896" s="157">
        <v>0.33333333333333331</v>
      </c>
      <c r="J1896" s="155">
        <v>1</v>
      </c>
      <c r="K1896" s="155"/>
      <c r="L1896" s="13">
        <f t="shared" si="169"/>
        <v>8</v>
      </c>
      <c r="M1896" s="12">
        <f>Tableau3[[#This Row],[CODE]]</f>
        <v>1</v>
      </c>
    </row>
    <row r="1897" spans="1:13" x14ac:dyDescent="0.25">
      <c r="A1897" s="153" t="s">
        <v>1827</v>
      </c>
      <c r="B1897" s="12">
        <f>YEAR(Tableau3[[#This Row],[Date]])</f>
        <v>2018</v>
      </c>
      <c r="C1897" s="12">
        <f>MONTH(Tableau3[[#This Row],[Date]])</f>
        <v>6</v>
      </c>
      <c r="D1897" s="12">
        <f>WEEKNUM(Tableau3[[#This Row],[Date]])</f>
        <v>26</v>
      </c>
      <c r="E1897" s="154" t="s">
        <v>47</v>
      </c>
      <c r="F1897" s="155" t="s">
        <v>31</v>
      </c>
      <c r="G1897" s="156"/>
      <c r="H1897" s="155" t="s">
        <v>1823</v>
      </c>
      <c r="I1897" s="157">
        <v>0.33333333333333331</v>
      </c>
      <c r="J1897" s="155">
        <v>1</v>
      </c>
      <c r="K1897" s="155"/>
      <c r="L1897" s="13">
        <f t="shared" si="169"/>
        <v>8</v>
      </c>
      <c r="M1897" s="12">
        <f>Tableau3[[#This Row],[CODE]]</f>
        <v>1</v>
      </c>
    </row>
    <row r="1898" spans="1:13" x14ac:dyDescent="0.25">
      <c r="A1898" s="153" t="s">
        <v>1828</v>
      </c>
      <c r="B1898" s="12">
        <f>YEAR(Tableau3[[#This Row],[Date]])</f>
        <v>2018</v>
      </c>
      <c r="C1898" s="12">
        <f>MONTH(Tableau3[[#This Row],[Date]])</f>
        <v>7</v>
      </c>
      <c r="D1898" s="12">
        <f>WEEKNUM(Tableau3[[#This Row],[Date]])</f>
        <v>27</v>
      </c>
      <c r="E1898" s="154" t="s">
        <v>47</v>
      </c>
      <c r="F1898" s="155" t="s">
        <v>31</v>
      </c>
      <c r="G1898" s="156"/>
      <c r="H1898" s="155" t="s">
        <v>1823</v>
      </c>
      <c r="I1898" s="157">
        <v>0.33333333333333331</v>
      </c>
      <c r="J1898" s="155">
        <v>1</v>
      </c>
      <c r="K1898" s="155"/>
      <c r="L1898" s="13">
        <f t="shared" si="169"/>
        <v>8</v>
      </c>
      <c r="M1898" s="12">
        <f>Tableau3[[#This Row],[CODE]]</f>
        <v>1</v>
      </c>
    </row>
    <row r="1899" spans="1:13" x14ac:dyDescent="0.25">
      <c r="A1899" s="153" t="s">
        <v>1829</v>
      </c>
      <c r="B1899" s="12">
        <f>YEAR(Tableau3[[#This Row],[Date]])</f>
        <v>2018</v>
      </c>
      <c r="C1899" s="12">
        <f>MONTH(Tableau3[[#This Row],[Date]])</f>
        <v>7</v>
      </c>
      <c r="D1899" s="12">
        <f>WEEKNUM(Tableau3[[#This Row],[Date]])</f>
        <v>27</v>
      </c>
      <c r="E1899" s="154" t="s">
        <v>47</v>
      </c>
      <c r="F1899" s="155" t="s">
        <v>31</v>
      </c>
      <c r="G1899" s="156"/>
      <c r="H1899" s="155" t="s">
        <v>1823</v>
      </c>
      <c r="I1899" s="157">
        <v>0.33333333333333331</v>
      </c>
      <c r="J1899" s="155">
        <v>1</v>
      </c>
      <c r="K1899" s="155"/>
      <c r="L1899" s="13">
        <f t="shared" si="169"/>
        <v>8</v>
      </c>
      <c r="M1899" s="12">
        <f>Tableau3[[#This Row],[CODE]]</f>
        <v>1</v>
      </c>
    </row>
    <row r="1900" spans="1:13" x14ac:dyDescent="0.25">
      <c r="A1900" s="153" t="s">
        <v>1818</v>
      </c>
      <c r="B1900" s="12">
        <f>YEAR(Tableau3[[#This Row],[Date]])</f>
        <v>2018</v>
      </c>
      <c r="C1900" s="12">
        <f>MONTH(Tableau3[[#This Row],[Date]])</f>
        <v>6</v>
      </c>
      <c r="D1900" s="12">
        <f>WEEKNUM(Tableau3[[#This Row],[Date]])</f>
        <v>25</v>
      </c>
      <c r="E1900" s="154" t="s">
        <v>47</v>
      </c>
      <c r="F1900" s="155" t="s">
        <v>17</v>
      </c>
      <c r="G1900" s="156" t="s">
        <v>251</v>
      </c>
      <c r="H1900" s="155" t="s">
        <v>1830</v>
      </c>
      <c r="I1900" s="157">
        <v>1.3888888888888888E-2</v>
      </c>
      <c r="J1900" s="155">
        <v>2</v>
      </c>
      <c r="K1900" s="155"/>
      <c r="L1900" s="13">
        <f t="shared" si="169"/>
        <v>0.33333333333333331</v>
      </c>
      <c r="M1900" s="12">
        <f>Tableau3[[#This Row],[CODE]]</f>
        <v>2</v>
      </c>
    </row>
    <row r="1901" spans="1:13" x14ac:dyDescent="0.25">
      <c r="A1901" s="153" t="s">
        <v>1818</v>
      </c>
      <c r="B1901" s="12">
        <f>YEAR(Tableau3[[#This Row],[Date]])</f>
        <v>2018</v>
      </c>
      <c r="C1901" s="12">
        <f>MONTH(Tableau3[[#This Row],[Date]])</f>
        <v>6</v>
      </c>
      <c r="D1901" s="12">
        <f>WEEKNUM(Tableau3[[#This Row],[Date]])</f>
        <v>25</v>
      </c>
      <c r="E1901" s="154" t="s">
        <v>47</v>
      </c>
      <c r="F1901" s="155" t="s">
        <v>17</v>
      </c>
      <c r="G1901" s="156" t="s">
        <v>20</v>
      </c>
      <c r="H1901" s="155" t="s">
        <v>1831</v>
      </c>
      <c r="I1901" s="157">
        <v>4.8611111111111112E-2</v>
      </c>
      <c r="J1901" s="155">
        <v>2</v>
      </c>
      <c r="K1901" s="155"/>
      <c r="L1901" s="13">
        <f t="shared" si="169"/>
        <v>1.1666666666666667</v>
      </c>
      <c r="M1901" s="12">
        <f>Tableau3[[#This Row],[CODE]]</f>
        <v>2</v>
      </c>
    </row>
    <row r="1902" spans="1:13" x14ac:dyDescent="0.25">
      <c r="A1902" s="153" t="s">
        <v>1818</v>
      </c>
      <c r="B1902" s="12">
        <f>YEAR(Tableau3[[#This Row],[Date]])</f>
        <v>2018</v>
      </c>
      <c r="C1902" s="12">
        <f>MONTH(Tableau3[[#This Row],[Date]])</f>
        <v>6</v>
      </c>
      <c r="D1902" s="12">
        <f>WEEKNUM(Tableau3[[#This Row],[Date]])</f>
        <v>25</v>
      </c>
      <c r="E1902" s="154" t="s">
        <v>47</v>
      </c>
      <c r="F1902" s="155" t="s">
        <v>27</v>
      </c>
      <c r="G1902" s="156" t="s">
        <v>23</v>
      </c>
      <c r="H1902" s="10" t="s">
        <v>1797</v>
      </c>
      <c r="I1902" s="157">
        <v>1.3888888888888888E-2</v>
      </c>
      <c r="J1902" s="155">
        <v>1</v>
      </c>
      <c r="K1902" s="155"/>
      <c r="L1902" s="13">
        <f t="shared" si="169"/>
        <v>0.33333333333333331</v>
      </c>
      <c r="M1902" s="12">
        <f>Tableau3[[#This Row],[CODE]]</f>
        <v>1</v>
      </c>
    </row>
    <row r="1903" spans="1:13" x14ac:dyDescent="0.25">
      <c r="A1903" s="153" t="s">
        <v>1818</v>
      </c>
      <c r="B1903" s="12">
        <f>YEAR(Tableau3[[#This Row],[Date]])</f>
        <v>2018</v>
      </c>
      <c r="C1903" s="12">
        <f>MONTH(Tableau3[[#This Row],[Date]])</f>
        <v>6</v>
      </c>
      <c r="D1903" s="12">
        <f>WEEKNUM(Tableau3[[#This Row],[Date]])</f>
        <v>25</v>
      </c>
      <c r="E1903" s="154" t="s">
        <v>47</v>
      </c>
      <c r="F1903" s="155" t="s">
        <v>17</v>
      </c>
      <c r="G1903" s="156" t="s">
        <v>252</v>
      </c>
      <c r="H1903" s="155" t="s">
        <v>1832</v>
      </c>
      <c r="I1903" s="157">
        <v>2.4305555555555556E-2</v>
      </c>
      <c r="J1903" s="155">
        <v>2</v>
      </c>
      <c r="K1903" s="155"/>
      <c r="L1903" s="13">
        <f t="shared" ref="L1903:L1914" si="170">I1903*24</f>
        <v>0.58333333333333337</v>
      </c>
      <c r="M1903" s="12">
        <f>Tableau3[[#This Row],[CODE]]</f>
        <v>2</v>
      </c>
    </row>
    <row r="1904" spans="1:13" x14ac:dyDescent="0.25">
      <c r="A1904" s="14" t="s">
        <v>1833</v>
      </c>
      <c r="B1904" s="12">
        <f>YEAR(Tableau3[[#This Row],[Date]])</f>
        <v>2018</v>
      </c>
      <c r="C1904" s="12">
        <f>MONTH(Tableau3[[#This Row],[Date]])</f>
        <v>6</v>
      </c>
      <c r="D1904" s="12">
        <f>WEEKNUM(Tableau3[[#This Row],[Date]])</f>
        <v>25</v>
      </c>
      <c r="E1904" s="15" t="s">
        <v>47</v>
      </c>
      <c r="F1904" s="10" t="s">
        <v>20</v>
      </c>
      <c r="G1904" s="16" t="s">
        <v>251</v>
      </c>
      <c r="H1904" s="10" t="s">
        <v>1792</v>
      </c>
      <c r="I1904" s="18">
        <v>1.0416666666666666E-2</v>
      </c>
      <c r="J1904" s="10">
        <v>1</v>
      </c>
      <c r="K1904" s="10"/>
      <c r="L1904" s="13">
        <f t="shared" si="170"/>
        <v>0.25</v>
      </c>
      <c r="M1904" s="12">
        <f>Tableau3[[#This Row],[CODE]]</f>
        <v>1</v>
      </c>
    </row>
    <row r="1905" spans="1:13" x14ac:dyDescent="0.25">
      <c r="A1905" s="14" t="s">
        <v>1833</v>
      </c>
      <c r="B1905" s="12">
        <f>YEAR(Tableau3[[#This Row],[Date]])</f>
        <v>2018</v>
      </c>
      <c r="C1905" s="12">
        <f>MONTH(Tableau3[[#This Row],[Date]])</f>
        <v>6</v>
      </c>
      <c r="D1905" s="12">
        <f>WEEKNUM(Tableau3[[#This Row],[Date]])</f>
        <v>25</v>
      </c>
      <c r="E1905" s="15" t="s">
        <v>47</v>
      </c>
      <c r="F1905" s="10" t="s">
        <v>27</v>
      </c>
      <c r="G1905" s="16" t="s">
        <v>23</v>
      </c>
      <c r="H1905" s="10" t="s">
        <v>1797</v>
      </c>
      <c r="I1905" s="18">
        <v>1.7361111111111112E-2</v>
      </c>
      <c r="J1905" s="10">
        <v>1</v>
      </c>
      <c r="K1905" s="10"/>
      <c r="L1905" s="13">
        <f t="shared" si="170"/>
        <v>0.41666666666666669</v>
      </c>
      <c r="M1905" s="12">
        <f>Tableau3[[#This Row],[CODE]]</f>
        <v>1</v>
      </c>
    </row>
    <row r="1906" spans="1:13" x14ac:dyDescent="0.25">
      <c r="A1906" s="14" t="s">
        <v>1818</v>
      </c>
      <c r="B1906" s="12">
        <f>YEAR(Tableau3[[#This Row],[Date]])</f>
        <v>2018</v>
      </c>
      <c r="C1906" s="12">
        <f>MONTH(Tableau3[[#This Row],[Date]])</f>
        <v>6</v>
      </c>
      <c r="D1906" s="12">
        <f>WEEKNUM(Tableau3[[#This Row],[Date]])</f>
        <v>25</v>
      </c>
      <c r="E1906" s="15" t="s">
        <v>47</v>
      </c>
      <c r="F1906" s="10" t="s">
        <v>18</v>
      </c>
      <c r="G1906" s="16" t="s">
        <v>24</v>
      </c>
      <c r="H1906" s="10" t="s">
        <v>1834</v>
      </c>
      <c r="I1906" s="18">
        <v>4.1666666666666664E-2</v>
      </c>
      <c r="J1906" s="10">
        <v>1</v>
      </c>
      <c r="K1906" s="10" t="s">
        <v>321</v>
      </c>
      <c r="L1906" s="13">
        <f t="shared" si="170"/>
        <v>1</v>
      </c>
      <c r="M1906" s="12">
        <f>Tableau3[[#This Row],[CODE]]</f>
        <v>1</v>
      </c>
    </row>
    <row r="1907" spans="1:13" x14ac:dyDescent="0.25">
      <c r="A1907" s="14" t="s">
        <v>1818</v>
      </c>
      <c r="B1907" s="12">
        <f>YEAR(Tableau3[[#This Row],[Date]])</f>
        <v>2018</v>
      </c>
      <c r="C1907" s="12">
        <f>MONTH(Tableau3[[#This Row],[Date]])</f>
        <v>6</v>
      </c>
      <c r="D1907" s="12">
        <f>WEEKNUM(Tableau3[[#This Row],[Date]])</f>
        <v>25</v>
      </c>
      <c r="E1907" s="15" t="s">
        <v>47</v>
      </c>
      <c r="F1907" s="10" t="s">
        <v>27</v>
      </c>
      <c r="G1907" s="16" t="s">
        <v>23</v>
      </c>
      <c r="H1907" s="10" t="s">
        <v>1806</v>
      </c>
      <c r="I1907" s="18">
        <v>2.4305555555555556E-2</v>
      </c>
      <c r="J1907" s="10">
        <v>1</v>
      </c>
      <c r="K1907" s="10"/>
      <c r="L1907" s="13">
        <f t="shared" si="170"/>
        <v>0.58333333333333337</v>
      </c>
      <c r="M1907" s="12">
        <f>Tableau3[[#This Row],[CODE]]</f>
        <v>1</v>
      </c>
    </row>
    <row r="1908" spans="1:13" x14ac:dyDescent="0.25">
      <c r="A1908" s="14" t="s">
        <v>1833</v>
      </c>
      <c r="B1908" s="12">
        <f>YEAR(Tableau3[[#This Row],[Date]])</f>
        <v>2018</v>
      </c>
      <c r="C1908" s="12">
        <f>MONTH(Tableau3[[#This Row],[Date]])</f>
        <v>6</v>
      </c>
      <c r="D1908" s="12">
        <f>WEEKNUM(Tableau3[[#This Row],[Date]])</f>
        <v>25</v>
      </c>
      <c r="E1908" s="15" t="s">
        <v>47</v>
      </c>
      <c r="F1908" s="10" t="s">
        <v>3</v>
      </c>
      <c r="G1908" s="16" t="s">
        <v>21</v>
      </c>
      <c r="H1908" s="10" t="s">
        <v>1836</v>
      </c>
      <c r="I1908" s="18">
        <v>3.4722222222222224E-2</v>
      </c>
      <c r="J1908" s="10">
        <v>1</v>
      </c>
      <c r="K1908" s="10" t="s">
        <v>321</v>
      </c>
      <c r="L1908" s="13">
        <f t="shared" si="170"/>
        <v>0.83333333333333337</v>
      </c>
      <c r="M1908" s="12">
        <f>Tableau3[[#This Row],[CODE]]</f>
        <v>1</v>
      </c>
    </row>
    <row r="1909" spans="1:13" x14ac:dyDescent="0.25">
      <c r="A1909" s="14" t="s">
        <v>1818</v>
      </c>
      <c r="B1909" s="12">
        <f>YEAR(Tableau3[[#This Row],[Date]])</f>
        <v>2018</v>
      </c>
      <c r="C1909" s="12">
        <f>MONTH(Tableau3[[#This Row],[Date]])</f>
        <v>6</v>
      </c>
      <c r="D1909" s="12">
        <f>WEEKNUM(Tableau3[[#This Row],[Date]])</f>
        <v>25</v>
      </c>
      <c r="E1909" s="15" t="s">
        <v>47</v>
      </c>
      <c r="F1909" s="10" t="s">
        <v>3</v>
      </c>
      <c r="G1909" s="16" t="s">
        <v>21</v>
      </c>
      <c r="H1909" s="10" t="s">
        <v>1835</v>
      </c>
      <c r="I1909" s="18">
        <v>0.15972222222222224</v>
      </c>
      <c r="J1909" s="10">
        <v>1</v>
      </c>
      <c r="K1909" s="10" t="s">
        <v>321</v>
      </c>
      <c r="L1909" s="13">
        <f t="shared" si="170"/>
        <v>3.8333333333333339</v>
      </c>
      <c r="M1909" s="12">
        <f>Tableau3[[#This Row],[CODE]]</f>
        <v>1</v>
      </c>
    </row>
    <row r="1910" spans="1:13" x14ac:dyDescent="0.25">
      <c r="A1910" s="14" t="s">
        <v>1818</v>
      </c>
      <c r="B1910" s="12">
        <f>YEAR(Tableau3[[#This Row],[Date]])</f>
        <v>2018</v>
      </c>
      <c r="C1910" s="12">
        <f>MONTH(Tableau3[[#This Row],[Date]])</f>
        <v>6</v>
      </c>
      <c r="D1910" s="12">
        <f>WEEKNUM(Tableau3[[#This Row],[Date]])</f>
        <v>25</v>
      </c>
      <c r="E1910" s="15" t="s">
        <v>47</v>
      </c>
      <c r="F1910" s="10" t="s">
        <v>27</v>
      </c>
      <c r="G1910" s="16" t="s">
        <v>23</v>
      </c>
      <c r="H1910" s="10" t="s">
        <v>1539</v>
      </c>
      <c r="I1910" s="18">
        <v>1.7361111111111112E-2</v>
      </c>
      <c r="J1910" s="10">
        <v>1</v>
      </c>
      <c r="K1910" s="10"/>
      <c r="L1910" s="13">
        <f t="shared" si="170"/>
        <v>0.41666666666666669</v>
      </c>
      <c r="M1910" s="12">
        <f>Tableau3[[#This Row],[CODE]]</f>
        <v>1</v>
      </c>
    </row>
    <row r="1911" spans="1:13" x14ac:dyDescent="0.25">
      <c r="A1911" s="14" t="s">
        <v>1833</v>
      </c>
      <c r="B1911" s="12">
        <f>YEAR(Tableau3[[#This Row],[Date]])</f>
        <v>2018</v>
      </c>
      <c r="C1911" s="12">
        <f>MONTH(Tableau3[[#This Row],[Date]])</f>
        <v>6</v>
      </c>
      <c r="D1911" s="12">
        <f>WEEKNUM(Tableau3[[#This Row],[Date]])</f>
        <v>25</v>
      </c>
      <c r="E1911" s="15" t="s">
        <v>47</v>
      </c>
      <c r="F1911" s="10" t="s">
        <v>17</v>
      </c>
      <c r="G1911" s="16" t="s">
        <v>20</v>
      </c>
      <c r="H1911" s="10" t="s">
        <v>1837</v>
      </c>
      <c r="I1911" s="18">
        <v>1.7361111111111112E-2</v>
      </c>
      <c r="J1911" s="10">
        <v>2</v>
      </c>
      <c r="K1911" s="10" t="s">
        <v>321</v>
      </c>
      <c r="L1911" s="13">
        <f t="shared" si="170"/>
        <v>0.41666666666666669</v>
      </c>
      <c r="M1911" s="12">
        <f>Tableau3[[#This Row],[CODE]]</f>
        <v>2</v>
      </c>
    </row>
    <row r="1912" spans="1:13" x14ac:dyDescent="0.25">
      <c r="A1912" s="14" t="s">
        <v>1833</v>
      </c>
      <c r="B1912" s="12">
        <f>YEAR(Tableau3[[#This Row],[Date]])</f>
        <v>2018</v>
      </c>
      <c r="C1912" s="12">
        <f>MONTH(Tableau3[[#This Row],[Date]])</f>
        <v>6</v>
      </c>
      <c r="D1912" s="12">
        <f>WEEKNUM(Tableau3[[#This Row],[Date]])</f>
        <v>25</v>
      </c>
      <c r="E1912" s="15" t="s">
        <v>47</v>
      </c>
      <c r="F1912" s="10" t="s">
        <v>27</v>
      </c>
      <c r="G1912" s="16" t="s">
        <v>23</v>
      </c>
      <c r="H1912" s="10" t="s">
        <v>1806</v>
      </c>
      <c r="I1912" s="18">
        <v>3.8194444444444441E-2</v>
      </c>
      <c r="J1912" s="10">
        <v>1</v>
      </c>
      <c r="K1912" s="10"/>
      <c r="L1912" s="13">
        <f t="shared" si="170"/>
        <v>0.91666666666666652</v>
      </c>
      <c r="M1912" s="12">
        <f>Tableau3[[#This Row],[CODE]]</f>
        <v>1</v>
      </c>
    </row>
    <row r="1913" spans="1:13" x14ac:dyDescent="0.25">
      <c r="A1913" s="14" t="s">
        <v>1833</v>
      </c>
      <c r="B1913" s="12">
        <f>YEAR(Tableau3[[#This Row],[Date]])</f>
        <v>2018</v>
      </c>
      <c r="C1913" s="12">
        <f>MONTH(Tableau3[[#This Row],[Date]])</f>
        <v>6</v>
      </c>
      <c r="D1913" s="12">
        <f>WEEKNUM(Tableau3[[#This Row],[Date]])</f>
        <v>25</v>
      </c>
      <c r="E1913" s="15" t="s">
        <v>47</v>
      </c>
      <c r="F1913" s="10" t="s">
        <v>17</v>
      </c>
      <c r="G1913" s="16" t="s">
        <v>20</v>
      </c>
      <c r="H1913" s="10" t="s">
        <v>1838</v>
      </c>
      <c r="I1913" s="18">
        <v>1.7361111111111112E-2</v>
      </c>
      <c r="J1913" s="10">
        <v>2</v>
      </c>
      <c r="K1913" s="10"/>
      <c r="L1913" s="13">
        <f t="shared" si="170"/>
        <v>0.41666666666666669</v>
      </c>
      <c r="M1913" s="12">
        <f>Tableau3[[#This Row],[CODE]]</f>
        <v>2</v>
      </c>
    </row>
    <row r="1914" spans="1:13" x14ac:dyDescent="0.25">
      <c r="A1914" s="14" t="s">
        <v>1833</v>
      </c>
      <c r="B1914" s="12">
        <f>YEAR(Tableau3[[#This Row],[Date]])</f>
        <v>2018</v>
      </c>
      <c r="C1914" s="12">
        <f>MONTH(Tableau3[[#This Row],[Date]])</f>
        <v>6</v>
      </c>
      <c r="D1914" s="12">
        <f>WEEKNUM(Tableau3[[#This Row],[Date]])</f>
        <v>25</v>
      </c>
      <c r="E1914" s="15" t="s">
        <v>47</v>
      </c>
      <c r="F1914" s="10" t="s">
        <v>27</v>
      </c>
      <c r="G1914" s="16" t="s">
        <v>23</v>
      </c>
      <c r="H1914" s="10" t="s">
        <v>1807</v>
      </c>
      <c r="I1914" s="18">
        <v>2.7777777777777776E-2</v>
      </c>
      <c r="J1914" s="10">
        <v>1</v>
      </c>
      <c r="K1914" s="10"/>
      <c r="L1914" s="13">
        <f t="shared" si="170"/>
        <v>0.66666666666666663</v>
      </c>
      <c r="M1914" s="12">
        <f>Tableau3[[#This Row],[CODE]]</f>
        <v>1</v>
      </c>
    </row>
    <row r="1915" spans="1:13" x14ac:dyDescent="0.25">
      <c r="A1915" s="14" t="s">
        <v>1833</v>
      </c>
      <c r="B1915" s="12">
        <f>YEAR(Tableau3[[#This Row],[Date]])</f>
        <v>2018</v>
      </c>
      <c r="C1915" s="12">
        <f>MONTH(Tableau3[[#This Row],[Date]])</f>
        <v>6</v>
      </c>
      <c r="D1915" s="12">
        <f>WEEKNUM(Tableau3[[#This Row],[Date]])</f>
        <v>25</v>
      </c>
      <c r="E1915" s="15" t="s">
        <v>47</v>
      </c>
      <c r="F1915" s="10" t="s">
        <v>3</v>
      </c>
      <c r="G1915" s="16" t="s">
        <v>21</v>
      </c>
      <c r="H1915" s="10" t="s">
        <v>1839</v>
      </c>
      <c r="I1915" s="18">
        <v>3.4722222222222224E-2</v>
      </c>
      <c r="J1915" s="10">
        <v>1</v>
      </c>
      <c r="K1915" s="10" t="s">
        <v>321</v>
      </c>
      <c r="L1915" s="13">
        <f t="shared" ref="L1915:L1920" si="171">I1915*24</f>
        <v>0.83333333333333337</v>
      </c>
      <c r="M1915" s="12">
        <f>Tableau3[[#This Row],[CODE]]</f>
        <v>1</v>
      </c>
    </row>
    <row r="1916" spans="1:13" x14ac:dyDescent="0.25">
      <c r="A1916" s="14" t="s">
        <v>1833</v>
      </c>
      <c r="B1916" s="12">
        <f>YEAR(Tableau3[[#This Row],[Date]])</f>
        <v>2018</v>
      </c>
      <c r="C1916" s="12">
        <f>MONTH(Tableau3[[#This Row],[Date]])</f>
        <v>6</v>
      </c>
      <c r="D1916" s="12">
        <f>WEEKNUM(Tableau3[[#This Row],[Date]])</f>
        <v>25</v>
      </c>
      <c r="E1916" s="15" t="s">
        <v>47</v>
      </c>
      <c r="F1916" s="10" t="s">
        <v>18</v>
      </c>
      <c r="G1916" s="16" t="s">
        <v>24</v>
      </c>
      <c r="H1916" s="10" t="s">
        <v>1840</v>
      </c>
      <c r="I1916" s="18">
        <v>6.25E-2</v>
      </c>
      <c r="J1916" s="10">
        <v>1</v>
      </c>
      <c r="K1916" s="10"/>
      <c r="L1916" s="13">
        <f t="shared" si="171"/>
        <v>1.5</v>
      </c>
      <c r="M1916" s="12">
        <f>Tableau3[[#This Row],[CODE]]</f>
        <v>1</v>
      </c>
    </row>
    <row r="1917" spans="1:13" x14ac:dyDescent="0.25">
      <c r="A1917" s="158" t="s">
        <v>1833</v>
      </c>
      <c r="B1917" s="12">
        <f>YEAR(Tableau3[[#This Row],[Date]])</f>
        <v>2018</v>
      </c>
      <c r="C1917" s="12">
        <f>MONTH(Tableau3[[#This Row],[Date]])</f>
        <v>6</v>
      </c>
      <c r="D1917" s="12">
        <f>WEEKNUM(Tableau3[[#This Row],[Date]])</f>
        <v>25</v>
      </c>
      <c r="E1917" s="159" t="s">
        <v>47</v>
      </c>
      <c r="F1917" s="160" t="s">
        <v>16</v>
      </c>
      <c r="G1917" s="161" t="s">
        <v>30</v>
      </c>
      <c r="H1917" s="160" t="s">
        <v>1841</v>
      </c>
      <c r="I1917" s="162">
        <v>3.4722222222222224E-2</v>
      </c>
      <c r="J1917" s="160">
        <v>1</v>
      </c>
      <c r="K1917" s="160"/>
      <c r="L1917" s="13">
        <f t="shared" si="171"/>
        <v>0.83333333333333337</v>
      </c>
      <c r="M1917" s="12">
        <f>Tableau3[[#This Row],[CODE]]</f>
        <v>1</v>
      </c>
    </row>
    <row r="1918" spans="1:13" x14ac:dyDescent="0.25">
      <c r="A1918" s="158" t="s">
        <v>1833</v>
      </c>
      <c r="B1918" s="12">
        <f>YEAR(Tableau3[[#This Row],[Date]])</f>
        <v>2018</v>
      </c>
      <c r="C1918" s="12">
        <f>MONTH(Tableau3[[#This Row],[Date]])</f>
        <v>6</v>
      </c>
      <c r="D1918" s="12">
        <f>WEEKNUM(Tableau3[[#This Row],[Date]])</f>
        <v>25</v>
      </c>
      <c r="E1918" s="159" t="s">
        <v>47</v>
      </c>
      <c r="F1918" s="160" t="s">
        <v>3</v>
      </c>
      <c r="G1918" s="161" t="s">
        <v>21</v>
      </c>
      <c r="H1918" s="160" t="s">
        <v>1842</v>
      </c>
      <c r="I1918" s="162">
        <v>3.125E-2</v>
      </c>
      <c r="J1918" s="160">
        <v>1</v>
      </c>
      <c r="K1918" s="160" t="s">
        <v>321</v>
      </c>
      <c r="L1918" s="13">
        <f t="shared" si="171"/>
        <v>0.75</v>
      </c>
      <c r="M1918" s="12">
        <f>Tableau3[[#This Row],[CODE]]</f>
        <v>1</v>
      </c>
    </row>
    <row r="1919" spans="1:13" x14ac:dyDescent="0.25">
      <c r="A1919" s="14" t="s">
        <v>1843</v>
      </c>
      <c r="B1919" s="12">
        <f>YEAR(Tableau3[[#This Row],[Date]])</f>
        <v>2018</v>
      </c>
      <c r="C1919" s="12">
        <f>MONTH(Tableau3[[#This Row],[Date]])</f>
        <v>7</v>
      </c>
      <c r="D1919" s="12">
        <f>WEEKNUM(Tableau3[[#This Row],[Date]])</f>
        <v>27</v>
      </c>
      <c r="E1919" s="15" t="s">
        <v>47</v>
      </c>
      <c r="F1919" s="10" t="s">
        <v>17</v>
      </c>
      <c r="G1919" s="16" t="s">
        <v>252</v>
      </c>
      <c r="H1919" s="10" t="s">
        <v>1844</v>
      </c>
      <c r="I1919" s="18">
        <v>6.9444444444444434E-2</v>
      </c>
      <c r="J1919" s="10">
        <v>2</v>
      </c>
      <c r="K1919" s="10"/>
      <c r="L1919" s="13">
        <f t="shared" si="171"/>
        <v>1.6666666666666665</v>
      </c>
      <c r="M1919" s="12">
        <f>Tableau3[[#This Row],[CODE]]</f>
        <v>2</v>
      </c>
    </row>
    <row r="1920" spans="1:13" x14ac:dyDescent="0.25">
      <c r="A1920" s="14" t="s">
        <v>1843</v>
      </c>
      <c r="B1920" s="12">
        <f>YEAR(Tableau3[[#This Row],[Date]])</f>
        <v>2018</v>
      </c>
      <c r="C1920" s="12">
        <f>MONTH(Tableau3[[#This Row],[Date]])</f>
        <v>7</v>
      </c>
      <c r="D1920" s="12">
        <f>WEEKNUM(Tableau3[[#This Row],[Date]])</f>
        <v>27</v>
      </c>
      <c r="E1920" s="15" t="s">
        <v>47</v>
      </c>
      <c r="F1920" s="10" t="s">
        <v>20</v>
      </c>
      <c r="G1920" s="16" t="s">
        <v>251</v>
      </c>
      <c r="H1920" s="10" t="s">
        <v>1845</v>
      </c>
      <c r="I1920" s="18">
        <v>7.2916666666666671E-2</v>
      </c>
      <c r="J1920" s="10">
        <v>1</v>
      </c>
      <c r="K1920" s="10" t="s">
        <v>1846</v>
      </c>
      <c r="L1920" s="13">
        <f t="shared" si="171"/>
        <v>1.75</v>
      </c>
      <c r="M1920" s="12">
        <f>Tableau3[[#This Row],[CODE]]</f>
        <v>1</v>
      </c>
    </row>
    <row r="1921" spans="1:13" x14ac:dyDescent="0.25">
      <c r="A1921" s="163" t="s">
        <v>1843</v>
      </c>
      <c r="B1921" s="12">
        <f>YEAR(Tableau3[[#This Row],[Date]])</f>
        <v>2018</v>
      </c>
      <c r="C1921" s="12">
        <f>MONTH(Tableau3[[#This Row],[Date]])</f>
        <v>7</v>
      </c>
      <c r="D1921" s="12">
        <f>WEEKNUM(Tableau3[[#This Row],[Date]])</f>
        <v>27</v>
      </c>
      <c r="E1921" s="164" t="s">
        <v>47</v>
      </c>
      <c r="F1921" s="165" t="s">
        <v>27</v>
      </c>
      <c r="G1921" s="166" t="s">
        <v>23</v>
      </c>
      <c r="H1921" s="165" t="s">
        <v>1847</v>
      </c>
      <c r="I1921" s="167">
        <v>1.7361111111111112E-2</v>
      </c>
      <c r="J1921" s="165">
        <v>1</v>
      </c>
      <c r="K1921" s="165"/>
      <c r="L1921" s="13">
        <f t="shared" ref="L1921:L1928" si="172">I1921*24</f>
        <v>0.41666666666666669</v>
      </c>
      <c r="M1921" s="12">
        <f>Tableau3[[#This Row],[CODE]]</f>
        <v>1</v>
      </c>
    </row>
    <row r="1922" spans="1:13" x14ac:dyDescent="0.25">
      <c r="A1922" s="163" t="s">
        <v>1843</v>
      </c>
      <c r="B1922" s="12">
        <f>YEAR(Tableau3[[#This Row],[Date]])</f>
        <v>2018</v>
      </c>
      <c r="C1922" s="12">
        <f>MONTH(Tableau3[[#This Row],[Date]])</f>
        <v>7</v>
      </c>
      <c r="D1922" s="12">
        <f>WEEKNUM(Tableau3[[#This Row],[Date]])</f>
        <v>27</v>
      </c>
      <c r="E1922" s="164" t="s">
        <v>47</v>
      </c>
      <c r="F1922" s="165" t="s">
        <v>912</v>
      </c>
      <c r="G1922" s="166" t="s">
        <v>24</v>
      </c>
      <c r="H1922" s="165" t="s">
        <v>1080</v>
      </c>
      <c r="I1922" s="167">
        <v>5.5555555555555552E-2</v>
      </c>
      <c r="J1922" s="165">
        <v>1</v>
      </c>
      <c r="K1922" s="165"/>
      <c r="L1922" s="13">
        <f t="shared" si="172"/>
        <v>1.3333333333333333</v>
      </c>
      <c r="M1922" s="12">
        <f>Tableau3[[#This Row],[CODE]]</f>
        <v>1</v>
      </c>
    </row>
    <row r="1923" spans="1:13" x14ac:dyDescent="0.25">
      <c r="A1923" s="163" t="s">
        <v>1843</v>
      </c>
      <c r="B1923" s="12">
        <f>YEAR(Tableau3[[#This Row],[Date]])</f>
        <v>2018</v>
      </c>
      <c r="C1923" s="12">
        <f>MONTH(Tableau3[[#This Row],[Date]])</f>
        <v>7</v>
      </c>
      <c r="D1923" s="12">
        <f>WEEKNUM(Tableau3[[#This Row],[Date]])</f>
        <v>27</v>
      </c>
      <c r="E1923" s="164" t="s">
        <v>47</v>
      </c>
      <c r="F1923" s="165" t="s">
        <v>27</v>
      </c>
      <c r="G1923" s="166" t="s">
        <v>23</v>
      </c>
      <c r="H1923" s="165" t="s">
        <v>1848</v>
      </c>
      <c r="I1923" s="167">
        <v>3.4722222222222224E-2</v>
      </c>
      <c r="J1923" s="165">
        <v>1</v>
      </c>
      <c r="K1923" s="165"/>
      <c r="L1923" s="13">
        <f t="shared" si="172"/>
        <v>0.83333333333333337</v>
      </c>
      <c r="M1923" s="12">
        <f>Tableau3[[#This Row],[CODE]]</f>
        <v>1</v>
      </c>
    </row>
    <row r="1924" spans="1:13" x14ac:dyDescent="0.25">
      <c r="A1924" s="163" t="s">
        <v>1843</v>
      </c>
      <c r="B1924" s="12">
        <f>YEAR(Tableau3[[#This Row],[Date]])</f>
        <v>2018</v>
      </c>
      <c r="C1924" s="12">
        <f>MONTH(Tableau3[[#This Row],[Date]])</f>
        <v>7</v>
      </c>
      <c r="D1924" s="12">
        <f>WEEKNUM(Tableau3[[#This Row],[Date]])</f>
        <v>27</v>
      </c>
      <c r="E1924" s="164" t="s">
        <v>47</v>
      </c>
      <c r="F1924" s="165" t="s">
        <v>27</v>
      </c>
      <c r="G1924" s="166" t="s">
        <v>24</v>
      </c>
      <c r="H1924" s="165" t="s">
        <v>1849</v>
      </c>
      <c r="I1924" s="167">
        <v>1.7361111111111112E-2</v>
      </c>
      <c r="J1924" s="165">
        <v>1</v>
      </c>
      <c r="K1924" s="165"/>
      <c r="L1924" s="13">
        <f t="shared" si="172"/>
        <v>0.41666666666666669</v>
      </c>
      <c r="M1924" s="12">
        <f>Tableau3[[#This Row],[CODE]]</f>
        <v>1</v>
      </c>
    </row>
    <row r="1925" spans="1:13" x14ac:dyDescent="0.25">
      <c r="A1925" s="163" t="s">
        <v>1843</v>
      </c>
      <c r="B1925" s="12">
        <f>YEAR(Tableau3[[#This Row],[Date]])</f>
        <v>2018</v>
      </c>
      <c r="C1925" s="12">
        <f>MONTH(Tableau3[[#This Row],[Date]])</f>
        <v>7</v>
      </c>
      <c r="D1925" s="12">
        <f>WEEKNUM(Tableau3[[#This Row],[Date]])</f>
        <v>27</v>
      </c>
      <c r="E1925" s="164" t="s">
        <v>47</v>
      </c>
      <c r="F1925" s="165" t="s">
        <v>27</v>
      </c>
      <c r="G1925" s="166" t="s">
        <v>23</v>
      </c>
      <c r="H1925" s="10" t="s">
        <v>1797</v>
      </c>
      <c r="I1925" s="167">
        <v>2.0833333333333332E-2</v>
      </c>
      <c r="J1925" s="165">
        <v>1</v>
      </c>
      <c r="K1925" s="165"/>
      <c r="L1925" s="13">
        <f t="shared" si="172"/>
        <v>0.5</v>
      </c>
      <c r="M1925" s="12">
        <f>Tableau3[[#This Row],[CODE]]</f>
        <v>1</v>
      </c>
    </row>
    <row r="1926" spans="1:13" x14ac:dyDescent="0.25">
      <c r="A1926" s="163" t="s">
        <v>1843</v>
      </c>
      <c r="B1926" s="12">
        <f>YEAR(Tableau3[[#This Row],[Date]])</f>
        <v>2018</v>
      </c>
      <c r="C1926" s="12">
        <f>MONTH(Tableau3[[#This Row],[Date]])</f>
        <v>7</v>
      </c>
      <c r="D1926" s="12">
        <f>WEEKNUM(Tableau3[[#This Row],[Date]])</f>
        <v>27</v>
      </c>
      <c r="E1926" s="164" t="s">
        <v>47</v>
      </c>
      <c r="F1926" s="165" t="s">
        <v>912</v>
      </c>
      <c r="G1926" s="166" t="s">
        <v>1466</v>
      </c>
      <c r="H1926" s="165" t="s">
        <v>1850</v>
      </c>
      <c r="I1926" s="167">
        <v>1.7361111111111112E-2</v>
      </c>
      <c r="J1926" s="165">
        <v>1</v>
      </c>
      <c r="K1926" s="165" t="s">
        <v>318</v>
      </c>
      <c r="L1926" s="13">
        <f t="shared" si="172"/>
        <v>0.41666666666666669</v>
      </c>
      <c r="M1926" s="12">
        <f>Tableau3[[#This Row],[CODE]]</f>
        <v>1</v>
      </c>
    </row>
    <row r="1927" spans="1:13" x14ac:dyDescent="0.25">
      <c r="A1927" s="163" t="s">
        <v>1843</v>
      </c>
      <c r="B1927" s="12">
        <f>YEAR(Tableau3[[#This Row],[Date]])</f>
        <v>2018</v>
      </c>
      <c r="C1927" s="12">
        <f>MONTH(Tableau3[[#This Row],[Date]])</f>
        <v>7</v>
      </c>
      <c r="D1927" s="12">
        <f>WEEKNUM(Tableau3[[#This Row],[Date]])</f>
        <v>27</v>
      </c>
      <c r="E1927" s="164" t="s">
        <v>47</v>
      </c>
      <c r="F1927" s="165" t="s">
        <v>27</v>
      </c>
      <c r="G1927" s="166" t="s">
        <v>23</v>
      </c>
      <c r="H1927" s="165" t="s">
        <v>1851</v>
      </c>
      <c r="I1927" s="167">
        <v>3.125E-2</v>
      </c>
      <c r="J1927" s="165">
        <v>1</v>
      </c>
      <c r="K1927" s="165"/>
      <c r="L1927" s="13">
        <f t="shared" si="172"/>
        <v>0.75</v>
      </c>
      <c r="M1927" s="12">
        <f>Tableau3[[#This Row],[CODE]]</f>
        <v>1</v>
      </c>
    </row>
    <row r="1928" spans="1:13" x14ac:dyDescent="0.25">
      <c r="A1928" s="163" t="s">
        <v>1843</v>
      </c>
      <c r="B1928" s="12">
        <f>YEAR(Tableau3[[#This Row],[Date]])</f>
        <v>2018</v>
      </c>
      <c r="C1928" s="12">
        <f>MONTH(Tableau3[[#This Row],[Date]])</f>
        <v>7</v>
      </c>
      <c r="D1928" s="12">
        <f>WEEKNUM(Tableau3[[#This Row],[Date]])</f>
        <v>27</v>
      </c>
      <c r="E1928" s="164" t="s">
        <v>47</v>
      </c>
      <c r="F1928" s="165" t="s">
        <v>3</v>
      </c>
      <c r="G1928" s="166" t="s">
        <v>1080</v>
      </c>
      <c r="H1928" s="165" t="s">
        <v>1852</v>
      </c>
      <c r="I1928" s="167">
        <v>3.4722222222222224E-2</v>
      </c>
      <c r="J1928" s="165">
        <v>1</v>
      </c>
      <c r="K1928" s="165" t="s">
        <v>321</v>
      </c>
      <c r="L1928" s="13">
        <f t="shared" si="172"/>
        <v>0.83333333333333337</v>
      </c>
      <c r="M1928" s="12">
        <f>Tableau3[[#This Row],[CODE]]</f>
        <v>1</v>
      </c>
    </row>
    <row r="1929" spans="1:13" x14ac:dyDescent="0.25">
      <c r="A1929" s="14" t="s">
        <v>1853</v>
      </c>
      <c r="B1929" s="12">
        <f>YEAR(Tableau3[[#This Row],[Date]])</f>
        <v>2018</v>
      </c>
      <c r="C1929" s="12">
        <f>MONTH(Tableau3[[#This Row],[Date]])</f>
        <v>7</v>
      </c>
      <c r="D1929" s="12">
        <f>WEEKNUM(Tableau3[[#This Row],[Date]])</f>
        <v>27</v>
      </c>
      <c r="E1929" s="15" t="s">
        <v>47</v>
      </c>
      <c r="F1929" s="10" t="s">
        <v>912</v>
      </c>
      <c r="G1929" s="16" t="s">
        <v>23</v>
      </c>
      <c r="H1929" s="10" t="s">
        <v>1854</v>
      </c>
      <c r="I1929" s="18">
        <v>1.7361111111111112E-2</v>
      </c>
      <c r="J1929" s="10">
        <v>1</v>
      </c>
      <c r="K1929" s="10" t="s">
        <v>320</v>
      </c>
      <c r="L1929" s="13">
        <f>I1929*24</f>
        <v>0.41666666666666669</v>
      </c>
      <c r="M1929" s="12">
        <f>Tableau3[[#This Row],[CODE]]</f>
        <v>1</v>
      </c>
    </row>
    <row r="1930" spans="1:13" x14ac:dyDescent="0.25">
      <c r="A1930" s="14" t="s">
        <v>1853</v>
      </c>
      <c r="B1930" s="12">
        <f>YEAR(Tableau3[[#This Row],[Date]])</f>
        <v>2018</v>
      </c>
      <c r="C1930" s="12">
        <f>MONTH(Tableau3[[#This Row],[Date]])</f>
        <v>7</v>
      </c>
      <c r="D1930" s="12">
        <f>WEEKNUM(Tableau3[[#This Row],[Date]])</f>
        <v>27</v>
      </c>
      <c r="E1930" s="15" t="s">
        <v>47</v>
      </c>
      <c r="F1930" s="10" t="s">
        <v>27</v>
      </c>
      <c r="G1930" s="16" t="s">
        <v>23</v>
      </c>
      <c r="H1930" s="10" t="s">
        <v>1797</v>
      </c>
      <c r="I1930" s="18">
        <v>3.4722222222222224E-2</v>
      </c>
      <c r="J1930" s="10">
        <v>1</v>
      </c>
      <c r="K1930" s="10"/>
      <c r="L1930" s="13">
        <f>I1930*24</f>
        <v>0.83333333333333337</v>
      </c>
      <c r="M1930" s="12">
        <f>Tableau3[[#This Row],[CODE]]</f>
        <v>1</v>
      </c>
    </row>
    <row r="1931" spans="1:13" x14ac:dyDescent="0.25">
      <c r="A1931" s="14" t="s">
        <v>1853</v>
      </c>
      <c r="B1931" s="12">
        <f>YEAR(Tableau3[[#This Row],[Date]])</f>
        <v>2018</v>
      </c>
      <c r="C1931" s="12">
        <f>MONTH(Tableau3[[#This Row],[Date]])</f>
        <v>7</v>
      </c>
      <c r="D1931" s="12">
        <f>WEEKNUM(Tableau3[[#This Row],[Date]])</f>
        <v>27</v>
      </c>
      <c r="E1931" s="15" t="s">
        <v>47</v>
      </c>
      <c r="F1931" s="10" t="s">
        <v>3</v>
      </c>
      <c r="G1931" s="16" t="s">
        <v>1080</v>
      </c>
      <c r="H1931" s="10" t="s">
        <v>1855</v>
      </c>
      <c r="I1931" s="18">
        <v>0.10069444444444443</v>
      </c>
      <c r="J1931" s="10">
        <v>1</v>
      </c>
      <c r="K1931" s="10"/>
      <c r="L1931" s="13">
        <f>I1931*24</f>
        <v>2.4166666666666665</v>
      </c>
      <c r="M1931" s="12">
        <f>Tableau3[[#This Row],[CODE]]</f>
        <v>1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8" sqref="K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BD</vt:lpstr>
      <vt:lpstr>Liste</vt:lpstr>
      <vt:lpstr>GRAPH </vt:lpstr>
      <vt:lpstr>DATA</vt:lpstr>
      <vt:lpstr>Feuil1</vt:lpstr>
      <vt:lpstr>CF_1</vt:lpstr>
      <vt:lpstr>Now</vt:lpstr>
      <vt:lpstr>Time</vt:lpstr>
    </vt:vector>
  </TitlesOfParts>
  <Company>ETA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Kammermann, Nils</dc:creator>
  <cp:lastModifiedBy>Santoro, Roberto</cp:lastModifiedBy>
  <cp:lastPrinted>2014-10-22T08:01:51Z</cp:lastPrinted>
  <dcterms:created xsi:type="dcterms:W3CDTF">2014-10-13T15:56:56Z</dcterms:created>
  <dcterms:modified xsi:type="dcterms:W3CDTF">2018-07-05T09:06:47Z</dcterms:modified>
</cp:coreProperties>
</file>