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0590" activeTab="1"/>
  </bookViews>
  <sheets>
    <sheet name="resultat souhaité" sheetId="3" r:id="rId1"/>
    <sheet name="DONNEES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B46" i="1" l="1"/>
  <c r="B48" i="1"/>
  <c r="B49" i="1" l="1"/>
  <c r="B47" i="1"/>
  <c r="B50" i="1" l="1"/>
  <c r="A72" i="1"/>
  <c r="A73" i="1"/>
  <c r="A74" i="1"/>
  <c r="A75" i="1"/>
  <c r="A76" i="1"/>
  <c r="A77" i="1"/>
  <c r="A78" i="1"/>
  <c r="A79" i="1"/>
  <c r="A80" i="1"/>
  <c r="A81" i="1"/>
  <c r="A82" i="1"/>
  <c r="A83" i="1"/>
  <c r="B51" i="1" l="1"/>
  <c r="B3" i="1"/>
  <c r="B52" i="1" l="1"/>
  <c r="B4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B53" i="1" l="1"/>
  <c r="B5" i="1"/>
  <c r="A3" i="1"/>
  <c r="A4" i="1"/>
  <c r="A15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17" i="1"/>
  <c r="A2" i="1"/>
  <c r="A5" i="1"/>
  <c r="A6" i="1"/>
  <c r="A7" i="1"/>
  <c r="A8" i="1"/>
  <c r="A9" i="1"/>
  <c r="A10" i="1"/>
  <c r="A11" i="1"/>
  <c r="A12" i="1"/>
  <c r="A13" i="1"/>
  <c r="A14" i="1"/>
  <c r="A16" i="1"/>
  <c r="B54" i="1" l="1"/>
  <c r="B6" i="1"/>
  <c r="B55" i="1" l="1"/>
  <c r="B7" i="1"/>
  <c r="B56" i="1" l="1"/>
  <c r="B8" i="1"/>
  <c r="B57" i="1" l="1"/>
  <c r="B9" i="1"/>
  <c r="B58" i="1" l="1"/>
  <c r="B10" i="1"/>
  <c r="B59" i="1" l="1"/>
  <c r="B11" i="1"/>
  <c r="B60" i="1" l="1"/>
  <c r="B12" i="1"/>
  <c r="B13" i="1" l="1"/>
  <c r="B61" i="1"/>
  <c r="B62" i="1" l="1"/>
  <c r="B14" i="1"/>
  <c r="B15" i="1" l="1"/>
  <c r="B63" i="1"/>
  <c r="B64" i="1" l="1"/>
  <c r="B16" i="1"/>
  <c r="B17" i="1" l="1"/>
  <c r="B65" i="1"/>
  <c r="B18" i="1" l="1"/>
  <c r="B66" i="1"/>
  <c r="B19" i="1" l="1"/>
  <c r="B67" i="1"/>
  <c r="B20" i="1" l="1"/>
  <c r="B68" i="1"/>
  <c r="B69" i="1" l="1"/>
  <c r="B21" i="1"/>
  <c r="B70" i="1" l="1"/>
  <c r="B22" i="1"/>
  <c r="B71" i="1" l="1"/>
  <c r="B23" i="1"/>
  <c r="B24" i="1" l="1"/>
  <c r="B72" i="1"/>
  <c r="B73" i="1" l="1"/>
  <c r="B25" i="1"/>
  <c r="B74" i="1" l="1"/>
  <c r="B26" i="1"/>
  <c r="B27" i="1" l="1"/>
  <c r="B75" i="1"/>
  <c r="B76" i="1" l="1"/>
  <c r="B28" i="1"/>
  <c r="B29" i="1" l="1"/>
  <c r="B77" i="1"/>
  <c r="B78" i="1" l="1"/>
  <c r="B30" i="1"/>
  <c r="B31" i="1" l="1"/>
  <c r="B79" i="1"/>
  <c r="B80" i="1" l="1"/>
  <c r="B32" i="1"/>
  <c r="B33" i="1" l="1"/>
  <c r="B81" i="1"/>
  <c r="B82" i="1" l="1"/>
  <c r="B34" i="1"/>
  <c r="B83" i="1" l="1"/>
  <c r="B35" i="1"/>
  <c r="B36" i="1" l="1"/>
  <c r="B37" i="1" l="1"/>
  <c r="B38" i="1" l="1"/>
  <c r="B39" i="1" l="1"/>
  <c r="B40" i="1" l="1"/>
  <c r="B41" i="1" l="1"/>
  <c r="B42" i="1" l="1"/>
  <c r="B43" i="1" l="1"/>
  <c r="B44" i="1" l="1"/>
  <c r="B45" i="1" l="1"/>
</calcChain>
</file>

<file path=xl/sharedStrings.xml><?xml version="1.0" encoding="utf-8"?>
<sst xmlns="http://schemas.openxmlformats.org/spreadsheetml/2006/main" count="225" uniqueCount="141">
  <si>
    <t>Compte</t>
  </si>
  <si>
    <t>Nom 1</t>
  </si>
  <si>
    <t>Date pièce</t>
  </si>
  <si>
    <t>N° du client</t>
  </si>
  <si>
    <t>Date d'échéance</t>
  </si>
  <si>
    <t>Montant en devise interne</t>
  </si>
  <si>
    <t>Nb de factures par clt</t>
  </si>
  <si>
    <t>facture 1</t>
  </si>
  <si>
    <t>facture 2</t>
  </si>
  <si>
    <t>facture 3</t>
  </si>
  <si>
    <t>A</t>
  </si>
  <si>
    <t>b</t>
  </si>
  <si>
    <t>C</t>
  </si>
  <si>
    <t>N° facture</t>
  </si>
  <si>
    <t>1</t>
  </si>
  <si>
    <t>2</t>
  </si>
  <si>
    <t>3</t>
  </si>
  <si>
    <t>Concatener</t>
  </si>
  <si>
    <t>4009150959 - 02/06/2018 - 15/08/2018 - 1750,49</t>
  </si>
  <si>
    <t>4009150960 - 02/06/2018 - 15/08/2018 - 4916,77</t>
  </si>
  <si>
    <t>4009150987 - 04/06/2018 - 15/08/2018 - 2072,69</t>
  </si>
  <si>
    <t>4009150988 - 04/06/2018 - 15/08/2018 - 4246,19</t>
  </si>
  <si>
    <t>4009151061 - 05/06/2018 - 15/08/2018 - 2377,94</t>
  </si>
  <si>
    <t>4009151062 - 05/06/2018 - 15/08/2018 - 2618,87</t>
  </si>
  <si>
    <t>4009151258 - 08/06/2018 - 15/08/2018 - 4656,49</t>
  </si>
  <si>
    <t>4009151259 - 08/06/2018 - 15/08/2018 - 2042,93</t>
  </si>
  <si>
    <t>4009151348 - 11/06/2018 - 15/08/2018 - 4464,62</t>
  </si>
  <si>
    <t>4009151349 - 11/06/2018 - 15/08/2018 - 3606,38</t>
  </si>
  <si>
    <t>4009151406 - 12/06/2018 - 15/08/2018 - 536,62</t>
  </si>
  <si>
    <t>4009151407 - 12/06/2018 - 15/08/2018 - 996,18</t>
  </si>
  <si>
    <t>4009151601 - 15/06/2018 - 15/08/2018 - 3380,89</t>
  </si>
  <si>
    <t>4009151602 - 15/06/2018 - 15/08/2018 - 3899,8</t>
  </si>
  <si>
    <t>4009151603 - 15/06/2018 - 15/08/2018 - 1351,52</t>
  </si>
  <si>
    <t>4009151604 - 15/06/2018 - 15/08/2018 - 2857,81</t>
  </si>
  <si>
    <t>4009151679 - 18/06/2018 - 15/08/2018 - 4217,42</t>
  </si>
  <si>
    <t>4009151680 - 18/06/2018 - 15/08/2018 - 3288,79</t>
  </si>
  <si>
    <t>4009151681 - 18/06/2018 - 15/08/2018 - 741,25</t>
  </si>
  <si>
    <t>4009152021 - 25/06/2018 - 15/08/2018 - 32,3</t>
  </si>
  <si>
    <t>4009152022 - 25/06/2018 - 15/08/2018 - 50,84</t>
  </si>
  <si>
    <t>4009152023 - 25/06/2018 - 15/08/2018 - 3918,11</t>
  </si>
  <si>
    <t>4009152024 - 25/06/2018 - 15/08/2018 - 3837,7</t>
  </si>
  <si>
    <t>4009152025 - 25/06/2018 - 15/08/2018 - 4150,24</t>
  </si>
  <si>
    <t>4009152026 - 25/06/2018 - 15/08/2018 - 37,66</t>
  </si>
  <si>
    <t>4009152027 - 25/06/2018 - 15/08/2018 - 197,95</t>
  </si>
  <si>
    <t>4009152260 - 29/06/2018 - 15/08/2018 - 551,08</t>
  </si>
  <si>
    <t>4009152261 - 29/06/2018 - 15/08/2018 - 3807,55</t>
  </si>
  <si>
    <t>4009152358 - 29/06/2018 - 15/08/2018 - 3769,13</t>
  </si>
  <si>
    <t>4009152676 - 09/07/2018 - 15/09/2018 - 3145,62</t>
  </si>
  <si>
    <t>4009152677 - 09/07/2018 - 15/09/2018 - 2696,9</t>
  </si>
  <si>
    <t>4009152678 - 09/07/2018 - 15/09/2018 - 4445,42</t>
  </si>
  <si>
    <t>4009152679 - 09/07/2018 - 15/09/2018 - 1009,03</t>
  </si>
  <si>
    <t>4009152680 - 09/07/2018 - 15/09/2018 - 1206,78</t>
  </si>
  <si>
    <t>4009152681 - 09/07/2018 - 15/09/2018 - 4088,57</t>
  </si>
  <si>
    <t>4009152682 - 09/07/2018 - 15/09/2018 - 483,52</t>
  </si>
  <si>
    <t>4009153210 - 20/07/2018 - 15/09/2018 - 137,96</t>
  </si>
  <si>
    <t>4009153211 - 20/07/2018 - 15/09/2018 - 629,52</t>
  </si>
  <si>
    <t>4009153212 - 20/07/2018 - 15/09/2018 - 3609,26</t>
  </si>
  <si>
    <t>4009153213 - 20/07/2018 - 15/09/2018 - 1519,68</t>
  </si>
  <si>
    <t>4009153313 - 23/07/2018 - 15/09/2018 - 3527,72</t>
  </si>
  <si>
    <t>4009153314 - 23/07/2018 - 15/09/2018 - 2816,58</t>
  </si>
  <si>
    <t>4009153486 - 26/07/2018 - 15/09/2018 - 610,6</t>
  </si>
  <si>
    <t>4009153487 - 26/07/2018 - 15/09/2018 - 3252,1</t>
  </si>
  <si>
    <t>4009151350 - 11/06/2018 - 15/08/2018 - 1835,11</t>
  </si>
  <si>
    <t>4009152547 - 05/07/2018 - 15/09/2018 - 1841,47</t>
  </si>
  <si>
    <t>4009150247 - 18/05/2018 - 31/07/2018 - 4195,85</t>
  </si>
  <si>
    <t>4009150332 - 22/05/2018 - 31/07/2018 - 4195,85</t>
  </si>
  <si>
    <t>4009150415 - 23/05/2018 - 31/07/2018 - 3103,99</t>
  </si>
  <si>
    <t>4009150496 - 24/05/2018 - 31/07/2018 - 4195,85</t>
  </si>
  <si>
    <t>4009150565 - 25/05/2018 - 31/07/2018 - 4195,85</t>
  </si>
  <si>
    <t>4009150646 - 28/05/2018 - 31/07/2018 - 4195,85</t>
  </si>
  <si>
    <t>4009150700 - 29/05/2018 - 31/07/2018 - 4195,85</t>
  </si>
  <si>
    <t>4009150958 - 31/05/2018 - 31/07/2018 - 5582,4</t>
  </si>
  <si>
    <t>4009151351 - 11/06/2018 - 31/07/2018 - 4253,77</t>
  </si>
  <si>
    <t>4009151352 - 11/06/2018 - 31/07/2018 - 4253,77</t>
  </si>
  <si>
    <t>4009151353 - 11/06/2018 - 31/07/2018 - 4253,77</t>
  </si>
  <si>
    <t>4009151354 - 11/06/2018 - 31/07/2018 - 4253,77</t>
  </si>
  <si>
    <t>4009151355 - 11/06/2018 - 31/07/2018 - 4253,77</t>
  </si>
  <si>
    <t>4009151469 - 13/06/2018 - 31/07/2018 - 4253,77</t>
  </si>
  <si>
    <t>4009151605 - 15/06/2018 - 31/07/2018 - 4253,77</t>
  </si>
  <si>
    <t>4009151682 - 18/06/2018 - 31/08/2018 - 4253,77</t>
  </si>
  <si>
    <t>4009151808 - 20/06/2018 - 31/08/2018 - 4253,77</t>
  </si>
  <si>
    <t>4009151938 - 22/06/2018 - 31/08/2018 - 4253,77</t>
  </si>
  <si>
    <t>4009152028 - 25/06/2018 - 31/08/2018 - 4253,77</t>
  </si>
  <si>
    <t>4009152077 - 26/06/2018 - 31/08/2018 - 4585,14</t>
  </si>
  <si>
    <t>4009152137 - 27/06/2018 - 31/08/2018 - 4253,77</t>
  </si>
  <si>
    <t>4009152262 - 29/06/2018 - 31/08/2018 - 4253,77</t>
  </si>
  <si>
    <t>4009152366 - 03/07/2018 - 31/08/2018 - 4253,77</t>
  </si>
  <si>
    <t>4009152367 - 03/07/2018 - 31/08/2018 - 4253,77</t>
  </si>
  <si>
    <t>4009152485 - 04/07/2018 - 31/08/2018 - 4253,77</t>
  </si>
  <si>
    <t>4009152607 - 06/07/2018 - 31/08/2018 - 4253,77</t>
  </si>
  <si>
    <t>4009152683 - 09/07/2018 - 31/08/2018 - 4253,77</t>
  </si>
  <si>
    <t>4009152726 - 10/07/2018 - 31/08/2018 - 5574,25</t>
  </si>
  <si>
    <t>4009152789 - 11/07/2018 - 31/08/2018 - 4253,77</t>
  </si>
  <si>
    <t>4009152919 - 13/07/2018 - 31/08/2018 - 4253,77</t>
  </si>
  <si>
    <t>4009152993 - 16/07/2018 - 31/08/2018 - 4545,73</t>
  </si>
  <si>
    <t>4009153101 - 18/07/2018 - 30/09/2018 - 4545,73</t>
  </si>
  <si>
    <t>4009153209 - 20/07/2018 - 30/09/2018 - 42528,77</t>
  </si>
  <si>
    <t>4009153214 - 20/07/2018 - 30/09/2018 - 4545,73</t>
  </si>
  <si>
    <t>4009153427 - 25/07/2018 - 30/09/2018 - 4545,73</t>
  </si>
  <si>
    <t>4009153488 - 26/07/2018 - 30/09/2018 - 5635,27</t>
  </si>
  <si>
    <t>facture 4</t>
  </si>
  <si>
    <t>facture 5</t>
  </si>
  <si>
    <t>facture 6</t>
  </si>
  <si>
    <t>facture 7</t>
  </si>
  <si>
    <t>facture 8</t>
  </si>
  <si>
    <t>facture 9</t>
  </si>
  <si>
    <t>facture 10</t>
  </si>
  <si>
    <t>facture 11</t>
  </si>
  <si>
    <t>facture 12</t>
  </si>
  <si>
    <t>facture 13</t>
  </si>
  <si>
    <t>facture 14</t>
  </si>
  <si>
    <t>facture 15</t>
  </si>
  <si>
    <t>facture 16</t>
  </si>
  <si>
    <t>facture 17</t>
  </si>
  <si>
    <t>facture 18</t>
  </si>
  <si>
    <t>facture 19</t>
  </si>
  <si>
    <t>facture 20</t>
  </si>
  <si>
    <t>facture 21</t>
  </si>
  <si>
    <t>facture 22</t>
  </si>
  <si>
    <t>facture 23</t>
  </si>
  <si>
    <t>facture 24</t>
  </si>
  <si>
    <t>facture 25</t>
  </si>
  <si>
    <t>facture 26</t>
  </si>
  <si>
    <t>facture 27</t>
  </si>
  <si>
    <t>facture 28</t>
  </si>
  <si>
    <t>facture 29</t>
  </si>
  <si>
    <t>facture 30</t>
  </si>
  <si>
    <t>facture 31</t>
  </si>
  <si>
    <t>facture 32</t>
  </si>
  <si>
    <t>facture 33</t>
  </si>
  <si>
    <t>facture 34</t>
  </si>
  <si>
    <t>facture 35</t>
  </si>
  <si>
    <t>facture 36</t>
  </si>
  <si>
    <t>facture 37</t>
  </si>
  <si>
    <t>facture 38</t>
  </si>
  <si>
    <t>facture 39</t>
  </si>
  <si>
    <t>facture 40</t>
  </si>
  <si>
    <t>facture 41</t>
  </si>
  <si>
    <t>facture 42</t>
  </si>
  <si>
    <t>facture 43</t>
  </si>
  <si>
    <t>facture 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</si>
</sst>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0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6" fillId="0" borderId="11" xfId="0" applyFont="1" applyBorder="1"/>
    <xf numFmtId="0" fontId="0" fillId="0" borderId="0" xfId="0" applyAlignment="1">
      <alignment horizontal="left" vertical="center"/>
    </xf>
    <xf numFmtId="0" fontId="16" fillId="34" borderId="11" xfId="0" applyFont="1" applyFill="1" applyBorder="1"/>
    <xf numFmtId="0" fontId="19" fillId="0" borderId="0" xfId="0" applyFont="1"/>
    <xf numFmtId="0" fontId="19" fillId="0" borderId="0" xfId="0" applyFont="1" applyAlignment="1">
      <alignment horizontal="center"/>
    </xf>
    <xf numFmtId="0" fontId="14" fillId="33" borderId="10" xfId="0" applyFont="1" applyFill="1" applyBorder="1"/>
    <xf numFmtId="43" fontId="14" fillId="33" borderId="10" xfId="43" applyFont="1" applyFill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" xfId="43" builtinId="3"/>
    <cellStyle name="Neutre" xfId="8" builtinId="28" customBuiltin="1"/>
    <cellStyle name="Normal" xfId="0" builtinId="0"/>
    <cellStyle name="Normal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I83" totalsRowShown="0" headerRowDxfId="0">
  <autoFilter ref="A1:I83"/>
  <sortState ref="A2:V1456">
    <sortCondition ref="D3"/>
  </sortState>
  <tableColumns count="9">
    <tableColumn id="1" name="N° du client" dataDxfId="6">
      <calculatedColumnFormula>RIGHT(D2,6)</calculatedColumnFormula>
    </tableColumn>
    <tableColumn id="22" name="Nb de factures par clt" dataDxfId="3"/>
    <tableColumn id="27" name="Concatener" dataDxfId="1">
      <calculatedColumnFormula>CONCATENATE(Tableau1[[#This Row],[N° facture]]," - ",TEXT(Tableau1[[#This Row],[Date pièce]],"jj/mm/aaaa")," - ",TEXT(Tableau1[[#This Row],[Date d''échéance]],"jj/mm/aaaa")," - ",Tableau1[[#This Row],[Montant en devise interne]])</calculatedColumnFormula>
    </tableColumn>
    <tableColumn id="3" name="Compte" dataDxfId="2"/>
    <tableColumn id="4" name="Nom 1" dataDxfId="4"/>
    <tableColumn id="6" name="N° facture" dataDxfId="5"/>
    <tableColumn id="9" name="Date pièce" dataDxfId="9"/>
    <tableColumn id="10" name="Date d'échéance" dataDxfId="8"/>
    <tableColumn id="13" name="Montant en devise interne" dataDxfId="7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T7"/>
  <sheetViews>
    <sheetView workbookViewId="0">
      <selection activeCell="C6" sqref="C6"/>
    </sheetView>
  </sheetViews>
  <sheetFormatPr baseColWidth="10" defaultRowHeight="14.25" x14ac:dyDescent="0.2"/>
  <cols>
    <col min="1" max="1" width="11.125" bestFit="1" customWidth="1"/>
    <col min="2" max="2" width="6.375" bestFit="1" customWidth="1"/>
    <col min="3" max="46" width="40.875" bestFit="1" customWidth="1"/>
  </cols>
  <sheetData>
    <row r="4" spans="1:46" ht="15" x14ac:dyDescent="0.25">
      <c r="A4" s="7" t="s">
        <v>3</v>
      </c>
      <c r="B4" s="7" t="s">
        <v>1</v>
      </c>
      <c r="C4" t="s">
        <v>7</v>
      </c>
      <c r="D4" t="s">
        <v>8</v>
      </c>
      <c r="E4" t="s">
        <v>9</v>
      </c>
      <c r="F4" t="s">
        <v>100</v>
      </c>
      <c r="G4" t="s">
        <v>101</v>
      </c>
      <c r="H4" t="s">
        <v>102</v>
      </c>
      <c r="I4" t="s">
        <v>103</v>
      </c>
      <c r="J4" t="s">
        <v>104</v>
      </c>
      <c r="K4" t="s">
        <v>105</v>
      </c>
      <c r="L4" t="s">
        <v>106</v>
      </c>
      <c r="M4" t="s">
        <v>107</v>
      </c>
      <c r="N4" t="s">
        <v>108</v>
      </c>
      <c r="O4" t="s">
        <v>109</v>
      </c>
      <c r="P4" t="s">
        <v>110</v>
      </c>
      <c r="Q4" t="s">
        <v>111</v>
      </c>
      <c r="R4" t="s">
        <v>112</v>
      </c>
      <c r="S4" t="s">
        <v>113</v>
      </c>
      <c r="T4" t="s">
        <v>114</v>
      </c>
      <c r="U4" t="s">
        <v>115</v>
      </c>
      <c r="V4" t="s">
        <v>116</v>
      </c>
      <c r="W4" t="s">
        <v>117</v>
      </c>
      <c r="X4" t="s">
        <v>118</v>
      </c>
      <c r="Y4" t="s">
        <v>119</v>
      </c>
      <c r="Z4" t="s">
        <v>120</v>
      </c>
      <c r="AA4" t="s">
        <v>121</v>
      </c>
      <c r="AB4" t="s">
        <v>122</v>
      </c>
      <c r="AC4" t="s">
        <v>123</v>
      </c>
      <c r="AD4" t="s">
        <v>124</v>
      </c>
      <c r="AE4" t="s">
        <v>125</v>
      </c>
      <c r="AF4" t="s">
        <v>126</v>
      </c>
      <c r="AG4" t="s">
        <v>127</v>
      </c>
      <c r="AH4" t="s">
        <v>128</v>
      </c>
      <c r="AI4" t="s">
        <v>129</v>
      </c>
      <c r="AJ4" t="s">
        <v>130</v>
      </c>
      <c r="AK4" t="s">
        <v>131</v>
      </c>
      <c r="AL4" t="s">
        <v>132</v>
      </c>
      <c r="AM4" t="s">
        <v>133</v>
      </c>
      <c r="AN4" t="s">
        <v>134</v>
      </c>
      <c r="AO4" t="s">
        <v>135</v>
      </c>
      <c r="AP4" t="s">
        <v>136</v>
      </c>
      <c r="AQ4" t="s">
        <v>137</v>
      </c>
      <c r="AR4" t="s">
        <v>138</v>
      </c>
      <c r="AS4" t="s">
        <v>139</v>
      </c>
      <c r="AT4" t="s">
        <v>140</v>
      </c>
    </row>
    <row r="5" spans="1:46" ht="15" x14ac:dyDescent="0.25">
      <c r="A5" s="5" t="s">
        <v>14</v>
      </c>
      <c r="B5" t="s">
        <v>10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ht="15" x14ac:dyDescent="0.25">
      <c r="A6" s="5" t="s">
        <v>15</v>
      </c>
      <c r="B6" t="s">
        <v>11</v>
      </c>
      <c r="C6" t="s">
        <v>62</v>
      </c>
      <c r="D6" t="s">
        <v>63</v>
      </c>
    </row>
    <row r="7" spans="1:46" ht="15" x14ac:dyDescent="0.25">
      <c r="A7" s="5" t="s">
        <v>16</v>
      </c>
      <c r="B7" t="s">
        <v>12</v>
      </c>
      <c r="C7" t="s">
        <v>64</v>
      </c>
      <c r="D7" t="s">
        <v>65</v>
      </c>
      <c r="E7" t="s">
        <v>66</v>
      </c>
      <c r="F7" t="s">
        <v>67</v>
      </c>
      <c r="G7" t="s">
        <v>68</v>
      </c>
      <c r="H7" t="s">
        <v>69</v>
      </c>
      <c r="I7" t="s">
        <v>70</v>
      </c>
      <c r="J7" t="s">
        <v>71</v>
      </c>
      <c r="K7" t="s">
        <v>72</v>
      </c>
      <c r="L7" t="s">
        <v>73</v>
      </c>
      <c r="M7" t="s">
        <v>74</v>
      </c>
      <c r="N7" t="s">
        <v>75</v>
      </c>
      <c r="O7" t="s">
        <v>76</v>
      </c>
      <c r="P7" t="s">
        <v>77</v>
      </c>
      <c r="Q7" t="s">
        <v>78</v>
      </c>
      <c r="R7" t="s">
        <v>79</v>
      </c>
      <c r="S7" t="s">
        <v>80</v>
      </c>
      <c r="T7" t="s">
        <v>81</v>
      </c>
      <c r="U7" t="s">
        <v>82</v>
      </c>
      <c r="V7" t="s">
        <v>83</v>
      </c>
      <c r="W7" t="s">
        <v>84</v>
      </c>
      <c r="X7" t="s">
        <v>85</v>
      </c>
      <c r="Y7" t="s">
        <v>86</v>
      </c>
      <c r="Z7" t="s">
        <v>87</v>
      </c>
      <c r="AA7" t="s">
        <v>88</v>
      </c>
      <c r="AB7" t="s">
        <v>89</v>
      </c>
      <c r="AC7" t="s">
        <v>90</v>
      </c>
      <c r="AD7" t="s">
        <v>91</v>
      </c>
      <c r="AE7" t="s">
        <v>92</v>
      </c>
      <c r="AF7" t="s">
        <v>93</v>
      </c>
      <c r="AG7" t="s">
        <v>94</v>
      </c>
      <c r="AH7" t="s">
        <v>95</v>
      </c>
      <c r="AI7" t="s">
        <v>96</v>
      </c>
      <c r="AJ7" t="s">
        <v>97</v>
      </c>
      <c r="AK7" t="s">
        <v>98</v>
      </c>
      <c r="AL7" t="s">
        <v>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3"/>
  <sheetViews>
    <sheetView tabSelected="1" workbookViewId="0">
      <selection activeCell="B10" sqref="B10"/>
    </sheetView>
  </sheetViews>
  <sheetFormatPr baseColWidth="10" defaultRowHeight="14.25" x14ac:dyDescent="0.2"/>
  <cols>
    <col min="1" max="1" width="11.125" customWidth="1"/>
    <col min="2" max="2" width="21.875" style="1" bestFit="1" customWidth="1"/>
    <col min="3" max="3" width="42" style="3" bestFit="1" customWidth="1"/>
    <col min="7" max="7" width="14.125" customWidth="1"/>
    <col min="8" max="8" width="11.5" customWidth="1"/>
    <col min="9" max="9" width="26.375" customWidth="1"/>
    <col min="10" max="10" width="12.5" customWidth="1"/>
  </cols>
  <sheetData>
    <row r="1" spans="1:9" s="8" customFormat="1" x14ac:dyDescent="0.2">
      <c r="A1" s="8" t="s">
        <v>3</v>
      </c>
      <c r="B1" s="9" t="s">
        <v>6</v>
      </c>
      <c r="C1" s="9" t="s">
        <v>17</v>
      </c>
      <c r="D1" s="10" t="s">
        <v>0</v>
      </c>
      <c r="E1" s="10" t="s">
        <v>1</v>
      </c>
      <c r="F1" s="10" t="s">
        <v>13</v>
      </c>
      <c r="G1" s="10" t="s">
        <v>2</v>
      </c>
      <c r="H1" s="10" t="s">
        <v>4</v>
      </c>
      <c r="I1" s="11" t="s">
        <v>5</v>
      </c>
    </row>
    <row r="2" spans="1:9" x14ac:dyDescent="0.2">
      <c r="A2" s="4" t="str">
        <f>RIGHT(D2,6)</f>
        <v>1</v>
      </c>
      <c r="B2" s="4">
        <v>1</v>
      </c>
      <c r="C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4009150959 - 02/06/2018 - 15/08/2018 - 1750,49</v>
      </c>
      <c r="D2" s="4">
        <v>1</v>
      </c>
      <c r="E2" s="4" t="s">
        <v>10</v>
      </c>
      <c r="F2">
        <v>4009150959</v>
      </c>
      <c r="G2" s="2">
        <v>43253</v>
      </c>
      <c r="H2" s="2">
        <v>43327</v>
      </c>
      <c r="I2">
        <v>1750.49</v>
      </c>
    </row>
    <row r="3" spans="1:9" x14ac:dyDescent="0.2">
      <c r="A3" s="4" t="str">
        <f>RIGHT(D3,6)</f>
        <v>1</v>
      </c>
      <c r="B3" s="4">
        <f>IF(D3=D2,B2+1,1)</f>
        <v>2</v>
      </c>
      <c r="C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4009150960 - 02/06/2018 - 15/08/2018 - 4916,77</v>
      </c>
      <c r="D3" s="4">
        <v>1</v>
      </c>
      <c r="E3" s="4" t="s">
        <v>10</v>
      </c>
      <c r="F3">
        <v>4009150960</v>
      </c>
      <c r="G3" s="2">
        <v>43253</v>
      </c>
      <c r="H3" s="2">
        <v>43327</v>
      </c>
      <c r="I3">
        <v>4916.7700000000004</v>
      </c>
    </row>
    <row r="4" spans="1:9" x14ac:dyDescent="0.2">
      <c r="A4" s="4" t="str">
        <f>RIGHT(D4,6)</f>
        <v>1</v>
      </c>
      <c r="B4" s="4">
        <f>IF(D4=D3,B3+1,1)</f>
        <v>3</v>
      </c>
      <c r="C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4009150987 - 04/06/2018 - 15/08/2018 - 2072,69</v>
      </c>
      <c r="D4" s="4">
        <v>1</v>
      </c>
      <c r="E4" s="4" t="s">
        <v>10</v>
      </c>
      <c r="F4">
        <v>4009150987</v>
      </c>
      <c r="G4" s="2">
        <v>43255</v>
      </c>
      <c r="H4" s="2">
        <v>43327</v>
      </c>
      <c r="I4">
        <v>2072.69</v>
      </c>
    </row>
    <row r="5" spans="1:9" x14ac:dyDescent="0.2">
      <c r="A5" s="4" t="str">
        <f>RIGHT(D5,6)</f>
        <v>1</v>
      </c>
      <c r="B5" s="4">
        <f>IF(D5=D4,B4+1,1)</f>
        <v>4</v>
      </c>
      <c r="C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4009150988 - 04/06/2018 - 15/08/2018 - 4246,19</v>
      </c>
      <c r="D5" s="4">
        <v>1</v>
      </c>
      <c r="E5" s="4" t="s">
        <v>10</v>
      </c>
      <c r="F5">
        <v>4009150988</v>
      </c>
      <c r="G5" s="2">
        <v>43255</v>
      </c>
      <c r="H5" s="2">
        <v>43327</v>
      </c>
      <c r="I5">
        <v>4246.1899999999996</v>
      </c>
    </row>
    <row r="6" spans="1:9" x14ac:dyDescent="0.2">
      <c r="A6" s="4" t="str">
        <f>RIGHT(D6,6)</f>
        <v>1</v>
      </c>
      <c r="B6" s="4">
        <f>IF(D6=D5,B5+1,1)</f>
        <v>5</v>
      </c>
      <c r="C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4009151061 - 05/06/2018 - 15/08/2018 - 2377,94</v>
      </c>
      <c r="D6" s="4">
        <v>1</v>
      </c>
      <c r="E6" s="4" t="s">
        <v>10</v>
      </c>
      <c r="F6">
        <v>4009151061</v>
      </c>
      <c r="G6" s="2">
        <v>43256</v>
      </c>
      <c r="H6" s="2">
        <v>43327</v>
      </c>
      <c r="I6">
        <v>2377.94</v>
      </c>
    </row>
    <row r="7" spans="1:9" x14ac:dyDescent="0.2">
      <c r="A7" s="4" t="str">
        <f>RIGHT(D7,6)</f>
        <v>1</v>
      </c>
      <c r="B7" s="4">
        <f>IF(D7=D6,B6+1,1)</f>
        <v>6</v>
      </c>
      <c r="C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4009151062 - 05/06/2018 - 15/08/2018 - 2618,87</v>
      </c>
      <c r="D7" s="4">
        <v>1</v>
      </c>
      <c r="E7" s="4" t="s">
        <v>10</v>
      </c>
      <c r="F7">
        <v>4009151062</v>
      </c>
      <c r="G7" s="2">
        <v>43256</v>
      </c>
      <c r="H7" s="2">
        <v>43327</v>
      </c>
      <c r="I7">
        <v>2618.87</v>
      </c>
    </row>
    <row r="8" spans="1:9" x14ac:dyDescent="0.2">
      <c r="A8" s="4" t="str">
        <f>RIGHT(D8,6)</f>
        <v>1</v>
      </c>
      <c r="B8" s="4">
        <f>IF(D8=D7,B7+1,1)</f>
        <v>7</v>
      </c>
      <c r="C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4009151258 - 08/06/2018 - 15/08/2018 - 4656,49</v>
      </c>
      <c r="D8" s="4">
        <v>1</v>
      </c>
      <c r="E8" s="4" t="s">
        <v>10</v>
      </c>
      <c r="F8">
        <v>4009151258</v>
      </c>
      <c r="G8" s="2">
        <v>43259</v>
      </c>
      <c r="H8" s="2">
        <v>43327</v>
      </c>
      <c r="I8">
        <v>4656.49</v>
      </c>
    </row>
    <row r="9" spans="1:9" x14ac:dyDescent="0.2">
      <c r="A9" s="4" t="str">
        <f>RIGHT(D9,6)</f>
        <v>1</v>
      </c>
      <c r="B9" s="4">
        <f>IF(D9=D8,B8+1,1)</f>
        <v>8</v>
      </c>
      <c r="C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4009151259 - 08/06/2018 - 15/08/2018 - 2042,93</v>
      </c>
      <c r="D9" s="4">
        <v>1</v>
      </c>
      <c r="E9" s="4" t="s">
        <v>10</v>
      </c>
      <c r="F9">
        <v>4009151259</v>
      </c>
      <c r="G9" s="2">
        <v>43259</v>
      </c>
      <c r="H9" s="2">
        <v>43327</v>
      </c>
      <c r="I9">
        <v>2042.93</v>
      </c>
    </row>
    <row r="10" spans="1:9" x14ac:dyDescent="0.2">
      <c r="A10" s="4" t="str">
        <f>RIGHT(D10,6)</f>
        <v>1</v>
      </c>
      <c r="B10" s="4">
        <f>IF(D10=D9,B9+1,1)</f>
        <v>9</v>
      </c>
      <c r="C1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4009151348 - 11/06/2018 - 15/08/2018 - 4464,62</v>
      </c>
      <c r="D10" s="4">
        <v>1</v>
      </c>
      <c r="E10" s="4" t="s">
        <v>10</v>
      </c>
      <c r="F10">
        <v>4009151348</v>
      </c>
      <c r="G10" s="2">
        <v>43262</v>
      </c>
      <c r="H10" s="2">
        <v>43327</v>
      </c>
      <c r="I10">
        <v>4464.62</v>
      </c>
    </row>
    <row r="11" spans="1:9" x14ac:dyDescent="0.2">
      <c r="A11" s="4" t="str">
        <f>RIGHT(D11,6)</f>
        <v>1</v>
      </c>
      <c r="B11" s="4">
        <f>IF(D11=D10,B10+1,1)</f>
        <v>10</v>
      </c>
      <c r="C1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4009151349 - 11/06/2018 - 15/08/2018 - 3606,38</v>
      </c>
      <c r="D11" s="4">
        <v>1</v>
      </c>
      <c r="E11" s="4" t="s">
        <v>10</v>
      </c>
      <c r="F11">
        <v>4009151349</v>
      </c>
      <c r="G11" s="2">
        <v>43262</v>
      </c>
      <c r="H11" s="2">
        <v>43327</v>
      </c>
      <c r="I11">
        <v>3606.38</v>
      </c>
    </row>
    <row r="12" spans="1:9" x14ac:dyDescent="0.2">
      <c r="A12" s="4" t="str">
        <f>RIGHT(D12,6)</f>
        <v>1</v>
      </c>
      <c r="B12" s="4">
        <f>IF(D12=D11,B11+1,1)</f>
        <v>11</v>
      </c>
      <c r="C1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4009151406 - 12/06/2018 - 15/08/2018 - 536,62</v>
      </c>
      <c r="D12" s="4">
        <v>1</v>
      </c>
      <c r="E12" s="4" t="s">
        <v>10</v>
      </c>
      <c r="F12">
        <v>4009151406</v>
      </c>
      <c r="G12" s="2">
        <v>43263</v>
      </c>
      <c r="H12" s="2">
        <v>43327</v>
      </c>
      <c r="I12">
        <v>536.62</v>
      </c>
    </row>
    <row r="13" spans="1:9" x14ac:dyDescent="0.2">
      <c r="A13" s="4" t="str">
        <f>RIGHT(D13,6)</f>
        <v>1</v>
      </c>
      <c r="B13" s="4">
        <f>IF(D13=D12,B12+1,1)</f>
        <v>12</v>
      </c>
      <c r="C1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4009151407 - 12/06/2018 - 15/08/2018 - 996,18</v>
      </c>
      <c r="D13" s="4">
        <v>1</v>
      </c>
      <c r="E13" s="4" t="s">
        <v>10</v>
      </c>
      <c r="F13">
        <v>4009151407</v>
      </c>
      <c r="G13" s="2">
        <v>43263</v>
      </c>
      <c r="H13" s="2">
        <v>43327</v>
      </c>
      <c r="I13">
        <v>996.18</v>
      </c>
    </row>
    <row r="14" spans="1:9" x14ac:dyDescent="0.2">
      <c r="A14" s="4" t="str">
        <f>RIGHT(D14,6)</f>
        <v>1</v>
      </c>
      <c r="B14" s="4">
        <f>IF(D14=D13,B13+1,1)</f>
        <v>13</v>
      </c>
      <c r="C1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4009151601 - 15/06/2018 - 15/08/2018 - 3380,89</v>
      </c>
      <c r="D14" s="4">
        <v>1</v>
      </c>
      <c r="E14" s="4" t="s">
        <v>10</v>
      </c>
      <c r="F14">
        <v>4009151601</v>
      </c>
      <c r="G14" s="2">
        <v>43266</v>
      </c>
      <c r="H14" s="2">
        <v>43327</v>
      </c>
      <c r="I14">
        <v>3380.89</v>
      </c>
    </row>
    <row r="15" spans="1:9" x14ac:dyDescent="0.2">
      <c r="A15" s="4" t="str">
        <f>RIGHT(D15,6)</f>
        <v>1</v>
      </c>
      <c r="B15" s="4">
        <f>IF(D15=D14,B14+1,1)</f>
        <v>14</v>
      </c>
      <c r="C1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4009151602 - 15/06/2018 - 15/08/2018 - 3899,8</v>
      </c>
      <c r="D15" s="4">
        <v>1</v>
      </c>
      <c r="E15" s="4" t="s">
        <v>10</v>
      </c>
      <c r="F15">
        <v>4009151602</v>
      </c>
      <c r="G15" s="2">
        <v>43266</v>
      </c>
      <c r="H15" s="2">
        <v>43327</v>
      </c>
      <c r="I15">
        <v>3899.8</v>
      </c>
    </row>
    <row r="16" spans="1:9" x14ac:dyDescent="0.2">
      <c r="A16" s="4" t="str">
        <f>RIGHT(D16,6)</f>
        <v>1</v>
      </c>
      <c r="B16" s="4">
        <f>IF(D16=D15,B15+1,1)</f>
        <v>15</v>
      </c>
      <c r="C1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4009151603 - 15/06/2018 - 15/08/2018 - 1351,52</v>
      </c>
      <c r="D16" s="4">
        <v>1</v>
      </c>
      <c r="E16" s="4" t="s">
        <v>10</v>
      </c>
      <c r="F16">
        <v>4009151603</v>
      </c>
      <c r="G16" s="2">
        <v>43266</v>
      </c>
      <c r="H16" s="2">
        <v>43327</v>
      </c>
      <c r="I16">
        <v>1351.52</v>
      </c>
    </row>
    <row r="17" spans="1:9" x14ac:dyDescent="0.2">
      <c r="A17" s="4" t="str">
        <f>RIGHT(D17,6)</f>
        <v>1</v>
      </c>
      <c r="B17" s="4">
        <f>IF(D17=D16,B16+1,1)</f>
        <v>16</v>
      </c>
      <c r="C1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4009151604 - 15/06/2018 - 15/08/2018 - 2857,81</v>
      </c>
      <c r="D17" s="4">
        <v>1</v>
      </c>
      <c r="E17" s="4" t="s">
        <v>10</v>
      </c>
      <c r="F17">
        <v>4009151604</v>
      </c>
      <c r="G17" s="2">
        <v>43266</v>
      </c>
      <c r="H17" s="2">
        <v>43327</v>
      </c>
      <c r="I17">
        <v>2857.81</v>
      </c>
    </row>
    <row r="18" spans="1:9" x14ac:dyDescent="0.2">
      <c r="A18" s="4" t="str">
        <f>RIGHT(D18,6)</f>
        <v>1</v>
      </c>
      <c r="B18" s="4">
        <f>IF(D18=D17,B17+1,1)</f>
        <v>17</v>
      </c>
      <c r="C1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4009151679 - 18/06/2018 - 15/08/2018 - 4217,42</v>
      </c>
      <c r="D18" s="4">
        <v>1</v>
      </c>
      <c r="E18" s="4" t="s">
        <v>10</v>
      </c>
      <c r="F18">
        <v>4009151679</v>
      </c>
      <c r="G18" s="2">
        <v>43269</v>
      </c>
      <c r="H18" s="2">
        <v>43327</v>
      </c>
      <c r="I18">
        <v>4217.42</v>
      </c>
    </row>
    <row r="19" spans="1:9" x14ac:dyDescent="0.2">
      <c r="A19" s="4" t="str">
        <f>RIGHT(D19,6)</f>
        <v>1</v>
      </c>
      <c r="B19" s="4">
        <f>IF(D19=D18,B18+1,1)</f>
        <v>18</v>
      </c>
      <c r="C1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4009151680 - 18/06/2018 - 15/08/2018 - 3288,79</v>
      </c>
      <c r="D19" s="4">
        <v>1</v>
      </c>
      <c r="E19" s="4" t="s">
        <v>10</v>
      </c>
      <c r="F19">
        <v>4009151680</v>
      </c>
      <c r="G19" s="2">
        <v>43269</v>
      </c>
      <c r="H19" s="2">
        <v>43327</v>
      </c>
      <c r="I19">
        <v>3288.79</v>
      </c>
    </row>
    <row r="20" spans="1:9" x14ac:dyDescent="0.2">
      <c r="A20" s="4" t="str">
        <f>RIGHT(D20,6)</f>
        <v>1</v>
      </c>
      <c r="B20" s="4">
        <f>IF(D20=D19,B19+1,1)</f>
        <v>19</v>
      </c>
      <c r="C2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4009151681 - 18/06/2018 - 15/08/2018 - 741,25</v>
      </c>
      <c r="D20" s="4">
        <v>1</v>
      </c>
      <c r="E20" s="4" t="s">
        <v>10</v>
      </c>
      <c r="F20">
        <v>4009151681</v>
      </c>
      <c r="G20" s="2">
        <v>43269</v>
      </c>
      <c r="H20" s="2">
        <v>43327</v>
      </c>
      <c r="I20">
        <v>741.25</v>
      </c>
    </row>
    <row r="21" spans="1:9" x14ac:dyDescent="0.2">
      <c r="A21" s="4" t="str">
        <f>RIGHT(D21,6)</f>
        <v>1</v>
      </c>
      <c r="B21" s="4">
        <f>IF(D21=D20,B20+1,1)</f>
        <v>20</v>
      </c>
      <c r="C2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4009152021 - 25/06/2018 - 15/08/2018 - 32,3</v>
      </c>
      <c r="D21" s="4">
        <v>1</v>
      </c>
      <c r="E21" s="4" t="s">
        <v>10</v>
      </c>
      <c r="F21">
        <v>4009152021</v>
      </c>
      <c r="G21" s="2">
        <v>43276</v>
      </c>
      <c r="H21" s="2">
        <v>43327</v>
      </c>
      <c r="I21">
        <v>32.299999999999997</v>
      </c>
    </row>
    <row r="22" spans="1:9" x14ac:dyDescent="0.2">
      <c r="A22" s="4" t="str">
        <f>RIGHT(D22,6)</f>
        <v>1</v>
      </c>
      <c r="B22" s="4">
        <f>IF(D22=D21,B21+1,1)</f>
        <v>21</v>
      </c>
      <c r="C2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4009152022 - 25/06/2018 - 15/08/2018 - 50,84</v>
      </c>
      <c r="D22" s="4">
        <v>1</v>
      </c>
      <c r="E22" s="4" t="s">
        <v>10</v>
      </c>
      <c r="F22">
        <v>4009152022</v>
      </c>
      <c r="G22" s="2">
        <v>43276</v>
      </c>
      <c r="H22" s="2">
        <v>43327</v>
      </c>
      <c r="I22">
        <v>50.84</v>
      </c>
    </row>
    <row r="23" spans="1:9" x14ac:dyDescent="0.2">
      <c r="A23" s="4" t="str">
        <f>RIGHT(D23,6)</f>
        <v>1</v>
      </c>
      <c r="B23" s="4">
        <f>IF(D23=D22,B22+1,1)</f>
        <v>22</v>
      </c>
      <c r="C2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4009152023 - 25/06/2018 - 15/08/2018 - 3918,11</v>
      </c>
      <c r="D23" s="4">
        <v>1</v>
      </c>
      <c r="E23" s="4" t="s">
        <v>10</v>
      </c>
      <c r="F23">
        <v>4009152023</v>
      </c>
      <c r="G23" s="2">
        <v>43276</v>
      </c>
      <c r="H23" s="2">
        <v>43327</v>
      </c>
      <c r="I23">
        <v>3918.11</v>
      </c>
    </row>
    <row r="24" spans="1:9" x14ac:dyDescent="0.2">
      <c r="A24" s="4" t="str">
        <f>RIGHT(D24,6)</f>
        <v>1</v>
      </c>
      <c r="B24" s="4">
        <f>IF(D24=D23,B23+1,1)</f>
        <v>23</v>
      </c>
      <c r="C2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4009152024 - 25/06/2018 - 15/08/2018 - 3837,7</v>
      </c>
      <c r="D24" s="4">
        <v>1</v>
      </c>
      <c r="E24" s="4" t="s">
        <v>10</v>
      </c>
      <c r="F24">
        <v>4009152024</v>
      </c>
      <c r="G24" s="2">
        <v>43276</v>
      </c>
      <c r="H24" s="2">
        <v>43327</v>
      </c>
      <c r="I24">
        <v>3837.7</v>
      </c>
    </row>
    <row r="25" spans="1:9" x14ac:dyDescent="0.2">
      <c r="A25" s="4" t="str">
        <f>RIGHT(D25,6)</f>
        <v>1</v>
      </c>
      <c r="B25" s="4">
        <f>IF(D25=D24,B24+1,1)</f>
        <v>24</v>
      </c>
      <c r="C2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4009152025 - 25/06/2018 - 15/08/2018 - 4150,24</v>
      </c>
      <c r="D25" s="4">
        <v>1</v>
      </c>
      <c r="E25" s="4" t="s">
        <v>10</v>
      </c>
      <c r="F25">
        <v>4009152025</v>
      </c>
      <c r="G25" s="2">
        <v>43276</v>
      </c>
      <c r="H25" s="2">
        <v>43327</v>
      </c>
      <c r="I25">
        <v>4150.24</v>
      </c>
    </row>
    <row r="26" spans="1:9" x14ac:dyDescent="0.2">
      <c r="A26" s="4" t="str">
        <f>RIGHT(D26,6)</f>
        <v>1</v>
      </c>
      <c r="B26" s="4">
        <f>IF(D26=D25,B25+1,1)</f>
        <v>25</v>
      </c>
      <c r="C2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4009152026 - 25/06/2018 - 15/08/2018 - 37,66</v>
      </c>
      <c r="D26" s="4">
        <v>1</v>
      </c>
      <c r="E26" s="4" t="s">
        <v>10</v>
      </c>
      <c r="F26">
        <v>4009152026</v>
      </c>
      <c r="G26" s="2">
        <v>43276</v>
      </c>
      <c r="H26" s="2">
        <v>43327</v>
      </c>
      <c r="I26">
        <v>37.659999999999997</v>
      </c>
    </row>
    <row r="27" spans="1:9" x14ac:dyDescent="0.2">
      <c r="A27" s="4" t="str">
        <f>RIGHT(D27,6)</f>
        <v>1</v>
      </c>
      <c r="B27" s="4">
        <f>IF(D27=D26,B26+1,1)</f>
        <v>26</v>
      </c>
      <c r="C2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4009152027 - 25/06/2018 - 15/08/2018 - 197,95</v>
      </c>
      <c r="D27" s="4">
        <v>1</v>
      </c>
      <c r="E27" s="4" t="s">
        <v>10</v>
      </c>
      <c r="F27">
        <v>4009152027</v>
      </c>
      <c r="G27" s="2">
        <v>43276</v>
      </c>
      <c r="H27" s="2">
        <v>43327</v>
      </c>
      <c r="I27">
        <v>197.95</v>
      </c>
    </row>
    <row r="28" spans="1:9" x14ac:dyDescent="0.2">
      <c r="A28" s="4" t="str">
        <f>RIGHT(D28,6)</f>
        <v>1</v>
      </c>
      <c r="B28" s="4">
        <f>IF(D28=D27,B27+1,1)</f>
        <v>27</v>
      </c>
      <c r="C2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4009152260 - 29/06/2018 - 15/08/2018 - 551,08</v>
      </c>
      <c r="D28" s="4">
        <v>1</v>
      </c>
      <c r="E28" s="4" t="s">
        <v>10</v>
      </c>
      <c r="F28">
        <v>4009152260</v>
      </c>
      <c r="G28" s="2">
        <v>43280</v>
      </c>
      <c r="H28" s="2">
        <v>43327</v>
      </c>
      <c r="I28">
        <v>551.08000000000004</v>
      </c>
    </row>
    <row r="29" spans="1:9" x14ac:dyDescent="0.2">
      <c r="A29" s="4" t="str">
        <f>RIGHT(D29,6)</f>
        <v>1</v>
      </c>
      <c r="B29" s="4">
        <f>IF(D29=D28,B28+1,1)</f>
        <v>28</v>
      </c>
      <c r="C2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4009152261 - 29/06/2018 - 15/08/2018 - 3807,55</v>
      </c>
      <c r="D29" s="4">
        <v>1</v>
      </c>
      <c r="E29" s="4" t="s">
        <v>10</v>
      </c>
      <c r="F29">
        <v>4009152261</v>
      </c>
      <c r="G29" s="2">
        <v>43280</v>
      </c>
      <c r="H29" s="2">
        <v>43327</v>
      </c>
      <c r="I29">
        <v>3807.55</v>
      </c>
    </row>
    <row r="30" spans="1:9" x14ac:dyDescent="0.2">
      <c r="A30" s="4" t="str">
        <f>RIGHT(D30,6)</f>
        <v>1</v>
      </c>
      <c r="B30" s="4">
        <f>IF(D30=D29,B29+1,1)</f>
        <v>29</v>
      </c>
      <c r="C3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4009152358 - 29/06/2018 - 15/08/2018 - 3769,13</v>
      </c>
      <c r="D30" s="4">
        <v>1</v>
      </c>
      <c r="E30" s="4" t="s">
        <v>10</v>
      </c>
      <c r="F30">
        <v>4009152358</v>
      </c>
      <c r="G30" s="2">
        <v>43280</v>
      </c>
      <c r="H30" s="2">
        <v>43327</v>
      </c>
      <c r="I30">
        <v>3769.13</v>
      </c>
    </row>
    <row r="31" spans="1:9" x14ac:dyDescent="0.2">
      <c r="A31" s="4" t="str">
        <f>RIGHT(D31,6)</f>
        <v>1</v>
      </c>
      <c r="B31" s="4">
        <f>IF(D31=D30,B30+1,1)</f>
        <v>30</v>
      </c>
      <c r="C3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4009152676 - 09/07/2018 - 15/09/2018 - 3145,62</v>
      </c>
      <c r="D31" s="4">
        <v>1</v>
      </c>
      <c r="E31" s="4" t="s">
        <v>10</v>
      </c>
      <c r="F31">
        <v>4009152676</v>
      </c>
      <c r="G31" s="2">
        <v>43290</v>
      </c>
      <c r="H31" s="2">
        <v>43358</v>
      </c>
      <c r="I31">
        <v>3145.62</v>
      </c>
    </row>
    <row r="32" spans="1:9" x14ac:dyDescent="0.2">
      <c r="A32" s="4" t="str">
        <f>RIGHT(D32,6)</f>
        <v>1</v>
      </c>
      <c r="B32" s="4">
        <f>IF(D32=D31,B31+1,1)</f>
        <v>31</v>
      </c>
      <c r="C3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4009152677 - 09/07/2018 - 15/09/2018 - 2696,9</v>
      </c>
      <c r="D32" s="4">
        <v>1</v>
      </c>
      <c r="E32" s="4" t="s">
        <v>10</v>
      </c>
      <c r="F32">
        <v>4009152677</v>
      </c>
      <c r="G32" s="2">
        <v>43290</v>
      </c>
      <c r="H32" s="2">
        <v>43358</v>
      </c>
      <c r="I32">
        <v>2696.9</v>
      </c>
    </row>
    <row r="33" spans="1:9" x14ac:dyDescent="0.2">
      <c r="A33" s="4" t="str">
        <f>RIGHT(D33,6)</f>
        <v>1</v>
      </c>
      <c r="B33" s="4">
        <f>IF(D33=D32,B32+1,1)</f>
        <v>32</v>
      </c>
      <c r="C3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4009152678 - 09/07/2018 - 15/09/2018 - 4445,42</v>
      </c>
      <c r="D33" s="4">
        <v>1</v>
      </c>
      <c r="E33" s="4" t="s">
        <v>10</v>
      </c>
      <c r="F33">
        <v>4009152678</v>
      </c>
      <c r="G33" s="2">
        <v>43290</v>
      </c>
      <c r="H33" s="2">
        <v>43358</v>
      </c>
      <c r="I33">
        <v>4445.42</v>
      </c>
    </row>
    <row r="34" spans="1:9" x14ac:dyDescent="0.2">
      <c r="A34" s="4" t="str">
        <f>RIGHT(D34,6)</f>
        <v>1</v>
      </c>
      <c r="B34" s="4">
        <f>IF(D34=D33,B33+1,1)</f>
        <v>33</v>
      </c>
      <c r="C3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4009152679 - 09/07/2018 - 15/09/2018 - 1009,03</v>
      </c>
      <c r="D34" s="4">
        <v>1</v>
      </c>
      <c r="E34" s="4" t="s">
        <v>10</v>
      </c>
      <c r="F34">
        <v>4009152679</v>
      </c>
      <c r="G34" s="2">
        <v>43290</v>
      </c>
      <c r="H34" s="2">
        <v>43358</v>
      </c>
      <c r="I34">
        <v>1009.03</v>
      </c>
    </row>
    <row r="35" spans="1:9" x14ac:dyDescent="0.2">
      <c r="A35" s="4" t="str">
        <f>RIGHT(D35,6)</f>
        <v>1</v>
      </c>
      <c r="B35" s="4">
        <f>IF(D35=D34,B34+1,1)</f>
        <v>34</v>
      </c>
      <c r="C3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4009152680 - 09/07/2018 - 15/09/2018 - 1206,78</v>
      </c>
      <c r="D35" s="4">
        <v>1</v>
      </c>
      <c r="E35" s="4" t="s">
        <v>10</v>
      </c>
      <c r="F35">
        <v>4009152680</v>
      </c>
      <c r="G35" s="2">
        <v>43290</v>
      </c>
      <c r="H35" s="2">
        <v>43358</v>
      </c>
      <c r="I35">
        <v>1206.78</v>
      </c>
    </row>
    <row r="36" spans="1:9" x14ac:dyDescent="0.2">
      <c r="A36" s="4" t="str">
        <f>RIGHT(D36,6)</f>
        <v>1</v>
      </c>
      <c r="B36" s="4">
        <f>IF(D36=D35,B35+1,1)</f>
        <v>35</v>
      </c>
      <c r="C3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4009152681 - 09/07/2018 - 15/09/2018 - 4088,57</v>
      </c>
      <c r="D36" s="4">
        <v>1</v>
      </c>
      <c r="E36" s="4" t="s">
        <v>10</v>
      </c>
      <c r="F36">
        <v>4009152681</v>
      </c>
      <c r="G36" s="2">
        <v>43290</v>
      </c>
      <c r="H36" s="2">
        <v>43358</v>
      </c>
      <c r="I36">
        <v>4088.57</v>
      </c>
    </row>
    <row r="37" spans="1:9" x14ac:dyDescent="0.2">
      <c r="A37" s="4" t="str">
        <f>RIGHT(D37,6)</f>
        <v>1</v>
      </c>
      <c r="B37" s="4">
        <f>IF(D37=D36,B36+1,1)</f>
        <v>36</v>
      </c>
      <c r="C3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4009152682 - 09/07/2018 - 15/09/2018 - 483,52</v>
      </c>
      <c r="D37" s="4">
        <v>1</v>
      </c>
      <c r="E37" s="4" t="s">
        <v>10</v>
      </c>
      <c r="F37">
        <v>4009152682</v>
      </c>
      <c r="G37" s="2">
        <v>43290</v>
      </c>
      <c r="H37" s="2">
        <v>43358</v>
      </c>
      <c r="I37">
        <v>483.52</v>
      </c>
    </row>
    <row r="38" spans="1:9" x14ac:dyDescent="0.2">
      <c r="A38" s="4" t="str">
        <f>RIGHT(D38,6)</f>
        <v>1</v>
      </c>
      <c r="B38" s="4">
        <f>IF(D38=D37,B37+1,1)</f>
        <v>37</v>
      </c>
      <c r="C3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4009153210 - 20/07/2018 - 15/09/2018 - 137,96</v>
      </c>
      <c r="D38" s="4">
        <v>1</v>
      </c>
      <c r="E38" s="4" t="s">
        <v>10</v>
      </c>
      <c r="F38">
        <v>4009153210</v>
      </c>
      <c r="G38" s="2">
        <v>43301</v>
      </c>
      <c r="H38" s="2">
        <v>43358</v>
      </c>
      <c r="I38">
        <v>137.96</v>
      </c>
    </row>
    <row r="39" spans="1:9" x14ac:dyDescent="0.2">
      <c r="A39" s="4" t="str">
        <f>RIGHT(D39,6)</f>
        <v>1</v>
      </c>
      <c r="B39" s="4">
        <f>IF(D39=D38,B38+1,1)</f>
        <v>38</v>
      </c>
      <c r="C3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4009153211 - 20/07/2018 - 15/09/2018 - 629,52</v>
      </c>
      <c r="D39" s="4">
        <v>1</v>
      </c>
      <c r="E39" s="4" t="s">
        <v>10</v>
      </c>
      <c r="F39">
        <v>4009153211</v>
      </c>
      <c r="G39" s="2">
        <v>43301</v>
      </c>
      <c r="H39" s="2">
        <v>43358</v>
      </c>
      <c r="I39">
        <v>629.52</v>
      </c>
    </row>
    <row r="40" spans="1:9" x14ac:dyDescent="0.2">
      <c r="A40" s="4" t="str">
        <f>RIGHT(D40,6)</f>
        <v>1</v>
      </c>
      <c r="B40" s="4">
        <f>IF(D40=D39,B39+1,1)</f>
        <v>39</v>
      </c>
      <c r="C4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4009153212 - 20/07/2018 - 15/09/2018 - 3609,26</v>
      </c>
      <c r="D40" s="4">
        <v>1</v>
      </c>
      <c r="E40" s="4" t="s">
        <v>10</v>
      </c>
      <c r="F40">
        <v>4009153212</v>
      </c>
      <c r="G40" s="2">
        <v>43301</v>
      </c>
      <c r="H40" s="2">
        <v>43358</v>
      </c>
      <c r="I40">
        <v>3609.26</v>
      </c>
    </row>
    <row r="41" spans="1:9" x14ac:dyDescent="0.2">
      <c r="A41" s="4" t="str">
        <f>RIGHT(D41,6)</f>
        <v>1</v>
      </c>
      <c r="B41" s="4">
        <f>IF(D41=D40,B40+1,1)</f>
        <v>40</v>
      </c>
      <c r="C4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4009153213 - 20/07/2018 - 15/09/2018 - 1519,68</v>
      </c>
      <c r="D41" s="4">
        <v>1</v>
      </c>
      <c r="E41" s="4" t="s">
        <v>10</v>
      </c>
      <c r="F41">
        <v>4009153213</v>
      </c>
      <c r="G41" s="2">
        <v>43301</v>
      </c>
      <c r="H41" s="2">
        <v>43358</v>
      </c>
      <c r="I41">
        <v>1519.68</v>
      </c>
    </row>
    <row r="42" spans="1:9" x14ac:dyDescent="0.2">
      <c r="A42" s="4" t="str">
        <f>RIGHT(D42,6)</f>
        <v>1</v>
      </c>
      <c r="B42" s="4">
        <f>IF(D42=D41,B41+1,1)</f>
        <v>41</v>
      </c>
      <c r="C4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4009153313 - 23/07/2018 - 15/09/2018 - 3527,72</v>
      </c>
      <c r="D42" s="4">
        <v>1</v>
      </c>
      <c r="E42" s="4" t="s">
        <v>10</v>
      </c>
      <c r="F42">
        <v>4009153313</v>
      </c>
      <c r="G42" s="2">
        <v>43304</v>
      </c>
      <c r="H42" s="2">
        <v>43358</v>
      </c>
      <c r="I42">
        <v>3527.72</v>
      </c>
    </row>
    <row r="43" spans="1:9" x14ac:dyDescent="0.2">
      <c r="A43" s="4" t="str">
        <f>RIGHT(D43,6)</f>
        <v>1</v>
      </c>
      <c r="B43" s="4">
        <f>IF(D43=D42,B42+1,1)</f>
        <v>42</v>
      </c>
      <c r="C4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4009153314 - 23/07/2018 - 15/09/2018 - 2816,58</v>
      </c>
      <c r="D43" s="4">
        <v>1</v>
      </c>
      <c r="E43" s="4" t="s">
        <v>10</v>
      </c>
      <c r="F43">
        <v>4009153314</v>
      </c>
      <c r="G43" s="2">
        <v>43304</v>
      </c>
      <c r="H43" s="2">
        <v>43358</v>
      </c>
      <c r="I43">
        <v>2816.58</v>
      </c>
    </row>
    <row r="44" spans="1:9" x14ac:dyDescent="0.2">
      <c r="A44" s="4" t="str">
        <f>RIGHT(D44,6)</f>
        <v>1</v>
      </c>
      <c r="B44" s="4">
        <f>IF(D44=D43,B43+1,1)</f>
        <v>43</v>
      </c>
      <c r="C4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4009153486 - 26/07/2018 - 15/09/2018 - 610,6</v>
      </c>
      <c r="D44" s="4">
        <v>1</v>
      </c>
      <c r="E44" s="4" t="s">
        <v>10</v>
      </c>
      <c r="F44">
        <v>4009153486</v>
      </c>
      <c r="G44" s="2">
        <v>43307</v>
      </c>
      <c r="H44" s="2">
        <v>43358</v>
      </c>
      <c r="I44">
        <v>610.6</v>
      </c>
    </row>
    <row r="45" spans="1:9" x14ac:dyDescent="0.2">
      <c r="A45" s="4" t="str">
        <f>RIGHT(D45,6)</f>
        <v>1</v>
      </c>
      <c r="B45" s="4">
        <f>IF(D45=D44,B44+1,1)</f>
        <v>44</v>
      </c>
      <c r="C4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4009153487 - 26/07/2018 - 15/09/2018 - 3252,1</v>
      </c>
      <c r="D45" s="4">
        <v>1</v>
      </c>
      <c r="E45" s="4" t="s">
        <v>10</v>
      </c>
      <c r="F45">
        <v>4009153487</v>
      </c>
      <c r="G45" s="2">
        <v>43307</v>
      </c>
      <c r="H45" s="2">
        <v>43358</v>
      </c>
      <c r="I45">
        <v>3252.1</v>
      </c>
    </row>
    <row r="46" spans="1:9" x14ac:dyDescent="0.2">
      <c r="A46" s="4" t="str">
        <f>RIGHT(D46,6)</f>
        <v>2</v>
      </c>
      <c r="B46" s="4">
        <f>IF(D46=D45,B45+1,1)</f>
        <v>1</v>
      </c>
      <c r="C4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4009151350 - 11/06/2018 - 15/08/2018 - 1835,11</v>
      </c>
      <c r="D46" s="4">
        <v>2</v>
      </c>
      <c r="E46" s="4" t="s">
        <v>11</v>
      </c>
      <c r="F46">
        <v>4009151350</v>
      </c>
      <c r="G46" s="2">
        <v>43262</v>
      </c>
      <c r="H46" s="2">
        <v>43327</v>
      </c>
      <c r="I46">
        <v>1835.11</v>
      </c>
    </row>
    <row r="47" spans="1:9" x14ac:dyDescent="0.2">
      <c r="A47" s="4" t="str">
        <f>RIGHT(D47,6)</f>
        <v>2</v>
      </c>
      <c r="B47" s="4">
        <f>IF(D47=D46,B46+1,1)</f>
        <v>2</v>
      </c>
      <c r="C4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4009152547 - 05/07/2018 - 15/09/2018 - 1841,47</v>
      </c>
      <c r="D47" s="4">
        <v>2</v>
      </c>
      <c r="E47" s="4" t="s">
        <v>11</v>
      </c>
      <c r="F47">
        <v>4009152547</v>
      </c>
      <c r="G47" s="2">
        <v>43286</v>
      </c>
      <c r="H47" s="2">
        <v>43358</v>
      </c>
      <c r="I47">
        <v>1841.47</v>
      </c>
    </row>
    <row r="48" spans="1:9" x14ac:dyDescent="0.2">
      <c r="A48" s="4" t="str">
        <f>RIGHT(D48,6)</f>
        <v>3</v>
      </c>
      <c r="B48" s="4">
        <f>IF(D48=D47,B47+1,1)</f>
        <v>1</v>
      </c>
      <c r="C4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4009150247 - 18/05/2018 - 31/07/2018 - 4195,85</v>
      </c>
      <c r="D48" s="4">
        <v>3</v>
      </c>
      <c r="E48" s="4" t="s">
        <v>12</v>
      </c>
      <c r="F48">
        <v>4009150247</v>
      </c>
      <c r="G48" s="2">
        <v>43238</v>
      </c>
      <c r="H48" s="2">
        <v>43312</v>
      </c>
      <c r="I48">
        <v>4195.8500000000004</v>
      </c>
    </row>
    <row r="49" spans="1:9" x14ac:dyDescent="0.2">
      <c r="A49" s="4" t="str">
        <f>RIGHT(D49,6)</f>
        <v>3</v>
      </c>
      <c r="B49" s="4">
        <f>IF(D49=D48,B48+1,1)</f>
        <v>2</v>
      </c>
      <c r="C4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4009150332 - 22/05/2018 - 31/07/2018 - 4195,85</v>
      </c>
      <c r="D49" s="4">
        <v>3</v>
      </c>
      <c r="E49" s="4" t="s">
        <v>12</v>
      </c>
      <c r="F49">
        <v>4009150332</v>
      </c>
      <c r="G49" s="2">
        <v>43242</v>
      </c>
      <c r="H49" s="2">
        <v>43312</v>
      </c>
      <c r="I49">
        <v>4195.8500000000004</v>
      </c>
    </row>
    <row r="50" spans="1:9" x14ac:dyDescent="0.2">
      <c r="A50" s="4" t="str">
        <f>RIGHT(D50,6)</f>
        <v>3</v>
      </c>
      <c r="B50" s="4">
        <f>IF(D50=D49,B49+1,1)</f>
        <v>3</v>
      </c>
      <c r="C5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4009150415 - 23/05/2018 - 31/07/2018 - 3103,99</v>
      </c>
      <c r="D50" s="4">
        <v>3</v>
      </c>
      <c r="E50" s="4" t="s">
        <v>12</v>
      </c>
      <c r="F50">
        <v>4009150415</v>
      </c>
      <c r="G50" s="2">
        <v>43243</v>
      </c>
      <c r="H50" s="2">
        <v>43312</v>
      </c>
      <c r="I50">
        <v>3103.99</v>
      </c>
    </row>
    <row r="51" spans="1:9" x14ac:dyDescent="0.2">
      <c r="A51" s="4" t="str">
        <f>RIGHT(D51,6)</f>
        <v>3</v>
      </c>
      <c r="B51" s="4">
        <f>IF(D51=D50,B50+1,1)</f>
        <v>4</v>
      </c>
      <c r="C5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4009150496 - 24/05/2018 - 31/07/2018 - 4195,85</v>
      </c>
      <c r="D51" s="4">
        <v>3</v>
      </c>
      <c r="E51" s="4" t="s">
        <v>12</v>
      </c>
      <c r="F51">
        <v>4009150496</v>
      </c>
      <c r="G51" s="2">
        <v>43244</v>
      </c>
      <c r="H51" s="2">
        <v>43312</v>
      </c>
      <c r="I51">
        <v>4195.8500000000004</v>
      </c>
    </row>
    <row r="52" spans="1:9" x14ac:dyDescent="0.2">
      <c r="A52" s="4" t="str">
        <f>RIGHT(D52,6)</f>
        <v>3</v>
      </c>
      <c r="B52" s="4">
        <f>IF(D52=D51,B51+1,1)</f>
        <v>5</v>
      </c>
      <c r="C5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4009150565 - 25/05/2018 - 31/07/2018 - 4195,85</v>
      </c>
      <c r="D52" s="4">
        <v>3</v>
      </c>
      <c r="E52" s="4" t="s">
        <v>12</v>
      </c>
      <c r="F52">
        <v>4009150565</v>
      </c>
      <c r="G52" s="2">
        <v>43245</v>
      </c>
      <c r="H52" s="2">
        <v>43312</v>
      </c>
      <c r="I52">
        <v>4195.8500000000004</v>
      </c>
    </row>
    <row r="53" spans="1:9" x14ac:dyDescent="0.2">
      <c r="A53" s="4" t="str">
        <f>RIGHT(D53,6)</f>
        <v>3</v>
      </c>
      <c r="B53" s="4">
        <f>IF(D53=D52,B52+1,1)</f>
        <v>6</v>
      </c>
      <c r="C5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4009150646 - 28/05/2018 - 31/07/2018 - 4195,85</v>
      </c>
      <c r="D53" s="4">
        <v>3</v>
      </c>
      <c r="E53" s="4" t="s">
        <v>12</v>
      </c>
      <c r="F53">
        <v>4009150646</v>
      </c>
      <c r="G53" s="2">
        <v>43248</v>
      </c>
      <c r="H53" s="2">
        <v>43312</v>
      </c>
      <c r="I53">
        <v>4195.8500000000004</v>
      </c>
    </row>
    <row r="54" spans="1:9" x14ac:dyDescent="0.2">
      <c r="A54" s="4" t="str">
        <f>RIGHT(D54,6)</f>
        <v>3</v>
      </c>
      <c r="B54" s="4">
        <f>IF(D54=D53,B53+1,1)</f>
        <v>7</v>
      </c>
      <c r="C5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4009150700 - 29/05/2018 - 31/07/2018 - 4195,85</v>
      </c>
      <c r="D54" s="4">
        <v>3</v>
      </c>
      <c r="E54" s="4" t="s">
        <v>12</v>
      </c>
      <c r="F54">
        <v>4009150700</v>
      </c>
      <c r="G54" s="2">
        <v>43249</v>
      </c>
      <c r="H54" s="2">
        <v>43312</v>
      </c>
      <c r="I54">
        <v>4195.8500000000004</v>
      </c>
    </row>
    <row r="55" spans="1:9" x14ac:dyDescent="0.2">
      <c r="A55" s="4" t="str">
        <f>RIGHT(D55,6)</f>
        <v>3</v>
      </c>
      <c r="B55" s="4">
        <f>IF(D55=D54,B54+1,1)</f>
        <v>8</v>
      </c>
      <c r="C5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4009150958 - 31/05/2018 - 31/07/2018 - 5582,4</v>
      </c>
      <c r="D55" s="4">
        <v>3</v>
      </c>
      <c r="E55" s="4" t="s">
        <v>12</v>
      </c>
      <c r="F55">
        <v>4009150958</v>
      </c>
      <c r="G55" s="2">
        <v>43251</v>
      </c>
      <c r="H55" s="2">
        <v>43312</v>
      </c>
      <c r="I55">
        <v>5582.4</v>
      </c>
    </row>
    <row r="56" spans="1:9" x14ac:dyDescent="0.2">
      <c r="A56" s="4" t="str">
        <f>RIGHT(D56,6)</f>
        <v>3</v>
      </c>
      <c r="B56" s="4">
        <f>IF(D56=D55,B55+1,1)</f>
        <v>9</v>
      </c>
      <c r="C5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4009151351 - 11/06/2018 - 31/07/2018 - 4253,77</v>
      </c>
      <c r="D56" s="4">
        <v>3</v>
      </c>
      <c r="E56" s="4" t="s">
        <v>12</v>
      </c>
      <c r="F56">
        <v>4009151351</v>
      </c>
      <c r="G56" s="2">
        <v>43262</v>
      </c>
      <c r="H56" s="2">
        <v>43312</v>
      </c>
      <c r="I56">
        <v>4253.7700000000004</v>
      </c>
    </row>
    <row r="57" spans="1:9" x14ac:dyDescent="0.2">
      <c r="A57" s="4" t="str">
        <f>RIGHT(D57,6)</f>
        <v>3</v>
      </c>
      <c r="B57" s="4">
        <f>IF(D57=D56,B56+1,1)</f>
        <v>10</v>
      </c>
      <c r="C5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4009151352 - 11/06/2018 - 31/07/2018 - 4253,77</v>
      </c>
      <c r="D57" s="4">
        <v>3</v>
      </c>
      <c r="E57" s="4" t="s">
        <v>12</v>
      </c>
      <c r="F57">
        <v>4009151352</v>
      </c>
      <c r="G57" s="2">
        <v>43262</v>
      </c>
      <c r="H57" s="2">
        <v>43312</v>
      </c>
      <c r="I57">
        <v>4253.7700000000004</v>
      </c>
    </row>
    <row r="58" spans="1:9" x14ac:dyDescent="0.2">
      <c r="A58" s="4" t="str">
        <f>RIGHT(D58,6)</f>
        <v>3</v>
      </c>
      <c r="B58" s="4">
        <f>IF(D58=D57,B57+1,1)</f>
        <v>11</v>
      </c>
      <c r="C5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4009151353 - 11/06/2018 - 31/07/2018 - 4253,77</v>
      </c>
      <c r="D58" s="4">
        <v>3</v>
      </c>
      <c r="E58" s="4" t="s">
        <v>12</v>
      </c>
      <c r="F58">
        <v>4009151353</v>
      </c>
      <c r="G58" s="2">
        <v>43262</v>
      </c>
      <c r="H58" s="2">
        <v>43312</v>
      </c>
      <c r="I58">
        <v>4253.7700000000004</v>
      </c>
    </row>
    <row r="59" spans="1:9" x14ac:dyDescent="0.2">
      <c r="A59" s="4" t="str">
        <f>RIGHT(D59,6)</f>
        <v>3</v>
      </c>
      <c r="B59" s="4">
        <f>IF(D59=D58,B58+1,1)</f>
        <v>12</v>
      </c>
      <c r="C5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4009151354 - 11/06/2018 - 31/07/2018 - 4253,77</v>
      </c>
      <c r="D59" s="4">
        <v>3</v>
      </c>
      <c r="E59" s="4" t="s">
        <v>12</v>
      </c>
      <c r="F59">
        <v>4009151354</v>
      </c>
      <c r="G59" s="2">
        <v>43262</v>
      </c>
      <c r="H59" s="2">
        <v>43312</v>
      </c>
      <c r="I59">
        <v>4253.7700000000004</v>
      </c>
    </row>
    <row r="60" spans="1:9" x14ac:dyDescent="0.2">
      <c r="A60" s="4" t="str">
        <f>RIGHT(D60,6)</f>
        <v>3</v>
      </c>
      <c r="B60" s="4">
        <f>IF(D60=D59,B59+1,1)</f>
        <v>13</v>
      </c>
      <c r="C6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4009151355 - 11/06/2018 - 31/07/2018 - 4253,77</v>
      </c>
      <c r="D60" s="4">
        <v>3</v>
      </c>
      <c r="E60" s="4" t="s">
        <v>12</v>
      </c>
      <c r="F60">
        <v>4009151355</v>
      </c>
      <c r="G60" s="2">
        <v>43262</v>
      </c>
      <c r="H60" s="2">
        <v>43312</v>
      </c>
      <c r="I60">
        <v>4253.7700000000004</v>
      </c>
    </row>
    <row r="61" spans="1:9" x14ac:dyDescent="0.2">
      <c r="A61" s="4" t="str">
        <f>RIGHT(D61,6)</f>
        <v>3</v>
      </c>
      <c r="B61" s="4">
        <f>IF(D61=D60,B60+1,1)</f>
        <v>14</v>
      </c>
      <c r="C6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4009151469 - 13/06/2018 - 31/07/2018 - 4253,77</v>
      </c>
      <c r="D61" s="4">
        <v>3</v>
      </c>
      <c r="E61" s="4" t="s">
        <v>12</v>
      </c>
      <c r="F61">
        <v>4009151469</v>
      </c>
      <c r="G61" s="2">
        <v>43264</v>
      </c>
      <c r="H61" s="2">
        <v>43312</v>
      </c>
      <c r="I61">
        <v>4253.7700000000004</v>
      </c>
    </row>
    <row r="62" spans="1:9" x14ac:dyDescent="0.2">
      <c r="A62" s="4" t="str">
        <f>RIGHT(D62,6)</f>
        <v>3</v>
      </c>
      <c r="B62" s="4">
        <f>IF(D62=D61,B61+1,1)</f>
        <v>15</v>
      </c>
      <c r="C6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4009151605 - 15/06/2018 - 31/07/2018 - 4253,77</v>
      </c>
      <c r="D62" s="4">
        <v>3</v>
      </c>
      <c r="E62" s="4" t="s">
        <v>12</v>
      </c>
      <c r="F62">
        <v>4009151605</v>
      </c>
      <c r="G62" s="2">
        <v>43266</v>
      </c>
      <c r="H62" s="2">
        <v>43312</v>
      </c>
      <c r="I62">
        <v>4253.7700000000004</v>
      </c>
    </row>
    <row r="63" spans="1:9" x14ac:dyDescent="0.2">
      <c r="A63" s="4" t="str">
        <f>RIGHT(D63,6)</f>
        <v>3</v>
      </c>
      <c r="B63" s="4">
        <f>IF(D63=D62,B62+1,1)</f>
        <v>16</v>
      </c>
      <c r="C6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4009151682 - 18/06/2018 - 31/08/2018 - 4253,77</v>
      </c>
      <c r="D63" s="4">
        <v>3</v>
      </c>
      <c r="E63" s="4" t="s">
        <v>12</v>
      </c>
      <c r="F63">
        <v>4009151682</v>
      </c>
      <c r="G63" s="2">
        <v>43269</v>
      </c>
      <c r="H63" s="2">
        <v>43343</v>
      </c>
      <c r="I63">
        <v>4253.7700000000004</v>
      </c>
    </row>
    <row r="64" spans="1:9" x14ac:dyDescent="0.2">
      <c r="A64" s="4" t="str">
        <f>RIGHT(D64,6)</f>
        <v>3</v>
      </c>
      <c r="B64" s="4">
        <f>IF(D64=D63,B63+1,1)</f>
        <v>17</v>
      </c>
      <c r="C6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4009151808 - 20/06/2018 - 31/08/2018 - 4253,77</v>
      </c>
      <c r="D64" s="4">
        <v>3</v>
      </c>
      <c r="E64" s="4" t="s">
        <v>12</v>
      </c>
      <c r="F64">
        <v>4009151808</v>
      </c>
      <c r="G64" s="2">
        <v>43271</v>
      </c>
      <c r="H64" s="2">
        <v>43343</v>
      </c>
      <c r="I64">
        <v>4253.7700000000004</v>
      </c>
    </row>
    <row r="65" spans="1:9" x14ac:dyDescent="0.2">
      <c r="A65" s="4" t="str">
        <f>RIGHT(D65,6)</f>
        <v>3</v>
      </c>
      <c r="B65" s="4">
        <f>IF(D65=D64,B64+1,1)</f>
        <v>18</v>
      </c>
      <c r="C6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4009151938 - 22/06/2018 - 31/08/2018 - 4253,77</v>
      </c>
      <c r="D65" s="4">
        <v>3</v>
      </c>
      <c r="E65" s="4" t="s">
        <v>12</v>
      </c>
      <c r="F65">
        <v>4009151938</v>
      </c>
      <c r="G65" s="2">
        <v>43273</v>
      </c>
      <c r="H65" s="2">
        <v>43343</v>
      </c>
      <c r="I65">
        <v>4253.7700000000004</v>
      </c>
    </row>
    <row r="66" spans="1:9" x14ac:dyDescent="0.2">
      <c r="A66" s="4" t="str">
        <f>RIGHT(D66,6)</f>
        <v>3</v>
      </c>
      <c r="B66" s="4">
        <f>IF(D66=D65,B65+1,1)</f>
        <v>19</v>
      </c>
      <c r="C6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4009152028 - 25/06/2018 - 31/08/2018 - 4253,77</v>
      </c>
      <c r="D66" s="4">
        <v>3</v>
      </c>
      <c r="E66" s="4" t="s">
        <v>12</v>
      </c>
      <c r="F66">
        <v>4009152028</v>
      </c>
      <c r="G66" s="2">
        <v>43276</v>
      </c>
      <c r="H66" s="2">
        <v>43343</v>
      </c>
      <c r="I66">
        <v>4253.7700000000004</v>
      </c>
    </row>
    <row r="67" spans="1:9" x14ac:dyDescent="0.2">
      <c r="A67" s="4" t="str">
        <f>RIGHT(D67,6)</f>
        <v>3</v>
      </c>
      <c r="B67" s="4">
        <f>IF(D67=D66,B66+1,1)</f>
        <v>20</v>
      </c>
      <c r="C6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4009152077 - 26/06/2018 - 31/08/2018 - 4585,14</v>
      </c>
      <c r="D67" s="4">
        <v>3</v>
      </c>
      <c r="E67" s="4" t="s">
        <v>12</v>
      </c>
      <c r="F67">
        <v>4009152077</v>
      </c>
      <c r="G67" s="2">
        <v>43277</v>
      </c>
      <c r="H67" s="2">
        <v>43343</v>
      </c>
      <c r="I67">
        <v>4585.1400000000003</v>
      </c>
    </row>
    <row r="68" spans="1:9" x14ac:dyDescent="0.2">
      <c r="A68" s="4" t="str">
        <f>RIGHT(D68,6)</f>
        <v>3</v>
      </c>
      <c r="B68" s="4">
        <f>IF(D68=D67,B67+1,1)</f>
        <v>21</v>
      </c>
      <c r="C6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4009152137 - 27/06/2018 - 31/08/2018 - 4253,77</v>
      </c>
      <c r="D68" s="4">
        <v>3</v>
      </c>
      <c r="E68" s="4" t="s">
        <v>12</v>
      </c>
      <c r="F68">
        <v>4009152137</v>
      </c>
      <c r="G68" s="2">
        <v>43278</v>
      </c>
      <c r="H68" s="2">
        <v>43343</v>
      </c>
      <c r="I68">
        <v>4253.7700000000004</v>
      </c>
    </row>
    <row r="69" spans="1:9" x14ac:dyDescent="0.2">
      <c r="A69" s="4" t="str">
        <f>RIGHT(D69,6)</f>
        <v>3</v>
      </c>
      <c r="B69" s="4">
        <f>IF(D69=D68,B68+1,1)</f>
        <v>22</v>
      </c>
      <c r="C6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4009152262 - 29/06/2018 - 31/08/2018 - 4253,77</v>
      </c>
      <c r="D69" s="4">
        <v>3</v>
      </c>
      <c r="E69" s="4" t="s">
        <v>12</v>
      </c>
      <c r="F69">
        <v>4009152262</v>
      </c>
      <c r="G69" s="2">
        <v>43280</v>
      </c>
      <c r="H69" s="2">
        <v>43343</v>
      </c>
      <c r="I69">
        <v>4253.7700000000004</v>
      </c>
    </row>
    <row r="70" spans="1:9" x14ac:dyDescent="0.2">
      <c r="A70" s="4" t="str">
        <f>RIGHT(D70,6)</f>
        <v>3</v>
      </c>
      <c r="B70" s="4">
        <f>IF(D70=D69,B69+1,1)</f>
        <v>23</v>
      </c>
      <c r="C7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4009152366 - 03/07/2018 - 31/08/2018 - 4253,77</v>
      </c>
      <c r="D70" s="4">
        <v>3</v>
      </c>
      <c r="E70" s="4" t="s">
        <v>12</v>
      </c>
      <c r="F70">
        <v>4009152366</v>
      </c>
      <c r="G70" s="2">
        <v>43284</v>
      </c>
      <c r="H70" s="2">
        <v>43343</v>
      </c>
      <c r="I70">
        <v>4253.7700000000004</v>
      </c>
    </row>
    <row r="71" spans="1:9" x14ac:dyDescent="0.2">
      <c r="A71" s="4" t="str">
        <f>RIGHT(D71,6)</f>
        <v>3</v>
      </c>
      <c r="B71" s="4">
        <f>IF(D71=D70,B70+1,1)</f>
        <v>24</v>
      </c>
      <c r="C7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4009152367 - 03/07/2018 - 31/08/2018 - 4253,77</v>
      </c>
      <c r="D71" s="4">
        <v>3</v>
      </c>
      <c r="E71" s="4" t="s">
        <v>12</v>
      </c>
      <c r="F71">
        <v>4009152367</v>
      </c>
      <c r="G71" s="2">
        <v>43284</v>
      </c>
      <c r="H71" s="2">
        <v>43343</v>
      </c>
      <c r="I71">
        <v>4253.7700000000004</v>
      </c>
    </row>
    <row r="72" spans="1:9" x14ac:dyDescent="0.2">
      <c r="A72" s="4" t="str">
        <f>RIGHT(D72,6)</f>
        <v>3</v>
      </c>
      <c r="B72" s="4">
        <f>IF(D72=D71,B71+1,1)</f>
        <v>25</v>
      </c>
      <c r="C7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4009152485 - 04/07/2018 - 31/08/2018 - 4253,77</v>
      </c>
      <c r="D72" s="4">
        <v>3</v>
      </c>
      <c r="E72" s="4" t="s">
        <v>12</v>
      </c>
      <c r="F72">
        <v>4009152485</v>
      </c>
      <c r="G72" s="2">
        <v>43285</v>
      </c>
      <c r="H72" s="2">
        <v>43343</v>
      </c>
      <c r="I72">
        <v>4253.7700000000004</v>
      </c>
    </row>
    <row r="73" spans="1:9" x14ac:dyDescent="0.2">
      <c r="A73" s="4" t="str">
        <f>RIGHT(D73,6)</f>
        <v>3</v>
      </c>
      <c r="B73" s="4">
        <f>IF(D73=D72,B72+1,1)</f>
        <v>26</v>
      </c>
      <c r="C7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4009152607 - 06/07/2018 - 31/08/2018 - 4253,77</v>
      </c>
      <c r="D73" s="4">
        <v>3</v>
      </c>
      <c r="E73" s="4" t="s">
        <v>12</v>
      </c>
      <c r="F73">
        <v>4009152607</v>
      </c>
      <c r="G73" s="2">
        <v>43287</v>
      </c>
      <c r="H73" s="2">
        <v>43343</v>
      </c>
      <c r="I73">
        <v>4253.7700000000004</v>
      </c>
    </row>
    <row r="74" spans="1:9" x14ac:dyDescent="0.2">
      <c r="A74" s="4" t="str">
        <f>RIGHT(D74,6)</f>
        <v>3</v>
      </c>
      <c r="B74" s="4">
        <f>IF(D74=D73,B73+1,1)</f>
        <v>27</v>
      </c>
      <c r="C74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4009152683 - 09/07/2018 - 31/08/2018 - 4253,77</v>
      </c>
      <c r="D74" s="4">
        <v>3</v>
      </c>
      <c r="E74" s="4" t="s">
        <v>12</v>
      </c>
      <c r="F74">
        <v>4009152683</v>
      </c>
      <c r="G74" s="2">
        <v>43290</v>
      </c>
      <c r="H74" s="2">
        <v>43343</v>
      </c>
      <c r="I74">
        <v>4253.7700000000004</v>
      </c>
    </row>
    <row r="75" spans="1:9" x14ac:dyDescent="0.2">
      <c r="A75" s="4" t="str">
        <f>RIGHT(D75,6)</f>
        <v>3</v>
      </c>
      <c r="B75" s="4">
        <f>IF(D75=D74,B74+1,1)</f>
        <v>28</v>
      </c>
      <c r="C75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4009152726 - 10/07/2018 - 31/08/2018 - 5574,25</v>
      </c>
      <c r="D75" s="4">
        <v>3</v>
      </c>
      <c r="E75" s="4" t="s">
        <v>12</v>
      </c>
      <c r="F75">
        <v>4009152726</v>
      </c>
      <c r="G75" s="2">
        <v>43291</v>
      </c>
      <c r="H75" s="2">
        <v>43343</v>
      </c>
      <c r="I75">
        <v>5574.25</v>
      </c>
    </row>
    <row r="76" spans="1:9" x14ac:dyDescent="0.2">
      <c r="A76" s="4" t="str">
        <f>RIGHT(D76,6)</f>
        <v>3</v>
      </c>
      <c r="B76" s="4">
        <f>IF(D76=D75,B75+1,1)</f>
        <v>29</v>
      </c>
      <c r="C76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4009152789 - 11/07/2018 - 31/08/2018 - 4253,77</v>
      </c>
      <c r="D76" s="4">
        <v>3</v>
      </c>
      <c r="E76" s="4" t="s">
        <v>12</v>
      </c>
      <c r="F76">
        <v>4009152789</v>
      </c>
      <c r="G76" s="2">
        <v>43292</v>
      </c>
      <c r="H76" s="2">
        <v>43343</v>
      </c>
      <c r="I76">
        <v>4253.7700000000004</v>
      </c>
    </row>
    <row r="77" spans="1:9" x14ac:dyDescent="0.2">
      <c r="A77" s="4" t="str">
        <f>RIGHT(D77,6)</f>
        <v>3</v>
      </c>
      <c r="B77" s="4">
        <f>IF(D77=D76,B76+1,1)</f>
        <v>30</v>
      </c>
      <c r="C77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4009152919 - 13/07/2018 - 31/08/2018 - 4253,77</v>
      </c>
      <c r="D77" s="4">
        <v>3</v>
      </c>
      <c r="E77" s="4" t="s">
        <v>12</v>
      </c>
      <c r="F77">
        <v>4009152919</v>
      </c>
      <c r="G77" s="2">
        <v>43294</v>
      </c>
      <c r="H77" s="2">
        <v>43343</v>
      </c>
      <c r="I77">
        <v>4253.7700000000004</v>
      </c>
    </row>
    <row r="78" spans="1:9" x14ac:dyDescent="0.2">
      <c r="A78" s="4" t="str">
        <f>RIGHT(D78,6)</f>
        <v>3</v>
      </c>
      <c r="B78" s="4">
        <f>IF(D78=D77,B77+1,1)</f>
        <v>31</v>
      </c>
      <c r="C78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4009152993 - 16/07/2018 - 31/08/2018 - 4545,73</v>
      </c>
      <c r="D78" s="4">
        <v>3</v>
      </c>
      <c r="E78" s="4" t="s">
        <v>12</v>
      </c>
      <c r="F78">
        <v>4009152993</v>
      </c>
      <c r="G78" s="2">
        <v>43297</v>
      </c>
      <c r="H78" s="2">
        <v>43343</v>
      </c>
      <c r="I78">
        <v>4545.7299999999996</v>
      </c>
    </row>
    <row r="79" spans="1:9" x14ac:dyDescent="0.2">
      <c r="A79" s="4" t="str">
        <f>RIGHT(D79,6)</f>
        <v>3</v>
      </c>
      <c r="B79" s="4">
        <f>IF(D79=D78,B78+1,1)</f>
        <v>32</v>
      </c>
      <c r="C79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4009153101 - 18/07/2018 - 30/09/2018 - 4545,73</v>
      </c>
      <c r="D79" s="4">
        <v>3</v>
      </c>
      <c r="E79" s="4" t="s">
        <v>12</v>
      </c>
      <c r="F79">
        <v>4009153101</v>
      </c>
      <c r="G79" s="2">
        <v>43299</v>
      </c>
      <c r="H79" s="2">
        <v>43373</v>
      </c>
      <c r="I79">
        <v>4545.7299999999996</v>
      </c>
    </row>
    <row r="80" spans="1:9" x14ac:dyDescent="0.2">
      <c r="A80" s="4" t="str">
        <f>RIGHT(D80,6)</f>
        <v>3</v>
      </c>
      <c r="B80" s="4">
        <f>IF(D80=D79,B79+1,1)</f>
        <v>33</v>
      </c>
      <c r="C80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4009153209 - 20/07/2018 - 30/09/2018 - 42528,77</v>
      </c>
      <c r="D80" s="4">
        <v>3</v>
      </c>
      <c r="E80" s="4" t="s">
        <v>12</v>
      </c>
      <c r="F80">
        <v>4009153209</v>
      </c>
      <c r="G80" s="2">
        <v>43301</v>
      </c>
      <c r="H80" s="2">
        <v>43373</v>
      </c>
      <c r="I80">
        <v>42528.77</v>
      </c>
    </row>
    <row r="81" spans="1:9" x14ac:dyDescent="0.2">
      <c r="A81" s="4" t="str">
        <f>RIGHT(D81,6)</f>
        <v>3</v>
      </c>
      <c r="B81" s="4">
        <f>IF(D81=D80,B80+1,1)</f>
        <v>34</v>
      </c>
      <c r="C81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4009153214 - 20/07/2018 - 30/09/2018 - 4545,73</v>
      </c>
      <c r="D81" s="4">
        <v>3</v>
      </c>
      <c r="E81" s="4" t="s">
        <v>12</v>
      </c>
      <c r="F81">
        <v>4009153214</v>
      </c>
      <c r="G81" s="2">
        <v>43301</v>
      </c>
      <c r="H81" s="2">
        <v>43373</v>
      </c>
      <c r="I81">
        <v>4545.7299999999996</v>
      </c>
    </row>
    <row r="82" spans="1:9" x14ac:dyDescent="0.2">
      <c r="A82" s="4" t="str">
        <f>RIGHT(D82,6)</f>
        <v>3</v>
      </c>
      <c r="B82" s="4">
        <f>IF(D82=D81,B81+1,1)</f>
        <v>35</v>
      </c>
      <c r="C82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4009153427 - 25/07/2018 - 30/09/2018 - 4545,73</v>
      </c>
      <c r="D82" s="4">
        <v>3</v>
      </c>
      <c r="E82" s="4" t="s">
        <v>12</v>
      </c>
      <c r="F82">
        <v>4009153427</v>
      </c>
      <c r="G82" s="2">
        <v>43306</v>
      </c>
      <c r="H82" s="2">
        <v>43373</v>
      </c>
      <c r="I82">
        <v>4545.7299999999996</v>
      </c>
    </row>
    <row r="83" spans="1:9" x14ac:dyDescent="0.2">
      <c r="A83" s="4" t="str">
        <f>RIGHT(D83,6)</f>
        <v>3</v>
      </c>
      <c r="B83" s="4">
        <f>IF(D83=D82,B82+1,1)</f>
        <v>36</v>
      </c>
      <c r="C83" s="6" t="str">
        <f>CONCATENATE(Tableau1[[#This Row],[N° facture]]," - ",TEXT(Tableau1[[#This Row],[Date pièce]],"jj/mm/aaaa")," - ",TEXT(Tableau1[[#This Row],[Date d''échéance]],"jj/mm/aaaa")," - ",Tableau1[[#This Row],[Montant en devise interne]])</f>
        <v>4009153488 - 26/07/2018 - 30/09/2018 - 5635,27</v>
      </c>
      <c r="D83" s="4">
        <v>3</v>
      </c>
      <c r="E83" s="4" t="s">
        <v>12</v>
      </c>
      <c r="F83">
        <v>4009153488</v>
      </c>
      <c r="G83" s="2">
        <v>43307</v>
      </c>
      <c r="H83" s="2">
        <v>43373</v>
      </c>
      <c r="I83">
        <v>5635.27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 souhaité</vt:lpstr>
      <vt:lpstr>DONNEES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2018-06-07T07:04:20Z</dcterms:created>
  <dcterms:modified xsi:type="dcterms:W3CDTF">2018-07-27T13:58:57Z</dcterms:modified>
</cp:coreProperties>
</file>