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4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homas.brogniart\Desktop\ndf hsupp\"/>
    </mc:Choice>
  </mc:AlternateContent>
  <bookViews>
    <workbookView xWindow="0" yWindow="0" windowWidth="15345" windowHeight="2175" activeTab="1"/>
  </bookViews>
  <sheets>
    <sheet name="Salariés" sheetId="4" r:id="rId1"/>
    <sheet name="Salarié 1" sheetId="1" r:id="rId2"/>
  </sheets>
  <definedNames>
    <definedName name="SALARIES">Salariés!$A$3:$C$7</definedName>
  </definedNames>
  <calcPr calcId="171027"/>
</workbook>
</file>

<file path=xl/calcChain.xml><?xml version="1.0" encoding="utf-8"?>
<calcChain xmlns="http://schemas.openxmlformats.org/spreadsheetml/2006/main">
  <c r="G11" i="1" l="1"/>
  <c r="G10" i="1"/>
  <c r="G9" i="1"/>
  <c r="G8" i="1"/>
  <c r="D9" i="1"/>
  <c r="D10" i="1"/>
  <c r="D11" i="1"/>
  <c r="F9" i="1"/>
  <c r="F10" i="1"/>
  <c r="F11" i="1"/>
  <c r="F8" i="1"/>
  <c r="D8" i="1"/>
  <c r="H10" i="1" l="1"/>
  <c r="H11" i="1"/>
  <c r="H8" i="1"/>
  <c r="H9" i="1"/>
  <c r="E3" i="1"/>
</calcChain>
</file>

<file path=xl/comments1.xml><?xml version="1.0" encoding="utf-8"?>
<comments xmlns="http://schemas.openxmlformats.org/spreadsheetml/2006/main">
  <authors>
    <author>Dorothée</author>
  </authors>
  <commentList>
    <comment ref="C3" authorId="0" shapeId="0">
      <text>
        <r>
          <rPr>
            <b/>
            <sz val="9"/>
            <color indexed="81"/>
            <rFont val="Tahoma"/>
            <family val="2"/>
          </rPr>
          <t>Dorothée:</t>
        </r>
        <r>
          <rPr>
            <sz val="9"/>
            <color indexed="81"/>
            <rFont val="Tahoma"/>
            <family val="2"/>
          </rPr>
          <t xml:space="preserve">
POUR 151,66 HEURES</t>
        </r>
      </text>
    </comment>
  </commentList>
</comments>
</file>

<file path=xl/comments2.xml><?xml version="1.0" encoding="utf-8"?>
<comments xmlns="http://schemas.openxmlformats.org/spreadsheetml/2006/main">
  <authors>
    <author>Dorothée</author>
  </authors>
  <commentList>
    <comment ref="E7" authorId="0" shapeId="0">
      <text>
        <r>
          <rPr>
            <sz val="9"/>
            <color indexed="81"/>
            <rFont val="Tahoma"/>
            <family val="2"/>
          </rPr>
          <t>25 % sur les 8 premières</t>
        </r>
      </text>
    </comment>
    <comment ref="G7" authorId="0" shapeId="0">
      <text>
        <r>
          <rPr>
            <sz val="9"/>
            <color indexed="81"/>
            <rFont val="Tahoma"/>
            <family val="2"/>
          </rPr>
          <t>50 % sur les suivantes</t>
        </r>
      </text>
    </comment>
    <comment ref="H7" authorId="0" shapeId="0">
      <text>
        <r>
          <rPr>
            <sz val="9"/>
            <color indexed="81"/>
            <rFont val="Tahoma"/>
            <family val="2"/>
          </rPr>
          <t>50 % sur les suivantes</t>
        </r>
      </text>
    </comment>
  </commentList>
</comments>
</file>

<file path=xl/sharedStrings.xml><?xml version="1.0" encoding="utf-8"?>
<sst xmlns="http://schemas.openxmlformats.org/spreadsheetml/2006/main" count="30" uniqueCount="30">
  <si>
    <t>NOM</t>
  </si>
  <si>
    <t>SALAIRE DE BASE</t>
  </si>
  <si>
    <t>HEURES SUPPLEMENTAIRES</t>
  </si>
  <si>
    <t>HEURES TRAVAILLEES SEMAINE</t>
  </si>
  <si>
    <t>HEURES NORMALES</t>
  </si>
  <si>
    <t>SEMAINE 1</t>
  </si>
  <si>
    <t>SEMAINE 2</t>
  </si>
  <si>
    <t>SEMAINE 3</t>
  </si>
  <si>
    <t>SEMAINE 4</t>
  </si>
  <si>
    <t>NOMBRE HEURES SUP</t>
  </si>
  <si>
    <t>NOMBRE D'HEURES SUP 50 %</t>
  </si>
  <si>
    <t>TOTAL MOIS</t>
  </si>
  <si>
    <t>LISTE DES SALARIES</t>
  </si>
  <si>
    <t>MATRICULE</t>
  </si>
  <si>
    <t>HAMALIBOU</t>
  </si>
  <si>
    <t>GALLS</t>
  </si>
  <si>
    <t>CEHEF</t>
  </si>
  <si>
    <t>HOUDA</t>
  </si>
  <si>
    <t>TATOUILLE</t>
  </si>
  <si>
    <t>ROUANA</t>
  </si>
  <si>
    <t>SEM. 1</t>
  </si>
  <si>
    <t>SEM. 2</t>
  </si>
  <si>
    <t>SEM. 3</t>
  </si>
  <si>
    <t>SEM. 4</t>
  </si>
  <si>
    <t>43 à 48h</t>
  </si>
  <si>
    <t>37à42</t>
  </si>
  <si>
    <t>heure supp cummulé</t>
  </si>
  <si>
    <t>majoration de 25%</t>
  </si>
  <si>
    <t>De 42 à48h</t>
  </si>
  <si>
    <t>de  37 à 42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</si>
</sst>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5" formatCode="h:mm;@"/>
  </numFmts>
  <fonts count="10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6"/>
      <color rgb="FF7030A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darkUp"/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32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/>
    </xf>
    <xf numFmtId="0" fontId="0" fillId="3" borderId="1" xfId="0" applyFill="1" applyBorder="1" applyAlignment="1">
      <alignment horizontal="right" vertical="center"/>
    </xf>
    <xf numFmtId="0" fontId="2" fillId="0" borderId="1" xfId="0" applyFont="1" applyBorder="1" applyAlignment="1">
      <alignment vertical="center"/>
    </xf>
    <xf numFmtId="0" fontId="2" fillId="0" borderId="2" xfId="0" applyFont="1" applyFill="1" applyBorder="1" applyAlignment="1">
      <alignment horizontal="right" vertical="center"/>
    </xf>
    <xf numFmtId="0" fontId="0" fillId="2" borderId="1" xfId="0" applyFill="1" applyBorder="1" applyAlignment="1">
      <alignment vertical="center"/>
    </xf>
    <xf numFmtId="43" fontId="0" fillId="2" borderId="1" xfId="1" applyFont="1" applyFill="1" applyBorder="1"/>
    <xf numFmtId="0" fontId="2" fillId="0" borderId="1" xfId="0" applyFont="1" applyFill="1" applyBorder="1" applyAlignment="1">
      <alignment horizontal="center" vertical="center" wrapText="1"/>
    </xf>
    <xf numFmtId="43" fontId="7" fillId="4" borderId="1" xfId="1" applyFont="1" applyFill="1" applyBorder="1" applyAlignment="1">
      <alignment vertical="center"/>
    </xf>
    <xf numFmtId="43" fontId="7" fillId="4" borderId="1" xfId="1" applyFont="1" applyFill="1" applyBorder="1" applyAlignment="1">
      <alignment horizontal="right" vertical="center"/>
    </xf>
    <xf numFmtId="2" fontId="0" fillId="0" borderId="1" xfId="0" applyNumberFormat="1" applyBorder="1" applyAlignment="1">
      <alignment horizontal="right" indent="1"/>
    </xf>
    <xf numFmtId="0" fontId="0" fillId="0" borderId="1" xfId="0" applyBorder="1"/>
    <xf numFmtId="14" fontId="0" fillId="0" borderId="0" xfId="0" applyNumberFormat="1"/>
    <xf numFmtId="0" fontId="2" fillId="0" borderId="0" xfId="0" applyFont="1" applyAlignment="1">
      <alignment horizontal="center"/>
    </xf>
    <xf numFmtId="0" fontId="6" fillId="2" borderId="3" xfId="0" applyFont="1" applyFill="1" applyBorder="1" applyAlignment="1">
      <alignment horizontal="center"/>
    </xf>
    <xf numFmtId="0" fontId="6" fillId="2" borderId="4" xfId="0" applyFont="1" applyFill="1" applyBorder="1" applyAlignment="1">
      <alignment horizontal="center"/>
    </xf>
    <xf numFmtId="0" fontId="6" fillId="2" borderId="5" xfId="0" applyFont="1" applyFill="1" applyBorder="1" applyAlignment="1">
      <alignment horizontal="center"/>
    </xf>
    <xf numFmtId="165" fontId="7" fillId="4" borderId="1" xfId="1" applyNumberFormat="1" applyFont="1" applyFill="1" applyBorder="1" applyAlignment="1">
      <alignment vertical="center"/>
    </xf>
    <xf numFmtId="165" fontId="9" fillId="5" borderId="1" xfId="1" applyNumberFormat="1" applyFont="1" applyFill="1" applyBorder="1" applyAlignment="1">
      <alignment vertical="center"/>
    </xf>
    <xf numFmtId="165" fontId="8" fillId="5" borderId="1" xfId="0" applyNumberFormat="1" applyFont="1" applyFill="1" applyBorder="1"/>
    <xf numFmtId="46" fontId="0" fillId="0" borderId="1" xfId="1" applyNumberFormat="1" applyFont="1" applyFill="1" applyBorder="1" applyAlignment="1">
      <alignment vertic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2" fillId="0" borderId="0" xfId="0" applyFont="1" applyFill="1"/>
    <xf numFmtId="46" fontId="0" fillId="2" borderId="1" xfId="1" applyNumberFormat="1" applyFont="1" applyFill="1" applyBorder="1" applyAlignment="1" applyProtection="1">
      <alignment vertical="center"/>
    </xf>
    <xf numFmtId="20" fontId="1" fillId="0" borderId="0" xfId="0" applyNumberFormat="1" applyFont="1" applyAlignment="1">
      <alignment horizontal="center"/>
    </xf>
    <xf numFmtId="165" fontId="0" fillId="0" borderId="0" xfId="0" applyNumberFormat="1"/>
    <xf numFmtId="165" fontId="0" fillId="0" borderId="0" xfId="0" applyNumberFormat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G9"/>
  <sheetViews>
    <sheetView workbookViewId="0">
      <selection activeCell="E13" sqref="E13"/>
    </sheetView>
  </sheetViews>
  <sheetFormatPr baseColWidth="10" defaultRowHeight="15" x14ac:dyDescent="0.25"/>
  <cols>
    <col min="1" max="3" width="22.140625" customWidth="1"/>
  </cols>
  <sheetData>
    <row r="1" spans="1:7" x14ac:dyDescent="0.25">
      <c r="A1" s="17" t="s">
        <v>12</v>
      </c>
      <c r="B1" s="17"/>
      <c r="C1" s="17"/>
    </row>
    <row r="3" spans="1:7" s="3" customFormat="1" x14ac:dyDescent="0.25">
      <c r="A3" s="4" t="s">
        <v>13</v>
      </c>
      <c r="B3" s="4" t="s">
        <v>0</v>
      </c>
      <c r="C3" s="4" t="s">
        <v>1</v>
      </c>
      <c r="D3" s="4" t="s">
        <v>20</v>
      </c>
      <c r="E3" s="4" t="s">
        <v>21</v>
      </c>
      <c r="F3" s="4" t="s">
        <v>22</v>
      </c>
      <c r="G3" s="4" t="s">
        <v>23</v>
      </c>
    </row>
    <row r="4" spans="1:7" x14ac:dyDescent="0.25">
      <c r="A4" s="5">
        <v>1</v>
      </c>
      <c r="B4" s="9" t="s">
        <v>14</v>
      </c>
      <c r="C4" s="10">
        <v>1570</v>
      </c>
      <c r="D4" s="14">
        <v>41</v>
      </c>
      <c r="E4" s="14">
        <v>42</v>
      </c>
      <c r="F4" s="14">
        <v>35</v>
      </c>
      <c r="G4" s="14">
        <v>45</v>
      </c>
    </row>
    <row r="5" spans="1:7" x14ac:dyDescent="0.25">
      <c r="A5" s="5">
        <v>2</v>
      </c>
      <c r="B5" s="9" t="s">
        <v>15</v>
      </c>
      <c r="C5" s="10">
        <v>2170</v>
      </c>
      <c r="D5" s="14">
        <v>35</v>
      </c>
      <c r="E5" s="14">
        <v>37</v>
      </c>
      <c r="F5" s="14">
        <v>40</v>
      </c>
      <c r="G5" s="14">
        <v>35</v>
      </c>
    </row>
    <row r="6" spans="1:7" x14ac:dyDescent="0.25">
      <c r="A6" s="5">
        <v>3</v>
      </c>
      <c r="B6" s="9" t="s">
        <v>16</v>
      </c>
      <c r="C6" s="10">
        <v>1780</v>
      </c>
      <c r="D6" s="14">
        <v>40</v>
      </c>
      <c r="E6" s="14">
        <v>35</v>
      </c>
      <c r="F6" s="14">
        <v>39</v>
      </c>
      <c r="G6" s="14">
        <v>41</v>
      </c>
    </row>
    <row r="7" spans="1:7" x14ac:dyDescent="0.25">
      <c r="A7" s="5">
        <v>4</v>
      </c>
      <c r="B7" s="9" t="s">
        <v>17</v>
      </c>
      <c r="C7" s="10">
        <v>2630</v>
      </c>
      <c r="D7" s="14">
        <v>45</v>
      </c>
      <c r="E7" s="14">
        <v>41</v>
      </c>
      <c r="F7" s="14">
        <v>35</v>
      </c>
      <c r="G7" s="14">
        <v>35</v>
      </c>
    </row>
    <row r="8" spans="1:7" x14ac:dyDescent="0.25">
      <c r="A8" s="5">
        <v>5</v>
      </c>
      <c r="B8" s="9" t="s">
        <v>18</v>
      </c>
      <c r="C8" s="10">
        <v>1480</v>
      </c>
      <c r="D8" s="14">
        <v>35</v>
      </c>
      <c r="E8" s="14">
        <v>37</v>
      </c>
      <c r="F8" s="14">
        <v>48</v>
      </c>
      <c r="G8" s="14">
        <v>39</v>
      </c>
    </row>
    <row r="9" spans="1:7" x14ac:dyDescent="0.25">
      <c r="A9" s="5">
        <v>6</v>
      </c>
      <c r="B9" s="9" t="s">
        <v>19</v>
      </c>
      <c r="C9" s="10">
        <v>2520</v>
      </c>
      <c r="D9" s="14">
        <v>40</v>
      </c>
      <c r="E9" s="14">
        <v>35</v>
      </c>
      <c r="F9" s="14">
        <v>35</v>
      </c>
      <c r="G9" s="14">
        <v>36</v>
      </c>
    </row>
  </sheetData>
  <mergeCells count="1">
    <mergeCell ref="A1:C1"/>
  </mergeCells>
  <pageMargins left="0.7" right="0.7" top="0.75" bottom="0.75" header="0.3" footer="0.3"/>
  <pageSetup paperSize="9" orientation="portrait" horizontalDpi="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H22"/>
  <sheetViews>
    <sheetView tabSelected="1" workbookViewId="0">
      <selection activeCell="E8" sqref="E8"/>
    </sheetView>
  </sheetViews>
  <sheetFormatPr baseColWidth="10" defaultRowHeight="15" x14ac:dyDescent="0.25"/>
  <cols>
    <col min="2" max="2" width="13.7109375" customWidth="1"/>
    <col min="3" max="3" width="23.28515625" customWidth="1"/>
    <col min="4" max="7" width="13.7109375" customWidth="1"/>
    <col min="8" max="8" width="14.85546875" customWidth="1"/>
  </cols>
  <sheetData>
    <row r="1" spans="1:8" ht="21.75" thickBot="1" x14ac:dyDescent="0.4">
      <c r="A1" s="18" t="s">
        <v>2</v>
      </c>
      <c r="B1" s="19"/>
      <c r="C1" s="19"/>
      <c r="D1" s="19"/>
      <c r="E1" s="19"/>
      <c r="F1" s="19"/>
      <c r="G1" s="20"/>
    </row>
    <row r="2" spans="1:8" ht="21" x14ac:dyDescent="0.35">
      <c r="A2" s="2"/>
      <c r="B2" s="2"/>
      <c r="C2" s="2"/>
      <c r="D2" s="2"/>
      <c r="E2" s="2"/>
      <c r="F2" s="2"/>
      <c r="G2" s="29"/>
    </row>
    <row r="3" spans="1:8" x14ac:dyDescent="0.25">
      <c r="A3" s="25"/>
      <c r="B3" s="26"/>
      <c r="C3" s="1"/>
      <c r="D3" s="1"/>
      <c r="E3">
        <f>IF(D8&lt;=8,D8,0)*1.25</f>
        <v>0.36458333333333315</v>
      </c>
      <c r="G3" s="31">
        <v>0.20833333333333334</v>
      </c>
    </row>
    <row r="4" spans="1:8" x14ac:dyDescent="0.25">
      <c r="A4" s="25"/>
      <c r="B4" s="25"/>
      <c r="C4" s="1"/>
      <c r="D4" s="1"/>
      <c r="G4" s="1"/>
    </row>
    <row r="5" spans="1:8" x14ac:dyDescent="0.25">
      <c r="A5" s="25"/>
      <c r="B5" s="27"/>
      <c r="H5" s="30"/>
    </row>
    <row r="6" spans="1:8" x14ac:dyDescent="0.25">
      <c r="E6" t="s">
        <v>25</v>
      </c>
      <c r="G6" t="s">
        <v>24</v>
      </c>
    </row>
    <row r="7" spans="1:8" ht="45" x14ac:dyDescent="0.25">
      <c r="B7" s="11" t="s">
        <v>3</v>
      </c>
      <c r="C7" s="11" t="s">
        <v>4</v>
      </c>
      <c r="D7" s="11" t="s">
        <v>9</v>
      </c>
      <c r="E7" s="11" t="s">
        <v>29</v>
      </c>
      <c r="F7" s="11" t="s">
        <v>27</v>
      </c>
      <c r="G7" s="11" t="s">
        <v>28</v>
      </c>
      <c r="H7" s="11" t="s">
        <v>10</v>
      </c>
    </row>
    <row r="8" spans="1:8" ht="35.1" customHeight="1" x14ac:dyDescent="0.25">
      <c r="A8" s="7" t="s">
        <v>5</v>
      </c>
      <c r="B8" s="28">
        <v>1.8333333333333333</v>
      </c>
      <c r="C8" s="24">
        <v>1.5416666666666667</v>
      </c>
      <c r="D8" s="21">
        <f>B8-C8</f>
        <v>0.29166666666666652</v>
      </c>
      <c r="E8" s="22"/>
      <c r="F8" s="22">
        <f>E8*1.25</f>
        <v>0</v>
      </c>
      <c r="G8" s="21">
        <f>SUM(D8-G3)</f>
        <v>8.3333333333333176E-2</v>
      </c>
      <c r="H8" s="23">
        <f>G8*1.5</f>
        <v>0.12499999999999976</v>
      </c>
    </row>
    <row r="9" spans="1:8" ht="35.1" customHeight="1" x14ac:dyDescent="0.25">
      <c r="A9" s="7" t="s">
        <v>6</v>
      </c>
      <c r="B9" s="28">
        <v>2</v>
      </c>
      <c r="C9" s="24">
        <v>1.5416666666666667</v>
      </c>
      <c r="D9" s="21">
        <f t="shared" ref="D9:D11" si="0">B9-C9</f>
        <v>0.45833333333333326</v>
      </c>
      <c r="E9" s="22"/>
      <c r="F9" s="22">
        <f t="shared" ref="F9:F11" si="1">E9*1.25</f>
        <v>0</v>
      </c>
      <c r="G9" s="21">
        <f>SUM(D9-G3)</f>
        <v>0.24999999999999992</v>
      </c>
      <c r="H9" s="23">
        <f t="shared" ref="H9:H11" si="2">G9*1.5</f>
        <v>0.37499999999999989</v>
      </c>
    </row>
    <row r="10" spans="1:8" ht="35.1" customHeight="1" x14ac:dyDescent="0.25">
      <c r="A10" s="7" t="s">
        <v>7</v>
      </c>
      <c r="B10" s="28">
        <v>2.0416666666666665</v>
      </c>
      <c r="C10" s="24">
        <v>1.5416666666666667</v>
      </c>
      <c r="D10" s="21">
        <f t="shared" si="0"/>
        <v>0.49999999999999978</v>
      </c>
      <c r="E10" s="22"/>
      <c r="F10" s="22">
        <f t="shared" si="1"/>
        <v>0</v>
      </c>
      <c r="G10" s="21">
        <f>SUM(D10-G3)</f>
        <v>0.29166666666666641</v>
      </c>
      <c r="H10" s="23">
        <f t="shared" si="2"/>
        <v>0.43749999999999961</v>
      </c>
    </row>
    <row r="11" spans="1:8" ht="35.1" customHeight="1" x14ac:dyDescent="0.25">
      <c r="A11" s="7" t="s">
        <v>8</v>
      </c>
      <c r="B11" s="28">
        <v>2.0833333333333335</v>
      </c>
      <c r="C11" s="24">
        <v>1.5416666666666667</v>
      </c>
      <c r="D11" s="21">
        <f t="shared" si="0"/>
        <v>0.54166666666666674</v>
      </c>
      <c r="E11" s="22"/>
      <c r="F11" s="22">
        <f t="shared" si="1"/>
        <v>0</v>
      </c>
      <c r="G11" s="21">
        <f>SUM(D11-G3)</f>
        <v>0.33333333333333337</v>
      </c>
      <c r="H11" s="23">
        <f t="shared" si="2"/>
        <v>0.5</v>
      </c>
    </row>
    <row r="12" spans="1:8" ht="29.25" customHeight="1" x14ac:dyDescent="0.25">
      <c r="A12" s="8" t="s">
        <v>11</v>
      </c>
      <c r="B12" s="13"/>
      <c r="C12" s="6"/>
      <c r="D12" s="13"/>
      <c r="E12" s="21"/>
      <c r="F12" s="12"/>
      <c r="G12" s="12"/>
      <c r="H12" s="15"/>
    </row>
    <row r="13" spans="1:8" x14ac:dyDescent="0.25">
      <c r="C13" t="s">
        <v>26</v>
      </c>
    </row>
    <row r="15" spans="1:8" x14ac:dyDescent="0.25">
      <c r="B15" s="16">
        <v>42979</v>
      </c>
      <c r="C15">
        <v>62.5</v>
      </c>
    </row>
    <row r="16" spans="1:8" x14ac:dyDescent="0.25">
      <c r="B16" s="16">
        <v>43009</v>
      </c>
    </row>
    <row r="17" spans="2:2" x14ac:dyDescent="0.25">
      <c r="B17" s="16">
        <v>43040</v>
      </c>
    </row>
    <row r="18" spans="2:2" x14ac:dyDescent="0.25">
      <c r="B18" s="16">
        <v>43070</v>
      </c>
    </row>
    <row r="19" spans="2:2" x14ac:dyDescent="0.25">
      <c r="B19" s="16">
        <v>43101</v>
      </c>
    </row>
    <row r="22" spans="2:2" ht="15" customHeight="1" x14ac:dyDescent="0.25"/>
  </sheetData>
  <mergeCells count="1">
    <mergeCell ref="A1:G1"/>
  </mergeCells>
  <pageMargins left="0.7" right="0.7" top="0.75" bottom="0.75" header="0.3" footer="0.3"/>
  <pageSetup paperSize="9" orientation="portrait" horizontalDpi="300" verticalDpi="30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Salariés</vt:lpstr>
      <vt:lpstr>Salarié 1</vt:lpstr>
      <vt:lpstr>SALARIES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BROGNIART Thomas</cp:lastModifiedBy>
  <dcterms:created xsi:type="dcterms:W3CDTF">2009-10-11T11:45:44Z</dcterms:created>
  <dcterms:modified xsi:type="dcterms:W3CDTF">2018-02-22T15:57:25Z</dcterms:modified>
</cp:coreProperties>
</file>