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510" yWindow="915" windowWidth="16785" windowHeight="10965"/>
  </bookViews>
  <sheets>
    <sheet name="1" sheetId="2" r:id="rId1"/>
    <sheet name="2" sheetId="1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H27" i="2" l="1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J27" i="2" l="1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F17" i="2"/>
  <c r="F27" i="2"/>
  <c r="F26" i="2"/>
  <c r="F25" i="2"/>
  <c r="F24" i="2"/>
  <c r="F23" i="2"/>
  <c r="F22" i="2"/>
  <c r="F21" i="2"/>
  <c r="F20" i="2"/>
  <c r="F19" i="2"/>
  <c r="F18" i="2"/>
  <c r="F16" i="2"/>
  <c r="F15" i="2"/>
  <c r="F14" i="2"/>
  <c r="F13" i="2"/>
  <c r="F12" i="2"/>
  <c r="F11" i="2"/>
  <c r="F10" i="2"/>
  <c r="F9" i="2"/>
  <c r="F8" i="2"/>
  <c r="F7" i="2"/>
  <c r="F14" i="1"/>
  <c r="F13" i="1"/>
  <c r="F12" i="1"/>
  <c r="F11" i="1"/>
  <c r="F10" i="1"/>
  <c r="F9" i="1"/>
  <c r="F8" i="1"/>
  <c r="F7" i="1"/>
  <c r="F6" i="1"/>
  <c r="F5" i="1"/>
  <c r="F4" i="1"/>
  <c r="F3" i="1"/>
  <c r="F2" i="1"/>
  <c r="F1" i="1"/>
</calcChain>
</file>

<file path=xl/sharedStrings.xml><?xml version="1.0" encoding="utf-8"?>
<sst xmlns="http://schemas.openxmlformats.org/spreadsheetml/2006/main" count="155" uniqueCount="60">
  <si>
    <t>BO_NUMBER</t>
  </si>
  <si>
    <t>FOURNISSEUR</t>
  </si>
  <si>
    <t>DA</t>
  </si>
  <si>
    <t>10001324</t>
  </si>
  <si>
    <t>10011563</t>
  </si>
  <si>
    <t>10000524</t>
  </si>
  <si>
    <t>s</t>
  </si>
  <si>
    <t>a</t>
  </si>
  <si>
    <t>e</t>
  </si>
  <si>
    <t>t</t>
  </si>
  <si>
    <t>h</t>
  </si>
  <si>
    <t>f</t>
  </si>
  <si>
    <t>g</t>
  </si>
  <si>
    <t>j</t>
  </si>
  <si>
    <t>m</t>
  </si>
  <si>
    <t>p</t>
  </si>
  <si>
    <t>hj</t>
  </si>
  <si>
    <t>r</t>
  </si>
  <si>
    <t>b</t>
  </si>
  <si>
    <t>z</t>
  </si>
  <si>
    <t>y</t>
  </si>
  <si>
    <t>u</t>
  </si>
  <si>
    <t>i</t>
  </si>
  <si>
    <t>o</t>
  </si>
  <si>
    <t>d</t>
  </si>
  <si>
    <t>Quantité totale</t>
  </si>
  <si>
    <t>Unité de quantité</t>
  </si>
  <si>
    <t>Nº pièce référence</t>
  </si>
  <si>
    <t>VAL</t>
  </si>
  <si>
    <t>10007380</t>
  </si>
  <si>
    <t>10010401</t>
  </si>
  <si>
    <t>10017380</t>
  </si>
  <si>
    <t>10020644</t>
  </si>
  <si>
    <t>10021881</t>
  </si>
  <si>
    <t>U</t>
  </si>
  <si>
    <t>10026399</t>
  </si>
  <si>
    <t>10026924</t>
  </si>
  <si>
    <t>10027832</t>
  </si>
  <si>
    <t>10033974</t>
  </si>
  <si>
    <t>10034220</t>
  </si>
  <si>
    <t>4500001306</t>
  </si>
  <si>
    <t>4500001378</t>
  </si>
  <si>
    <t>4500003446</t>
  </si>
  <si>
    <t>4500007100</t>
  </si>
  <si>
    <t>4500011899</t>
  </si>
  <si>
    <t>4500012595</t>
  </si>
  <si>
    <t>4500016954</t>
  </si>
  <si>
    <t>4500019598</t>
  </si>
  <si>
    <t>4500019966</t>
  </si>
  <si>
    <t>4500020455</t>
  </si>
  <si>
    <t>S2048165</t>
  </si>
  <si>
    <t>S2048197</t>
  </si>
  <si>
    <t>T1196918</t>
  </si>
  <si>
    <t>T1204110</t>
  </si>
  <si>
    <t>T1205509</t>
  </si>
  <si>
    <t>T1229436</t>
  </si>
  <si>
    <t>T1234648</t>
  </si>
  <si>
    <t>T1242541</t>
  </si>
  <si>
    <t>NOTA1</t>
  </si>
  <si>
    <t>NOTA2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</si>
</sst>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theme="3" tint="0.39994506668294322"/>
      </right>
      <top style="medium">
        <color indexed="64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indexed="64"/>
      </top>
      <bottom style="thin">
        <color theme="3" tint="0.39994506668294322"/>
      </bottom>
      <diagonal/>
    </border>
    <border>
      <left style="medium">
        <color indexed="64"/>
      </left>
      <right style="thin">
        <color theme="3" tint="0.39991454817346722"/>
      </right>
      <top style="thin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4506668294322"/>
      </top>
      <bottom style="thin">
        <color theme="3" tint="0.39991454817346722"/>
      </bottom>
      <diagonal/>
    </border>
    <border>
      <left style="medium">
        <color indexed="64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49" fontId="1" fillId="3" borderId="2" xfId="1" applyNumberFormat="1" applyFill="1" applyBorder="1" applyAlignment="1">
      <alignment horizontal="center" vertical="center" wrapText="1"/>
    </xf>
    <xf numFmtId="49" fontId="1" fillId="4" borderId="4" xfId="1" applyNumberFormat="1" applyFont="1" applyFill="1" applyBorder="1" applyAlignment="1">
      <alignment horizontal="left" vertical="center"/>
    </xf>
    <xf numFmtId="0" fontId="0" fillId="0" borderId="3" xfId="1" applyFont="1" applyFill="1" applyBorder="1" applyAlignment="1">
      <alignment horizontal="center" vertical="center"/>
    </xf>
    <xf numFmtId="0" fontId="0" fillId="0" borderId="5" xfId="1" applyFont="1" applyFill="1" applyBorder="1" applyAlignment="1">
      <alignment horizontal="center" vertical="center"/>
    </xf>
    <xf numFmtId="0" fontId="0" fillId="0" borderId="5" xfId="1" applyFont="1" applyBorder="1" applyAlignment="1">
      <alignment horizontal="center" vertical="center"/>
    </xf>
    <xf numFmtId="0" fontId="0" fillId="0" borderId="4" xfId="1" applyFont="1" applyFill="1" applyBorder="1" applyAlignment="1">
      <alignment horizontal="center" vertical="center"/>
    </xf>
    <xf numFmtId="0" fontId="0" fillId="0" borderId="6" xfId="1" applyFont="1" applyFill="1" applyBorder="1" applyAlignment="1">
      <alignment horizontal="center" vertical="center"/>
    </xf>
    <xf numFmtId="0" fontId="1" fillId="0" borderId="0" xfId="1" applyFill="1" applyAlignment="1">
      <alignment vertical="center"/>
    </xf>
    <xf numFmtId="0" fontId="0" fillId="5" borderId="7" xfId="0" applyFill="1" applyBorder="1" applyAlignment="1">
      <alignment vertical="top"/>
    </xf>
    <xf numFmtId="0" fontId="0" fillId="5" borderId="7" xfId="0" applyFill="1" applyBorder="1" applyAlignment="1">
      <alignment vertical="top" wrapText="1"/>
    </xf>
    <xf numFmtId="49" fontId="0" fillId="6" borderId="7" xfId="0" applyNumberFormat="1" applyFill="1" applyBorder="1" applyAlignment="1">
      <alignment horizontal="center" vertical="center"/>
    </xf>
    <xf numFmtId="3" fontId="0" fillId="0" borderId="7" xfId="0" applyNumberFormat="1" applyFill="1" applyBorder="1" applyAlignment="1">
      <alignment horizontal="right" vertical="top"/>
    </xf>
    <xf numFmtId="0" fontId="0" fillId="0" borderId="7" xfId="0" applyFill="1" applyBorder="1" applyAlignment="1">
      <alignment vertical="top"/>
    </xf>
    <xf numFmtId="49" fontId="2" fillId="0" borderId="7" xfId="0" applyNumberFormat="1" applyFont="1" applyFill="1" applyBorder="1" applyAlignment="1">
      <alignment vertical="top"/>
    </xf>
    <xf numFmtId="49" fontId="0" fillId="0" borderId="7" xfId="0" applyNumberFormat="1" applyFill="1" applyBorder="1" applyAlignment="1">
      <alignment vertical="top"/>
    </xf>
    <xf numFmtId="49" fontId="0" fillId="0" borderId="7" xfId="0" applyNumberFormat="1" applyFill="1" applyBorder="1" applyAlignment="1">
      <alignment horizontal="left" vertical="top"/>
    </xf>
    <xf numFmtId="164" fontId="0" fillId="0" borderId="7" xfId="0" applyNumberFormat="1" applyFill="1" applyBorder="1" applyAlignment="1">
      <alignment horizontal="right" vertical="top"/>
    </xf>
    <xf numFmtId="0" fontId="0" fillId="0" borderId="0" xfId="0" applyFill="1" applyAlignment="1">
      <alignment vertical="top"/>
    </xf>
    <xf numFmtId="0" fontId="0" fillId="7" borderId="0" xfId="0" applyFill="1" applyAlignment="1">
      <alignment horizontal="center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0010151/Music/Desktop/VALI_CJI3N_CJI5/9322650200/Analyse_MVT_ENG_9322650200_Fin122017_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 MO (h)"/>
      <sheetName val="SYNTH MO (€)"/>
      <sheetName val="SYNTH HMO"/>
      <sheetName val="DépSAP"/>
      <sheetName val="EngSAP"/>
      <sheetName val="SynthEng"/>
      <sheetName val="Table effectifs"/>
      <sheetName val="BO_CP"/>
      <sheetName val="table fournisseur SAP"/>
      <sheetName val="TDC"/>
      <sheetName val="TDC1"/>
    </sheetNames>
    <sheetDataSet>
      <sheetData sheetId="0"/>
      <sheetData sheetId="1"/>
      <sheetData sheetId="2"/>
      <sheetData sheetId="3"/>
      <sheetData sheetId="4">
        <row r="1">
          <cell r="J1" t="str">
            <v>Nº pièce référence</v>
          </cell>
        </row>
        <row r="2">
          <cell r="J2" t="str">
            <v>10000524</v>
          </cell>
        </row>
        <row r="3">
          <cell r="J3" t="str">
            <v>10001324</v>
          </cell>
        </row>
        <row r="4">
          <cell r="J4" t="str">
            <v>10007380</v>
          </cell>
        </row>
        <row r="5">
          <cell r="J5" t="str">
            <v>10007380</v>
          </cell>
        </row>
        <row r="6">
          <cell r="J6" t="str">
            <v>10010401</v>
          </cell>
        </row>
        <row r="7">
          <cell r="J7" t="str">
            <v>10011563</v>
          </cell>
        </row>
        <row r="8">
          <cell r="J8" t="str">
            <v>10017380</v>
          </cell>
        </row>
        <row r="9">
          <cell r="J9" t="str">
            <v>10017380</v>
          </cell>
        </row>
        <row r="10">
          <cell r="J10" t="str">
            <v>10017380</v>
          </cell>
        </row>
        <row r="11">
          <cell r="J11" t="str">
            <v>10020644</v>
          </cell>
        </row>
        <row r="12">
          <cell r="J12" t="str">
            <v>10021881</v>
          </cell>
        </row>
        <row r="13">
          <cell r="J13" t="str">
            <v>10026399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workbookViewId="0">
      <selection activeCell="F16" sqref="F16"/>
    </sheetView>
  </sheetViews>
  <sheetFormatPr baseColWidth="10" defaultRowHeight="14.25" x14ac:dyDescent="0.2"/>
  <cols>
    <col min="1" max="1" width="12.625" bestFit="1" customWidth="1"/>
    <col min="3" max="3" width="16" bestFit="1" customWidth="1"/>
  </cols>
  <sheetData>
    <row r="1" spans="1:10" ht="28.5" x14ac:dyDescent="0.2">
      <c r="A1" s="11" t="s">
        <v>25</v>
      </c>
      <c r="B1" s="12" t="s">
        <v>26</v>
      </c>
      <c r="C1" s="13" t="s">
        <v>27</v>
      </c>
    </row>
    <row r="2" spans="1:10" x14ac:dyDescent="0.2">
      <c r="A2" s="14">
        <v>0</v>
      </c>
      <c r="B2" s="15" t="s">
        <v>28</v>
      </c>
      <c r="C2" s="16" t="s">
        <v>5</v>
      </c>
    </row>
    <row r="3" spans="1:10" x14ac:dyDescent="0.2">
      <c r="A3" s="14">
        <v>0</v>
      </c>
      <c r="B3" s="15" t="s">
        <v>28</v>
      </c>
      <c r="C3" s="17" t="s">
        <v>3</v>
      </c>
    </row>
    <row r="4" spans="1:10" x14ac:dyDescent="0.2">
      <c r="A4" s="14">
        <v>0</v>
      </c>
      <c r="B4" s="15" t="s">
        <v>28</v>
      </c>
      <c r="C4" s="17" t="s">
        <v>29</v>
      </c>
    </row>
    <row r="5" spans="1:10" x14ac:dyDescent="0.2">
      <c r="A5" s="14">
        <v>0</v>
      </c>
      <c r="B5" s="15" t="s">
        <v>28</v>
      </c>
      <c r="C5" s="17" t="s">
        <v>29</v>
      </c>
      <c r="H5" s="21" t="s">
        <v>58</v>
      </c>
      <c r="J5" s="21" t="s">
        <v>59</v>
      </c>
    </row>
    <row r="6" spans="1:10" x14ac:dyDescent="0.2">
      <c r="A6" s="14">
        <v>0</v>
      </c>
      <c r="B6" s="15" t="s">
        <v>28</v>
      </c>
      <c r="C6" s="17" t="s">
        <v>30</v>
      </c>
    </row>
    <row r="7" spans="1:10" x14ac:dyDescent="0.2">
      <c r="A7" s="14">
        <v>0</v>
      </c>
      <c r="B7" s="15" t="s">
        <v>28</v>
      </c>
      <c r="C7" s="17" t="s">
        <v>4</v>
      </c>
      <c r="F7" s="20" t="str">
        <f>VLOOKUP(C2,'2'!$C$2:$C$15,1,FALSE)</f>
        <v>10000524</v>
      </c>
      <c r="G7" s="20"/>
      <c r="H7" s="20">
        <f>MATCH(C2,'2'!$C$2:$C$15,FALSE)</f>
        <v>3</v>
      </c>
      <c r="I7" s="20"/>
      <c r="J7" s="20" t="str">
        <f>VLOOKUP(TEXT(C2,"##########"),'2'!$C$2:$C$15,1,0)</f>
        <v>10000524</v>
      </c>
    </row>
    <row r="8" spans="1:10" x14ac:dyDescent="0.2">
      <c r="A8" s="14">
        <v>0</v>
      </c>
      <c r="B8" s="15" t="s">
        <v>28</v>
      </c>
      <c r="C8" s="17" t="s">
        <v>31</v>
      </c>
      <c r="F8" s="20" t="str">
        <f>VLOOKUP(C3,'2'!$C$2:$C$15,1,FALSE)</f>
        <v>10001324</v>
      </c>
      <c r="G8" s="20"/>
      <c r="H8" s="20">
        <f>MATCH(C3,'2'!$C$2:$C$15,FALSE)</f>
        <v>1</v>
      </c>
      <c r="I8" s="20"/>
      <c r="J8" s="20" t="str">
        <f>VLOOKUP(TEXT(C3,"##########"),'2'!$C$2:$C$15,1,0)</f>
        <v>10001324</v>
      </c>
    </row>
    <row r="9" spans="1:10" x14ac:dyDescent="0.2">
      <c r="A9" s="14">
        <v>0</v>
      </c>
      <c r="B9" s="15" t="s">
        <v>28</v>
      </c>
      <c r="C9" s="18" t="s">
        <v>31</v>
      </c>
      <c r="F9" s="20" t="e">
        <f>VLOOKUP(C4,'2'!$C$2:$C$15,1,FALSE)</f>
        <v>#N/A</v>
      </c>
      <c r="G9" s="20"/>
      <c r="H9" s="20" t="e">
        <f>MATCH(C4,'2'!$C$2:$C$15,FALSE)</f>
        <v>#N/A</v>
      </c>
      <c r="I9" s="20"/>
      <c r="J9" s="20" t="e">
        <f>VLOOKUP(TEXT(C4,"##########"),'2'!$C$2:$C$15,1,0)</f>
        <v>#N/A</v>
      </c>
    </row>
    <row r="10" spans="1:10" x14ac:dyDescent="0.2">
      <c r="A10" s="14">
        <v>0</v>
      </c>
      <c r="B10" s="15" t="s">
        <v>28</v>
      </c>
      <c r="C10" s="18" t="s">
        <v>31</v>
      </c>
      <c r="F10" s="20" t="e">
        <f>VLOOKUP(C5,'2'!$C$2:$C$15,1,FALSE)</f>
        <v>#N/A</v>
      </c>
      <c r="G10" s="20"/>
      <c r="H10" s="20" t="e">
        <f>MATCH(C5,'2'!$C$2:$C$15,FALSE)</f>
        <v>#N/A</v>
      </c>
      <c r="I10" s="20"/>
      <c r="J10" s="20" t="e">
        <f>VLOOKUP(TEXT(C5,"##########"),'2'!$C$2:$C$15,1,0)</f>
        <v>#N/A</v>
      </c>
    </row>
    <row r="11" spans="1:10" x14ac:dyDescent="0.2">
      <c r="A11" s="14">
        <v>0</v>
      </c>
      <c r="B11" s="15" t="s">
        <v>28</v>
      </c>
      <c r="C11" s="17" t="s">
        <v>32</v>
      </c>
      <c r="F11" s="20" t="e">
        <f>VLOOKUP(C6,'2'!$C$2:$C$15,1,FALSE)</f>
        <v>#N/A</v>
      </c>
      <c r="G11" s="20"/>
      <c r="H11" s="20" t="e">
        <f>MATCH(C6,'2'!$C$2:$C$15,FALSE)</f>
        <v>#N/A</v>
      </c>
      <c r="I11" s="20"/>
      <c r="J11" s="20" t="e">
        <f>VLOOKUP(TEXT(C6,"##########"),'2'!$C$2:$C$15,1,0)</f>
        <v>#N/A</v>
      </c>
    </row>
    <row r="12" spans="1:10" x14ac:dyDescent="0.2">
      <c r="A12" s="14">
        <v>0</v>
      </c>
      <c r="B12" s="15" t="s">
        <v>28</v>
      </c>
      <c r="C12" s="17" t="s">
        <v>33</v>
      </c>
      <c r="F12" s="20" t="str">
        <f>VLOOKUP(C7,'2'!$C$2:$C$15,1,FALSE)</f>
        <v>10011563</v>
      </c>
      <c r="G12" s="20"/>
      <c r="H12" s="20">
        <f>MATCH(C7,'2'!$C$2:$C$15,FALSE)</f>
        <v>2</v>
      </c>
      <c r="I12" s="20"/>
      <c r="J12" s="20" t="str">
        <f>VLOOKUP(TEXT(C7,"##########"),'2'!$C$2:$C$15,1,0)</f>
        <v>10011563</v>
      </c>
    </row>
    <row r="13" spans="1:10" x14ac:dyDescent="0.2">
      <c r="A13" s="14">
        <v>0</v>
      </c>
      <c r="B13" s="15" t="s">
        <v>34</v>
      </c>
      <c r="C13" s="18" t="s">
        <v>35</v>
      </c>
      <c r="F13" s="20" t="e">
        <f>VLOOKUP(C8,'2'!$C$2:$C$15,1,FALSE)</f>
        <v>#N/A</v>
      </c>
      <c r="G13" s="20"/>
      <c r="H13" s="20" t="e">
        <f>MATCH(C8,'2'!$C$2:$C$15,FALSE)</f>
        <v>#N/A</v>
      </c>
      <c r="I13" s="20"/>
      <c r="J13" s="20" t="e">
        <f>VLOOKUP(TEXT(C8,"##########"),'2'!$C$2:$C$15,1,0)</f>
        <v>#N/A</v>
      </c>
    </row>
    <row r="14" spans="1:10" x14ac:dyDescent="0.2">
      <c r="A14" s="14">
        <v>0</v>
      </c>
      <c r="B14" s="15" t="s">
        <v>34</v>
      </c>
      <c r="C14" s="17" t="s">
        <v>36</v>
      </c>
      <c r="F14" s="20" t="e">
        <f>VLOOKUP(C9,'2'!$C$2:$C$15,1,FALSE)</f>
        <v>#N/A</v>
      </c>
      <c r="G14" s="20"/>
      <c r="H14" s="20" t="e">
        <f>MATCH(C9,'2'!$C$2:$C$15,FALSE)</f>
        <v>#N/A</v>
      </c>
      <c r="I14" s="20"/>
      <c r="J14" s="20" t="e">
        <f>VLOOKUP(TEXT(C9,"##########"),'2'!$C$2:$C$15,1,0)</f>
        <v>#N/A</v>
      </c>
    </row>
    <row r="15" spans="1:10" x14ac:dyDescent="0.2">
      <c r="A15" s="14">
        <v>0</v>
      </c>
      <c r="B15" s="15" t="s">
        <v>28</v>
      </c>
      <c r="C15" s="17" t="s">
        <v>37</v>
      </c>
      <c r="F15" s="20" t="e">
        <f>VLOOKUP(C10,'2'!$C$2:$C$15,1,FALSE)</f>
        <v>#N/A</v>
      </c>
      <c r="G15" s="20"/>
      <c r="H15" s="20" t="e">
        <f>MATCH(C10,'2'!$C$2:$C$15,FALSE)</f>
        <v>#N/A</v>
      </c>
      <c r="I15" s="20"/>
      <c r="J15" s="20" t="e">
        <f>VLOOKUP(TEXT(C10,"##########"),'2'!$C$2:$C$15,1,0)</f>
        <v>#N/A</v>
      </c>
    </row>
    <row r="16" spans="1:10" x14ac:dyDescent="0.2">
      <c r="A16" s="14">
        <v>0</v>
      </c>
      <c r="B16" s="15" t="s">
        <v>28</v>
      </c>
      <c r="C16" s="18" t="s">
        <v>37</v>
      </c>
      <c r="F16" s="20" t="e">
        <f>VLOOKUP(C11,'2'!$C$2:$C$15,1,FALSE)</f>
        <v>#N/A</v>
      </c>
      <c r="H16" s="20" t="e">
        <f>MATCH(C11,'2'!$C$2:$C$15,FALSE)</f>
        <v>#N/A</v>
      </c>
      <c r="J16" s="20" t="e">
        <f>VLOOKUP(TEXT(C11,"##########"),'2'!$C$2:$C$15,1,0)</f>
        <v>#N/A</v>
      </c>
    </row>
    <row r="17" spans="1:10" x14ac:dyDescent="0.2">
      <c r="A17" s="14">
        <v>0</v>
      </c>
      <c r="B17" s="15" t="s">
        <v>28</v>
      </c>
      <c r="C17" s="18" t="s">
        <v>37</v>
      </c>
      <c r="F17" s="20" t="e">
        <f>VLOOKUP(C12,'2'!$C$2:$C$15,1,FALSE)</f>
        <v>#N/A</v>
      </c>
      <c r="H17" s="20" t="e">
        <f>MATCH(C12,'2'!$C$2:$C$15,FALSE)</f>
        <v>#N/A</v>
      </c>
      <c r="J17" s="20" t="e">
        <f>VLOOKUP(TEXT(C12,"##########"),'2'!$C$2:$C$15,1,0)</f>
        <v>#N/A</v>
      </c>
    </row>
    <row r="18" spans="1:10" x14ac:dyDescent="0.2">
      <c r="A18" s="14">
        <v>0</v>
      </c>
      <c r="B18" s="15" t="s">
        <v>28</v>
      </c>
      <c r="C18" s="17" t="s">
        <v>38</v>
      </c>
      <c r="F18" s="20" t="e">
        <f>VLOOKUP(C13,'2'!$C$2:$C$15,1,FALSE)</f>
        <v>#N/A</v>
      </c>
      <c r="H18" s="20" t="e">
        <f>MATCH(C13,'2'!$C$2:$C$15,FALSE)</f>
        <v>#N/A</v>
      </c>
      <c r="J18" s="20" t="e">
        <f>VLOOKUP(TEXT(C13,"##########"),'2'!$C$2:$C$15,1,0)</f>
        <v>#N/A</v>
      </c>
    </row>
    <row r="19" spans="1:10" x14ac:dyDescent="0.2">
      <c r="A19" s="14">
        <v>0</v>
      </c>
      <c r="B19" s="15" t="s">
        <v>28</v>
      </c>
      <c r="C19" s="17" t="s">
        <v>39</v>
      </c>
      <c r="F19" s="20" t="e">
        <f>VLOOKUP(C14,'2'!$C$2:$C$15,1,FALSE)</f>
        <v>#N/A</v>
      </c>
      <c r="H19" s="20" t="e">
        <f>MATCH(C14,'2'!$C$2:$C$15,FALSE)</f>
        <v>#N/A</v>
      </c>
      <c r="J19" s="20" t="e">
        <f>VLOOKUP(TEXT(C14,"##########"),'2'!$C$2:$C$15,1,0)</f>
        <v>#N/A</v>
      </c>
    </row>
    <row r="20" spans="1:10" x14ac:dyDescent="0.2">
      <c r="A20" s="15">
        <v>1066</v>
      </c>
      <c r="B20" s="15" t="s">
        <v>28</v>
      </c>
      <c r="C20" s="17" t="s">
        <v>40</v>
      </c>
      <c r="F20" s="20" t="e">
        <f>VLOOKUP(C15,'2'!$C$2:$C$15,1,FALSE)</f>
        <v>#N/A</v>
      </c>
      <c r="H20" s="20" t="e">
        <f>MATCH(C15,'2'!$C$2:$C$15,FALSE)</f>
        <v>#N/A</v>
      </c>
      <c r="J20" s="20" t="e">
        <f>VLOOKUP(TEXT(C15,"##########"),'2'!$C$2:$C$15,1,0)</f>
        <v>#N/A</v>
      </c>
    </row>
    <row r="21" spans="1:10" x14ac:dyDescent="0.2">
      <c r="A21" s="15">
        <v>0</v>
      </c>
      <c r="B21" s="15" t="s">
        <v>28</v>
      </c>
      <c r="C21" s="17" t="s">
        <v>41</v>
      </c>
      <c r="F21" s="20" t="e">
        <f>VLOOKUP(C16,'2'!$C$2:$C$15,1,FALSE)</f>
        <v>#N/A</v>
      </c>
      <c r="H21" s="20" t="e">
        <f>MATCH(C16,'2'!$C$2:$C$15,FALSE)</f>
        <v>#N/A</v>
      </c>
      <c r="J21" s="20" t="e">
        <f>VLOOKUP(TEXT(C16,"##########"),'2'!$C$2:$C$15,1,0)</f>
        <v>#N/A</v>
      </c>
    </row>
    <row r="22" spans="1:10" x14ac:dyDescent="0.2">
      <c r="A22" s="14">
        <v>0</v>
      </c>
      <c r="B22" s="15" t="s">
        <v>28</v>
      </c>
      <c r="C22" s="17" t="s">
        <v>41</v>
      </c>
      <c r="F22" s="20" t="e">
        <f>VLOOKUP(C17,'2'!$C$2:$C$15,1,FALSE)</f>
        <v>#N/A</v>
      </c>
      <c r="H22" s="20" t="e">
        <f>MATCH(C17,'2'!$C$2:$C$15,FALSE)</f>
        <v>#N/A</v>
      </c>
      <c r="J22" s="20" t="e">
        <f>VLOOKUP(TEXT(C17,"##########"),'2'!$C$2:$C$15,1,0)</f>
        <v>#N/A</v>
      </c>
    </row>
    <row r="23" spans="1:10" x14ac:dyDescent="0.2">
      <c r="A23" s="14">
        <v>108000</v>
      </c>
      <c r="B23" s="15" t="s">
        <v>28</v>
      </c>
      <c r="C23" s="17" t="s">
        <v>41</v>
      </c>
      <c r="F23" s="20" t="e">
        <f>VLOOKUP(C18,'2'!$C$2:$C$15,1,FALSE)</f>
        <v>#N/A</v>
      </c>
      <c r="H23" s="20" t="e">
        <f>MATCH(C18,'2'!$C$2:$C$15,FALSE)</f>
        <v>#N/A</v>
      </c>
      <c r="J23" s="20" t="e">
        <f>VLOOKUP(TEXT(C18,"##########"),'2'!$C$2:$C$15,1,0)</f>
        <v>#N/A</v>
      </c>
    </row>
    <row r="24" spans="1:10" x14ac:dyDescent="0.2">
      <c r="A24" s="14">
        <v>143550</v>
      </c>
      <c r="B24" s="15" t="s">
        <v>28</v>
      </c>
      <c r="C24" s="17" t="s">
        <v>41</v>
      </c>
      <c r="F24" s="20" t="e">
        <f>VLOOKUP(C19,'2'!$C$2:$C$15,1,FALSE)</f>
        <v>#N/A</v>
      </c>
      <c r="H24" s="20" t="e">
        <f>MATCH(C19,'2'!$C$2:$C$15,FALSE)</f>
        <v>#N/A</v>
      </c>
      <c r="J24" s="20" t="e">
        <f>VLOOKUP(TEXT(C19,"##########"),'2'!$C$2:$C$15,1,0)</f>
        <v>#N/A</v>
      </c>
    </row>
    <row r="25" spans="1:10" x14ac:dyDescent="0.2">
      <c r="A25" s="14">
        <v>0</v>
      </c>
      <c r="B25" s="15" t="s">
        <v>28</v>
      </c>
      <c r="C25" s="16" t="s">
        <v>42</v>
      </c>
      <c r="F25" s="20" t="e">
        <f>VLOOKUP(C20,'2'!$C$2:$C$15,1,FALSE)</f>
        <v>#N/A</v>
      </c>
      <c r="H25" s="20" t="e">
        <f>MATCH(C20,'2'!$C$2:$C$15,FALSE)</f>
        <v>#N/A</v>
      </c>
      <c r="J25" s="20" t="e">
        <f>VLOOKUP(TEXT(C20,"##########"),'2'!$C$2:$C$15,1,0)</f>
        <v>#N/A</v>
      </c>
    </row>
    <row r="26" spans="1:10" x14ac:dyDescent="0.2">
      <c r="A26" s="14">
        <v>0</v>
      </c>
      <c r="B26" s="15" t="s">
        <v>28</v>
      </c>
      <c r="C26" s="17" t="s">
        <v>42</v>
      </c>
      <c r="F26" s="20" t="e">
        <f>VLOOKUP(C21,'2'!$C$2:$C$15,1,FALSE)</f>
        <v>#N/A</v>
      </c>
      <c r="H26" s="20" t="e">
        <f>MATCH(C21,'2'!$C$2:$C$15,FALSE)</f>
        <v>#N/A</v>
      </c>
      <c r="J26" s="20" t="e">
        <f>VLOOKUP(TEXT(C21,"##########"),'2'!$C$2:$C$15,1,0)</f>
        <v>#N/A</v>
      </c>
    </row>
    <row r="27" spans="1:10" x14ac:dyDescent="0.2">
      <c r="A27" s="14">
        <v>5863</v>
      </c>
      <c r="B27" s="15" t="s">
        <v>28</v>
      </c>
      <c r="C27" s="17" t="s">
        <v>43</v>
      </c>
      <c r="F27" s="20" t="e">
        <f>VLOOKUP(C22,'2'!$C$2:$C$15,1,FALSE)</f>
        <v>#N/A</v>
      </c>
      <c r="H27" s="20" t="e">
        <f>MATCH(C22,'2'!$C$2:$C$15,FALSE)</f>
        <v>#N/A</v>
      </c>
      <c r="J27" s="20" t="e">
        <f>VLOOKUP(TEXT(C22,"##########"),'2'!$C$2:$C$15,1,0)</f>
        <v>#N/A</v>
      </c>
    </row>
    <row r="28" spans="1:10" x14ac:dyDescent="0.2">
      <c r="A28" s="14">
        <v>0</v>
      </c>
      <c r="B28" s="15" t="s">
        <v>28</v>
      </c>
      <c r="C28" s="17" t="s">
        <v>44</v>
      </c>
    </row>
    <row r="29" spans="1:10" x14ac:dyDescent="0.2">
      <c r="A29" s="14">
        <v>0</v>
      </c>
      <c r="B29" s="15" t="s">
        <v>28</v>
      </c>
      <c r="C29" s="17" t="s">
        <v>44</v>
      </c>
    </row>
    <row r="30" spans="1:10" x14ac:dyDescent="0.2">
      <c r="A30" s="14">
        <v>0</v>
      </c>
      <c r="B30" s="15" t="s">
        <v>28</v>
      </c>
      <c r="C30" s="17" t="s">
        <v>44</v>
      </c>
    </row>
    <row r="31" spans="1:10" x14ac:dyDescent="0.2">
      <c r="A31" s="14">
        <v>2665</v>
      </c>
      <c r="B31" s="15" t="s">
        <v>28</v>
      </c>
      <c r="C31" s="17" t="s">
        <v>45</v>
      </c>
    </row>
    <row r="32" spans="1:10" x14ac:dyDescent="0.2">
      <c r="A32" s="14">
        <v>108000</v>
      </c>
      <c r="B32" s="15" t="s">
        <v>28</v>
      </c>
      <c r="C32" s="18" t="s">
        <v>46</v>
      </c>
    </row>
    <row r="33" spans="1:3" x14ac:dyDescent="0.2">
      <c r="A33" s="15">
        <v>2633</v>
      </c>
      <c r="B33" s="15" t="s">
        <v>28</v>
      </c>
      <c r="C33" s="18" t="s">
        <v>46</v>
      </c>
    </row>
    <row r="34" spans="1:3" x14ac:dyDescent="0.2">
      <c r="A34" s="15">
        <v>2633</v>
      </c>
      <c r="B34" s="15" t="s">
        <v>28</v>
      </c>
      <c r="C34" s="17" t="s">
        <v>46</v>
      </c>
    </row>
    <row r="35" spans="1:3" x14ac:dyDescent="0.2">
      <c r="A35" s="14">
        <v>0</v>
      </c>
      <c r="B35" s="15" t="s">
        <v>28</v>
      </c>
      <c r="C35" s="17" t="s">
        <v>47</v>
      </c>
    </row>
    <row r="36" spans="1:3" x14ac:dyDescent="0.2">
      <c r="A36" s="15">
        <v>108000</v>
      </c>
      <c r="B36" s="15" t="s">
        <v>28</v>
      </c>
      <c r="C36" s="18" t="s">
        <v>48</v>
      </c>
    </row>
    <row r="37" spans="1:3" x14ac:dyDescent="0.2">
      <c r="A37" s="15">
        <v>2633</v>
      </c>
      <c r="B37" s="15" t="s">
        <v>28</v>
      </c>
      <c r="C37" s="17" t="s">
        <v>48</v>
      </c>
    </row>
    <row r="38" spans="1:3" x14ac:dyDescent="0.2">
      <c r="A38" s="15">
        <v>2633</v>
      </c>
      <c r="B38" s="15" t="s">
        <v>28</v>
      </c>
      <c r="C38" s="17" t="s">
        <v>48</v>
      </c>
    </row>
    <row r="39" spans="1:3" x14ac:dyDescent="0.2">
      <c r="A39" s="14">
        <v>34112</v>
      </c>
      <c r="B39" s="15" t="s">
        <v>28</v>
      </c>
      <c r="C39" s="17" t="s">
        <v>49</v>
      </c>
    </row>
    <row r="40" spans="1:3" x14ac:dyDescent="0.2">
      <c r="A40" s="19">
        <v>0</v>
      </c>
      <c r="B40" s="15" t="s">
        <v>34</v>
      </c>
      <c r="C40" s="17" t="s">
        <v>50</v>
      </c>
    </row>
    <row r="41" spans="1:3" x14ac:dyDescent="0.2">
      <c r="A41" s="14">
        <v>0</v>
      </c>
      <c r="B41" s="15" t="s">
        <v>34</v>
      </c>
      <c r="C41" s="17" t="s">
        <v>51</v>
      </c>
    </row>
    <row r="42" spans="1:3" x14ac:dyDescent="0.2">
      <c r="A42" s="15">
        <v>8162</v>
      </c>
      <c r="B42" s="15" t="s">
        <v>28</v>
      </c>
      <c r="C42" s="17" t="s">
        <v>52</v>
      </c>
    </row>
    <row r="43" spans="1:3" x14ac:dyDescent="0.2">
      <c r="A43" s="15">
        <v>13425</v>
      </c>
      <c r="B43" s="15" t="s">
        <v>28</v>
      </c>
      <c r="C43" s="17" t="s">
        <v>52</v>
      </c>
    </row>
    <row r="44" spans="1:3" x14ac:dyDescent="0.2">
      <c r="A44" s="14">
        <v>6651</v>
      </c>
      <c r="B44" s="15" t="s">
        <v>28</v>
      </c>
      <c r="C44" s="17" t="s">
        <v>52</v>
      </c>
    </row>
    <row r="45" spans="1:3" x14ac:dyDescent="0.2">
      <c r="A45" s="14">
        <v>3978</v>
      </c>
      <c r="B45" s="15" t="s">
        <v>28</v>
      </c>
      <c r="C45" s="17" t="s">
        <v>52</v>
      </c>
    </row>
    <row r="46" spans="1:3" x14ac:dyDescent="0.2">
      <c r="A46" s="14">
        <v>12810</v>
      </c>
      <c r="B46" s="15" t="s">
        <v>28</v>
      </c>
      <c r="C46" s="17" t="s">
        <v>52</v>
      </c>
    </row>
    <row r="47" spans="1:3" x14ac:dyDescent="0.2">
      <c r="A47" s="14">
        <v>3800</v>
      </c>
      <c r="B47" s="15" t="s">
        <v>28</v>
      </c>
      <c r="C47" s="17" t="s">
        <v>52</v>
      </c>
    </row>
    <row r="48" spans="1:3" x14ac:dyDescent="0.2">
      <c r="A48" s="14">
        <v>3240.5</v>
      </c>
      <c r="B48" s="15" t="s">
        <v>28</v>
      </c>
      <c r="C48" s="17" t="s">
        <v>52</v>
      </c>
    </row>
    <row r="49" spans="1:3" x14ac:dyDescent="0.2">
      <c r="A49" s="14">
        <v>18010</v>
      </c>
      <c r="B49" s="15" t="s">
        <v>28</v>
      </c>
      <c r="C49" s="17" t="s">
        <v>52</v>
      </c>
    </row>
    <row r="50" spans="1:3" x14ac:dyDescent="0.2">
      <c r="A50" s="15">
        <v>4160</v>
      </c>
      <c r="B50" s="15" t="s">
        <v>28</v>
      </c>
      <c r="C50" s="17" t="s">
        <v>53</v>
      </c>
    </row>
    <row r="51" spans="1:3" x14ac:dyDescent="0.2">
      <c r="A51" s="14">
        <v>8740</v>
      </c>
      <c r="B51" s="15" t="s">
        <v>28</v>
      </c>
      <c r="C51" s="17" t="s">
        <v>54</v>
      </c>
    </row>
    <row r="52" spans="1:3" x14ac:dyDescent="0.2">
      <c r="A52" s="14">
        <v>0</v>
      </c>
      <c r="B52" s="15" t="s">
        <v>28</v>
      </c>
      <c r="C52" s="17" t="s">
        <v>55</v>
      </c>
    </row>
    <row r="53" spans="1:3" x14ac:dyDescent="0.2">
      <c r="A53" s="14">
        <v>0</v>
      </c>
      <c r="B53" s="15" t="s">
        <v>28</v>
      </c>
      <c r="C53" s="17" t="s">
        <v>55</v>
      </c>
    </row>
    <row r="54" spans="1:3" x14ac:dyDescent="0.2">
      <c r="A54" s="14">
        <v>0</v>
      </c>
      <c r="B54" s="15" t="s">
        <v>28</v>
      </c>
      <c r="C54" s="17" t="s">
        <v>55</v>
      </c>
    </row>
    <row r="55" spans="1:3" x14ac:dyDescent="0.2">
      <c r="A55" s="14">
        <v>0</v>
      </c>
      <c r="B55" s="15" t="s">
        <v>28</v>
      </c>
      <c r="C55" s="17" t="s">
        <v>55</v>
      </c>
    </row>
    <row r="56" spans="1:3" x14ac:dyDescent="0.2">
      <c r="A56" s="14">
        <v>0</v>
      </c>
      <c r="B56" s="15" t="s">
        <v>28</v>
      </c>
      <c r="C56" s="16" t="s">
        <v>55</v>
      </c>
    </row>
    <row r="57" spans="1:3" x14ac:dyDescent="0.2">
      <c r="A57" s="14">
        <v>0</v>
      </c>
      <c r="B57" s="15" t="s">
        <v>28</v>
      </c>
      <c r="C57" s="17" t="s">
        <v>56</v>
      </c>
    </row>
    <row r="58" spans="1:3" x14ac:dyDescent="0.2">
      <c r="A58" s="14">
        <v>0</v>
      </c>
      <c r="B58" s="15" t="s">
        <v>28</v>
      </c>
      <c r="C58" s="17" t="s">
        <v>56</v>
      </c>
    </row>
    <row r="59" spans="1:3" x14ac:dyDescent="0.2">
      <c r="A59" s="14">
        <v>0</v>
      </c>
      <c r="B59" s="15" t="s">
        <v>28</v>
      </c>
      <c r="C59" s="17" t="s">
        <v>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C2" sqref="C2:C15"/>
    </sheetView>
  </sheetViews>
  <sheetFormatPr baseColWidth="10" defaultRowHeight="14.25" x14ac:dyDescent="0.2"/>
  <cols>
    <col min="1" max="1" width="12.625" bestFit="1" customWidth="1"/>
    <col min="2" max="2" width="29.25" bestFit="1" customWidth="1"/>
  </cols>
  <sheetData>
    <row r="1" spans="1:6" x14ac:dyDescent="0.2">
      <c r="A1" s="1" t="s">
        <v>0</v>
      </c>
      <c r="B1" s="2" t="s">
        <v>1</v>
      </c>
      <c r="C1" s="3" t="s">
        <v>2</v>
      </c>
      <c r="F1" s="10" t="e">
        <f>VLOOKUP([1]EngSAP!#REF!,$C$3:$C$16,1,0)</f>
        <v>#REF!</v>
      </c>
    </row>
    <row r="2" spans="1:6" x14ac:dyDescent="0.2">
      <c r="A2" s="5" t="s">
        <v>6</v>
      </c>
      <c r="B2" s="8" t="s">
        <v>7</v>
      </c>
      <c r="C2" s="4" t="s">
        <v>3</v>
      </c>
      <c r="F2" s="10" t="e">
        <f>VLOOKUP([1]EngSAP!$J1,$C$3:$C$16,1,0)</f>
        <v>#N/A</v>
      </c>
    </row>
    <row r="3" spans="1:6" x14ac:dyDescent="0.2">
      <c r="A3" s="6" t="s">
        <v>7</v>
      </c>
      <c r="B3" s="9" t="s">
        <v>19</v>
      </c>
      <c r="C3" s="4" t="s">
        <v>4</v>
      </c>
      <c r="F3" s="10" t="str">
        <f>VLOOKUP([1]EngSAP!$J2,$C$3:$C$16,1,0)</f>
        <v>10000524</v>
      </c>
    </row>
    <row r="4" spans="1:6" x14ac:dyDescent="0.2">
      <c r="A4" s="6" t="s">
        <v>8</v>
      </c>
      <c r="B4" s="9" t="s">
        <v>8</v>
      </c>
      <c r="C4" s="4" t="s">
        <v>5</v>
      </c>
      <c r="F4" s="10" t="e">
        <f>VLOOKUP([1]EngSAP!$J3,$C$3:$C$16,1,0)</f>
        <v>#N/A</v>
      </c>
    </row>
    <row r="5" spans="1:6" x14ac:dyDescent="0.2">
      <c r="A5" s="7" t="s">
        <v>9</v>
      </c>
      <c r="B5" s="9" t="s">
        <v>17</v>
      </c>
      <c r="C5" s="4">
        <v>10020644</v>
      </c>
      <c r="F5" s="10" t="e">
        <f>VLOOKUP([1]EngSAP!$J4,$C$3:$C$16,1,0)</f>
        <v>#N/A</v>
      </c>
    </row>
    <row r="6" spans="1:6" x14ac:dyDescent="0.2">
      <c r="A6" s="7" t="s">
        <v>10</v>
      </c>
      <c r="B6" s="9" t="s">
        <v>9</v>
      </c>
      <c r="C6" s="4">
        <v>10034220</v>
      </c>
      <c r="F6" s="10" t="e">
        <f>VLOOKUP([1]EngSAP!$J5,$C$3:$C$16,1,0)</f>
        <v>#N/A</v>
      </c>
    </row>
    <row r="7" spans="1:6" x14ac:dyDescent="0.2">
      <c r="A7" s="6" t="s">
        <v>11</v>
      </c>
      <c r="B7" s="9" t="s">
        <v>20</v>
      </c>
      <c r="C7" s="4">
        <v>10007380</v>
      </c>
      <c r="F7" s="10" t="e">
        <f>VLOOKUP([1]EngSAP!$J6,$C$3:$C$16,1,0)</f>
        <v>#N/A</v>
      </c>
    </row>
    <row r="8" spans="1:6" x14ac:dyDescent="0.2">
      <c r="A8" s="6" t="s">
        <v>6</v>
      </c>
      <c r="B8" s="9" t="s">
        <v>21</v>
      </c>
      <c r="C8" s="4">
        <v>10010401</v>
      </c>
      <c r="F8" s="10" t="str">
        <f>VLOOKUP([1]EngSAP!$J7,$C$3:$C$16,1,0)</f>
        <v>10011563</v>
      </c>
    </row>
    <row r="9" spans="1:6" x14ac:dyDescent="0.2">
      <c r="A9" s="6" t="s">
        <v>12</v>
      </c>
      <c r="B9" s="9" t="s">
        <v>22</v>
      </c>
      <c r="C9" s="4">
        <v>10017380</v>
      </c>
      <c r="F9" s="10" t="e">
        <f>VLOOKUP([1]EngSAP!$J8,$C$3:$C$16,1,0)</f>
        <v>#N/A</v>
      </c>
    </row>
    <row r="10" spans="1:6" x14ac:dyDescent="0.2">
      <c r="A10" s="7" t="s">
        <v>14</v>
      </c>
      <c r="B10" s="9" t="s">
        <v>23</v>
      </c>
      <c r="C10" s="4">
        <v>10021881</v>
      </c>
      <c r="F10" s="10" t="e">
        <f>VLOOKUP([1]EngSAP!$J9,$C$3:$C$16,1,0)</f>
        <v>#N/A</v>
      </c>
    </row>
    <row r="11" spans="1:6" x14ac:dyDescent="0.2">
      <c r="A11" s="7" t="s">
        <v>15</v>
      </c>
      <c r="B11" s="9" t="s">
        <v>15</v>
      </c>
      <c r="C11" s="4">
        <v>10027832</v>
      </c>
      <c r="F11" s="10" t="e">
        <f>VLOOKUP([1]EngSAP!$J10,$C$3:$C$16,1,0)</f>
        <v>#N/A</v>
      </c>
    </row>
    <row r="12" spans="1:6" x14ac:dyDescent="0.2">
      <c r="A12" s="7" t="s">
        <v>13</v>
      </c>
      <c r="B12" s="9" t="s">
        <v>6</v>
      </c>
      <c r="C12" s="4">
        <v>10033974</v>
      </c>
      <c r="F12" s="10" t="e">
        <f>VLOOKUP([1]EngSAP!$J11,$C$3:$C$16,1,0)</f>
        <v>#N/A</v>
      </c>
    </row>
    <row r="13" spans="1:6" x14ac:dyDescent="0.2">
      <c r="A13" s="7" t="s">
        <v>16</v>
      </c>
      <c r="B13" s="9" t="s">
        <v>24</v>
      </c>
      <c r="C13" s="4">
        <v>10027832</v>
      </c>
      <c r="F13" s="10" t="e">
        <f>VLOOKUP([1]EngSAP!$J12,$C$3:$C$16,1,0)</f>
        <v>#N/A</v>
      </c>
    </row>
    <row r="14" spans="1:6" x14ac:dyDescent="0.2">
      <c r="A14" s="7" t="s">
        <v>17</v>
      </c>
      <c r="B14" s="9" t="s">
        <v>11</v>
      </c>
      <c r="C14" s="4">
        <v>10026924</v>
      </c>
      <c r="F14" s="10" t="e">
        <f>VLOOKUP([1]EngSAP!$J13,$C$3:$C$16,1,0)</f>
        <v>#N/A</v>
      </c>
    </row>
    <row r="15" spans="1:6" x14ac:dyDescent="0.2">
      <c r="A15" s="7" t="s">
        <v>18</v>
      </c>
      <c r="B15" s="9" t="s">
        <v>12</v>
      </c>
      <c r="C15" s="4">
        <v>10026399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Eric</dc:creator>
  <cp:lastModifiedBy>SIMON Eric</cp:lastModifiedBy>
  <dcterms:created xsi:type="dcterms:W3CDTF">2018-02-21T16:04:55Z</dcterms:created>
  <dcterms:modified xsi:type="dcterms:W3CDTF">2018-02-22T06:55:31Z</dcterms:modified>
</cp:coreProperties>
</file>