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cloth\Downloads\"/>
    </mc:Choice>
  </mc:AlternateContent>
  <bookViews>
    <workbookView xWindow="0" yWindow="0" windowWidth="20490" windowHeight="7530" activeTab="1" xr2:uid="{00000000-000D-0000-FFFF-FFFF00000000}"/>
  </bookViews>
  <sheets>
    <sheet name="Feuil1" sheetId="1" r:id="rId1"/>
    <sheet name="Feuil2" sheetId="2" r:id="rId2"/>
  </sheets>
  <functionGroups builtInGroupCount="19"/>
  <definedNames>
    <definedName name="NbreCharge">Feuil2!$B$15:$B$30</definedName>
    <definedName name="SituationFam">Feuil2!$A$15:$A$30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 l="1"/>
  <c r="H15" i="2"/>
  <c r="H14" i="2"/>
  <c r="E12" i="2"/>
  <c r="G9" i="2"/>
  <c r="G4" i="2"/>
  <c r="G5" i="2"/>
  <c r="G6" i="2"/>
  <c r="G7" i="2"/>
  <c r="G8" i="2"/>
  <c r="G10" i="2"/>
</calcChain>
</file>

<file path=xl/sharedStrings.xml><?xml version="1.0" encoding="utf-8"?>
<sst xmlns="http://schemas.openxmlformats.org/spreadsheetml/2006/main" count="22" uniqueCount="21">
  <si>
    <r>
      <t xml:space="preserve">                                    </t>
    </r>
    <r>
      <rPr>
        <b/>
        <sz val="24"/>
        <color theme="4" tint="-0.249977111117893"/>
        <rFont val="Courier New"/>
        <family val="3"/>
      </rPr>
      <t>TAX</t>
    </r>
    <r>
      <rPr>
        <b/>
        <sz val="24"/>
        <color theme="1"/>
        <rFont val="Courier New"/>
        <family val="3"/>
      </rPr>
      <t xml:space="preserve"> </t>
    </r>
    <r>
      <rPr>
        <b/>
        <sz val="24"/>
        <color theme="1" tint="0.34998626667073579"/>
        <rFont val="Courier New"/>
        <family val="3"/>
      </rPr>
      <t>_</t>
    </r>
    <r>
      <rPr>
        <b/>
        <sz val="24"/>
        <color theme="1"/>
        <rFont val="Courier New"/>
        <family val="3"/>
      </rPr>
      <t xml:space="preserve"> </t>
    </r>
    <r>
      <rPr>
        <b/>
        <sz val="24"/>
        <color theme="1" tint="0.499984740745262"/>
        <rFont val="Courier New"/>
        <family val="3"/>
      </rPr>
      <t>CALCULATOR</t>
    </r>
  </si>
  <si>
    <t>CALCUL IMPOTS SUR LES REVENUS 2017-2018</t>
  </si>
  <si>
    <t>Civilité</t>
  </si>
  <si>
    <t>Tranches</t>
  </si>
  <si>
    <t>Borne inférieure</t>
  </si>
  <si>
    <t>Borne supérieure</t>
  </si>
  <si>
    <t>Taux</t>
  </si>
  <si>
    <t>Montant Impôt / Tranche</t>
  </si>
  <si>
    <t>Mr</t>
  </si>
  <si>
    <t>Mme</t>
  </si>
  <si>
    <t>Mlle</t>
  </si>
  <si>
    <t>Revenu_Net</t>
  </si>
  <si>
    <t>Nombre_Part</t>
  </si>
  <si>
    <t>Quotient QF</t>
  </si>
  <si>
    <t>Célibataire, divorcé ne vivant pas en concubinage</t>
  </si>
  <si>
    <t>Célibataire, divorcé, vivant en concubinage</t>
  </si>
  <si>
    <t>Veuf ou veuve</t>
  </si>
  <si>
    <t>Couple marié ou pacsé</t>
  </si>
  <si>
    <t>Situation_fam</t>
  </si>
  <si>
    <t>Nombre Personne à charge</t>
  </si>
  <si>
    <t>Nbre_PersCharge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</si>
</sst>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ourier New"/>
      <family val="3"/>
    </font>
    <font>
      <b/>
      <sz val="24"/>
      <color theme="4" tint="-0.249977111117893"/>
      <name val="Courier New"/>
      <family val="3"/>
    </font>
    <font>
      <b/>
      <sz val="24"/>
      <color theme="1" tint="0.34998626667073579"/>
      <name val="Courier New"/>
      <family val="3"/>
    </font>
    <font>
      <b/>
      <sz val="24"/>
      <color theme="1" tint="0.499984740745262"/>
      <name val="Courier New"/>
      <family val="3"/>
    </font>
    <font>
      <b/>
      <sz val="16"/>
      <color rgb="FF000000"/>
      <name val="Courier New"/>
      <family val="3"/>
    </font>
    <font>
      <sz val="11"/>
      <color theme="1"/>
      <name val="Courier New"/>
      <family val="3"/>
    </font>
    <font>
      <b/>
      <sz val="11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8" fontId="7" fillId="0" borderId="0" xfId="0" applyNumberFormat="1" applyFont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numFmt numFmtId="13" formatCode="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numFmt numFmtId="13" formatCode="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numFmt numFmtId="12" formatCode="#,##0.00\ &quot;€&quot;;[Red]\-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numFmt numFmtId="12" formatCode="#,##0.00\ &quot;€&quot;;[Red]\-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numFmt numFmtId="12" formatCode="#,##0.00\ &quot;€&quot;;[Red]\-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numFmt numFmtId="12" formatCode="#,##0.00\ &quot;€&quot;;[Red]\-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57150</xdr:rowOff>
    </xdr:from>
    <xdr:to>
      <xdr:col>16</xdr:col>
      <xdr:colOff>752475</xdr:colOff>
      <xdr:row>8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47775" y="57150"/>
          <a:ext cx="11696700" cy="1466850"/>
        </a:xfrm>
        <a:prstGeom prst="rect">
          <a:avLst/>
        </a:prstGeom>
        <a:noFill/>
        <a:ln w="19050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05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504825</xdr:colOff>
      <xdr:row>8</xdr:row>
      <xdr:rowOff>80644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66825" cy="160464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10</xdr:row>
          <xdr:rowOff>0</xdr:rowOff>
        </xdr:from>
        <xdr:to>
          <xdr:col>7</xdr:col>
          <xdr:colOff>0</xdr:colOff>
          <xdr:row>15</xdr:row>
          <xdr:rowOff>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Ouverture du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A7" totalsRowShown="0" dataDxfId="22">
  <autoFilter ref="A3:A7" xr:uid="{00000000-0009-0000-0100-000001000000}"/>
  <tableColumns count="1">
    <tableColumn id="1" xr3:uid="{00000000-0010-0000-0000-000001000000}" name="Civilité" dataDxfId="2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3:G10" totalsRowCount="1">
  <autoFilter ref="C3:G9" xr:uid="{00000000-0009-0000-0100-000002000000}"/>
  <tableColumns count="5">
    <tableColumn id="1" xr3:uid="{00000000-0010-0000-0100-000001000000}" name="Tranches" dataDxfId="20" totalsRowDxfId="19"/>
    <tableColumn id="2" xr3:uid="{00000000-0010-0000-0100-000002000000}" name="Borne inférieure" dataDxfId="18" totalsRowDxfId="17"/>
    <tableColumn id="3" xr3:uid="{00000000-0010-0000-0100-000003000000}" name="Borne supérieure" dataDxfId="16" totalsRowDxfId="15"/>
    <tableColumn id="4" xr3:uid="{00000000-0010-0000-0100-000004000000}" name="Taux" dataDxfId="14" totalsRowDxfId="13"/>
    <tableColumn id="5" xr3:uid="{00000000-0010-0000-0100-000005000000}" name="Montant Impôt / Tranche" totalsRowFunction="custom" dataDxfId="12" totalsRowDxfId="11">
      <calculatedColumnFormula>IF(Tableau3[Quotient QF]&lt;D4,0,MIN(Tableau3[Quotient QF],E4)-D4)*F4</calculatedColumnFormula>
      <totalsRowFormula>SUM(Tableau2[Montant Impôt / Tranche])</totalsRow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11:G13" totalsRowCount="1" dataDxfId="10">
  <autoFilter ref="C11:G12" xr:uid="{00000000-0009-0000-0100-000003000000}"/>
  <tableColumns count="5">
    <tableColumn id="1" xr3:uid="{00000000-0010-0000-0200-000001000000}" name="Revenu_Net" dataDxfId="9" totalsRowDxfId="4"/>
    <tableColumn id="2" xr3:uid="{00000000-0010-0000-0200-000002000000}" name="Nombre_Part" dataDxfId="8" totalsRowDxfId="3">
      <calculatedColumnFormula>H11</calculatedColumnFormula>
    </tableColumn>
    <tableColumn id="3" xr3:uid="{00000000-0010-0000-0200-000003000000}" name="Quotient QF" dataDxfId="7" totalsRowDxfId="2">
      <calculatedColumnFormula>Tableau3[Revenu_Net]/Tableau3[Nombre_Part]</calculatedColumnFormula>
    </tableColumn>
    <tableColumn id="4" xr3:uid="{D8ACF4BF-8E18-48D1-AD60-52EF0909A733}" name="Situation_fam" dataDxfId="5" totalsRowDxfId="1"/>
    <tableColumn id="5" xr3:uid="{2A4549C1-67E1-4718-8808-61B379C9200C}" name="Nbre_PersCharge" dataDxfId="6" totalsRow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Q8"/>
  <sheetViews>
    <sheetView workbookViewId="0">
      <selection activeCell="M13" sqref="M13"/>
    </sheetView>
  </sheetViews>
  <sheetFormatPr baseColWidth="10" defaultRowHeight="15" x14ac:dyDescent="0.25"/>
  <sheetData>
    <row r="1" spans="2:17" x14ac:dyDescent="0.25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2:17" x14ac:dyDescent="0.2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2:17" x14ac:dyDescent="0.2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2:17" x14ac:dyDescent="0.25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2:17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2:17" x14ac:dyDescent="0.25"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2:17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2:17" x14ac:dyDescent="0.25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</sheetData>
  <mergeCells count="1">
    <mergeCell ref="B1:Q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OuvrirFormulaire">
                <anchor moveWithCells="1" sizeWithCells="1">
                  <from>
                    <xdr:col>3</xdr:col>
                    <xdr:colOff>752475</xdr:colOff>
                    <xdr:row>10</xdr:row>
                    <xdr:rowOff>0</xdr:rowOff>
                  </from>
                  <to>
                    <xdr:col>7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7"/>
  <sheetViews>
    <sheetView tabSelected="1" topLeftCell="A9" zoomScaleNormal="100" workbookViewId="0">
      <selection activeCell="D12" sqref="D12"/>
    </sheetView>
  </sheetViews>
  <sheetFormatPr baseColWidth="10" defaultRowHeight="15" x14ac:dyDescent="0.25"/>
  <cols>
    <col min="1" max="1" width="19" customWidth="1"/>
    <col min="2" max="2" width="10.140625" customWidth="1"/>
    <col min="3" max="3" width="20.85546875" customWidth="1"/>
    <col min="4" max="4" width="17.85546875" customWidth="1"/>
    <col min="5" max="5" width="18.42578125" customWidth="1"/>
    <col min="6" max="6" width="34.5703125" customWidth="1"/>
    <col min="7" max="7" width="25" customWidth="1"/>
    <col min="8" max="8" width="27.5703125" customWidth="1"/>
  </cols>
  <sheetData>
    <row r="1" spans="1:8" x14ac:dyDescent="0.25">
      <c r="C1" s="15" t="s">
        <v>1</v>
      </c>
      <c r="D1" s="15"/>
      <c r="E1" s="15"/>
      <c r="F1" s="15"/>
      <c r="G1" s="15"/>
      <c r="H1" s="15"/>
    </row>
    <row r="2" spans="1:8" x14ac:dyDescent="0.25">
      <c r="C2" s="15"/>
      <c r="D2" s="15"/>
      <c r="E2" s="15"/>
      <c r="F2" s="15"/>
      <c r="G2" s="15"/>
      <c r="H2" s="15"/>
    </row>
    <row r="3" spans="1:8" x14ac:dyDescent="0.25">
      <c r="A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1:8" x14ac:dyDescent="0.25">
      <c r="A4" s="2"/>
      <c r="C4" s="3">
        <v>1</v>
      </c>
      <c r="D4" s="4">
        <v>0</v>
      </c>
      <c r="E4" s="4">
        <v>9700</v>
      </c>
      <c r="F4" s="5">
        <v>0</v>
      </c>
      <c r="G4" s="3" t="e">
        <f>IF(Tableau3[Quotient QF]&lt;D4,0,MIN(Tableau3[Quotient QF],E4)-D4)*F4</f>
        <v>#DIV/0!</v>
      </c>
    </row>
    <row r="5" spans="1:8" x14ac:dyDescent="0.25">
      <c r="A5" s="2" t="s">
        <v>8</v>
      </c>
      <c r="C5" s="3">
        <v>2</v>
      </c>
      <c r="D5" s="4">
        <v>9701</v>
      </c>
      <c r="E5" s="4">
        <v>26791</v>
      </c>
      <c r="F5" s="5">
        <v>0.14000000000000001</v>
      </c>
      <c r="G5" s="3" t="e">
        <f>IF(Tableau3[Quotient QF]&lt;D5,0,MIN(Tableau3[Quotient QF],E5)-D5)*F5</f>
        <v>#DIV/0!</v>
      </c>
    </row>
    <row r="6" spans="1:8" x14ac:dyDescent="0.25">
      <c r="A6" s="2" t="s">
        <v>9</v>
      </c>
      <c r="C6" s="3">
        <v>4</v>
      </c>
      <c r="D6" s="4">
        <v>26792</v>
      </c>
      <c r="E6" s="4">
        <v>71826</v>
      </c>
      <c r="F6" s="5">
        <v>0.3</v>
      </c>
      <c r="G6" s="3" t="e">
        <f>IF(Tableau3[Quotient QF]&lt;D6,0,MIN(Tableau3[Quotient QF],E6)-D6)*F6</f>
        <v>#DIV/0!</v>
      </c>
    </row>
    <row r="7" spans="1:8" x14ac:dyDescent="0.25">
      <c r="A7" s="2" t="s">
        <v>10</v>
      </c>
      <c r="C7" s="3">
        <v>5</v>
      </c>
      <c r="D7" s="4">
        <v>71827</v>
      </c>
      <c r="E7" s="4">
        <v>152108</v>
      </c>
      <c r="F7" s="5">
        <v>0.41</v>
      </c>
      <c r="G7" s="3" t="e">
        <f>IF(Tableau3[Quotient QF]&lt;D7,0,MIN(Tableau3[Quotient QF],E7)-D7)*F7</f>
        <v>#DIV/0!</v>
      </c>
    </row>
    <row r="8" spans="1:8" x14ac:dyDescent="0.25">
      <c r="C8" s="3">
        <v>6</v>
      </c>
      <c r="D8" s="4">
        <v>152109</v>
      </c>
      <c r="E8" s="4">
        <v>500000</v>
      </c>
      <c r="F8" s="6">
        <v>0.45</v>
      </c>
      <c r="G8" s="3" t="e">
        <f>IF(Tableau3[Quotient QF]&lt;D8,0,MIN(Tableau3[Quotient QF],E8)-D8)*F8</f>
        <v>#DIV/0!</v>
      </c>
    </row>
    <row r="9" spans="1:8" x14ac:dyDescent="0.25">
      <c r="C9" s="3"/>
      <c r="D9" s="4"/>
      <c r="E9" s="4"/>
      <c r="F9" s="5"/>
      <c r="G9" s="7" t="e">
        <f>IF(Tableau3[Quotient QF]&lt;D9,0,MIN(Tableau3[Quotient QF],E9)-D9)*F9</f>
        <v>#DIV/0!</v>
      </c>
    </row>
    <row r="10" spans="1:8" x14ac:dyDescent="0.25">
      <c r="A10" s="11"/>
      <c r="B10" s="11"/>
      <c r="C10" s="12"/>
      <c r="D10" s="4"/>
      <c r="E10" s="4"/>
      <c r="F10" s="5"/>
      <c r="G10" s="7" t="e">
        <f>SUM(Tableau2[Montant Impôt / Tranche])</f>
        <v>#DIV/0!</v>
      </c>
    </row>
    <row r="11" spans="1:8" x14ac:dyDescent="0.25">
      <c r="A11" s="1"/>
      <c r="C11" t="s">
        <v>11</v>
      </c>
      <c r="D11" t="s">
        <v>12</v>
      </c>
      <c r="E11" t="s">
        <v>13</v>
      </c>
      <c r="F11" s="3" t="s">
        <v>18</v>
      </c>
      <c r="G11" s="3" t="s">
        <v>20</v>
      </c>
    </row>
    <row r="12" spans="1:8" ht="15" customHeight="1" x14ac:dyDescent="0.25">
      <c r="C12" s="8">
        <v>45555555</v>
      </c>
      <c r="D12" s="3">
        <f>H11</f>
        <v>0</v>
      </c>
      <c r="E12" s="3" t="e">
        <f>Tableau3[Revenu_Net]/Tableau3[Nombre_Part]</f>
        <v>#DIV/0!</v>
      </c>
      <c r="F12" s="9" t="s">
        <v>16</v>
      </c>
      <c r="G12" s="3">
        <v>3</v>
      </c>
    </row>
    <row r="13" spans="1:8" x14ac:dyDescent="0.25">
      <c r="A13" s="11"/>
      <c r="C13" s="3"/>
      <c r="D13" s="3"/>
      <c r="E13" s="3"/>
      <c r="F13" s="9"/>
      <c r="G13" s="3"/>
    </row>
    <row r="14" spans="1:8" ht="15.75" x14ac:dyDescent="0.25">
      <c r="A14" s="12"/>
      <c r="B14" s="12"/>
      <c r="C14" s="25" t="s">
        <v>19</v>
      </c>
      <c r="D14" s="26"/>
      <c r="E14" s="26"/>
      <c r="F14" s="26"/>
      <c r="G14" s="27"/>
      <c r="H14" s="22">
        <f>MATCH($G$12,C15:G15,0)</f>
        <v>5</v>
      </c>
    </row>
    <row r="15" spans="1:8" x14ac:dyDescent="0.25">
      <c r="A15" s="16"/>
      <c r="B15" s="18"/>
      <c r="C15" s="24"/>
      <c r="D15" s="19">
        <v>0</v>
      </c>
      <c r="E15" s="10">
        <v>1</v>
      </c>
      <c r="F15" s="10">
        <v>2</v>
      </c>
      <c r="G15" s="10">
        <v>3</v>
      </c>
      <c r="H15" s="22">
        <f>MATCH($F$12,C15:C19,0)</f>
        <v>4</v>
      </c>
    </row>
    <row r="16" spans="1:8" ht="63" x14ac:dyDescent="0.25">
      <c r="A16" s="16"/>
      <c r="B16" s="18"/>
      <c r="C16" s="28" t="s">
        <v>14</v>
      </c>
      <c r="D16" s="19">
        <v>1</v>
      </c>
      <c r="E16" s="10">
        <v>2</v>
      </c>
      <c r="F16" s="10">
        <v>2.5</v>
      </c>
      <c r="G16" s="10">
        <v>3.5</v>
      </c>
    </row>
    <row r="17" spans="1:7" ht="47.25" x14ac:dyDescent="0.25">
      <c r="A17" s="16"/>
      <c r="B17" s="18"/>
      <c r="C17" s="28" t="s">
        <v>15</v>
      </c>
      <c r="D17" s="19">
        <v>1</v>
      </c>
      <c r="E17" s="10">
        <v>1.5</v>
      </c>
      <c r="F17" s="10">
        <v>2</v>
      </c>
      <c r="G17" s="10">
        <v>3</v>
      </c>
    </row>
    <row r="18" spans="1:7" ht="15.75" x14ac:dyDescent="0.25">
      <c r="A18" s="16"/>
      <c r="B18" s="18"/>
      <c r="C18" s="28" t="s">
        <v>16</v>
      </c>
      <c r="D18" s="19">
        <v>1</v>
      </c>
      <c r="E18" s="10">
        <v>2.5</v>
      </c>
      <c r="F18" s="10">
        <v>3</v>
      </c>
      <c r="G18" s="10">
        <v>4</v>
      </c>
    </row>
    <row r="19" spans="1:7" ht="60" customHeight="1" x14ac:dyDescent="0.25">
      <c r="A19" s="16"/>
      <c r="B19" s="18"/>
      <c r="C19" s="28" t="s">
        <v>17</v>
      </c>
      <c r="D19" s="23">
        <v>2</v>
      </c>
      <c r="E19" s="10">
        <v>2.5</v>
      </c>
      <c r="F19" s="10">
        <v>3</v>
      </c>
      <c r="G19" s="10">
        <v>4</v>
      </c>
    </row>
    <row r="20" spans="1:7" ht="15" customHeight="1" x14ac:dyDescent="0.25">
      <c r="A20" s="16"/>
      <c r="B20" s="18"/>
      <c r="C20" s="20"/>
    </row>
    <row r="21" spans="1:7" ht="15" customHeight="1" x14ac:dyDescent="0.25">
      <c r="A21" s="16"/>
      <c r="B21" s="18"/>
      <c r="C21" s="20"/>
      <c r="E21" s="17"/>
      <c r="F21" s="17"/>
    </row>
    <row r="22" spans="1:7" x14ac:dyDescent="0.25">
      <c r="A22" s="16"/>
      <c r="B22" s="18"/>
      <c r="C22" s="20"/>
      <c r="E22" s="17"/>
      <c r="F22" s="17"/>
    </row>
    <row r="23" spans="1:7" ht="15" customHeight="1" x14ac:dyDescent="0.25">
      <c r="A23" s="16"/>
      <c r="B23" s="18"/>
      <c r="C23" s="20"/>
      <c r="E23" s="17"/>
      <c r="F23" s="17"/>
    </row>
    <row r="24" spans="1:7" ht="15" customHeight="1" x14ac:dyDescent="0.25">
      <c r="A24" s="16"/>
      <c r="B24" s="18"/>
      <c r="C24" s="20"/>
      <c r="E24" s="17"/>
      <c r="F24" s="17"/>
    </row>
    <row r="25" spans="1:7" ht="15" customHeight="1" x14ac:dyDescent="0.25">
      <c r="A25" s="16"/>
      <c r="B25" s="18"/>
      <c r="C25" s="20"/>
      <c r="E25" s="17"/>
      <c r="F25" s="17"/>
    </row>
    <row r="26" spans="1:7" x14ac:dyDescent="0.25">
      <c r="A26" s="16"/>
      <c r="B26" s="18"/>
      <c r="C26" s="20"/>
      <c r="E26" s="17"/>
      <c r="F26" s="17"/>
    </row>
    <row r="27" spans="1:7" ht="30" customHeight="1" x14ac:dyDescent="0.25">
      <c r="A27" s="16"/>
      <c r="B27" s="18"/>
      <c r="C27" s="20"/>
      <c r="E27" s="17"/>
      <c r="F27" s="17"/>
    </row>
    <row r="28" spans="1:7" ht="15" customHeight="1" x14ac:dyDescent="0.25">
      <c r="A28" s="16"/>
      <c r="B28" s="18"/>
      <c r="C28" s="20"/>
      <c r="E28" s="17"/>
      <c r="F28" s="17"/>
    </row>
    <row r="29" spans="1:7" x14ac:dyDescent="0.25">
      <c r="A29" s="16"/>
      <c r="B29" s="18"/>
      <c r="C29" s="20"/>
      <c r="E29" s="17"/>
      <c r="F29" s="17"/>
    </row>
    <row r="30" spans="1:7" x14ac:dyDescent="0.25">
      <c r="A30" s="16"/>
      <c r="B30" s="18"/>
      <c r="C30" s="20"/>
      <c r="E30" s="17"/>
      <c r="F30" s="17"/>
    </row>
    <row r="31" spans="1:7" x14ac:dyDescent="0.25">
      <c r="A31" s="13"/>
      <c r="B31" s="13"/>
      <c r="C31" s="13"/>
      <c r="E31" s="13"/>
      <c r="F31" s="17"/>
    </row>
    <row r="32" spans="1:7" ht="15" customHeight="1" x14ac:dyDescent="0.25">
      <c r="A32" s="13"/>
      <c r="B32" s="13"/>
      <c r="C32" s="13"/>
      <c r="E32" s="13"/>
      <c r="F32" s="17"/>
    </row>
    <row r="33" spans="1:6" x14ac:dyDescent="0.25">
      <c r="A33" s="21"/>
      <c r="B33" s="17"/>
      <c r="C33" s="13"/>
      <c r="E33" s="13"/>
      <c r="F33" s="17"/>
    </row>
    <row r="34" spans="1:6" x14ac:dyDescent="0.25">
      <c r="A34" s="21"/>
      <c r="B34" s="17"/>
      <c r="C34" s="13"/>
      <c r="E34" s="13"/>
      <c r="F34" s="17"/>
    </row>
    <row r="35" spans="1:6" x14ac:dyDescent="0.25">
      <c r="A35" s="21"/>
      <c r="B35" s="17"/>
      <c r="C35" s="13"/>
      <c r="F35" s="17"/>
    </row>
    <row r="36" spans="1:6" x14ac:dyDescent="0.25">
      <c r="A36" s="21"/>
      <c r="B36" s="17"/>
      <c r="C36" s="13"/>
    </row>
    <row r="37" spans="1:6" x14ac:dyDescent="0.25">
      <c r="A37" s="13"/>
      <c r="B37" s="13"/>
      <c r="C37" s="13"/>
    </row>
  </sheetData>
  <mergeCells count="7">
    <mergeCell ref="A33:A36"/>
    <mergeCell ref="A15:A18"/>
    <mergeCell ref="A19:A22"/>
    <mergeCell ref="A23:A26"/>
    <mergeCell ref="A27:A30"/>
    <mergeCell ref="C1:H2"/>
    <mergeCell ref="C14:G14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NbreCharge</vt:lpstr>
      <vt:lpstr>SituationFam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clothilde</dc:creator>
  <cp:lastModifiedBy>clothilde</cp:lastModifiedBy>
  <dcterms:created xsi:type="dcterms:W3CDTF">2018-02-11T11:33:45Z</dcterms:created>
  <dcterms:modified xsi:type="dcterms:W3CDTF">2018-02-23T12:05:50Z</dcterms:modified>
</cp:coreProperties>
</file>