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75" yWindow="210" windowWidth="5790" windowHeight="12135" tabRatio="588" activeTab="1"/>
  </bookViews>
  <sheets>
    <sheet name="BDD_Défauts_Equipement" sheetId="180" r:id="rId1"/>
    <sheet name="Temps d'arrêt des équipements" sheetId="226" r:id="rId2"/>
    <sheet name="Liste équipements et lignes" sheetId="224" r:id="rId3"/>
    <sheet name="Feuil1" sheetId="227" r:id="rId4"/>
  </sheets>
  <functionGroups builtInGroupCount="17"/>
  <definedNames>
    <definedName name="ANNEE">#REF!</definedName>
    <definedName name="Chemin_Défauts_Equipement">#REF!</definedName>
    <definedName name="Chemin_TRS_Exclu">#REF!</definedName>
    <definedName name="equipement">'Liste équipements et lignes'!$B:$B</definedName>
    <definedName name="Lancer_la_requête_à_partir_de_Qubes_REP" localSheetId="0" hidden="1">BDD_Défauts_Equipement!#REF!</definedName>
    <definedName name="Ligne">'Liste équipements et lignes'!$A:$A</definedName>
    <definedName name="liste_pc_autorisés">#REF!</definedName>
    <definedName name="Report">'Liste équipements et lignes'!$B$1:$B$9</definedName>
    <definedName name="RNG_SemaineAffichage">#REF!</definedName>
    <definedName name="RNG_SemaineAffichageMAINT">#REF!</definedName>
    <definedName name="Sheet_NB">#REF!</definedName>
    <definedName name="TCD_PANNES">#REF!</definedName>
  </definedNames>
  <calcPr calcId="145621"/>
</workbook>
</file>

<file path=xl/calcChain.xml><?xml version="1.0" encoding="utf-8"?>
<calcChain xmlns="http://schemas.openxmlformats.org/spreadsheetml/2006/main">
  <c r="E9" i="226" l="1"/>
  <c r="E8" i="226"/>
  <c r="E7" i="226"/>
  <c r="E6" i="226"/>
  <c r="E5" i="226"/>
  <c r="E4" i="226"/>
  <c r="E3" i="226"/>
  <c r="D9" i="226"/>
  <c r="D8" i="226"/>
  <c r="D7" i="226"/>
  <c r="D6" i="226"/>
  <c r="D5" i="226"/>
  <c r="D4" i="226"/>
  <c r="D3" i="226"/>
  <c r="C4" i="226"/>
  <c r="C5" i="226"/>
  <c r="C6" i="226"/>
  <c r="C7" i="226"/>
  <c r="C8" i="226"/>
  <c r="C9" i="226"/>
  <c r="C3" i="226"/>
  <c r="F3" i="226" l="1"/>
  <c r="F9" i="226" l="1"/>
  <c r="G9" i="226" s="1"/>
  <c r="F8" i="226"/>
  <c r="G8" i="226" s="1"/>
  <c r="F7" i="226"/>
  <c r="G7" i="226" s="1"/>
  <c r="F6" i="226"/>
  <c r="G6" i="226" s="1"/>
  <c r="F5" i="226"/>
  <c r="G5" i="226" s="1"/>
  <c r="F4" i="226"/>
  <c r="F10" i="226" l="1"/>
  <c r="G3" i="226"/>
  <c r="G10" i="226" s="1"/>
</calcChain>
</file>

<file path=xl/connections.xml><?xml version="1.0" encoding="utf-8"?>
<connections xmlns="http://schemas.openxmlformats.org/spreadsheetml/2006/main">
  <connection id="1" odcFile="C:\Users\JEAN-MARIE\Documents\Mes sources de données\VSRV-MES2_Qubes QUBES_REPORT DEFAUT_EQUIPEMENT.odc" keepAlive="1" name="VSRV-MES2_Qubes QUBES_REPORT DEFAUT_EQUIPEMENT" type="5" refreshedVersion="0" new="1" background="1">
    <dbPr connection="Provider=SQLOLEDB.1;Persist Security Info=True;User ID=QUBES_REPORT;Data Source=VSRV-MES2\Qubes;Use Procedure for Prepare=1;Auto Translate=True;Packet Size=4096;Workstation ID=B-PORT-INFO1;Use Encryption for Data=False;Tag with column collation when possible=False;Initial Catalog=QUBES_REPORT" command="&quot;QUBES_REPORT&quot;.&quot;QUBES_REPORT&quot;.&quot;DEFAUT_EQUIPEMENT&quot;" commandType="3"/>
  </connection>
</connections>
</file>

<file path=xl/sharedStrings.xml><?xml version="1.0" encoding="utf-8"?>
<sst xmlns="http://schemas.openxmlformats.org/spreadsheetml/2006/main" count="70" uniqueCount="28">
  <si>
    <t>8_OPERCULEUSE SEALPAC FRAIS 3</t>
  </si>
  <si>
    <t>EQUIPEMENT</t>
  </si>
  <si>
    <t>DUREE</t>
  </si>
  <si>
    <t>EQP_LIGNE</t>
  </si>
  <si>
    <t>TYPE</t>
  </si>
  <si>
    <t>Spirale 2 avant</t>
  </si>
  <si>
    <t>Avec arrêt</t>
  </si>
  <si>
    <t>IQF</t>
  </si>
  <si>
    <t>Spirale 3 avant</t>
  </si>
  <si>
    <t>Spirale 1 arrière</t>
  </si>
  <si>
    <t>Frais 3 avant</t>
  </si>
  <si>
    <t>Frais 2 avant</t>
  </si>
  <si>
    <t>Semaine</t>
  </si>
  <si>
    <t>Durée en heure</t>
  </si>
  <si>
    <t>Mois</t>
  </si>
  <si>
    <t>Ligne</t>
  </si>
  <si>
    <t>ANNEE</t>
  </si>
  <si>
    <t>5_ENSACHEUSE</t>
  </si>
  <si>
    <t>1_THERMOFORMEUSE MULTIVAC R240</t>
  </si>
  <si>
    <t>8_TRANCHEUR TOMATE</t>
  </si>
  <si>
    <t>12_TAPIS N°7 DEPOSE BARQUETTE DANS ETUIS</t>
  </si>
  <si>
    <t>4_DOSEUSE FILLPACK N° 23</t>
  </si>
  <si>
    <t>9_TAPIS D'EJECTION TRIEUSE PONDERAL LIGNE FRAIS 3</t>
  </si>
  <si>
    <t>Total par ligne</t>
  </si>
  <si>
    <t>Total des équipements</t>
  </si>
  <si>
    <t>IQF Avant</t>
  </si>
  <si>
    <t>Equipement</t>
  </si>
  <si>
    <t>Autre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</si>
</sst>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_(* #,##0.00_);_(* \(#,##0.00\);_(* &quot;-&quot;??_);_(@_)"/>
    <numFmt numFmtId="165" formatCode="_-* #,##0.00\ _F_-;\-* #,##0.00\ _F_-;_-* &quot;-&quot;??\ _F_-;_-@_-"/>
    <numFmt numFmtId="166" formatCode="#,##0.00%;[Red]\-#,##0.00%"/>
    <numFmt numFmtId="167" formatCode="#,##0;[Red]\-#,##0"/>
    <numFmt numFmtId="168" formatCode="_-0.00;0.00\ _F_-;_-* &quot;&quot;"/>
    <numFmt numFmtId="169" formatCode="_-* #,##0.00\ [$€-1]_-;\-* #,##0.00\ [$€-1]_-;_-* &quot;-&quot;??\ [$€-1]_-"/>
    <numFmt numFmtId="170" formatCode="#,##0.0"/>
    <numFmt numFmtId="173" formatCode="0.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9"/>
      <name val="Arial"/>
      <family val="2"/>
    </font>
    <font>
      <b/>
      <sz val="8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sz val="10"/>
      <name val="Courier"/>
      <family val="3"/>
    </font>
    <font>
      <u/>
      <sz val="4.4000000000000004"/>
      <color theme="10"/>
      <name val="Calibri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name val="MS Sans Serif"/>
      <family val="2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8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45">
    <xf numFmtId="0" fontId="0" fillId="0" borderId="0"/>
    <xf numFmtId="0" fontId="2" fillId="0" borderId="0"/>
    <xf numFmtId="169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70" fontId="6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7" fontId="4" fillId="0" borderId="1" applyFont="0" applyFill="0" applyBorder="0" applyProtection="0">
      <alignment horizontal="right"/>
    </xf>
    <xf numFmtId="168" fontId="5" fillId="0" borderId="2" applyFont="0" applyFill="0" applyBorder="0" applyAlignment="0" applyProtection="0">
      <alignment horizontal="left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6" fontId="4" fillId="0" borderId="1" applyFont="0" applyFill="0" applyBorder="0" applyProtection="0">
      <alignment horizont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6" fillId="0" borderId="0"/>
    <xf numFmtId="170" fontId="6" fillId="0" borderId="0" applyFont="0" applyFill="0" applyBorder="0" applyAlignment="0" applyProtection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165" fontId="3" fillId="0" borderId="0" applyFont="0" applyFill="0" applyBorder="0" applyAlignment="0" applyProtection="0"/>
    <xf numFmtId="0" fontId="7" fillId="0" borderId="0"/>
    <xf numFmtId="0" fontId="7" fillId="0" borderId="0"/>
    <xf numFmtId="9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1" fillId="0" borderId="0"/>
    <xf numFmtId="0" fontId="9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  <xf numFmtId="0" fontId="2" fillId="0" borderId="0"/>
    <xf numFmtId="0" fontId="7" fillId="0" borderId="0"/>
    <xf numFmtId="9" fontId="3" fillId="0" borderId="0" applyFont="0" applyFill="0" applyBorder="0" applyAlignment="0" applyProtection="0"/>
    <xf numFmtId="0" fontId="12" fillId="2" borderId="0" applyNumberFormat="0" applyBorder="0" applyAlignment="0" applyProtection="0"/>
    <xf numFmtId="0" fontId="13" fillId="0" borderId="0"/>
  </cellStyleXfs>
  <cellXfs count="39">
    <xf numFmtId="0" fontId="0" fillId="0" borderId="0" xfId="0"/>
    <xf numFmtId="0" fontId="0" fillId="0" borderId="0" xfId="0"/>
    <xf numFmtId="173" fontId="0" fillId="0" borderId="8" xfId="0" applyNumberFormat="1" applyBorder="1" applyAlignment="1">
      <alignment horizontal="center" vertical="center"/>
    </xf>
    <xf numFmtId="0" fontId="13" fillId="0" borderId="0" xfId="144"/>
    <xf numFmtId="0" fontId="11" fillId="0" borderId="0" xfId="144" applyFont="1" applyFill="1"/>
    <xf numFmtId="0" fontId="0" fillId="0" borderId="0" xfId="0" applyFont="1" applyFill="1" applyBorder="1"/>
    <xf numFmtId="0" fontId="0" fillId="0" borderId="0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vertical="center"/>
    </xf>
    <xf numFmtId="173" fontId="0" fillId="0" borderId="15" xfId="0" applyNumberFormat="1" applyBorder="1" applyAlignment="1">
      <alignment vertical="center"/>
    </xf>
    <xf numFmtId="0" fontId="10" fillId="0" borderId="6" xfId="144" applyFont="1" applyFill="1" applyBorder="1" applyAlignment="1">
      <alignment vertical="center"/>
    </xf>
    <xf numFmtId="0" fontId="10" fillId="0" borderId="9" xfId="144" quotePrefix="1" applyNumberFormat="1" applyFont="1" applyFill="1" applyBorder="1" applyAlignment="1">
      <alignment vertical="center"/>
    </xf>
    <xf numFmtId="0" fontId="10" fillId="0" borderId="9" xfId="144" applyFont="1" applyFill="1" applyBorder="1" applyAlignment="1">
      <alignment vertical="center"/>
    </xf>
    <xf numFmtId="0" fontId="10" fillId="0" borderId="7" xfId="144" applyFont="1" applyFill="1" applyBorder="1" applyAlignment="1">
      <alignment vertical="center"/>
    </xf>
    <xf numFmtId="0" fontId="10" fillId="0" borderId="7" xfId="144" quotePrefix="1" applyNumberFormat="1" applyFont="1" applyFill="1" applyBorder="1" applyAlignment="1">
      <alignment vertical="center"/>
    </xf>
    <xf numFmtId="173" fontId="0" fillId="0" borderId="8" xfId="0" applyNumberFormat="1" applyBorder="1" applyAlignment="1">
      <alignment horizontal="center" vertical="center"/>
    </xf>
    <xf numFmtId="0" fontId="10" fillId="0" borderId="6" xfId="144" quotePrefix="1" applyNumberFormat="1" applyFont="1" applyFill="1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0" xfId="0" applyBorder="1" applyAlignment="1">
      <alignment vertical="center"/>
    </xf>
    <xf numFmtId="173" fontId="12" fillId="2" borderId="9" xfId="143" applyNumberFormat="1" applyBorder="1" applyAlignment="1">
      <alignment horizontal="center" vertical="center"/>
    </xf>
    <xf numFmtId="173" fontId="12" fillId="2" borderId="6" xfId="143" applyNumberFormat="1" applyBorder="1" applyAlignment="1">
      <alignment horizontal="center" vertical="center"/>
    </xf>
    <xf numFmtId="173" fontId="12" fillId="2" borderId="7" xfId="143" applyNumberFormat="1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vertical="center"/>
    </xf>
    <xf numFmtId="173" fontId="0" fillId="0" borderId="9" xfId="0" applyNumberFormat="1" applyBorder="1" applyAlignment="1">
      <alignment horizontal="center" vertical="center"/>
    </xf>
    <xf numFmtId="173" fontId="0" fillId="0" borderId="6" xfId="0" applyNumberFormat="1" applyBorder="1" applyAlignment="1">
      <alignment horizontal="center" vertical="center"/>
    </xf>
    <xf numFmtId="173" fontId="0" fillId="0" borderId="11" xfId="0" applyNumberFormat="1" applyBorder="1" applyAlignment="1">
      <alignment horizontal="center" vertical="center"/>
    </xf>
    <xf numFmtId="173" fontId="0" fillId="0" borderId="10" xfId="0" applyNumberFormat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145">
    <cellStyle name="Euro" xfId="2"/>
    <cellStyle name="Lien hypertexte 2" xfId="117"/>
    <cellStyle name="Lien hypertexte 3" xfId="126"/>
    <cellStyle name="Milliers 2" xfId="4"/>
    <cellStyle name="Milliers 2 2" xfId="30"/>
    <cellStyle name="Milliers 2 3" xfId="51"/>
    <cellStyle name="Milliers 2_LIASSE BUDGETAIRE 2013" xfId="105"/>
    <cellStyle name="Milliers 3" xfId="5"/>
    <cellStyle name="Milliers 4" xfId="106"/>
    <cellStyle name="Milliers 5" xfId="3"/>
    <cellStyle name="Normal" xfId="0" builtinId="0"/>
    <cellStyle name="Normal 10" xfId="15"/>
    <cellStyle name="Normal 10 2" xfId="32"/>
    <cellStyle name="Normal 10 2 2" xfId="67"/>
    <cellStyle name="Normal 10 3" xfId="55"/>
    <cellStyle name="Normal 11" xfId="16"/>
    <cellStyle name="Normal 11 2" xfId="33"/>
    <cellStyle name="Normal 11 2 2" xfId="68"/>
    <cellStyle name="Normal 11 3" xfId="56"/>
    <cellStyle name="Normal 12" xfId="17"/>
    <cellStyle name="Normal 12 2" xfId="34"/>
    <cellStyle name="Normal 12 2 2" xfId="69"/>
    <cellStyle name="Normal 12 3" xfId="57"/>
    <cellStyle name="Normal 13" xfId="18"/>
    <cellStyle name="Normal 13 2" xfId="35"/>
    <cellStyle name="Normal 13 2 2" xfId="70"/>
    <cellStyle name="Normal 13 3" xfId="58"/>
    <cellStyle name="Normal 14" xfId="27"/>
    <cellStyle name="Normal 14 2" xfId="66"/>
    <cellStyle name="Normal 15" xfId="19"/>
    <cellStyle name="Normal 15 2" xfId="36"/>
    <cellStyle name="Normal 15 2 2" xfId="71"/>
    <cellStyle name="Normal 15 3" xfId="59"/>
    <cellStyle name="Normal 16" xfId="20"/>
    <cellStyle name="Normal 16 2" xfId="37"/>
    <cellStyle name="Normal 16 2 2" xfId="72"/>
    <cellStyle name="Normal 16 3" xfId="60"/>
    <cellStyle name="Normal 17" xfId="21"/>
    <cellStyle name="Normal 17 2" xfId="38"/>
    <cellStyle name="Normal 17 2 2" xfId="73"/>
    <cellStyle name="Normal 17 3" xfId="61"/>
    <cellStyle name="Normal 18" xfId="22"/>
    <cellStyle name="Normal 18 2" xfId="39"/>
    <cellStyle name="Normal 18 2 2" xfId="74"/>
    <cellStyle name="Normal 18 3" xfId="62"/>
    <cellStyle name="Normal 19" xfId="45"/>
    <cellStyle name="Normal 19 2" xfId="80"/>
    <cellStyle name="Normal 2" xfId="6"/>
    <cellStyle name="Normal 2 2" xfId="28"/>
    <cellStyle name="Normal 2 3" xfId="31"/>
    <cellStyle name="Normal 2 4" xfId="92"/>
    <cellStyle name="Normal 2 5" xfId="124"/>
    <cellStyle name="Normal 2 6" xfId="132"/>
    <cellStyle name="Normal 20" xfId="46"/>
    <cellStyle name="Normal 20 2" xfId="81"/>
    <cellStyle name="Normal 21" xfId="47"/>
    <cellStyle name="Normal 21 2" xfId="82"/>
    <cellStyle name="Normal 22" xfId="49"/>
    <cellStyle name="Normal 22 2" xfId="84"/>
    <cellStyle name="Normal 23" xfId="50"/>
    <cellStyle name="Normal 23 2" xfId="85"/>
    <cellStyle name="Normal 24" xfId="86"/>
    <cellStyle name="Normal 25" xfId="87"/>
    <cellStyle name="Normal 26" xfId="88"/>
    <cellStyle name="Normal 27" xfId="89"/>
    <cellStyle name="Normal 28" xfId="93"/>
    <cellStyle name="Normal 28 2" xfId="98"/>
    <cellStyle name="Normal 28 3" xfId="108"/>
    <cellStyle name="Normal 28 4" xfId="109"/>
    <cellStyle name="Normal 28 5" xfId="118"/>
    <cellStyle name="Normal 28 6" xfId="127"/>
    <cellStyle name="Normal 28 7" xfId="134"/>
    <cellStyle name="Normal 29" xfId="94"/>
    <cellStyle name="Normal 3" xfId="7"/>
    <cellStyle name="Normal 3 2" xfId="29"/>
    <cellStyle name="Normal 3 3" xfId="40"/>
    <cellStyle name="Normal 3 3 2" xfId="75"/>
    <cellStyle name="Normal 3 4" xfId="133"/>
    <cellStyle name="Normal 30" xfId="95"/>
    <cellStyle name="Normal 31" xfId="96"/>
    <cellStyle name="Normal 32" xfId="97"/>
    <cellStyle name="Normal 33" xfId="99"/>
    <cellStyle name="Normal 34" xfId="102"/>
    <cellStyle name="Normal 35" xfId="103"/>
    <cellStyle name="Normal 36" xfId="110"/>
    <cellStyle name="Normal 36 2" xfId="111"/>
    <cellStyle name="Normal 36 3" xfId="119"/>
    <cellStyle name="Normal 36 4" xfId="128"/>
    <cellStyle name="Normal 36 5" xfId="135"/>
    <cellStyle name="Normal 37" xfId="112"/>
    <cellStyle name="Normal 38" xfId="120"/>
    <cellStyle name="Normal 39" xfId="121"/>
    <cellStyle name="Normal 4" xfId="8"/>
    <cellStyle name="Normal 4 2" xfId="41"/>
    <cellStyle name="Normal 4 2 2" xfId="76"/>
    <cellStyle name="Normal 4 3" xfId="52"/>
    <cellStyle name="Normal 4 4" xfId="139"/>
    <cellStyle name="Normal 40" xfId="125"/>
    <cellStyle name="Normal 41" xfId="129"/>
    <cellStyle name="Normal 42" xfId="1"/>
    <cellStyle name="Normal 42 2" xfId="136"/>
    <cellStyle name="Normal 42 3" xfId="140"/>
    <cellStyle name="Normal 43" xfId="144"/>
    <cellStyle name="Normal 5" xfId="9"/>
    <cellStyle name="Normal 5 2" xfId="42"/>
    <cellStyle name="Normal 5 2 2" xfId="77"/>
    <cellStyle name="Normal 5 3" xfId="53"/>
    <cellStyle name="Normal 5 4" xfId="141"/>
    <cellStyle name="Normal 6" xfId="23"/>
    <cellStyle name="Normal 6 2" xfId="43"/>
    <cellStyle name="Normal 6 2 2" xfId="78"/>
    <cellStyle name="Normal 6 3" xfId="63"/>
    <cellStyle name="Normal 7" xfId="24"/>
    <cellStyle name="Normal 8" xfId="26"/>
    <cellStyle name="Normal 8 2" xfId="65"/>
    <cellStyle name="Normal 9" xfId="25"/>
    <cellStyle name="Normal 9 2" xfId="44"/>
    <cellStyle name="Normal 9 2 2" xfId="79"/>
    <cellStyle name="Normal 9 3" xfId="64"/>
    <cellStyle name="Normal+" xfId="10"/>
    <cellStyle name="pas d'affichage du 0" xfId="11"/>
    <cellStyle name="Pourcentage 10" xfId="113"/>
    <cellStyle name="Pourcentage 11" xfId="122"/>
    <cellStyle name="Pourcentage 12" xfId="130"/>
    <cellStyle name="Pourcentage 13" xfId="12"/>
    <cellStyle name="Pourcentage 13 2" xfId="137"/>
    <cellStyle name="Pourcentage 13 3" xfId="142"/>
    <cellStyle name="Pourcentage 2" xfId="13"/>
    <cellStyle name="Pourcentage 2 2" xfId="54"/>
    <cellStyle name="Pourcentage 3" xfId="48"/>
    <cellStyle name="Pourcentage 3 2" xfId="83"/>
    <cellStyle name="Pourcentage 4" xfId="90"/>
    <cellStyle name="Pourcentage 4 2" xfId="107"/>
    <cellStyle name="Pourcentage 5" xfId="91"/>
    <cellStyle name="Pourcentage 6" xfId="100"/>
    <cellStyle name="Pourcentage 7" xfId="101"/>
    <cellStyle name="Pourcentage 7 2" xfId="114"/>
    <cellStyle name="Pourcentage 7 3" xfId="115"/>
    <cellStyle name="Pourcentage 7 4" xfId="123"/>
    <cellStyle name="Pourcentage 7 5" xfId="131"/>
    <cellStyle name="Pourcentage 7 6" xfId="138"/>
    <cellStyle name="Pourcentage 8" xfId="104"/>
    <cellStyle name="Pourcentage 9" xfId="116"/>
    <cellStyle name="pourcentage+" xfId="14"/>
    <cellStyle name="Satisfaisant" xfId="143" builtinId="26"/>
  </cellStyles>
  <dxfs count="0"/>
  <tableStyles count="0" defaultTableStyle="TableStyleMedium2" defaultPivotStyle="PivotStyleLight16"/>
  <colors>
    <mruColors>
      <color rgb="FF66FF33"/>
      <color rgb="FF81B3BD"/>
      <color rgb="FF8CAAAE"/>
      <color rgb="FF6C9DD2"/>
      <color rgb="FFCDE1E5"/>
      <color rgb="FFECEDC1"/>
      <color rgb="FFE0E4CA"/>
      <color rgb="FF031D51"/>
      <color rgb="FF053491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133350</xdr:colOff>
      <xdr:row>2</xdr:row>
      <xdr:rowOff>4763</xdr:rowOff>
    </xdr:from>
    <xdr:to>
      <xdr:col>8</xdr:col>
      <xdr:colOff>1285875</xdr:colOff>
      <xdr:row>4</xdr:row>
      <xdr:rowOff>23813</xdr:rowOff>
    </xdr:to>
    <xdr:sp macro="[0]!Copie_colonne" textlink="">
      <xdr:nvSpPr>
        <xdr:cNvPr id="2" name="Rectangle 1"/>
        <xdr:cNvSpPr/>
      </xdr:nvSpPr>
      <xdr:spPr>
        <a:xfrm>
          <a:off x="7533084" y="588169"/>
          <a:ext cx="2486025" cy="400050"/>
        </a:xfrm>
        <a:prstGeom prst="rect">
          <a:avLst/>
        </a:prstGeom>
        <a:gradFill flip="none" rotWithShape="1">
          <a:gsLst>
            <a:gs pos="0">
              <a:schemeClr val="accent5">
                <a:alpha val="58000"/>
                <a:lumMod val="100000"/>
              </a:schemeClr>
            </a:gs>
            <a:gs pos="40000">
              <a:srgbClr val="F1F2DA">
                <a:lumMod val="42000"/>
                <a:lumOff val="58000"/>
              </a:srgbClr>
            </a:gs>
            <a:gs pos="100000">
              <a:srgbClr val="8BB2B7">
                <a:alpha val="48000"/>
              </a:srgbClr>
            </a:gs>
          </a:gsLst>
          <a:lin ang="13500000" scaled="1"/>
          <a:tileRect/>
        </a:gradFill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1600" b="1" i="0" u="none" strike="noStrike" kern="0" cap="none" spc="0" normalizeH="0" baseline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Actualisation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gradFill flip="none" rotWithShape="1">
          <a:gsLst>
            <a:gs pos="0">
              <a:schemeClr val="accent5">
                <a:alpha val="58000"/>
                <a:lumMod val="100000"/>
              </a:schemeClr>
            </a:gs>
            <a:gs pos="40000">
              <a:srgbClr val="F1F2DA">
                <a:lumMod val="42000"/>
                <a:lumOff val="58000"/>
              </a:srgbClr>
            </a:gs>
            <a:gs pos="100000">
              <a:srgbClr val="8BB2B7">
                <a:alpha val="48000"/>
              </a:srgbClr>
            </a:gs>
          </a:gsLst>
          <a:lin ang="13500000" scaled="1"/>
          <a:tileRect/>
        </a:gradFill>
        <a:ln w="57150">
          <a:solidFill>
            <a:srgbClr val="FF0000"/>
          </a:solidFill>
        </a:ln>
      </a:spPr>
      <a:bodyPr rot="0" spcFirstLastPara="0" vertOverflow="clip" horzOverflow="clip" vert="horz" wrap="square" lIns="91440" tIns="45720" rIns="91440" bIns="45720" numCol="1" spcCol="0" rtlCol="0" fromWordArt="0" anchor="ctr" anchorCtr="0" forceAA="0" compatLnSpc="1">
        <a:prstTxWarp prst="textNoShape">
          <a:avLst/>
        </a:prstTxWarp>
        <a:noAutofit/>
      </a:bodyPr>
      <a:lstStyle>
        <a:defPPr marL="0" marR="0" indent="0" algn="ctr" defTabSz="914400" eaLnBrk="1" fontAlgn="auto" latinLnBrk="0" hangingPunct="1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600" b="1" i="0" u="none" strike="noStrike" kern="0" cap="none" spc="0" normalizeH="0" baseline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+mn-lt"/>
            <a:ea typeface="+mn-ea"/>
            <a:cs typeface="+mn-cs"/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>
    <tabColor theme="3"/>
  </sheetPr>
  <dimension ref="A1:H10"/>
  <sheetViews>
    <sheetView zoomScale="145" zoomScaleNormal="145" workbookViewId="0">
      <selection activeCell="B27" sqref="B27"/>
    </sheetView>
  </sheetViews>
  <sheetFormatPr baseColWidth="10" defaultRowHeight="15" x14ac:dyDescent="0.25"/>
  <cols>
    <col min="1" max="1" width="34.85546875" bestFit="1" customWidth="1"/>
    <col min="2" max="2" width="9.140625" bestFit="1" customWidth="1"/>
    <col min="3" max="3" width="15" bestFit="1" customWidth="1"/>
    <col min="4" max="4" width="10" bestFit="1" customWidth="1"/>
    <col min="5" max="5" width="11" style="1" bestFit="1" customWidth="1"/>
    <col min="6" max="6" width="7.7109375" style="1" bestFit="1" customWidth="1"/>
    <col min="7" max="7" width="9.42578125" bestFit="1" customWidth="1"/>
    <col min="8" max="8" width="17.140625" bestFit="1" customWidth="1"/>
    <col min="9" max="9" width="15.5703125" customWidth="1"/>
    <col min="10" max="10" width="4.5703125" customWidth="1"/>
    <col min="11" max="21" width="4.85546875" bestFit="1" customWidth="1"/>
    <col min="22" max="22" width="20.28515625" bestFit="1" customWidth="1"/>
    <col min="23" max="25" width="3" customWidth="1"/>
    <col min="26" max="26" width="15.42578125" bestFit="1" customWidth="1"/>
    <col min="27" max="27" width="3.85546875" bestFit="1" customWidth="1"/>
    <col min="28" max="28" width="4.85546875" bestFit="1" customWidth="1"/>
    <col min="29" max="35" width="3.85546875" bestFit="1" customWidth="1"/>
    <col min="36" max="36" width="4.85546875" bestFit="1" customWidth="1"/>
    <col min="37" max="49" width="3.85546875" bestFit="1" customWidth="1"/>
    <col min="50" max="50" width="4.85546875" bestFit="1" customWidth="1"/>
    <col min="51" max="55" width="3.85546875" bestFit="1" customWidth="1"/>
    <col min="56" max="56" width="4.85546875" bestFit="1" customWidth="1"/>
    <col min="57" max="57" width="3.85546875" bestFit="1" customWidth="1"/>
    <col min="58" max="58" width="4.85546875" bestFit="1" customWidth="1"/>
    <col min="59" max="62" width="3.85546875" bestFit="1" customWidth="1"/>
    <col min="63" max="63" width="4.85546875" bestFit="1" customWidth="1"/>
    <col min="64" max="64" width="3.85546875" bestFit="1" customWidth="1"/>
    <col min="65" max="66" width="4.85546875" bestFit="1" customWidth="1"/>
    <col min="67" max="67" width="3.85546875" bestFit="1" customWidth="1"/>
    <col min="68" max="68" width="4.85546875" bestFit="1" customWidth="1"/>
    <col min="69" max="70" width="3.85546875" bestFit="1" customWidth="1"/>
    <col min="71" max="71" width="4.85546875" bestFit="1" customWidth="1"/>
    <col min="72" max="72" width="3.85546875" bestFit="1" customWidth="1"/>
    <col min="73" max="74" width="4.85546875" bestFit="1" customWidth="1"/>
    <col min="75" max="75" width="3.85546875" bestFit="1" customWidth="1"/>
    <col min="76" max="77" width="4.85546875" bestFit="1" customWidth="1"/>
    <col min="78" max="78" width="3.85546875" bestFit="1" customWidth="1"/>
    <col min="79" max="79" width="20.28515625" bestFit="1" customWidth="1"/>
    <col min="82" max="82" width="53.28515625" customWidth="1"/>
    <col min="93" max="93" width="15" bestFit="1" customWidth="1"/>
    <col min="94" max="94" width="13.85546875" bestFit="1" customWidth="1"/>
    <col min="95" max="95" width="15" bestFit="1" customWidth="1"/>
  </cols>
  <sheetData>
    <row r="1" spans="1:8" x14ac:dyDescent="0.25">
      <c r="A1" t="s">
        <v>1</v>
      </c>
      <c r="B1" t="s">
        <v>2</v>
      </c>
      <c r="C1" t="s">
        <v>3</v>
      </c>
      <c r="D1" t="s">
        <v>4</v>
      </c>
      <c r="E1" s="1" t="s">
        <v>12</v>
      </c>
      <c r="F1" s="1" t="s">
        <v>14</v>
      </c>
      <c r="G1" t="s">
        <v>16</v>
      </c>
      <c r="H1" t="s">
        <v>13</v>
      </c>
    </row>
    <row r="2" spans="1:8" x14ac:dyDescent="0.25">
      <c r="A2" t="s">
        <v>20</v>
      </c>
      <c r="B2">
        <v>12</v>
      </c>
      <c r="C2" t="s">
        <v>9</v>
      </c>
      <c r="D2" t="s">
        <v>6</v>
      </c>
      <c r="E2" s="1">
        <v>41</v>
      </c>
      <c r="F2" s="1">
        <v>10</v>
      </c>
      <c r="G2">
        <v>2016</v>
      </c>
      <c r="H2">
        <v>3</v>
      </c>
    </row>
    <row r="3" spans="1:8" x14ac:dyDescent="0.25">
      <c r="A3" t="s">
        <v>0</v>
      </c>
      <c r="B3">
        <v>9</v>
      </c>
      <c r="C3" t="s">
        <v>10</v>
      </c>
      <c r="D3" t="s">
        <v>6</v>
      </c>
      <c r="E3" s="1">
        <v>51</v>
      </c>
      <c r="F3" s="1">
        <v>12</v>
      </c>
      <c r="G3">
        <v>2016</v>
      </c>
      <c r="H3">
        <v>1.5833333333333333</v>
      </c>
    </row>
    <row r="4" spans="1:8" x14ac:dyDescent="0.25">
      <c r="A4" t="s">
        <v>21</v>
      </c>
      <c r="B4">
        <v>3</v>
      </c>
      <c r="C4" t="s">
        <v>11</v>
      </c>
      <c r="D4" t="s">
        <v>6</v>
      </c>
      <c r="E4" s="1">
        <v>49</v>
      </c>
      <c r="F4" s="1">
        <v>12</v>
      </c>
      <c r="G4">
        <v>2016</v>
      </c>
      <c r="H4">
        <v>1.5</v>
      </c>
    </row>
    <row r="5" spans="1:8" x14ac:dyDescent="0.25">
      <c r="A5" t="s">
        <v>17</v>
      </c>
      <c r="B5">
        <v>5</v>
      </c>
      <c r="C5" t="s">
        <v>7</v>
      </c>
      <c r="D5" t="s">
        <v>6</v>
      </c>
      <c r="E5" s="1">
        <v>50</v>
      </c>
      <c r="F5" s="1">
        <v>12</v>
      </c>
      <c r="G5">
        <v>2016</v>
      </c>
      <c r="H5">
        <v>1.3333333333333333</v>
      </c>
    </row>
    <row r="6" spans="1:8" x14ac:dyDescent="0.25">
      <c r="A6" t="s">
        <v>22</v>
      </c>
      <c r="B6">
        <v>2</v>
      </c>
      <c r="C6" t="s">
        <v>10</v>
      </c>
      <c r="D6" t="s">
        <v>6</v>
      </c>
      <c r="E6" s="1">
        <v>46</v>
      </c>
      <c r="F6" s="1">
        <v>11</v>
      </c>
      <c r="G6">
        <v>2016</v>
      </c>
      <c r="H6">
        <v>1.1666666666666667</v>
      </c>
    </row>
    <row r="7" spans="1:8" x14ac:dyDescent="0.25">
      <c r="A7" t="s">
        <v>19</v>
      </c>
      <c r="B7">
        <v>24</v>
      </c>
      <c r="C7" t="s">
        <v>5</v>
      </c>
      <c r="D7" t="s">
        <v>6</v>
      </c>
      <c r="E7" s="1">
        <v>43</v>
      </c>
      <c r="F7" s="1">
        <v>10</v>
      </c>
      <c r="G7">
        <v>2016</v>
      </c>
      <c r="H7">
        <v>1</v>
      </c>
    </row>
    <row r="8" spans="1:8" x14ac:dyDescent="0.25">
      <c r="A8" t="s">
        <v>19</v>
      </c>
      <c r="B8">
        <v>7</v>
      </c>
      <c r="C8" t="s">
        <v>5</v>
      </c>
      <c r="D8" t="s">
        <v>6</v>
      </c>
      <c r="E8" s="1">
        <v>48</v>
      </c>
      <c r="F8" s="1">
        <v>12</v>
      </c>
      <c r="G8">
        <v>2016</v>
      </c>
      <c r="H8">
        <v>1</v>
      </c>
    </row>
    <row r="9" spans="1:8" x14ac:dyDescent="0.25">
      <c r="A9" t="s">
        <v>19</v>
      </c>
      <c r="B9">
        <v>8</v>
      </c>
      <c r="C9" t="s">
        <v>5</v>
      </c>
      <c r="D9" t="s">
        <v>6</v>
      </c>
      <c r="E9" s="1">
        <v>50</v>
      </c>
      <c r="F9" s="1">
        <v>12</v>
      </c>
      <c r="G9">
        <v>2016</v>
      </c>
      <c r="H9">
        <v>1</v>
      </c>
    </row>
    <row r="10" spans="1:8" x14ac:dyDescent="0.25">
      <c r="A10" t="s">
        <v>18</v>
      </c>
      <c r="B10">
        <v>5</v>
      </c>
      <c r="C10" t="s">
        <v>8</v>
      </c>
      <c r="D10" t="s">
        <v>6</v>
      </c>
      <c r="E10" s="1">
        <v>50</v>
      </c>
      <c r="F10" s="1">
        <v>12</v>
      </c>
      <c r="G10">
        <v>2016</v>
      </c>
      <c r="H10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Q221"/>
  <sheetViews>
    <sheetView tabSelected="1" zoomScale="115" zoomScaleNormal="115" workbookViewId="0">
      <selection activeCell="I45" sqref="I45"/>
    </sheetView>
  </sheetViews>
  <sheetFormatPr baseColWidth="10" defaultColWidth="20" defaultRowHeight="15" x14ac:dyDescent="0.2"/>
  <cols>
    <col min="1" max="1" width="16" style="3" bestFit="1" customWidth="1"/>
    <col min="2" max="2" width="57.5703125" style="3" bestFit="1" customWidth="1"/>
    <col min="3" max="3" width="3.85546875" style="7" customWidth="1"/>
    <col min="4" max="5" width="3.5703125" style="7" bestFit="1" customWidth="1"/>
    <col min="6" max="6" width="12.85546875" style="7" bestFit="1" customWidth="1"/>
    <col min="7" max="7" width="13.5703125" style="7" bestFit="1" customWidth="1"/>
    <col min="8" max="14" width="20" style="7"/>
    <col min="15" max="15" width="4.5703125" style="7" bestFit="1" customWidth="1"/>
    <col min="16" max="16" width="4.5703125" style="8" bestFit="1" customWidth="1"/>
    <col min="17" max="16384" width="20" style="7"/>
  </cols>
  <sheetData>
    <row r="1" spans="1:16" ht="30" customHeight="1" thickBot="1" x14ac:dyDescent="0.3">
      <c r="A1" s="30" t="s">
        <v>15</v>
      </c>
      <c r="B1" s="30" t="s">
        <v>26</v>
      </c>
      <c r="C1" s="32" t="s">
        <v>14</v>
      </c>
      <c r="D1" s="33"/>
      <c r="E1" s="34"/>
      <c r="F1" s="35" t="s">
        <v>24</v>
      </c>
      <c r="G1" s="37" t="s">
        <v>23</v>
      </c>
      <c r="H1" s="18"/>
      <c r="I1" s="18"/>
      <c r="J1" s="18"/>
      <c r="K1" s="18"/>
      <c r="L1" s="18"/>
      <c r="M1" s="18"/>
      <c r="N1" s="19"/>
    </row>
    <row r="2" spans="1:16" ht="15.75" thickBot="1" x14ac:dyDescent="0.3">
      <c r="A2" s="31"/>
      <c r="B2" s="31"/>
      <c r="C2" s="23">
        <v>10</v>
      </c>
      <c r="D2" s="24">
        <v>11</v>
      </c>
      <c r="E2" s="25">
        <v>12</v>
      </c>
      <c r="F2" s="36"/>
      <c r="G2" s="38"/>
      <c r="P2" s="7"/>
    </row>
    <row r="3" spans="1:16" x14ac:dyDescent="0.25">
      <c r="A3" s="14" t="s">
        <v>10</v>
      </c>
      <c r="B3" s="15" t="s">
        <v>0</v>
      </c>
      <c r="C3" s="10">
        <f>SUMIFS(BDD_Défauts_Equipement!$H$2:$H$10,BDD_Défauts_Equipement!$F$2:$F$10,'Temps d''arrêt des équipements'!C$2,BDD_Défauts_Equipement!$A$2:$A$10,'Temps d''arrêt des équipements'!$B3)</f>
        <v>0</v>
      </c>
      <c r="D3" s="10">
        <f>SUMIFS(BDD_Défauts_Equipement!$H$2:$H$10,BDD_Défauts_Equipement!$F$2:$F$10,'Temps d''arrêt des équipements'!D$2,BDD_Défauts_Equipement!$A$2:$A$10,'Temps d''arrêt des équipements'!$B3)</f>
        <v>0</v>
      </c>
      <c r="E3" s="10">
        <f>SUMIFS(BDD_Défauts_Equipement!$H$2:$H$10,BDD_Défauts_Equipement!$F$2:$F$10,'Temps d''arrêt des équipements'!E$2,BDD_Défauts_Equipement!$A$2:$A$10,'Temps d''arrêt des équipements'!$B3)</f>
        <v>1.5833333333333333</v>
      </c>
      <c r="F3" s="22">
        <f>SUM(C3:E3)</f>
        <v>1.5833333333333333</v>
      </c>
      <c r="G3" s="28">
        <f>SUMIF(A$3:A$9,A3,F$3:F$9)</f>
        <v>2.75</v>
      </c>
      <c r="P3" s="7"/>
    </row>
    <row r="4" spans="1:16" x14ac:dyDescent="0.25">
      <c r="A4" s="13" t="s">
        <v>10</v>
      </c>
      <c r="B4" s="12" t="s">
        <v>22</v>
      </c>
      <c r="C4" s="10">
        <f>SUMIFS(BDD_Défauts_Equipement!$H$2:$H$10,BDD_Défauts_Equipement!$F$2:$F$10,'Temps d''arrêt des équipements'!C$2,BDD_Défauts_Equipement!$A$2:$A$10,'Temps d''arrêt des équipements'!$B4)</f>
        <v>0</v>
      </c>
      <c r="D4" s="10">
        <f>SUMIFS(BDD_Défauts_Equipement!$H$2:$H$10,BDD_Défauts_Equipement!$F$2:$F$10,'Temps d''arrêt des équipements'!D$2,BDD_Défauts_Equipement!$A$2:$A$10,'Temps d''arrêt des équipements'!$B4)</f>
        <v>1.1666666666666667</v>
      </c>
      <c r="E4" s="10">
        <f>SUMIFS(BDD_Défauts_Equipement!$H$2:$H$10,BDD_Défauts_Equipement!$F$2:$F$10,'Temps d''arrêt des équipements'!E$2,BDD_Défauts_Equipement!$A$2:$A$10,'Temps d''arrêt des équipements'!$B4)</f>
        <v>0</v>
      </c>
      <c r="F4" s="20">
        <f t="shared" ref="F4:F9" si="0">SUM(C4:E4)</f>
        <v>1.1666666666666667</v>
      </c>
      <c r="G4" s="29"/>
      <c r="P4" s="7"/>
    </row>
    <row r="5" spans="1:16" x14ac:dyDescent="0.25">
      <c r="A5" s="13" t="s">
        <v>25</v>
      </c>
      <c r="B5" s="12" t="s">
        <v>17</v>
      </c>
      <c r="C5" s="10">
        <f>SUMIFS(BDD_Défauts_Equipement!$H$2:$H$10,BDD_Défauts_Equipement!$F$2:$F$10,'Temps d''arrêt des équipements'!C$2,BDD_Défauts_Equipement!$A$2:$A$10,'Temps d''arrêt des équipements'!$B5)</f>
        <v>0</v>
      </c>
      <c r="D5" s="10">
        <f>SUMIFS(BDD_Défauts_Equipement!$H$2:$H$10,BDD_Défauts_Equipement!$F$2:$F$10,'Temps d''arrêt des équipements'!D$2,BDD_Défauts_Equipement!$A$2:$A$10,'Temps d''arrêt des équipements'!$B5)</f>
        <v>0</v>
      </c>
      <c r="E5" s="10">
        <f>SUMIFS(BDD_Défauts_Equipement!$H$2:$H$10,BDD_Défauts_Equipement!$F$2:$F$10,'Temps d''arrêt des équipements'!E$2,BDD_Défauts_Equipement!$A$2:$A$10,'Temps d''arrêt des équipements'!$B5)</f>
        <v>1.3333333333333333</v>
      </c>
      <c r="F5" s="20">
        <f t="shared" si="0"/>
        <v>1.3333333333333333</v>
      </c>
      <c r="G5" s="26">
        <f>SUMIF(A$3:A$9,A5,F$3:F$9)</f>
        <v>1.3333333333333333</v>
      </c>
      <c r="P5" s="7"/>
    </row>
    <row r="6" spans="1:16" x14ac:dyDescent="0.25">
      <c r="A6" s="13" t="s">
        <v>9</v>
      </c>
      <c r="B6" s="12" t="s">
        <v>20</v>
      </c>
      <c r="C6" s="10">
        <f>SUMIFS(BDD_Défauts_Equipement!$H$2:$H$10,BDD_Défauts_Equipement!$F$2:$F$10,'Temps d''arrêt des équipements'!C$2,BDD_Défauts_Equipement!$A$2:$A$10,'Temps d''arrêt des équipements'!$B6)</f>
        <v>3</v>
      </c>
      <c r="D6" s="10">
        <f>SUMIFS(BDD_Défauts_Equipement!$H$2:$H$10,BDD_Défauts_Equipement!$F$2:$F$10,'Temps d''arrêt des équipements'!D$2,BDD_Défauts_Equipement!$A$2:$A$10,'Temps d''arrêt des équipements'!$B6)</f>
        <v>0</v>
      </c>
      <c r="E6" s="10">
        <f>SUMIFS(BDD_Défauts_Equipement!$H$2:$H$10,BDD_Défauts_Equipement!$F$2:$F$10,'Temps d''arrêt des équipements'!E$2,BDD_Défauts_Equipement!$A$2:$A$10,'Temps d''arrêt des équipements'!$B6)</f>
        <v>0</v>
      </c>
      <c r="F6" s="20">
        <f t="shared" si="0"/>
        <v>3</v>
      </c>
      <c r="G6" s="26">
        <f>SUMIF(A$3:A$9,A6,F$3:F$9)</f>
        <v>3</v>
      </c>
      <c r="P6" s="7"/>
    </row>
    <row r="7" spans="1:16" x14ac:dyDescent="0.25">
      <c r="A7" s="13" t="s">
        <v>5</v>
      </c>
      <c r="B7" s="12" t="s">
        <v>21</v>
      </c>
      <c r="C7" s="10">
        <f>SUMIFS(BDD_Défauts_Equipement!$H$2:$H$10,BDD_Défauts_Equipement!$F$2:$F$10,'Temps d''arrêt des équipements'!C$2,BDD_Défauts_Equipement!$A$2:$A$10,'Temps d''arrêt des équipements'!$B7)</f>
        <v>0</v>
      </c>
      <c r="D7" s="10">
        <f>SUMIFS(BDD_Défauts_Equipement!$H$2:$H$10,BDD_Défauts_Equipement!$F$2:$F$10,'Temps d''arrêt des équipements'!D$2,BDD_Défauts_Equipement!$A$2:$A$10,'Temps d''arrêt des équipements'!$B7)</f>
        <v>0</v>
      </c>
      <c r="E7" s="10">
        <f>SUMIFS(BDD_Défauts_Equipement!$H$2:$H$10,BDD_Défauts_Equipement!$F$2:$F$10,'Temps d''arrêt des équipements'!E$2,BDD_Défauts_Equipement!$A$2:$A$10,'Temps d''arrêt des équipements'!$B7)</f>
        <v>1.5</v>
      </c>
      <c r="F7" s="20">
        <f t="shared" si="0"/>
        <v>1.5</v>
      </c>
      <c r="G7" s="26">
        <f>SUMIF(A$3:A$9,A7,F$3:F$9)</f>
        <v>1.5</v>
      </c>
      <c r="P7" s="7"/>
    </row>
    <row r="8" spans="1:16" x14ac:dyDescent="0.25">
      <c r="A8" s="13" t="s">
        <v>8</v>
      </c>
      <c r="B8" s="12" t="s">
        <v>18</v>
      </c>
      <c r="C8" s="10">
        <f>SUMIFS(BDD_Défauts_Equipement!$H$2:$H$10,BDD_Défauts_Equipement!$F$2:$F$10,'Temps d''arrêt des équipements'!C$2,BDD_Défauts_Equipement!$A$2:$A$10,'Temps d''arrêt des équipements'!$B8)</f>
        <v>0</v>
      </c>
      <c r="D8" s="10">
        <f>SUMIFS(BDD_Défauts_Equipement!$H$2:$H$10,BDD_Défauts_Equipement!$F$2:$F$10,'Temps d''arrêt des équipements'!D$2,BDD_Défauts_Equipement!$A$2:$A$10,'Temps d''arrêt des équipements'!$B8)</f>
        <v>0</v>
      </c>
      <c r="E8" s="10">
        <f>SUMIFS(BDD_Défauts_Equipement!$H$2:$H$10,BDD_Défauts_Equipement!$F$2:$F$10,'Temps d''arrêt des équipements'!E$2,BDD_Défauts_Equipement!$A$2:$A$10,'Temps d''arrêt des équipements'!$B8)</f>
        <v>1</v>
      </c>
      <c r="F8" s="20">
        <f t="shared" si="0"/>
        <v>1</v>
      </c>
      <c r="G8" s="26">
        <f>SUMIF(A$3:A$9,A8,F$3:F$9)</f>
        <v>1</v>
      </c>
      <c r="P8" s="7"/>
    </row>
    <row r="9" spans="1:16" ht="15.75" thickBot="1" x14ac:dyDescent="0.3">
      <c r="A9" s="11" t="s">
        <v>27</v>
      </c>
      <c r="B9" s="17" t="s">
        <v>19</v>
      </c>
      <c r="C9" s="10">
        <f>SUMIFS(BDD_Défauts_Equipement!$H$2:$H$10,BDD_Défauts_Equipement!$F$2:$F$10,'Temps d''arrêt des équipements'!C$2,BDD_Défauts_Equipement!$A$2:$A$10,'Temps d''arrêt des équipements'!$B9)</f>
        <v>1</v>
      </c>
      <c r="D9" s="10">
        <f>SUMIFS(BDD_Défauts_Equipement!$H$2:$H$10,BDD_Défauts_Equipement!$F$2:$F$10,'Temps d''arrêt des équipements'!D$2,BDD_Défauts_Equipement!$A$2:$A$10,'Temps d''arrêt des équipements'!$B9)</f>
        <v>0</v>
      </c>
      <c r="E9" s="10">
        <f>SUMIFS(BDD_Défauts_Equipement!$H$2:$H$10,BDD_Défauts_Equipement!$F$2:$F$10,'Temps d''arrêt des équipements'!E$2,BDD_Défauts_Equipement!$A$2:$A$10,'Temps d''arrêt des équipements'!$B9)</f>
        <v>2</v>
      </c>
      <c r="F9" s="21">
        <f t="shared" si="0"/>
        <v>3</v>
      </c>
      <c r="G9" s="27">
        <f>SUMIF(A$3:A$9,A9,F$3:F$9)</f>
        <v>3</v>
      </c>
      <c r="P9" s="7"/>
    </row>
    <row r="10" spans="1:16" ht="15.75" thickBot="1" x14ac:dyDescent="0.25">
      <c r="F10" s="16">
        <f>SUM(F3:F9)</f>
        <v>12.583333333333332</v>
      </c>
      <c r="G10" s="2">
        <f>SUM(G3:G9)</f>
        <v>12.583333333333332</v>
      </c>
      <c r="P10" s="7"/>
    </row>
    <row r="11" spans="1:16" x14ac:dyDescent="0.2">
      <c r="P11" s="7"/>
    </row>
    <row r="12" spans="1:16" x14ac:dyDescent="0.2">
      <c r="P12" s="7"/>
    </row>
    <row r="13" spans="1:16" x14ac:dyDescent="0.2">
      <c r="P13" s="7"/>
    </row>
    <row r="14" spans="1:16" x14ac:dyDescent="0.2">
      <c r="P14" s="7"/>
    </row>
    <row r="15" spans="1:16" x14ac:dyDescent="0.2">
      <c r="P15" s="7"/>
    </row>
    <row r="16" spans="1:16" x14ac:dyDescent="0.2">
      <c r="P16" s="7"/>
    </row>
    <row r="17" spans="16:16" x14ac:dyDescent="0.2">
      <c r="P17" s="7"/>
    </row>
    <row r="18" spans="16:16" x14ac:dyDescent="0.2">
      <c r="P18" s="7"/>
    </row>
    <row r="19" spans="16:16" x14ac:dyDescent="0.2">
      <c r="P19" s="7"/>
    </row>
    <row r="20" spans="16:16" x14ac:dyDescent="0.2">
      <c r="P20" s="7"/>
    </row>
    <row r="21" spans="16:16" x14ac:dyDescent="0.2">
      <c r="P21" s="7"/>
    </row>
    <row r="22" spans="16:16" x14ac:dyDescent="0.2">
      <c r="P22" s="7"/>
    </row>
    <row r="23" spans="16:16" x14ac:dyDescent="0.2">
      <c r="P23" s="7"/>
    </row>
    <row r="24" spans="16:16" x14ac:dyDescent="0.2">
      <c r="P24" s="7"/>
    </row>
    <row r="25" spans="16:16" x14ac:dyDescent="0.2">
      <c r="P25" s="7"/>
    </row>
    <row r="26" spans="16:16" x14ac:dyDescent="0.2">
      <c r="P26" s="7"/>
    </row>
    <row r="27" spans="16:16" x14ac:dyDescent="0.2">
      <c r="P27" s="7"/>
    </row>
    <row r="28" spans="16:16" x14ac:dyDescent="0.2">
      <c r="P28" s="7"/>
    </row>
    <row r="29" spans="16:16" x14ac:dyDescent="0.2">
      <c r="P29" s="7"/>
    </row>
    <row r="30" spans="16:16" x14ac:dyDescent="0.2">
      <c r="P30" s="7"/>
    </row>
    <row r="31" spans="16:16" x14ac:dyDescent="0.2">
      <c r="P31" s="7"/>
    </row>
    <row r="32" spans="16:16" x14ac:dyDescent="0.2">
      <c r="P32" s="7"/>
    </row>
    <row r="33" spans="16:16" x14ac:dyDescent="0.2">
      <c r="P33" s="7"/>
    </row>
    <row r="34" spans="16:16" x14ac:dyDescent="0.2">
      <c r="P34" s="7"/>
    </row>
    <row r="35" spans="16:16" x14ac:dyDescent="0.2">
      <c r="P35" s="7"/>
    </row>
    <row r="36" spans="16:16" x14ac:dyDescent="0.2">
      <c r="P36" s="7"/>
    </row>
    <row r="37" spans="16:16" x14ac:dyDescent="0.2">
      <c r="P37" s="7"/>
    </row>
    <row r="38" spans="16:16" x14ac:dyDescent="0.2">
      <c r="P38" s="7"/>
    </row>
    <row r="39" spans="16:16" x14ac:dyDescent="0.2">
      <c r="P39" s="7"/>
    </row>
    <row r="40" spans="16:16" x14ac:dyDescent="0.2">
      <c r="P40" s="7"/>
    </row>
    <row r="41" spans="16:16" x14ac:dyDescent="0.2">
      <c r="P41" s="7"/>
    </row>
    <row r="42" spans="16:16" x14ac:dyDescent="0.2">
      <c r="P42" s="7"/>
    </row>
    <row r="43" spans="16:16" x14ac:dyDescent="0.2">
      <c r="P43" s="7"/>
    </row>
    <row r="44" spans="16:16" x14ac:dyDescent="0.2">
      <c r="P44" s="7"/>
    </row>
    <row r="45" spans="16:16" x14ac:dyDescent="0.2">
      <c r="P45" s="7"/>
    </row>
    <row r="46" spans="16:16" x14ac:dyDescent="0.2">
      <c r="P46" s="7"/>
    </row>
    <row r="47" spans="16:16" x14ac:dyDescent="0.2">
      <c r="P47" s="7"/>
    </row>
    <row r="48" spans="16:16" x14ac:dyDescent="0.2">
      <c r="P48" s="7"/>
    </row>
    <row r="49" spans="16:16" x14ac:dyDescent="0.2">
      <c r="P49" s="7"/>
    </row>
    <row r="50" spans="16:16" x14ac:dyDescent="0.2">
      <c r="P50" s="7"/>
    </row>
    <row r="51" spans="16:16" x14ac:dyDescent="0.2">
      <c r="P51" s="7"/>
    </row>
    <row r="52" spans="16:16" x14ac:dyDescent="0.2">
      <c r="P52" s="7"/>
    </row>
    <row r="53" spans="16:16" x14ac:dyDescent="0.2">
      <c r="P53" s="7"/>
    </row>
    <row r="54" spans="16:16" x14ac:dyDescent="0.2">
      <c r="P54" s="7"/>
    </row>
    <row r="55" spans="16:16" x14ac:dyDescent="0.2">
      <c r="P55" s="7"/>
    </row>
    <row r="56" spans="16:16" x14ac:dyDescent="0.2">
      <c r="P56" s="7"/>
    </row>
    <row r="57" spans="16:16" x14ac:dyDescent="0.2">
      <c r="P57" s="7"/>
    </row>
    <row r="58" spans="16:16" x14ac:dyDescent="0.2">
      <c r="P58" s="7"/>
    </row>
    <row r="59" spans="16:16" x14ac:dyDescent="0.2">
      <c r="P59" s="7"/>
    </row>
    <row r="60" spans="16:16" x14ac:dyDescent="0.2">
      <c r="P60" s="7"/>
    </row>
    <row r="61" spans="16:16" x14ac:dyDescent="0.2">
      <c r="P61" s="7"/>
    </row>
    <row r="62" spans="16:16" x14ac:dyDescent="0.2">
      <c r="P62" s="7"/>
    </row>
    <row r="63" spans="16:16" x14ac:dyDescent="0.2">
      <c r="P63" s="7"/>
    </row>
    <row r="64" spans="16:16" x14ac:dyDescent="0.2">
      <c r="P64" s="7"/>
    </row>
    <row r="65" spans="16:16" x14ac:dyDescent="0.2">
      <c r="P65" s="7"/>
    </row>
    <row r="66" spans="16:16" x14ac:dyDescent="0.2">
      <c r="P66" s="7"/>
    </row>
    <row r="67" spans="16:16" x14ac:dyDescent="0.2">
      <c r="P67" s="7"/>
    </row>
    <row r="68" spans="16:16" x14ac:dyDescent="0.2">
      <c r="P68" s="7"/>
    </row>
    <row r="69" spans="16:16" x14ac:dyDescent="0.2">
      <c r="P69" s="7"/>
    </row>
    <row r="70" spans="16:16" x14ac:dyDescent="0.2">
      <c r="P70" s="7"/>
    </row>
    <row r="71" spans="16:16" x14ac:dyDescent="0.2">
      <c r="P71" s="7"/>
    </row>
    <row r="221" spans="1:17" s="9" customFormat="1" x14ac:dyDescent="0.2">
      <c r="A221" s="3"/>
      <c r="B221" s="3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8"/>
      <c r="Q221" s="7"/>
    </row>
  </sheetData>
  <sortState ref="A3:O407">
    <sortCondition ref="A3"/>
  </sortState>
  <mergeCells count="6">
    <mergeCell ref="G3:G4"/>
    <mergeCell ref="A1:A2"/>
    <mergeCell ref="B1:B2"/>
    <mergeCell ref="C1:E1"/>
    <mergeCell ref="F1:F2"/>
    <mergeCell ref="G1:G2"/>
  </mergeCells>
  <conditionalFormatting sqref="C3:E9">
    <cfRule type="colorScale" priority="38">
      <colorScale>
        <cfvo type="min"/>
        <cfvo type="max"/>
        <color rgb="FFFCFCFF"/>
        <color rgb="FFF8696B"/>
      </colorScale>
    </cfRule>
  </conditionalFormatting>
  <conditionalFormatting sqref="F3:F9">
    <cfRule type="dataBar" priority="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{BC8555A0-7D04-4F48-8B05-480558E50271}</x14:id>
        </ext>
      </extLst>
    </cfRule>
  </conditionalFormatting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C8555A0-7D04-4F48-8B05-480558E50271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F3:F9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E71"/>
  <sheetViews>
    <sheetView zoomScale="145" zoomScaleNormal="145" workbookViewId="0">
      <selection activeCell="B27" sqref="B27"/>
    </sheetView>
  </sheetViews>
  <sheetFormatPr baseColWidth="10" defaultColWidth="9.140625" defaultRowHeight="12.75" x14ac:dyDescent="0.2"/>
  <cols>
    <col min="1" max="1" width="16" style="3" bestFit="1" customWidth="1"/>
    <col min="2" max="2" width="57.5703125" style="3" bestFit="1" customWidth="1"/>
    <col min="3" max="3" width="15" style="3" customWidth="1"/>
    <col min="4" max="4" width="57.28515625" style="3" bestFit="1" customWidth="1"/>
    <col min="5" max="16384" width="9.140625" style="3"/>
  </cols>
  <sheetData>
    <row r="1" spans="1:5" ht="15" x14ac:dyDescent="0.25">
      <c r="A1" s="30" t="s">
        <v>15</v>
      </c>
      <c r="B1" s="30" t="s">
        <v>26</v>
      </c>
      <c r="C1" s="6"/>
      <c r="D1" s="5"/>
      <c r="E1" s="4"/>
    </row>
    <row r="2" spans="1:5" ht="15.75" thickBot="1" x14ac:dyDescent="0.3">
      <c r="A2" s="31"/>
      <c r="B2" s="31"/>
      <c r="C2" s="6"/>
      <c r="D2" s="5"/>
      <c r="E2" s="4"/>
    </row>
    <row r="3" spans="1:5" ht="15" x14ac:dyDescent="0.25">
      <c r="A3" s="14" t="s">
        <v>10</v>
      </c>
      <c r="B3" s="15" t="s">
        <v>0</v>
      </c>
      <c r="C3" s="6"/>
      <c r="D3" s="5"/>
      <c r="E3" s="4"/>
    </row>
    <row r="4" spans="1:5" ht="15" x14ac:dyDescent="0.25">
      <c r="A4" s="13" t="s">
        <v>10</v>
      </c>
      <c r="B4" s="12" t="s">
        <v>22</v>
      </c>
      <c r="C4" s="6"/>
      <c r="D4" s="5"/>
      <c r="E4" s="4"/>
    </row>
    <row r="5" spans="1:5" ht="15" x14ac:dyDescent="0.25">
      <c r="A5" s="13" t="s">
        <v>25</v>
      </c>
      <c r="B5" s="12" t="s">
        <v>17</v>
      </c>
      <c r="C5" s="6"/>
      <c r="D5" s="5"/>
      <c r="E5" s="4"/>
    </row>
    <row r="6" spans="1:5" ht="15" x14ac:dyDescent="0.25">
      <c r="A6" s="13" t="s">
        <v>9</v>
      </c>
      <c r="B6" s="12" t="s">
        <v>20</v>
      </c>
      <c r="C6" s="6"/>
      <c r="D6" s="5"/>
      <c r="E6" s="4"/>
    </row>
    <row r="7" spans="1:5" ht="15" x14ac:dyDescent="0.25">
      <c r="A7" s="13" t="s">
        <v>5</v>
      </c>
      <c r="B7" s="12" t="s">
        <v>21</v>
      </c>
      <c r="C7" s="6"/>
      <c r="D7" s="5"/>
      <c r="E7" s="4"/>
    </row>
    <row r="8" spans="1:5" ht="15" x14ac:dyDescent="0.25">
      <c r="A8" s="13" t="s">
        <v>8</v>
      </c>
      <c r="B8" s="12" t="s">
        <v>18</v>
      </c>
      <c r="C8" s="6"/>
      <c r="D8" s="5"/>
      <c r="E8" s="4"/>
    </row>
    <row r="9" spans="1:5" ht="15.75" thickBot="1" x14ac:dyDescent="0.3">
      <c r="A9" s="11" t="s">
        <v>27</v>
      </c>
      <c r="B9" s="17" t="s">
        <v>19</v>
      </c>
      <c r="C9" s="6"/>
      <c r="D9" s="5"/>
      <c r="E9" s="4"/>
    </row>
    <row r="10" spans="1:5" ht="15" x14ac:dyDescent="0.25">
      <c r="C10" s="6"/>
      <c r="D10" s="5"/>
      <c r="E10" s="4"/>
    </row>
    <row r="11" spans="1:5" ht="15" x14ac:dyDescent="0.25">
      <c r="C11" s="6"/>
      <c r="D11" s="5"/>
      <c r="E11" s="4"/>
    </row>
    <row r="12" spans="1:5" ht="15" x14ac:dyDescent="0.25">
      <c r="C12" s="6"/>
      <c r="D12" s="5"/>
      <c r="E12" s="4"/>
    </row>
    <row r="13" spans="1:5" ht="15" x14ac:dyDescent="0.25">
      <c r="C13" s="6"/>
      <c r="D13" s="5"/>
      <c r="E13" s="4"/>
    </row>
    <row r="14" spans="1:5" ht="15" x14ac:dyDescent="0.25">
      <c r="C14" s="6"/>
      <c r="D14" s="5"/>
      <c r="E14" s="4"/>
    </row>
    <row r="15" spans="1:5" ht="15" x14ac:dyDescent="0.25">
      <c r="C15" s="6"/>
      <c r="D15" s="5"/>
      <c r="E15" s="4"/>
    </row>
    <row r="16" spans="1:5" ht="15" x14ac:dyDescent="0.25">
      <c r="C16" s="6"/>
      <c r="D16" s="5"/>
      <c r="E16" s="4"/>
    </row>
    <row r="17" spans="3:5" ht="15" x14ac:dyDescent="0.25">
      <c r="C17" s="6"/>
      <c r="D17" s="5"/>
      <c r="E17" s="4"/>
    </row>
    <row r="18" spans="3:5" ht="15" x14ac:dyDescent="0.25">
      <c r="C18" s="6"/>
      <c r="D18" s="5"/>
      <c r="E18" s="4"/>
    </row>
    <row r="19" spans="3:5" ht="15" x14ac:dyDescent="0.25">
      <c r="C19" s="6"/>
      <c r="D19" s="5"/>
      <c r="E19" s="4"/>
    </row>
    <row r="20" spans="3:5" ht="15" x14ac:dyDescent="0.25">
      <c r="C20" s="6"/>
      <c r="D20" s="5"/>
      <c r="E20" s="4"/>
    </row>
    <row r="21" spans="3:5" ht="15" x14ac:dyDescent="0.25">
      <c r="C21" s="6"/>
      <c r="D21" s="5"/>
      <c r="E21" s="4"/>
    </row>
    <row r="22" spans="3:5" ht="15" x14ac:dyDescent="0.25">
      <c r="C22" s="6"/>
      <c r="D22" s="5"/>
      <c r="E22" s="4"/>
    </row>
    <row r="23" spans="3:5" ht="15" x14ac:dyDescent="0.25">
      <c r="C23" s="6"/>
      <c r="D23" s="5"/>
      <c r="E23" s="4"/>
    </row>
    <row r="24" spans="3:5" ht="15" x14ac:dyDescent="0.25">
      <c r="C24" s="6"/>
      <c r="D24" s="5"/>
      <c r="E24" s="4"/>
    </row>
    <row r="25" spans="3:5" ht="15" x14ac:dyDescent="0.25">
      <c r="C25" s="6"/>
      <c r="D25" s="5"/>
      <c r="E25" s="4"/>
    </row>
    <row r="26" spans="3:5" ht="15" x14ac:dyDescent="0.25">
      <c r="C26" s="6"/>
      <c r="D26" s="5"/>
      <c r="E26" s="4"/>
    </row>
    <row r="27" spans="3:5" ht="15" x14ac:dyDescent="0.25">
      <c r="C27" s="6"/>
      <c r="D27" s="5"/>
      <c r="E27" s="4"/>
    </row>
    <row r="28" spans="3:5" ht="15" x14ac:dyDescent="0.25">
      <c r="C28" s="6"/>
      <c r="D28" s="5"/>
      <c r="E28" s="4"/>
    </row>
    <row r="29" spans="3:5" ht="15" x14ac:dyDescent="0.25">
      <c r="C29" s="6"/>
      <c r="D29" s="5"/>
      <c r="E29" s="4"/>
    </row>
    <row r="30" spans="3:5" ht="15" x14ac:dyDescent="0.25">
      <c r="C30" s="6"/>
      <c r="D30" s="5"/>
      <c r="E30" s="4"/>
    </row>
    <row r="31" spans="3:5" ht="15" x14ac:dyDescent="0.25">
      <c r="C31" s="6"/>
      <c r="D31" s="5"/>
      <c r="E31" s="4"/>
    </row>
    <row r="32" spans="3:5" ht="15" x14ac:dyDescent="0.25">
      <c r="C32" s="6"/>
      <c r="D32" s="5"/>
      <c r="E32" s="4"/>
    </row>
    <row r="33" spans="3:5" ht="15" x14ac:dyDescent="0.25">
      <c r="C33" s="6"/>
      <c r="D33" s="5"/>
      <c r="E33" s="4"/>
    </row>
    <row r="34" spans="3:5" ht="15" x14ac:dyDescent="0.25">
      <c r="C34" s="6"/>
      <c r="D34" s="5"/>
      <c r="E34" s="4"/>
    </row>
    <row r="35" spans="3:5" ht="15" x14ac:dyDescent="0.25">
      <c r="C35" s="6"/>
      <c r="D35" s="5"/>
      <c r="E35" s="4"/>
    </row>
    <row r="36" spans="3:5" ht="15" x14ac:dyDescent="0.25">
      <c r="C36" s="6"/>
      <c r="D36" s="5"/>
      <c r="E36" s="4"/>
    </row>
    <row r="37" spans="3:5" ht="15" x14ac:dyDescent="0.25">
      <c r="C37" s="6"/>
      <c r="D37" s="5"/>
      <c r="E37" s="4"/>
    </row>
    <row r="38" spans="3:5" ht="15" x14ac:dyDescent="0.25">
      <c r="C38" s="6"/>
      <c r="D38" s="5"/>
      <c r="E38" s="4"/>
    </row>
    <row r="39" spans="3:5" ht="15" x14ac:dyDescent="0.25">
      <c r="C39" s="6"/>
      <c r="D39" s="5"/>
      <c r="E39" s="4"/>
    </row>
    <row r="40" spans="3:5" ht="15" x14ac:dyDescent="0.25">
      <c r="C40" s="6"/>
      <c r="D40" s="5"/>
      <c r="E40" s="4"/>
    </row>
    <row r="41" spans="3:5" ht="15" x14ac:dyDescent="0.25">
      <c r="C41" s="6"/>
      <c r="D41" s="5"/>
      <c r="E41" s="4"/>
    </row>
    <row r="42" spans="3:5" ht="15" x14ac:dyDescent="0.25">
      <c r="C42" s="6"/>
      <c r="D42" s="5"/>
      <c r="E42" s="4"/>
    </row>
    <row r="43" spans="3:5" ht="15" x14ac:dyDescent="0.25">
      <c r="C43" s="6"/>
      <c r="D43" s="5"/>
      <c r="E43" s="4"/>
    </row>
    <row r="44" spans="3:5" ht="15" x14ac:dyDescent="0.25">
      <c r="C44" s="6"/>
      <c r="D44" s="5"/>
      <c r="E44" s="4"/>
    </row>
    <row r="45" spans="3:5" ht="15" x14ac:dyDescent="0.25">
      <c r="C45" s="6"/>
      <c r="D45" s="5"/>
      <c r="E45" s="4"/>
    </row>
    <row r="46" spans="3:5" ht="15" x14ac:dyDescent="0.25">
      <c r="C46" s="6"/>
      <c r="D46" s="5"/>
      <c r="E46" s="4"/>
    </row>
    <row r="47" spans="3:5" ht="15" x14ac:dyDescent="0.25">
      <c r="C47" s="6"/>
      <c r="D47" s="5"/>
      <c r="E47" s="4"/>
    </row>
    <row r="48" spans="3:5" ht="15" x14ac:dyDescent="0.25">
      <c r="C48" s="6"/>
      <c r="D48" s="5"/>
      <c r="E48" s="4"/>
    </row>
    <row r="49" spans="3:5" ht="15" x14ac:dyDescent="0.25">
      <c r="C49" s="6"/>
      <c r="D49" s="5"/>
      <c r="E49" s="4"/>
    </row>
    <row r="50" spans="3:5" ht="15" x14ac:dyDescent="0.25">
      <c r="C50" s="6"/>
      <c r="D50" s="5"/>
      <c r="E50" s="4"/>
    </row>
    <row r="51" spans="3:5" ht="15" x14ac:dyDescent="0.25">
      <c r="C51" s="6"/>
      <c r="D51" s="5"/>
      <c r="E51" s="4"/>
    </row>
    <row r="52" spans="3:5" ht="15" x14ac:dyDescent="0.25">
      <c r="C52" s="6"/>
      <c r="D52" s="5"/>
      <c r="E52" s="4"/>
    </row>
    <row r="53" spans="3:5" ht="15" x14ac:dyDescent="0.25">
      <c r="C53" s="6"/>
      <c r="D53" s="5"/>
      <c r="E53" s="4"/>
    </row>
    <row r="54" spans="3:5" ht="15" x14ac:dyDescent="0.25">
      <c r="C54" s="6"/>
      <c r="D54" s="5"/>
      <c r="E54" s="4"/>
    </row>
    <row r="55" spans="3:5" ht="15" x14ac:dyDescent="0.25">
      <c r="C55" s="6"/>
      <c r="D55" s="5"/>
      <c r="E55" s="4"/>
    </row>
    <row r="56" spans="3:5" ht="15" x14ac:dyDescent="0.25">
      <c r="C56" s="6"/>
      <c r="D56" s="5"/>
      <c r="E56" s="4"/>
    </row>
    <row r="57" spans="3:5" ht="15" x14ac:dyDescent="0.25">
      <c r="C57" s="6"/>
      <c r="D57" s="5"/>
      <c r="E57" s="4"/>
    </row>
    <row r="58" spans="3:5" ht="15" x14ac:dyDescent="0.25">
      <c r="C58" s="6"/>
      <c r="D58" s="5"/>
      <c r="E58" s="4"/>
    </row>
    <row r="59" spans="3:5" ht="15" x14ac:dyDescent="0.25">
      <c r="C59" s="6"/>
      <c r="D59" s="5"/>
      <c r="E59" s="4"/>
    </row>
    <row r="60" spans="3:5" ht="15" x14ac:dyDescent="0.25">
      <c r="C60" s="6"/>
      <c r="D60" s="5"/>
      <c r="E60" s="4"/>
    </row>
    <row r="61" spans="3:5" ht="15" x14ac:dyDescent="0.25">
      <c r="C61" s="6"/>
      <c r="D61" s="5"/>
      <c r="E61" s="4"/>
    </row>
    <row r="62" spans="3:5" ht="15" x14ac:dyDescent="0.25">
      <c r="C62" s="6"/>
      <c r="D62" s="5"/>
      <c r="E62" s="4"/>
    </row>
    <row r="63" spans="3:5" ht="15" x14ac:dyDescent="0.25">
      <c r="C63" s="6"/>
      <c r="D63" s="5"/>
      <c r="E63" s="4"/>
    </row>
    <row r="64" spans="3:5" ht="15" x14ac:dyDescent="0.25">
      <c r="C64" s="6"/>
      <c r="D64" s="5"/>
      <c r="E64" s="4"/>
    </row>
    <row r="65" spans="3:5" ht="15" x14ac:dyDescent="0.25">
      <c r="C65" s="6"/>
      <c r="D65" s="5"/>
      <c r="E65" s="4"/>
    </row>
    <row r="66" spans="3:5" ht="15" x14ac:dyDescent="0.25">
      <c r="C66" s="6"/>
      <c r="D66" s="5"/>
      <c r="E66" s="4"/>
    </row>
    <row r="67" spans="3:5" ht="15" x14ac:dyDescent="0.25">
      <c r="C67" s="6"/>
      <c r="D67" s="5"/>
      <c r="E67" s="4"/>
    </row>
    <row r="68" spans="3:5" ht="15" x14ac:dyDescent="0.25">
      <c r="C68" s="6"/>
      <c r="D68" s="5"/>
      <c r="E68" s="4"/>
    </row>
    <row r="69" spans="3:5" ht="15" x14ac:dyDescent="0.25">
      <c r="C69" s="6"/>
      <c r="D69" s="5"/>
      <c r="E69" s="4"/>
    </row>
    <row r="70" spans="3:5" ht="15" x14ac:dyDescent="0.25">
      <c r="C70" s="6"/>
      <c r="D70" s="5"/>
      <c r="E70" s="4"/>
    </row>
    <row r="71" spans="3:5" ht="15" x14ac:dyDescent="0.25">
      <c r="C71" s="6"/>
      <c r="D71" s="5"/>
      <c r="E71" s="4"/>
    </row>
  </sheetData>
  <sortState ref="A2:B394">
    <sortCondition ref="A2"/>
  </sortState>
  <mergeCells count="2">
    <mergeCell ref="A1:A2"/>
    <mergeCell ref="B1:B2"/>
  </mergeCells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BDD_Défauts_Equipement</vt:lpstr>
      <vt:lpstr>Temps d'arrêt des équipements</vt:lpstr>
      <vt:lpstr>Liste équipements et lignes</vt:lpstr>
      <vt:lpstr>Feuil1</vt:lpstr>
      <vt:lpstr>equipement</vt:lpstr>
      <vt:lpstr>Ligne</vt:lpstr>
      <vt:lpstr>Report</vt:lpstr>
    </vt:vector>
  </TitlesOfParts>
  <Manager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Olivier CALVEZ</cp:lastModifiedBy>
  <cp:lastPrinted>2018-01-04T07:56:06Z</cp:lastPrinted>
  <dcterms:created xsi:type="dcterms:W3CDTF">2016-03-01T08:49:29Z</dcterms:created>
  <dcterms:modified xsi:type="dcterms:W3CDTF">2018-02-20T13:09:50Z</dcterms:modified>
  <cp:category/>
  <cp:contentStatus/>
</cp:coreProperties>
</file>