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2.xml" ContentType="application/vnd.openxmlformats-officedocument.drawing+xml"/>
  <Override PartName="/xl/ctrlProps/ctrlProp17.xml" ContentType="application/vnd.ms-excel.controlproperties+xml"/>
  <Override PartName="/xl/ctrlProps/ctrlProp18.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activeX/activeX9.xml" ContentType="application/vnd.ms-office.activeX+xml"/>
  <Override PartName="/xl/activeX/activeX9.bin" ContentType="application/vnd.ms-office.activeX"/>
  <Override PartName="/xl/ctrlProps/ctrlProp19.xml" ContentType="application/vnd.ms-excel.controlproperties+xml"/>
  <Override PartName="/xl/ctrlProps/ctrlProp20.xml" ContentType="application/vnd.ms-excel.controlproperties+xml"/>
  <Override PartName="/xl/tables/table2.xml" ContentType="application/vnd.openxmlformats-officedocument.spreadsheetml.table+xml"/>
  <Override PartName="/xl/drawings/drawing4.xml" ContentType="application/vnd.openxmlformats-officedocument.drawing+xml"/>
  <Override PartName="/xl/ctrlProps/ctrlProp21.xml" ContentType="application/vnd.ms-excel.controlproperties+xml"/>
  <Override PartName="/xl/ctrlProps/ctrlProp22.xml" ContentType="application/vnd.ms-excel.controlproperties+xml"/>
  <Override PartName="/xl/tables/table3.xml" ContentType="application/vnd.openxmlformats-officedocument.spreadsheetml.table+xml"/>
  <Override PartName="/xl/drawings/drawing5.xml" ContentType="application/vnd.openxmlformats-officedocument.drawing+xml"/>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ctrlProps/ctrlProp23.xml" ContentType="application/vnd.ms-excel.controlproperties+xml"/>
  <Override PartName="/xl/ctrlProps/ctrlProp24.xml" ContentType="application/vnd.ms-excel.controlproperties+xml"/>
  <Override PartName="/xl/tables/table4.xml" ContentType="application/vnd.openxmlformats-officedocument.spreadsheetml.table+xml"/>
  <Override PartName="/xl/drawings/drawing6.xml" ContentType="application/vnd.openxmlformats-officedocument.drawing+xml"/>
  <Override PartName="/xl/ctrlProps/ctrlProp25.xml" ContentType="application/vnd.ms-excel.controlproperties+xml"/>
  <Override PartName="/xl/ctrlProps/ctrlProp26.xml" ContentType="application/vnd.ms-excel.controlproperties+xml"/>
  <Override PartName="/xl/tables/table5.xml" ContentType="application/vnd.openxmlformats-officedocument.spreadsheetml.table+xml"/>
  <Override PartName="/xl/drawings/drawing7.xml" ContentType="application/vnd.openxmlformats-officedocument.drawing+xml"/>
  <Override PartName="/xl/activeX/activeX12.xml" ContentType="application/vnd.ms-office.activeX+xml"/>
  <Override PartName="/xl/activeX/activeX12.bin" ContentType="application/vnd.ms-office.activeX"/>
  <Override PartName="/xl/ctrlProps/ctrlProp27.xml" ContentType="application/vnd.ms-excel.controlproperties+xml"/>
  <Override PartName="/xl/ctrlProps/ctrlProp28.xml" ContentType="application/vnd.ms-excel.controlproperties+xml"/>
  <Override PartName="/xl/tables/table6.xml" ContentType="application/vnd.openxmlformats-officedocument.spreadsheetml.table+xml"/>
  <Override PartName="/xl/drawings/drawing8.xml" ContentType="application/vnd.openxmlformats-officedocument.drawing+xml"/>
  <Override PartName="/xl/ctrlProps/ctrlProp29.xml" ContentType="application/vnd.ms-excel.controlproperties+xml"/>
  <Override PartName="/xl/ctrlProps/ctrlProp30.xml" ContentType="application/vnd.ms-excel.controlproperties+xml"/>
  <Override PartName="/xl/tables/table7.xml" ContentType="application/vnd.openxmlformats-officedocument.spreadsheetml.table+xml"/>
  <Override PartName="/xl/drawings/drawing9.xml" ContentType="application/vnd.openxmlformats-officedocument.drawing+xml"/>
  <Override PartName="/xl/ctrlProps/ctrlProp31.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10.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filterPrivacy="1" codeName="ThisWorkbook" defaultThemeVersion="124226"/>
  <bookViews>
    <workbookView xWindow="240" yWindow="105" windowWidth="14805" windowHeight="8010" tabRatio="667" firstSheet="2" activeTab="6"/>
  </bookViews>
  <sheets>
    <sheet name="Menu principal" sheetId="2" r:id="rId1"/>
    <sheet name="Nouvel équipement" sheetId="1" r:id="rId2"/>
    <sheet name="Interventions correctives" sheetId="3" r:id="rId3"/>
    <sheet name="Préventif" sheetId="4" r:id="rId4"/>
    <sheet name="Fournisseurs" sheetId="5" r:id="rId5"/>
    <sheet name="Commandes" sheetId="6" r:id="rId6"/>
    <sheet name="Entrée-sortie" sheetId="7" r:id="rId7"/>
    <sheet name="Pièce" sheetId="8" r:id="rId8"/>
    <sheet name="Amortissement dégressif" sheetId="10" r:id="rId9"/>
    <sheet name="GestionListe" sheetId="12" r:id="rId10"/>
  </sheets>
  <calcPr calcId="152511"/>
  <customWorkbookViews>
    <customWorkbookView name="fzef" guid="{6F591A43-FDBD-47BB-B53D-2E401491C373}" includePrintSettings="0" includeHiddenRowCol="0" maximized="1" xWindow="-8" yWindow="-8" windowWidth="1382" windowHeight="784" activeSheetId="2"/>
  </customWorkbookViews>
</workbook>
</file>

<file path=xl/calcChain.xml><?xml version="1.0" encoding="utf-8"?>
<calcChain xmlns="http://schemas.openxmlformats.org/spreadsheetml/2006/main">
  <c r="K2" i="2" l="1"/>
  <c r="M6" i="3" l="1"/>
  <c r="M7" i="3"/>
  <c r="L6" i="3"/>
  <c r="L7" i="3"/>
  <c r="F5" i="6" l="1"/>
  <c r="F6" i="6"/>
  <c r="F7" i="6"/>
  <c r="F8" i="6"/>
  <c r="F9" i="6"/>
  <c r="F10" i="6"/>
  <c r="F11" i="6"/>
  <c r="F12" i="6"/>
  <c r="F13" i="6"/>
  <c r="F14" i="6"/>
  <c r="F15" i="6"/>
  <c r="F16" i="6"/>
  <c r="F17" i="6"/>
  <c r="F18" i="6"/>
  <c r="F19" i="6"/>
  <c r="F20" i="6"/>
  <c r="F21" i="6"/>
  <c r="F22" i="6"/>
  <c r="F23" i="6"/>
  <c r="F24" i="6"/>
  <c r="F25" i="6"/>
  <c r="F26" i="6"/>
  <c r="F27" i="6"/>
  <c r="F28" i="6"/>
  <c r="F29" i="6"/>
  <c r="F30" i="6"/>
  <c r="F31" i="6"/>
  <c r="F32" i="6"/>
  <c r="F33" i="6"/>
  <c r="F34" i="6"/>
  <c r="F35" i="6"/>
  <c r="F36" i="6"/>
  <c r="F37" i="6"/>
  <c r="F38" i="6"/>
  <c r="F39" i="6"/>
  <c r="F40" i="6"/>
  <c r="F41" i="6"/>
  <c r="F42" i="6"/>
  <c r="F43" i="6"/>
  <c r="F44" i="6"/>
  <c r="F45" i="6"/>
  <c r="F46" i="6"/>
  <c r="F47" i="6"/>
  <c r="F48" i="6"/>
  <c r="F49" i="6"/>
  <c r="F50" i="6"/>
  <c r="F51" i="6"/>
  <c r="F52" i="6"/>
  <c r="F53" i="6"/>
  <c r="F54" i="6"/>
  <c r="F55" i="6"/>
  <c r="F56" i="6"/>
  <c r="F57" i="6"/>
  <c r="F58" i="6"/>
  <c r="F59" i="6"/>
  <c r="F60" i="6"/>
  <c r="F61" i="6"/>
  <c r="F62" i="6"/>
  <c r="F63" i="6"/>
  <c r="F64" i="6"/>
  <c r="F65" i="6"/>
  <c r="F66" i="6"/>
  <c r="F67" i="6"/>
  <c r="F68" i="6"/>
  <c r="F69" i="6"/>
  <c r="F70" i="6"/>
  <c r="F71" i="6"/>
  <c r="F72" i="6"/>
  <c r="F73" i="6"/>
  <c r="F74" i="6"/>
  <c r="F75" i="6"/>
  <c r="F76" i="6"/>
  <c r="F77" i="6"/>
  <c r="F78" i="6"/>
  <c r="F79" i="6"/>
  <c r="F80" i="6"/>
  <c r="F81" i="6"/>
  <c r="F82" i="6"/>
  <c r="F83" i="6"/>
  <c r="F84" i="6"/>
  <c r="F85" i="6"/>
  <c r="F86" i="6"/>
  <c r="F87" i="6"/>
  <c r="F88" i="6"/>
  <c r="F89" i="6"/>
  <c r="F90" i="6"/>
  <c r="F91" i="6"/>
  <c r="F92" i="6"/>
  <c r="F93" i="6"/>
  <c r="F94" i="6"/>
  <c r="F95" i="6"/>
  <c r="F96" i="6"/>
  <c r="F97" i="6"/>
  <c r="F98" i="6"/>
  <c r="F99" i="6"/>
  <c r="F100" i="6"/>
  <c r="F101" i="6"/>
  <c r="F102" i="6"/>
  <c r="F103" i="6"/>
  <c r="F104" i="6"/>
  <c r="F105" i="6"/>
  <c r="F106" i="6"/>
  <c r="F107" i="6"/>
  <c r="F108" i="6"/>
  <c r="F109" i="6"/>
  <c r="F110" i="6"/>
  <c r="F111" i="6"/>
  <c r="F112" i="6"/>
  <c r="F113" i="6"/>
  <c r="F114" i="6"/>
  <c r="F115" i="6"/>
  <c r="F116" i="6"/>
  <c r="F117" i="6"/>
  <c r="F118" i="6"/>
  <c r="F119" i="6"/>
  <c r="F120" i="6"/>
  <c r="F121" i="6"/>
  <c r="F122" i="6"/>
  <c r="F123" i="6"/>
  <c r="F124" i="6"/>
  <c r="F125" i="6"/>
  <c r="F126" i="6"/>
  <c r="F127" i="6"/>
  <c r="F128" i="6"/>
  <c r="F129" i="6"/>
  <c r="F130" i="6"/>
  <c r="F131" i="6"/>
  <c r="F132" i="6"/>
  <c r="F133" i="6"/>
  <c r="F134" i="6"/>
  <c r="F135" i="6"/>
  <c r="F136" i="6"/>
  <c r="F137" i="6"/>
  <c r="F138" i="6"/>
  <c r="F139" i="6"/>
  <c r="F140" i="6"/>
  <c r="F141" i="6"/>
  <c r="F142" i="6"/>
  <c r="F143" i="6"/>
  <c r="F144" i="6"/>
  <c r="F145" i="6"/>
  <c r="F146" i="6"/>
  <c r="F147" i="6"/>
  <c r="F148" i="6"/>
  <c r="F149" i="6"/>
  <c r="F150" i="6"/>
  <c r="F151" i="6"/>
  <c r="F152" i="6"/>
  <c r="F153" i="6"/>
  <c r="F154" i="6"/>
  <c r="F155" i="6"/>
  <c r="F156" i="6"/>
  <c r="F157" i="6"/>
  <c r="F158" i="6"/>
  <c r="F159" i="6"/>
  <c r="F160" i="6"/>
  <c r="F161" i="6"/>
  <c r="F162" i="6"/>
  <c r="F163" i="6"/>
  <c r="F164" i="6"/>
  <c r="F165" i="6"/>
  <c r="F166" i="6"/>
  <c r="F167" i="6"/>
  <c r="F168" i="6"/>
  <c r="F169" i="6"/>
  <c r="F170" i="6"/>
  <c r="F171" i="6"/>
  <c r="F172" i="6"/>
  <c r="F173" i="6"/>
  <c r="F174" i="6"/>
  <c r="F175" i="6"/>
  <c r="F176" i="6"/>
  <c r="F177" i="6"/>
  <c r="F178" i="6"/>
  <c r="F179" i="6"/>
  <c r="F180" i="6"/>
  <c r="F181" i="6"/>
  <c r="F182" i="6"/>
  <c r="F183" i="6"/>
  <c r="F184" i="6"/>
  <c r="F185" i="6"/>
  <c r="F186" i="6"/>
  <c r="F187" i="6"/>
  <c r="F188" i="6"/>
  <c r="F189" i="6"/>
  <c r="F190" i="6"/>
  <c r="F191" i="6"/>
  <c r="F192" i="6"/>
  <c r="F193" i="6"/>
  <c r="F194" i="6"/>
  <c r="F195" i="6"/>
  <c r="F196" i="6"/>
  <c r="F197" i="6"/>
  <c r="F198" i="6"/>
  <c r="F199" i="6"/>
  <c r="F200" i="6"/>
  <c r="F201" i="6"/>
  <c r="F202" i="6"/>
  <c r="F203" i="6"/>
  <c r="F204" i="6"/>
  <c r="F205" i="6"/>
  <c r="F206" i="6"/>
  <c r="F207" i="6"/>
  <c r="F208" i="6"/>
  <c r="F209" i="6"/>
  <c r="F210" i="6"/>
  <c r="F211" i="6"/>
  <c r="F212" i="6"/>
  <c r="F213" i="6"/>
  <c r="F214" i="6"/>
  <c r="F215" i="6"/>
  <c r="F216" i="6"/>
  <c r="F217" i="6"/>
  <c r="F218" i="6"/>
  <c r="F219" i="6"/>
  <c r="F220" i="6"/>
  <c r="F221" i="6"/>
  <c r="F222" i="6"/>
  <c r="F223" i="6"/>
  <c r="F224" i="6"/>
  <c r="F225" i="6"/>
  <c r="F226" i="6"/>
  <c r="F227" i="6"/>
  <c r="F228" i="6"/>
  <c r="F229" i="6"/>
  <c r="F230" i="6"/>
  <c r="F231" i="6"/>
  <c r="F232" i="6"/>
  <c r="F233" i="6"/>
  <c r="F234" i="6"/>
  <c r="F235" i="6"/>
  <c r="F236" i="6"/>
  <c r="F237" i="6"/>
  <c r="F238" i="6"/>
  <c r="F239" i="6"/>
  <c r="F240" i="6"/>
  <c r="F241" i="6"/>
  <c r="F242" i="6"/>
  <c r="F243" i="6"/>
  <c r="F244" i="6"/>
  <c r="F245" i="6"/>
  <c r="F246" i="6"/>
  <c r="F247" i="6"/>
  <c r="F248" i="6"/>
  <c r="F249" i="6"/>
  <c r="F250" i="6"/>
  <c r="F251" i="6"/>
  <c r="F252" i="6"/>
  <c r="F253" i="6"/>
  <c r="F254" i="6"/>
  <c r="F255" i="6"/>
  <c r="F256" i="6"/>
  <c r="F257" i="6"/>
  <c r="F258" i="6"/>
  <c r="F259" i="6"/>
  <c r="F260" i="6"/>
  <c r="F261" i="6"/>
  <c r="F262" i="6"/>
  <c r="F263" i="6"/>
  <c r="F264" i="6"/>
  <c r="F265" i="6"/>
  <c r="F266" i="6"/>
  <c r="F267" i="6"/>
  <c r="F268" i="6"/>
  <c r="F269" i="6"/>
  <c r="F270" i="6"/>
  <c r="F271" i="6"/>
  <c r="F272" i="6"/>
  <c r="F273" i="6"/>
  <c r="F274" i="6"/>
  <c r="F275" i="6"/>
  <c r="F276" i="6"/>
  <c r="F277" i="6"/>
  <c r="F278" i="6"/>
  <c r="F279" i="6"/>
  <c r="F280" i="6"/>
  <c r="F281" i="6"/>
  <c r="F282" i="6"/>
  <c r="F283" i="6"/>
  <c r="F284" i="6"/>
  <c r="F285" i="6"/>
  <c r="F286" i="6"/>
  <c r="F287" i="6"/>
  <c r="F288" i="6"/>
  <c r="F289" i="6"/>
  <c r="F290" i="6"/>
  <c r="F291" i="6"/>
  <c r="F292" i="6"/>
  <c r="F293" i="6"/>
  <c r="F294" i="6"/>
  <c r="F295" i="6"/>
  <c r="F296" i="6"/>
  <c r="F297" i="6"/>
  <c r="F298" i="6"/>
  <c r="F299" i="6"/>
  <c r="F300" i="6"/>
  <c r="F301" i="6"/>
  <c r="F302" i="6"/>
  <c r="F303" i="6"/>
  <c r="F304" i="6"/>
  <c r="F305" i="6"/>
  <c r="F306" i="6"/>
  <c r="F307" i="6"/>
  <c r="F308" i="6"/>
  <c r="F309" i="6"/>
  <c r="F310" i="6"/>
  <c r="F311" i="6"/>
  <c r="F312" i="6"/>
  <c r="F313" i="6"/>
  <c r="F314" i="6"/>
  <c r="F315" i="6"/>
  <c r="F316" i="6"/>
  <c r="F317" i="6"/>
  <c r="F318" i="6"/>
  <c r="F319" i="6"/>
  <c r="F320" i="6"/>
  <c r="F321" i="6"/>
  <c r="F322" i="6"/>
  <c r="F323" i="6"/>
  <c r="F324" i="6"/>
  <c r="F325" i="6"/>
  <c r="F326" i="6"/>
  <c r="F327" i="6"/>
  <c r="F328" i="6"/>
  <c r="F329" i="6"/>
  <c r="F330" i="6"/>
  <c r="F331" i="6"/>
  <c r="F332" i="6"/>
  <c r="F333" i="6"/>
  <c r="F334" i="6"/>
  <c r="F335" i="6"/>
  <c r="F336" i="6"/>
  <c r="F337" i="6"/>
  <c r="F338" i="6"/>
  <c r="F339" i="6"/>
  <c r="F340" i="6"/>
  <c r="F341" i="6"/>
  <c r="F342" i="6"/>
  <c r="F343" i="6"/>
  <c r="F344" i="6"/>
  <c r="F345" i="6"/>
  <c r="F346" i="6"/>
  <c r="F347" i="6"/>
  <c r="F348" i="6"/>
  <c r="F349" i="6"/>
  <c r="F350" i="6"/>
  <c r="F351" i="6"/>
  <c r="F352" i="6"/>
  <c r="F353" i="6"/>
  <c r="F354" i="6"/>
  <c r="F355" i="6"/>
  <c r="F356" i="6"/>
  <c r="F357" i="6"/>
  <c r="F358" i="6"/>
  <c r="F359" i="6"/>
  <c r="F360" i="6"/>
  <c r="F361" i="6"/>
  <c r="F362" i="6"/>
  <c r="F363" i="6"/>
  <c r="F364" i="6"/>
  <c r="F365" i="6"/>
  <c r="F366" i="6"/>
  <c r="F367" i="6"/>
  <c r="F368" i="6"/>
  <c r="F369" i="6"/>
  <c r="F370" i="6"/>
  <c r="F371" i="6"/>
  <c r="F372" i="6"/>
  <c r="F373" i="6"/>
  <c r="F374" i="6"/>
  <c r="F375" i="6"/>
  <c r="F376" i="6"/>
  <c r="F377" i="6"/>
  <c r="F378" i="6"/>
  <c r="F379" i="6"/>
  <c r="F380" i="6"/>
  <c r="F381" i="6"/>
  <c r="F382" i="6"/>
  <c r="F383" i="6"/>
  <c r="F384" i="6"/>
  <c r="F385" i="6"/>
  <c r="F386" i="6"/>
  <c r="F387" i="6"/>
  <c r="F388" i="6"/>
  <c r="F389" i="6"/>
  <c r="F390" i="6"/>
  <c r="F391" i="6"/>
  <c r="F392" i="6"/>
  <c r="F393" i="6"/>
  <c r="F394" i="6"/>
  <c r="F395" i="6"/>
  <c r="F396" i="6"/>
  <c r="F397" i="6"/>
  <c r="F398" i="6"/>
  <c r="F399" i="6"/>
  <c r="F400" i="6"/>
  <c r="F401" i="6"/>
  <c r="F402" i="6"/>
  <c r="F403" i="6"/>
  <c r="F404" i="6"/>
  <c r="F405" i="6"/>
  <c r="F406" i="6"/>
  <c r="F407" i="6"/>
  <c r="F408" i="6"/>
  <c r="F409" i="6"/>
  <c r="F410" i="6"/>
  <c r="F411" i="6"/>
  <c r="F412" i="6"/>
  <c r="F413" i="6"/>
  <c r="F414" i="6"/>
  <c r="F415" i="6"/>
  <c r="F416" i="6"/>
  <c r="F417" i="6"/>
  <c r="F418" i="6"/>
  <c r="F419" i="6"/>
  <c r="F420" i="6"/>
  <c r="F421" i="6"/>
  <c r="F422" i="6"/>
  <c r="F423" i="6"/>
  <c r="F424" i="6"/>
  <c r="F425" i="6"/>
  <c r="F426" i="6"/>
  <c r="F427" i="6"/>
  <c r="F428" i="6"/>
  <c r="F429" i="6"/>
  <c r="F430" i="6"/>
  <c r="F431" i="6"/>
  <c r="F432" i="6"/>
  <c r="F433" i="6"/>
  <c r="F434" i="6"/>
  <c r="F435" i="6"/>
  <c r="F436" i="6"/>
  <c r="F437" i="6"/>
  <c r="F438" i="6"/>
  <c r="F439" i="6"/>
  <c r="F440" i="6"/>
  <c r="F441" i="6"/>
  <c r="F442" i="6"/>
  <c r="F443" i="6"/>
  <c r="F444" i="6"/>
  <c r="F445" i="6"/>
  <c r="F446" i="6"/>
  <c r="F447" i="6"/>
  <c r="F448" i="6"/>
  <c r="F449" i="6"/>
  <c r="F450" i="6"/>
  <c r="F451" i="6"/>
  <c r="F452" i="6"/>
  <c r="F453" i="6"/>
  <c r="F454" i="6"/>
  <c r="F455" i="6"/>
  <c r="F456" i="6"/>
  <c r="F457" i="6"/>
  <c r="F458" i="6"/>
  <c r="F459" i="6"/>
  <c r="F460" i="6"/>
  <c r="F461" i="6"/>
  <c r="F462" i="6"/>
  <c r="F463" i="6"/>
  <c r="F464" i="6"/>
  <c r="F465" i="6"/>
  <c r="F466" i="6"/>
  <c r="F467" i="6"/>
  <c r="F468" i="6"/>
  <c r="F469" i="6"/>
  <c r="F470" i="6"/>
  <c r="F471" i="6"/>
  <c r="F472" i="6"/>
  <c r="F473" i="6"/>
  <c r="F474" i="6"/>
  <c r="F475" i="6"/>
  <c r="F476" i="6"/>
  <c r="F477" i="6"/>
  <c r="F478" i="6"/>
  <c r="F479" i="6"/>
  <c r="F480" i="6"/>
  <c r="F481" i="6"/>
  <c r="F482" i="6"/>
  <c r="F483" i="6"/>
  <c r="F484" i="6"/>
  <c r="F485" i="6"/>
  <c r="F486" i="6"/>
  <c r="F487" i="6"/>
  <c r="F488" i="6"/>
  <c r="F489" i="6"/>
  <c r="F490" i="6"/>
  <c r="F491" i="6"/>
  <c r="F492" i="6"/>
  <c r="F493" i="6"/>
  <c r="F494" i="6"/>
  <c r="F495" i="6"/>
  <c r="F496" i="6"/>
  <c r="F497" i="6"/>
  <c r="F498" i="6"/>
  <c r="F499" i="6"/>
  <c r="F500" i="6"/>
  <c r="F501" i="6"/>
  <c r="F502" i="6"/>
  <c r="F503" i="6"/>
  <c r="F504" i="6"/>
  <c r="F505" i="6"/>
  <c r="F506" i="6"/>
  <c r="F507" i="6"/>
  <c r="F508" i="6"/>
  <c r="F509" i="6"/>
  <c r="F510" i="6"/>
  <c r="F511" i="6"/>
  <c r="F512" i="6"/>
  <c r="F513" i="6"/>
  <c r="F514" i="6"/>
  <c r="F515" i="6"/>
  <c r="F516" i="6"/>
  <c r="F517" i="6"/>
  <c r="F518" i="6"/>
  <c r="F519" i="6"/>
  <c r="F520" i="6"/>
  <c r="F521" i="6"/>
  <c r="F522" i="6"/>
  <c r="F523" i="6"/>
  <c r="F524" i="6"/>
  <c r="F525" i="6"/>
  <c r="F526" i="6"/>
  <c r="F527" i="6"/>
  <c r="F528" i="6"/>
  <c r="F529" i="6"/>
  <c r="F530" i="6"/>
  <c r="F531" i="6"/>
  <c r="F532" i="6"/>
  <c r="F533" i="6"/>
  <c r="F534" i="6"/>
  <c r="F535" i="6"/>
  <c r="F536" i="6"/>
  <c r="F537" i="6"/>
  <c r="F538" i="6"/>
  <c r="F539" i="6"/>
  <c r="F540" i="6"/>
  <c r="F541" i="6"/>
  <c r="F542" i="6"/>
  <c r="F543" i="6"/>
  <c r="F544" i="6"/>
  <c r="F545" i="6"/>
  <c r="F546" i="6"/>
  <c r="F547" i="6"/>
  <c r="F548" i="6"/>
  <c r="F549" i="6"/>
  <c r="F550" i="6"/>
  <c r="F551" i="6"/>
  <c r="F552" i="6"/>
  <c r="F553" i="6"/>
  <c r="F554" i="6"/>
  <c r="F555" i="6"/>
  <c r="F556" i="6"/>
  <c r="F557" i="6"/>
  <c r="F558" i="6"/>
  <c r="F559" i="6"/>
  <c r="F560" i="6"/>
  <c r="F561" i="6"/>
  <c r="F562" i="6"/>
  <c r="F563" i="6"/>
  <c r="F564" i="6"/>
  <c r="F565" i="6"/>
  <c r="F566" i="6"/>
  <c r="F567" i="6"/>
  <c r="F568" i="6"/>
  <c r="F569" i="6"/>
  <c r="F570" i="6"/>
  <c r="F571" i="6"/>
  <c r="F572" i="6"/>
  <c r="F573" i="6"/>
  <c r="F574" i="6"/>
  <c r="F575" i="6"/>
  <c r="F576" i="6"/>
  <c r="F577" i="6"/>
  <c r="F578" i="6"/>
  <c r="F579" i="6"/>
  <c r="F580" i="6"/>
  <c r="F581" i="6"/>
  <c r="F582" i="6"/>
  <c r="F583" i="6"/>
  <c r="F584" i="6"/>
  <c r="F585" i="6"/>
  <c r="F586" i="6"/>
  <c r="F587" i="6"/>
  <c r="F588" i="6"/>
  <c r="F589" i="6"/>
  <c r="F590" i="6"/>
  <c r="F591" i="6"/>
  <c r="F592" i="6"/>
  <c r="F593" i="6"/>
  <c r="F594" i="6"/>
  <c r="F595" i="6"/>
  <c r="F596" i="6"/>
  <c r="F597" i="6"/>
  <c r="F598" i="6"/>
  <c r="F599" i="6"/>
  <c r="F600" i="6"/>
  <c r="F601" i="6"/>
  <c r="F602" i="6"/>
  <c r="F603" i="6"/>
  <c r="F604" i="6"/>
  <c r="F605" i="6"/>
  <c r="F606" i="6"/>
  <c r="F607" i="6"/>
  <c r="F608" i="6"/>
  <c r="F609" i="6"/>
  <c r="F610" i="6"/>
  <c r="F611" i="6"/>
  <c r="F612" i="6"/>
  <c r="F613" i="6"/>
  <c r="F614" i="6"/>
  <c r="F615" i="6"/>
  <c r="F616" i="6"/>
  <c r="F617" i="6"/>
  <c r="F618" i="6"/>
  <c r="F619" i="6"/>
  <c r="F620" i="6"/>
  <c r="F621" i="6"/>
  <c r="F622" i="6"/>
  <c r="F623" i="6"/>
  <c r="F624" i="6"/>
  <c r="F625" i="6"/>
  <c r="F626" i="6"/>
  <c r="F627" i="6"/>
  <c r="F628" i="6"/>
  <c r="F629" i="6"/>
  <c r="F630" i="6"/>
  <c r="F631" i="6"/>
  <c r="F632" i="6"/>
  <c r="F633" i="6"/>
  <c r="F634" i="6"/>
  <c r="F635" i="6"/>
  <c r="F636" i="6"/>
  <c r="F637" i="6"/>
  <c r="F638" i="6"/>
  <c r="F639" i="6"/>
  <c r="F640" i="6"/>
  <c r="F641" i="6"/>
  <c r="F642" i="6"/>
  <c r="F643" i="6"/>
  <c r="F644" i="6"/>
  <c r="F645" i="6"/>
  <c r="F646" i="6"/>
  <c r="F647" i="6"/>
  <c r="F648" i="6"/>
  <c r="F649" i="6"/>
  <c r="F650" i="6"/>
  <c r="F651" i="6"/>
  <c r="F652" i="6"/>
  <c r="F653" i="6"/>
  <c r="F654" i="6"/>
  <c r="F655" i="6"/>
  <c r="F656" i="6"/>
  <c r="F657" i="6"/>
  <c r="F658" i="6"/>
  <c r="F659" i="6"/>
  <c r="F660" i="6"/>
  <c r="F661" i="6"/>
  <c r="F662" i="6"/>
  <c r="F663" i="6"/>
  <c r="F664" i="6"/>
  <c r="F665" i="6"/>
  <c r="F666" i="6"/>
  <c r="F667" i="6"/>
  <c r="F668" i="6"/>
  <c r="F669" i="6"/>
  <c r="F670" i="6"/>
  <c r="F671" i="6"/>
  <c r="F672" i="6"/>
  <c r="F673" i="6"/>
  <c r="F674" i="6"/>
  <c r="F675" i="6"/>
  <c r="F676" i="6"/>
  <c r="F677" i="6"/>
  <c r="F678" i="6"/>
  <c r="F679" i="6"/>
  <c r="F680" i="6"/>
  <c r="F681" i="6"/>
  <c r="F682" i="6"/>
  <c r="F683" i="6"/>
  <c r="F684" i="6"/>
  <c r="F685" i="6"/>
  <c r="F686" i="6"/>
  <c r="F687" i="6"/>
  <c r="F688" i="6"/>
  <c r="F689" i="6"/>
  <c r="F690" i="6"/>
  <c r="F691" i="6"/>
  <c r="F692" i="6"/>
  <c r="F693" i="6"/>
  <c r="F694" i="6"/>
  <c r="F695" i="6"/>
  <c r="F696" i="6"/>
  <c r="F697" i="6"/>
  <c r="F698" i="6"/>
  <c r="F699" i="6"/>
  <c r="F700" i="6"/>
  <c r="L8" i="3"/>
  <c r="L9" i="3"/>
  <c r="L10" i="3"/>
  <c r="L11" i="3"/>
  <c r="L12" i="3"/>
  <c r="L13" i="3"/>
  <c r="L14" i="3"/>
  <c r="L15" i="3"/>
  <c r="L16" i="3"/>
  <c r="L17" i="3"/>
  <c r="L18" i="3"/>
  <c r="L19" i="3"/>
  <c r="L20" i="3"/>
  <c r="L21" i="3"/>
  <c r="L22" i="3"/>
  <c r="L23" i="3"/>
  <c r="L24" i="3"/>
  <c r="L25" i="3"/>
  <c r="L26" i="3"/>
  <c r="L27" i="3"/>
  <c r="L28" i="3"/>
  <c r="L29" i="3"/>
  <c r="L30" i="3"/>
  <c r="L31" i="3"/>
  <c r="L32" i="3"/>
  <c r="L33" i="3"/>
  <c r="L34" i="3"/>
  <c r="L35" i="3"/>
  <c r="L36" i="3"/>
  <c r="L37" i="3"/>
  <c r="L38" i="3"/>
  <c r="L39" i="3"/>
  <c r="L40" i="3"/>
  <c r="L41" i="3"/>
  <c r="L42" i="3"/>
  <c r="L43" i="3"/>
  <c r="L44" i="3"/>
  <c r="L45" i="3"/>
  <c r="L46" i="3"/>
  <c r="L47" i="3"/>
  <c r="L48" i="3"/>
  <c r="L49" i="3"/>
  <c r="L50" i="3"/>
  <c r="L51" i="3"/>
  <c r="L52" i="3"/>
  <c r="L53" i="3"/>
  <c r="L54" i="3"/>
  <c r="L55" i="3"/>
  <c r="L56" i="3"/>
  <c r="L57" i="3"/>
  <c r="L58" i="3"/>
  <c r="L59" i="3"/>
  <c r="L60" i="3"/>
  <c r="L61" i="3"/>
  <c r="L62" i="3"/>
  <c r="L63" i="3"/>
  <c r="L64" i="3"/>
  <c r="L65" i="3"/>
  <c r="L66" i="3"/>
  <c r="L67" i="3"/>
  <c r="L68" i="3"/>
  <c r="L69" i="3"/>
  <c r="L70" i="3"/>
  <c r="L71" i="3"/>
  <c r="L72" i="3"/>
  <c r="L73" i="3"/>
  <c r="L74" i="3"/>
  <c r="L75" i="3"/>
  <c r="L76" i="3"/>
  <c r="L77" i="3"/>
  <c r="L78" i="3"/>
  <c r="L79" i="3"/>
  <c r="L80" i="3"/>
  <c r="L81" i="3"/>
  <c r="L82" i="3"/>
  <c r="L83" i="3"/>
  <c r="L84" i="3"/>
  <c r="L85" i="3"/>
  <c r="L86" i="3"/>
  <c r="L87" i="3"/>
  <c r="L88" i="3"/>
  <c r="L89" i="3"/>
  <c r="L90" i="3"/>
  <c r="L91" i="3"/>
  <c r="L92" i="3"/>
  <c r="L93" i="3"/>
  <c r="L94" i="3"/>
  <c r="L95" i="3"/>
  <c r="L96" i="3"/>
  <c r="L97" i="3"/>
  <c r="L98" i="3"/>
  <c r="L99" i="3"/>
  <c r="L100" i="3"/>
  <c r="L101" i="3"/>
  <c r="L102" i="3"/>
  <c r="L103" i="3"/>
  <c r="L104" i="3"/>
  <c r="L105" i="3"/>
  <c r="L106" i="3"/>
  <c r="L107" i="3"/>
  <c r="L108" i="3"/>
  <c r="L109" i="3"/>
  <c r="L110" i="3"/>
  <c r="L111" i="3"/>
  <c r="L112" i="3"/>
  <c r="L113" i="3"/>
  <c r="L114" i="3"/>
  <c r="L115" i="3"/>
  <c r="L116" i="3"/>
  <c r="L117" i="3"/>
  <c r="L118" i="3"/>
  <c r="L119" i="3"/>
  <c r="L120" i="3"/>
  <c r="L121" i="3"/>
  <c r="L122" i="3"/>
  <c r="L123" i="3"/>
  <c r="L124" i="3"/>
  <c r="L125" i="3"/>
  <c r="L126" i="3"/>
  <c r="L127" i="3"/>
  <c r="L128" i="3"/>
  <c r="L129" i="3"/>
  <c r="L130" i="3"/>
  <c r="L131" i="3"/>
  <c r="L132" i="3"/>
  <c r="L133" i="3"/>
  <c r="L134" i="3"/>
  <c r="L135" i="3"/>
  <c r="L136" i="3"/>
  <c r="L137" i="3"/>
  <c r="L138" i="3"/>
  <c r="L139" i="3"/>
  <c r="L140" i="3"/>
  <c r="L141" i="3"/>
  <c r="L142" i="3"/>
  <c r="L143" i="3"/>
  <c r="L144" i="3"/>
  <c r="L145" i="3"/>
  <c r="L146" i="3"/>
  <c r="L147" i="3"/>
  <c r="L148" i="3"/>
  <c r="L149" i="3"/>
  <c r="L150" i="3"/>
  <c r="L151" i="3"/>
  <c r="L152" i="3"/>
  <c r="L153" i="3"/>
  <c r="L154" i="3"/>
  <c r="L155" i="3"/>
  <c r="L156" i="3"/>
  <c r="L157" i="3"/>
  <c r="L158" i="3"/>
  <c r="L159" i="3"/>
  <c r="L160" i="3"/>
  <c r="L161" i="3"/>
  <c r="L162" i="3"/>
  <c r="L163" i="3"/>
  <c r="L164" i="3"/>
  <c r="L165" i="3"/>
  <c r="L166" i="3"/>
  <c r="L167" i="3"/>
  <c r="L168" i="3"/>
  <c r="L169" i="3"/>
  <c r="L170" i="3"/>
  <c r="L171" i="3"/>
  <c r="L172" i="3"/>
  <c r="L173" i="3"/>
  <c r="L174" i="3"/>
  <c r="L175" i="3"/>
  <c r="L176" i="3"/>
  <c r="L177" i="3"/>
  <c r="L178" i="3"/>
  <c r="L179" i="3"/>
  <c r="L180" i="3"/>
  <c r="L181" i="3"/>
  <c r="L182" i="3"/>
  <c r="L183" i="3"/>
  <c r="L184" i="3"/>
  <c r="L185" i="3"/>
  <c r="L186" i="3"/>
  <c r="L187" i="3"/>
  <c r="L188" i="3"/>
  <c r="L189" i="3"/>
  <c r="L190" i="3"/>
  <c r="L191" i="3"/>
  <c r="L192" i="3"/>
  <c r="L193" i="3"/>
  <c r="L194" i="3"/>
  <c r="L195" i="3"/>
  <c r="L196" i="3"/>
  <c r="L197" i="3"/>
  <c r="L198" i="3"/>
  <c r="L199" i="3"/>
  <c r="L200" i="3"/>
  <c r="L201" i="3"/>
  <c r="L202" i="3"/>
  <c r="L203" i="3"/>
  <c r="L204" i="3"/>
  <c r="L205" i="3"/>
  <c r="L206" i="3"/>
  <c r="L207" i="3"/>
  <c r="L208" i="3"/>
  <c r="L209" i="3"/>
  <c r="L210" i="3"/>
  <c r="L211" i="3"/>
  <c r="L212" i="3"/>
  <c r="L213" i="3"/>
  <c r="L214" i="3"/>
  <c r="L215" i="3"/>
  <c r="L216" i="3"/>
  <c r="L217" i="3"/>
  <c r="L218" i="3"/>
  <c r="L219" i="3"/>
  <c r="L220" i="3"/>
  <c r="L221" i="3"/>
  <c r="L222" i="3"/>
  <c r="L223" i="3"/>
  <c r="L224" i="3"/>
  <c r="L225" i="3"/>
  <c r="L226" i="3"/>
  <c r="L227" i="3"/>
  <c r="L228" i="3"/>
  <c r="L229" i="3"/>
  <c r="L230" i="3"/>
  <c r="L231" i="3"/>
  <c r="L232" i="3"/>
  <c r="L233" i="3"/>
  <c r="L234" i="3"/>
  <c r="L235" i="3"/>
  <c r="L236" i="3"/>
  <c r="L237" i="3"/>
  <c r="L238" i="3"/>
  <c r="L239" i="3"/>
  <c r="L240" i="3"/>
  <c r="L241" i="3"/>
  <c r="L242" i="3"/>
  <c r="L243" i="3"/>
  <c r="L244" i="3"/>
  <c r="L245" i="3"/>
  <c r="L246" i="3"/>
  <c r="L247" i="3"/>
  <c r="L248" i="3"/>
  <c r="L249" i="3"/>
  <c r="L250" i="3"/>
  <c r="L251" i="3"/>
  <c r="L252" i="3"/>
  <c r="L253" i="3"/>
  <c r="L254" i="3"/>
  <c r="L255" i="3"/>
  <c r="L256" i="3"/>
  <c r="L257" i="3"/>
  <c r="L258" i="3"/>
  <c r="L259" i="3"/>
  <c r="L260" i="3"/>
  <c r="L261" i="3"/>
  <c r="L262" i="3"/>
  <c r="L263" i="3"/>
  <c r="L264" i="3"/>
  <c r="L265" i="3"/>
  <c r="L266" i="3"/>
  <c r="L267" i="3"/>
  <c r="L268" i="3"/>
  <c r="L269" i="3"/>
  <c r="L270" i="3"/>
  <c r="L271" i="3"/>
  <c r="L272" i="3"/>
  <c r="L273" i="3"/>
  <c r="L274" i="3"/>
  <c r="L275" i="3"/>
  <c r="L276" i="3"/>
  <c r="L277" i="3"/>
  <c r="L278" i="3"/>
  <c r="L279" i="3"/>
  <c r="L280" i="3"/>
  <c r="L281" i="3"/>
  <c r="L282" i="3"/>
  <c r="L283" i="3"/>
  <c r="L284" i="3"/>
  <c r="L285" i="3"/>
  <c r="L286" i="3"/>
  <c r="L287" i="3"/>
  <c r="L288" i="3"/>
  <c r="L289" i="3"/>
  <c r="L290" i="3"/>
  <c r="L291" i="3"/>
  <c r="L292" i="3"/>
  <c r="L293" i="3"/>
  <c r="L294" i="3"/>
  <c r="L295" i="3"/>
  <c r="L296" i="3"/>
  <c r="L297" i="3"/>
  <c r="L298" i="3"/>
  <c r="L299" i="3"/>
  <c r="L300" i="3"/>
  <c r="L301" i="3"/>
  <c r="L302" i="3"/>
  <c r="L303" i="3"/>
  <c r="L304" i="3"/>
  <c r="L305" i="3"/>
  <c r="L306" i="3"/>
  <c r="L307" i="3"/>
  <c r="L308" i="3"/>
  <c r="L309" i="3"/>
  <c r="L310" i="3"/>
  <c r="L311" i="3"/>
  <c r="L312" i="3"/>
  <c r="L313" i="3"/>
  <c r="L314" i="3"/>
  <c r="L315" i="3"/>
  <c r="L316" i="3"/>
  <c r="L317" i="3"/>
  <c r="L318" i="3"/>
  <c r="L319" i="3"/>
  <c r="L320" i="3"/>
  <c r="L321" i="3"/>
  <c r="L322" i="3"/>
  <c r="L323" i="3"/>
  <c r="L324" i="3"/>
  <c r="L325" i="3"/>
  <c r="L326" i="3"/>
  <c r="L327" i="3"/>
  <c r="L328" i="3"/>
  <c r="L329" i="3"/>
  <c r="L330" i="3"/>
  <c r="L331" i="3"/>
  <c r="L332" i="3"/>
  <c r="L333" i="3"/>
  <c r="L334" i="3"/>
  <c r="L335" i="3"/>
  <c r="L336" i="3"/>
  <c r="L337" i="3"/>
  <c r="L338" i="3"/>
  <c r="L339" i="3"/>
  <c r="L340" i="3"/>
  <c r="L341" i="3"/>
  <c r="L342" i="3"/>
  <c r="L343" i="3"/>
  <c r="L344" i="3"/>
  <c r="L345" i="3"/>
  <c r="L346" i="3"/>
  <c r="L347" i="3"/>
  <c r="L348" i="3"/>
  <c r="L349" i="3"/>
  <c r="L350" i="3"/>
  <c r="L351" i="3"/>
  <c r="L352" i="3"/>
  <c r="L353" i="3"/>
  <c r="L354" i="3"/>
  <c r="L355" i="3"/>
  <c r="L356" i="3"/>
  <c r="L357" i="3"/>
  <c r="L358" i="3"/>
  <c r="L359" i="3"/>
  <c r="L360" i="3"/>
  <c r="L361" i="3"/>
  <c r="L362" i="3"/>
  <c r="L363" i="3"/>
  <c r="L364" i="3"/>
  <c r="L365" i="3"/>
  <c r="L366" i="3"/>
  <c r="L367" i="3"/>
  <c r="L368" i="3"/>
  <c r="L369" i="3"/>
  <c r="L370" i="3"/>
  <c r="L371" i="3"/>
  <c r="L372" i="3"/>
  <c r="L373" i="3"/>
  <c r="L374" i="3"/>
  <c r="L375" i="3"/>
  <c r="L376" i="3"/>
  <c r="L377" i="3"/>
  <c r="L378" i="3"/>
  <c r="L379" i="3"/>
  <c r="L380" i="3"/>
  <c r="L381" i="3"/>
  <c r="L382" i="3"/>
  <c r="L383" i="3"/>
  <c r="L384" i="3"/>
  <c r="L385" i="3"/>
  <c r="L386" i="3"/>
  <c r="L387" i="3"/>
  <c r="L388" i="3"/>
  <c r="L389" i="3"/>
  <c r="L390" i="3"/>
  <c r="L391" i="3"/>
  <c r="L392" i="3"/>
  <c r="L393" i="3"/>
  <c r="L394" i="3"/>
  <c r="L395" i="3"/>
  <c r="L396" i="3"/>
  <c r="L397" i="3"/>
  <c r="L398" i="3"/>
  <c r="L399" i="3"/>
  <c r="L400" i="3"/>
  <c r="L401" i="3"/>
  <c r="L402" i="3"/>
  <c r="L403" i="3"/>
  <c r="L404" i="3"/>
  <c r="L405" i="3"/>
  <c r="L406" i="3"/>
  <c r="L407" i="3"/>
  <c r="L408" i="3"/>
  <c r="L409" i="3"/>
  <c r="L410" i="3"/>
  <c r="L411" i="3"/>
  <c r="L412" i="3"/>
  <c r="L413" i="3"/>
  <c r="L414" i="3"/>
  <c r="L415" i="3"/>
  <c r="L416" i="3"/>
  <c r="L417" i="3"/>
  <c r="L418" i="3"/>
  <c r="L419" i="3"/>
  <c r="L420" i="3"/>
  <c r="L421" i="3"/>
  <c r="L422" i="3"/>
  <c r="L423" i="3"/>
  <c r="L424" i="3"/>
  <c r="L425" i="3"/>
  <c r="L426" i="3"/>
  <c r="L427" i="3"/>
  <c r="L428" i="3"/>
  <c r="L429" i="3"/>
  <c r="L430" i="3"/>
  <c r="L431" i="3"/>
  <c r="L432" i="3"/>
  <c r="L433" i="3"/>
  <c r="L434" i="3"/>
  <c r="L435" i="3"/>
  <c r="L436" i="3"/>
  <c r="L437" i="3"/>
  <c r="L438" i="3"/>
  <c r="L439" i="3"/>
  <c r="L440" i="3"/>
  <c r="L441" i="3"/>
  <c r="L442" i="3"/>
  <c r="L443" i="3"/>
  <c r="L444" i="3"/>
  <c r="L445" i="3"/>
  <c r="L446" i="3"/>
  <c r="L447" i="3"/>
  <c r="L448" i="3"/>
  <c r="L449" i="3"/>
  <c r="L450" i="3"/>
  <c r="L451" i="3"/>
  <c r="L452" i="3"/>
  <c r="L453" i="3"/>
  <c r="L454" i="3"/>
  <c r="L455" i="3"/>
  <c r="L456" i="3"/>
  <c r="L457" i="3"/>
  <c r="L458" i="3"/>
  <c r="L459" i="3"/>
  <c r="L460" i="3"/>
  <c r="L461" i="3"/>
  <c r="L462" i="3"/>
  <c r="L463" i="3"/>
  <c r="L464" i="3"/>
  <c r="L465" i="3"/>
  <c r="L466" i="3"/>
  <c r="L467" i="3"/>
  <c r="L468" i="3"/>
  <c r="L469" i="3"/>
  <c r="L470" i="3"/>
  <c r="L471" i="3"/>
  <c r="L472" i="3"/>
  <c r="L473" i="3"/>
  <c r="L474" i="3"/>
  <c r="L475" i="3"/>
  <c r="L476" i="3"/>
  <c r="L477" i="3"/>
  <c r="L478" i="3"/>
  <c r="L479" i="3"/>
  <c r="L480" i="3"/>
  <c r="L481" i="3"/>
  <c r="L482" i="3"/>
  <c r="L483" i="3"/>
  <c r="L484" i="3"/>
  <c r="L485" i="3"/>
  <c r="L486" i="3"/>
  <c r="L487" i="3"/>
  <c r="L488" i="3"/>
  <c r="L489" i="3"/>
  <c r="L490" i="3"/>
  <c r="L491" i="3"/>
  <c r="L492" i="3"/>
  <c r="L493" i="3"/>
  <c r="L494" i="3"/>
  <c r="L495" i="3"/>
  <c r="L496" i="3"/>
  <c r="L497" i="3"/>
  <c r="L498" i="3"/>
  <c r="L499" i="3"/>
  <c r="L500" i="3"/>
  <c r="L501" i="3"/>
  <c r="L502" i="3"/>
  <c r="L503" i="3"/>
  <c r="L504" i="3"/>
  <c r="L505" i="3"/>
  <c r="L506" i="3"/>
  <c r="L507" i="3"/>
  <c r="L508" i="3"/>
  <c r="L509" i="3"/>
  <c r="L510" i="3"/>
  <c r="L511" i="3"/>
  <c r="L512" i="3"/>
  <c r="L513" i="3"/>
  <c r="L514" i="3"/>
  <c r="L515" i="3"/>
  <c r="L516" i="3"/>
  <c r="L517" i="3"/>
  <c r="L518" i="3"/>
  <c r="L519" i="3"/>
  <c r="L520" i="3"/>
  <c r="L521" i="3"/>
  <c r="L522" i="3"/>
  <c r="L523" i="3"/>
  <c r="L524" i="3"/>
  <c r="L525" i="3"/>
  <c r="L526" i="3"/>
  <c r="L527" i="3"/>
  <c r="L528" i="3"/>
  <c r="L529" i="3"/>
  <c r="L530" i="3"/>
  <c r="L531" i="3"/>
  <c r="L532" i="3"/>
  <c r="L533" i="3"/>
  <c r="L534" i="3"/>
  <c r="L535" i="3"/>
  <c r="L536" i="3"/>
  <c r="L537" i="3"/>
  <c r="L538" i="3"/>
  <c r="L539" i="3"/>
  <c r="L540" i="3"/>
  <c r="L541" i="3"/>
  <c r="L542" i="3"/>
  <c r="L543" i="3"/>
  <c r="L544" i="3"/>
  <c r="L545" i="3"/>
  <c r="L546" i="3"/>
  <c r="L547" i="3"/>
  <c r="L548" i="3"/>
  <c r="L549" i="3"/>
  <c r="L550" i="3"/>
  <c r="L551" i="3"/>
  <c r="L552" i="3"/>
  <c r="L553" i="3"/>
  <c r="L554" i="3"/>
  <c r="L555" i="3"/>
  <c r="L556" i="3"/>
  <c r="L557" i="3"/>
  <c r="L558" i="3"/>
  <c r="L559" i="3"/>
  <c r="L560" i="3"/>
  <c r="L561" i="3"/>
  <c r="L562" i="3"/>
  <c r="L563" i="3"/>
  <c r="L564" i="3"/>
  <c r="L565" i="3"/>
  <c r="L566" i="3"/>
  <c r="L567" i="3"/>
  <c r="L568" i="3"/>
  <c r="L569" i="3"/>
  <c r="L570" i="3"/>
  <c r="L571" i="3"/>
  <c r="L572" i="3"/>
  <c r="L573" i="3"/>
  <c r="L574" i="3"/>
  <c r="L575" i="3"/>
  <c r="L576" i="3"/>
  <c r="L577" i="3"/>
  <c r="L578" i="3"/>
  <c r="L579" i="3"/>
  <c r="L580" i="3"/>
  <c r="L581" i="3"/>
  <c r="L582" i="3"/>
  <c r="L583" i="3"/>
  <c r="L584" i="3"/>
  <c r="L585" i="3"/>
  <c r="L586" i="3"/>
  <c r="L587" i="3"/>
  <c r="L588" i="3"/>
  <c r="L589" i="3"/>
  <c r="L590" i="3"/>
  <c r="L591" i="3"/>
  <c r="L592" i="3"/>
  <c r="L593" i="3"/>
  <c r="L594" i="3"/>
  <c r="L595" i="3"/>
  <c r="L596" i="3"/>
  <c r="L597" i="3"/>
  <c r="L598" i="3"/>
  <c r="L599" i="3"/>
  <c r="L600" i="3"/>
  <c r="L601" i="3"/>
  <c r="L602" i="3"/>
  <c r="L603" i="3"/>
  <c r="L604" i="3"/>
  <c r="L605" i="3"/>
  <c r="L606" i="3"/>
  <c r="L607" i="3"/>
  <c r="L608" i="3"/>
  <c r="L609" i="3"/>
  <c r="L610" i="3"/>
  <c r="L611" i="3"/>
  <c r="L612" i="3"/>
  <c r="L613" i="3"/>
  <c r="L614" i="3"/>
  <c r="L615" i="3"/>
  <c r="L616" i="3"/>
  <c r="L617" i="3"/>
  <c r="L618" i="3"/>
  <c r="L619" i="3"/>
  <c r="L620" i="3"/>
  <c r="L621" i="3"/>
  <c r="L622" i="3"/>
  <c r="L623" i="3"/>
  <c r="L624" i="3"/>
  <c r="L625" i="3"/>
  <c r="L626" i="3"/>
  <c r="L627" i="3"/>
  <c r="L628" i="3"/>
  <c r="L629" i="3"/>
  <c r="L630" i="3"/>
  <c r="L631" i="3"/>
  <c r="L632" i="3"/>
  <c r="L633" i="3"/>
  <c r="L634" i="3"/>
  <c r="L635" i="3"/>
  <c r="L636" i="3"/>
  <c r="L637" i="3"/>
  <c r="L638" i="3"/>
  <c r="L639" i="3"/>
  <c r="L640" i="3"/>
  <c r="L641" i="3"/>
  <c r="L642" i="3"/>
  <c r="L643" i="3"/>
  <c r="L644" i="3"/>
  <c r="L645" i="3"/>
  <c r="L646" i="3"/>
  <c r="L647" i="3"/>
  <c r="L648" i="3"/>
  <c r="L649" i="3"/>
  <c r="L650" i="3"/>
  <c r="L651" i="3"/>
  <c r="L652" i="3"/>
  <c r="L653" i="3"/>
  <c r="L654" i="3"/>
  <c r="L655" i="3"/>
  <c r="L656" i="3"/>
  <c r="L657" i="3"/>
  <c r="L658" i="3"/>
  <c r="L659" i="3"/>
  <c r="L660" i="3"/>
  <c r="L661" i="3"/>
  <c r="L662" i="3"/>
  <c r="L663" i="3"/>
  <c r="L664" i="3"/>
  <c r="L665" i="3"/>
  <c r="L666" i="3"/>
  <c r="L667" i="3"/>
  <c r="L668" i="3"/>
  <c r="L669" i="3"/>
  <c r="L670" i="3"/>
  <c r="L671" i="3"/>
  <c r="L672" i="3"/>
  <c r="L673" i="3"/>
  <c r="L674" i="3"/>
  <c r="L675" i="3"/>
  <c r="L676" i="3"/>
  <c r="L677" i="3"/>
  <c r="L678" i="3"/>
  <c r="L679" i="3"/>
  <c r="L680" i="3"/>
  <c r="L681" i="3"/>
  <c r="L682" i="3"/>
  <c r="L683" i="3"/>
  <c r="L684" i="3"/>
  <c r="L685" i="3"/>
  <c r="L686" i="3"/>
  <c r="L687" i="3"/>
  <c r="L688" i="3"/>
  <c r="L689" i="3"/>
  <c r="L690" i="3"/>
  <c r="L691" i="3"/>
  <c r="L692" i="3"/>
  <c r="L693" i="3"/>
  <c r="L694" i="3"/>
  <c r="L695" i="3"/>
  <c r="L696" i="3"/>
  <c r="L697" i="3"/>
  <c r="L698" i="3"/>
  <c r="L699" i="3"/>
  <c r="L700" i="3"/>
  <c r="M8" i="3"/>
  <c r="M9" i="3"/>
  <c r="M10" i="3"/>
  <c r="M11" i="3"/>
  <c r="M12" i="3"/>
  <c r="M13" i="3"/>
  <c r="M14" i="3"/>
  <c r="M15" i="3"/>
  <c r="M16" i="3"/>
  <c r="M17" i="3"/>
  <c r="M18" i="3"/>
  <c r="M19" i="3"/>
  <c r="M20" i="3"/>
  <c r="M21" i="3"/>
  <c r="M22" i="3"/>
  <c r="M23" i="3"/>
  <c r="M24" i="3"/>
  <c r="M25" i="3"/>
  <c r="M26" i="3"/>
  <c r="M27" i="3"/>
  <c r="M28" i="3"/>
  <c r="M29" i="3"/>
  <c r="M30" i="3"/>
  <c r="M31" i="3"/>
  <c r="M32" i="3"/>
  <c r="M33" i="3"/>
  <c r="M34" i="3"/>
  <c r="M35" i="3"/>
  <c r="M36" i="3"/>
  <c r="M37" i="3"/>
  <c r="M38" i="3"/>
  <c r="M39" i="3"/>
  <c r="M40" i="3"/>
  <c r="M41" i="3"/>
  <c r="M42" i="3"/>
  <c r="M43" i="3"/>
  <c r="M44" i="3"/>
  <c r="M45" i="3"/>
  <c r="M46" i="3"/>
  <c r="M47" i="3"/>
  <c r="M48" i="3"/>
  <c r="M49" i="3"/>
  <c r="M50" i="3"/>
  <c r="M51" i="3"/>
  <c r="M52" i="3"/>
  <c r="M53" i="3"/>
  <c r="M54" i="3"/>
  <c r="M55" i="3"/>
  <c r="M56" i="3"/>
  <c r="M57" i="3"/>
  <c r="M58" i="3"/>
  <c r="M59" i="3"/>
  <c r="M60" i="3"/>
  <c r="M61" i="3"/>
  <c r="M62" i="3"/>
  <c r="M63" i="3"/>
  <c r="M64" i="3"/>
  <c r="M65" i="3"/>
  <c r="M66" i="3"/>
  <c r="M67" i="3"/>
  <c r="M68" i="3"/>
  <c r="M69" i="3"/>
  <c r="M70" i="3"/>
  <c r="M71" i="3"/>
  <c r="M72" i="3"/>
  <c r="M73" i="3"/>
  <c r="M74" i="3"/>
  <c r="M75" i="3"/>
  <c r="M76" i="3"/>
  <c r="M77" i="3"/>
  <c r="M78" i="3"/>
  <c r="M79" i="3"/>
  <c r="M80" i="3"/>
  <c r="M81" i="3"/>
  <c r="M82" i="3"/>
  <c r="M83" i="3"/>
  <c r="M84" i="3"/>
  <c r="M85" i="3"/>
  <c r="M86" i="3"/>
  <c r="M87" i="3"/>
  <c r="M88" i="3"/>
  <c r="M89" i="3"/>
  <c r="M90" i="3"/>
  <c r="M91" i="3"/>
  <c r="M92" i="3"/>
  <c r="M93" i="3"/>
  <c r="M94" i="3"/>
  <c r="M95" i="3"/>
  <c r="M96" i="3"/>
  <c r="M97" i="3"/>
  <c r="M98" i="3"/>
  <c r="M99" i="3"/>
  <c r="M100" i="3"/>
  <c r="M101" i="3"/>
  <c r="M102" i="3"/>
  <c r="M103" i="3"/>
  <c r="M104" i="3"/>
  <c r="M105" i="3"/>
  <c r="M106" i="3"/>
  <c r="M107" i="3"/>
  <c r="M108" i="3"/>
  <c r="M109" i="3"/>
  <c r="M110" i="3"/>
  <c r="M111" i="3"/>
  <c r="M112" i="3"/>
  <c r="M113" i="3"/>
  <c r="M114" i="3"/>
  <c r="M115" i="3"/>
  <c r="M116" i="3"/>
  <c r="M117" i="3"/>
  <c r="M118" i="3"/>
  <c r="M119" i="3"/>
  <c r="M120" i="3"/>
  <c r="M121" i="3"/>
  <c r="M122" i="3"/>
  <c r="M123" i="3"/>
  <c r="M124" i="3"/>
  <c r="M125" i="3"/>
  <c r="M126" i="3"/>
  <c r="M127" i="3"/>
  <c r="M128" i="3"/>
  <c r="M129" i="3"/>
  <c r="M130" i="3"/>
  <c r="M131" i="3"/>
  <c r="M132" i="3"/>
  <c r="M133" i="3"/>
  <c r="M134" i="3"/>
  <c r="M135" i="3"/>
  <c r="M136" i="3"/>
  <c r="M137" i="3"/>
  <c r="M138" i="3"/>
  <c r="M139" i="3"/>
  <c r="M140" i="3"/>
  <c r="M141" i="3"/>
  <c r="M142" i="3"/>
  <c r="M143" i="3"/>
  <c r="M144" i="3"/>
  <c r="M145" i="3"/>
  <c r="M146" i="3"/>
  <c r="M147" i="3"/>
  <c r="M148" i="3"/>
  <c r="M149" i="3"/>
  <c r="M150" i="3"/>
  <c r="M151" i="3"/>
  <c r="M152" i="3"/>
  <c r="M153" i="3"/>
  <c r="M154" i="3"/>
  <c r="M155" i="3"/>
  <c r="M156" i="3"/>
  <c r="M157" i="3"/>
  <c r="M158" i="3"/>
  <c r="M159" i="3"/>
  <c r="M160" i="3"/>
  <c r="M161" i="3"/>
  <c r="M162" i="3"/>
  <c r="M163" i="3"/>
  <c r="M164" i="3"/>
  <c r="M165" i="3"/>
  <c r="M166" i="3"/>
  <c r="M167" i="3"/>
  <c r="M168" i="3"/>
  <c r="M169" i="3"/>
  <c r="M170" i="3"/>
  <c r="M171" i="3"/>
  <c r="M172" i="3"/>
  <c r="M173" i="3"/>
  <c r="M174" i="3"/>
  <c r="M175" i="3"/>
  <c r="M176" i="3"/>
  <c r="M177" i="3"/>
  <c r="M178" i="3"/>
  <c r="M179" i="3"/>
  <c r="M180" i="3"/>
  <c r="M181" i="3"/>
  <c r="M182" i="3"/>
  <c r="M183" i="3"/>
  <c r="M184" i="3"/>
  <c r="M185" i="3"/>
  <c r="M186" i="3"/>
  <c r="M187" i="3"/>
  <c r="M188" i="3"/>
  <c r="M189" i="3"/>
  <c r="M190" i="3"/>
  <c r="M191" i="3"/>
  <c r="M192" i="3"/>
  <c r="M193" i="3"/>
  <c r="M194" i="3"/>
  <c r="M195" i="3"/>
  <c r="M196" i="3"/>
  <c r="M197" i="3"/>
  <c r="M198" i="3"/>
  <c r="M199" i="3"/>
  <c r="M200" i="3"/>
  <c r="M201" i="3"/>
  <c r="M202" i="3"/>
  <c r="M203" i="3"/>
  <c r="M204" i="3"/>
  <c r="M205" i="3"/>
  <c r="M206" i="3"/>
  <c r="M207" i="3"/>
  <c r="M208" i="3"/>
  <c r="M209" i="3"/>
  <c r="M210" i="3"/>
  <c r="M211" i="3"/>
  <c r="M212" i="3"/>
  <c r="M213" i="3"/>
  <c r="M214" i="3"/>
  <c r="M215" i="3"/>
  <c r="M216" i="3"/>
  <c r="M217" i="3"/>
  <c r="M218" i="3"/>
  <c r="M219" i="3"/>
  <c r="M220" i="3"/>
  <c r="M221" i="3"/>
  <c r="M222" i="3"/>
  <c r="M223" i="3"/>
  <c r="M224" i="3"/>
  <c r="M225" i="3"/>
  <c r="M226" i="3"/>
  <c r="M227" i="3"/>
  <c r="M228" i="3"/>
  <c r="M229" i="3"/>
  <c r="M230" i="3"/>
  <c r="M231" i="3"/>
  <c r="M232" i="3"/>
  <c r="M233" i="3"/>
  <c r="M234" i="3"/>
  <c r="M235" i="3"/>
  <c r="M236" i="3"/>
  <c r="M237" i="3"/>
  <c r="M238" i="3"/>
  <c r="M239" i="3"/>
  <c r="M240" i="3"/>
  <c r="M241" i="3"/>
  <c r="M242" i="3"/>
  <c r="M243" i="3"/>
  <c r="M244" i="3"/>
  <c r="M245" i="3"/>
  <c r="M246" i="3"/>
  <c r="M247" i="3"/>
  <c r="M248" i="3"/>
  <c r="M249" i="3"/>
  <c r="M250" i="3"/>
  <c r="M251" i="3"/>
  <c r="M252" i="3"/>
  <c r="M253" i="3"/>
  <c r="M254" i="3"/>
  <c r="M255" i="3"/>
  <c r="M256" i="3"/>
  <c r="M257" i="3"/>
  <c r="M258" i="3"/>
  <c r="M259" i="3"/>
  <c r="M260" i="3"/>
  <c r="M261" i="3"/>
  <c r="M262" i="3"/>
  <c r="M263" i="3"/>
  <c r="M264" i="3"/>
  <c r="M265" i="3"/>
  <c r="M266" i="3"/>
  <c r="M267" i="3"/>
  <c r="M268" i="3"/>
  <c r="M269" i="3"/>
  <c r="M270" i="3"/>
  <c r="M271" i="3"/>
  <c r="M272" i="3"/>
  <c r="M273" i="3"/>
  <c r="M274" i="3"/>
  <c r="M275" i="3"/>
  <c r="M276" i="3"/>
  <c r="M277" i="3"/>
  <c r="M278" i="3"/>
  <c r="M279" i="3"/>
  <c r="M280" i="3"/>
  <c r="M281" i="3"/>
  <c r="M282" i="3"/>
  <c r="M283" i="3"/>
  <c r="M284" i="3"/>
  <c r="M285" i="3"/>
  <c r="M286" i="3"/>
  <c r="M287" i="3"/>
  <c r="M288" i="3"/>
  <c r="M289" i="3"/>
  <c r="M290" i="3"/>
  <c r="M291" i="3"/>
  <c r="M292" i="3"/>
  <c r="M293" i="3"/>
  <c r="M294" i="3"/>
  <c r="M295" i="3"/>
  <c r="M296" i="3"/>
  <c r="M297" i="3"/>
  <c r="M298" i="3"/>
  <c r="M299" i="3"/>
  <c r="M300" i="3"/>
  <c r="M301" i="3"/>
  <c r="M302" i="3"/>
  <c r="M303" i="3"/>
  <c r="M304" i="3"/>
  <c r="M305" i="3"/>
  <c r="M306" i="3"/>
  <c r="M307" i="3"/>
  <c r="M308" i="3"/>
  <c r="M309" i="3"/>
  <c r="M310" i="3"/>
  <c r="M311" i="3"/>
  <c r="M312" i="3"/>
  <c r="M313" i="3"/>
  <c r="M314" i="3"/>
  <c r="M315" i="3"/>
  <c r="M316" i="3"/>
  <c r="M317" i="3"/>
  <c r="M318" i="3"/>
  <c r="M319" i="3"/>
  <c r="M320" i="3"/>
  <c r="M321" i="3"/>
  <c r="M322" i="3"/>
  <c r="M323" i="3"/>
  <c r="M324" i="3"/>
  <c r="M325" i="3"/>
  <c r="M326" i="3"/>
  <c r="M327" i="3"/>
  <c r="M328" i="3"/>
  <c r="M329" i="3"/>
  <c r="M330" i="3"/>
  <c r="M331" i="3"/>
  <c r="M332" i="3"/>
  <c r="M333" i="3"/>
  <c r="M334" i="3"/>
  <c r="M335" i="3"/>
  <c r="M336" i="3"/>
  <c r="M337" i="3"/>
  <c r="M338" i="3"/>
  <c r="M339" i="3"/>
  <c r="M340" i="3"/>
  <c r="M341" i="3"/>
  <c r="M342" i="3"/>
  <c r="M343" i="3"/>
  <c r="M344" i="3"/>
  <c r="M345" i="3"/>
  <c r="M346" i="3"/>
  <c r="M347" i="3"/>
  <c r="M348" i="3"/>
  <c r="M349" i="3"/>
  <c r="M350" i="3"/>
  <c r="M351" i="3"/>
  <c r="M352" i="3"/>
  <c r="M353" i="3"/>
  <c r="M354" i="3"/>
  <c r="M355" i="3"/>
  <c r="M356" i="3"/>
  <c r="M357" i="3"/>
  <c r="M358" i="3"/>
  <c r="M359" i="3"/>
  <c r="M360" i="3"/>
  <c r="M361" i="3"/>
  <c r="M362" i="3"/>
  <c r="M363" i="3"/>
  <c r="M364" i="3"/>
  <c r="M365" i="3"/>
  <c r="M366" i="3"/>
  <c r="M367" i="3"/>
  <c r="M368" i="3"/>
  <c r="M369" i="3"/>
  <c r="M370" i="3"/>
  <c r="M371" i="3"/>
  <c r="M372" i="3"/>
  <c r="M373" i="3"/>
  <c r="M374" i="3"/>
  <c r="M375" i="3"/>
  <c r="M376" i="3"/>
  <c r="M377" i="3"/>
  <c r="M378" i="3"/>
  <c r="M379" i="3"/>
  <c r="M380" i="3"/>
  <c r="M381" i="3"/>
  <c r="M382" i="3"/>
  <c r="M383" i="3"/>
  <c r="M384" i="3"/>
  <c r="M385" i="3"/>
  <c r="M386" i="3"/>
  <c r="M387" i="3"/>
  <c r="M388" i="3"/>
  <c r="M389" i="3"/>
  <c r="M390" i="3"/>
  <c r="M391" i="3"/>
  <c r="M392" i="3"/>
  <c r="M393" i="3"/>
  <c r="M394" i="3"/>
  <c r="M395" i="3"/>
  <c r="M396" i="3"/>
  <c r="M397" i="3"/>
  <c r="M398" i="3"/>
  <c r="M399" i="3"/>
  <c r="M400" i="3"/>
  <c r="M401" i="3"/>
  <c r="M402" i="3"/>
  <c r="M403" i="3"/>
  <c r="M404" i="3"/>
  <c r="M405" i="3"/>
  <c r="M406" i="3"/>
  <c r="M407" i="3"/>
  <c r="M408" i="3"/>
  <c r="M409" i="3"/>
  <c r="M410" i="3"/>
  <c r="M411" i="3"/>
  <c r="M412" i="3"/>
  <c r="M413" i="3"/>
  <c r="M414" i="3"/>
  <c r="M415" i="3"/>
  <c r="M416" i="3"/>
  <c r="M417" i="3"/>
  <c r="M418" i="3"/>
  <c r="M419" i="3"/>
  <c r="M420" i="3"/>
  <c r="M421" i="3"/>
  <c r="M422" i="3"/>
  <c r="M423" i="3"/>
  <c r="M424" i="3"/>
  <c r="M425" i="3"/>
  <c r="M426" i="3"/>
  <c r="M427" i="3"/>
  <c r="M428" i="3"/>
  <c r="M429" i="3"/>
  <c r="M430" i="3"/>
  <c r="M431" i="3"/>
  <c r="M432" i="3"/>
  <c r="M433" i="3"/>
  <c r="M434" i="3"/>
  <c r="M435" i="3"/>
  <c r="M436" i="3"/>
  <c r="M437" i="3"/>
  <c r="M438" i="3"/>
  <c r="M439" i="3"/>
  <c r="M440" i="3"/>
  <c r="M441" i="3"/>
  <c r="M442" i="3"/>
  <c r="M443" i="3"/>
  <c r="M444" i="3"/>
  <c r="M445" i="3"/>
  <c r="M446" i="3"/>
  <c r="M447" i="3"/>
  <c r="M448" i="3"/>
  <c r="M449" i="3"/>
  <c r="M450" i="3"/>
  <c r="M451" i="3"/>
  <c r="M452" i="3"/>
  <c r="M453" i="3"/>
  <c r="M454" i="3"/>
  <c r="M455" i="3"/>
  <c r="M456" i="3"/>
  <c r="M457" i="3"/>
  <c r="M458" i="3"/>
  <c r="M459" i="3"/>
  <c r="M460" i="3"/>
  <c r="M461" i="3"/>
  <c r="M462" i="3"/>
  <c r="M463" i="3"/>
  <c r="M464" i="3"/>
  <c r="M465" i="3"/>
  <c r="M466" i="3"/>
  <c r="M467" i="3"/>
  <c r="M468" i="3"/>
  <c r="M469" i="3"/>
  <c r="M470" i="3"/>
  <c r="M471" i="3"/>
  <c r="M472" i="3"/>
  <c r="M473" i="3"/>
  <c r="M474" i="3"/>
  <c r="M475" i="3"/>
  <c r="M476" i="3"/>
  <c r="M477" i="3"/>
  <c r="M478" i="3"/>
  <c r="M479" i="3"/>
  <c r="M480" i="3"/>
  <c r="M481" i="3"/>
  <c r="M482" i="3"/>
  <c r="M483" i="3"/>
  <c r="M484" i="3"/>
  <c r="M485" i="3"/>
  <c r="M486" i="3"/>
  <c r="M487" i="3"/>
  <c r="M488" i="3"/>
  <c r="M489" i="3"/>
  <c r="M490" i="3"/>
  <c r="M491" i="3"/>
  <c r="M492" i="3"/>
  <c r="M493" i="3"/>
  <c r="M494" i="3"/>
  <c r="M495" i="3"/>
  <c r="M496" i="3"/>
  <c r="M497" i="3"/>
  <c r="M498" i="3"/>
  <c r="M499" i="3"/>
  <c r="M500" i="3"/>
  <c r="M501" i="3"/>
  <c r="M502" i="3"/>
  <c r="M503" i="3"/>
  <c r="M504" i="3"/>
  <c r="M505" i="3"/>
  <c r="M506" i="3"/>
  <c r="M507" i="3"/>
  <c r="M508" i="3"/>
  <c r="M509" i="3"/>
  <c r="M510" i="3"/>
  <c r="M511" i="3"/>
  <c r="M512" i="3"/>
  <c r="M513" i="3"/>
  <c r="M514" i="3"/>
  <c r="M515" i="3"/>
  <c r="M516" i="3"/>
  <c r="M517" i="3"/>
  <c r="M518" i="3"/>
  <c r="M519" i="3"/>
  <c r="M520" i="3"/>
  <c r="M521" i="3"/>
  <c r="M522" i="3"/>
  <c r="M523" i="3"/>
  <c r="M524" i="3"/>
  <c r="M525" i="3"/>
  <c r="M526" i="3"/>
  <c r="M527" i="3"/>
  <c r="M528" i="3"/>
  <c r="M529" i="3"/>
  <c r="M530" i="3"/>
  <c r="M531" i="3"/>
  <c r="M532" i="3"/>
  <c r="M533" i="3"/>
  <c r="M534" i="3"/>
  <c r="M535" i="3"/>
  <c r="M536" i="3"/>
  <c r="M537" i="3"/>
  <c r="M538" i="3"/>
  <c r="M539" i="3"/>
  <c r="M540" i="3"/>
  <c r="M541" i="3"/>
  <c r="M542" i="3"/>
  <c r="M543" i="3"/>
  <c r="M544" i="3"/>
  <c r="M545" i="3"/>
  <c r="M546" i="3"/>
  <c r="M547" i="3"/>
  <c r="M548" i="3"/>
  <c r="M549" i="3"/>
  <c r="M550" i="3"/>
  <c r="M551" i="3"/>
  <c r="M552" i="3"/>
  <c r="M553" i="3"/>
  <c r="M554" i="3"/>
  <c r="M555" i="3"/>
  <c r="M556" i="3"/>
  <c r="M557" i="3"/>
  <c r="M558" i="3"/>
  <c r="M559" i="3"/>
  <c r="M560" i="3"/>
  <c r="M561" i="3"/>
  <c r="M562" i="3"/>
  <c r="M563" i="3"/>
  <c r="M564" i="3"/>
  <c r="M565" i="3"/>
  <c r="M566" i="3"/>
  <c r="M567" i="3"/>
  <c r="M568" i="3"/>
  <c r="M569" i="3"/>
  <c r="M570" i="3"/>
  <c r="M571" i="3"/>
  <c r="M572" i="3"/>
  <c r="M573" i="3"/>
  <c r="M574" i="3"/>
  <c r="M575" i="3"/>
  <c r="M576" i="3"/>
  <c r="M577" i="3"/>
  <c r="M578" i="3"/>
  <c r="M579" i="3"/>
  <c r="M580" i="3"/>
  <c r="M581" i="3"/>
  <c r="M582" i="3"/>
  <c r="M583" i="3"/>
  <c r="M584" i="3"/>
  <c r="M585" i="3"/>
  <c r="M586" i="3"/>
  <c r="M587" i="3"/>
  <c r="M588" i="3"/>
  <c r="M589" i="3"/>
  <c r="M590" i="3"/>
  <c r="M591" i="3"/>
  <c r="M592" i="3"/>
  <c r="M593" i="3"/>
  <c r="M594" i="3"/>
  <c r="M595" i="3"/>
  <c r="M596" i="3"/>
  <c r="M597" i="3"/>
  <c r="M598" i="3"/>
  <c r="M599" i="3"/>
  <c r="M600" i="3"/>
  <c r="M601" i="3"/>
  <c r="M602" i="3"/>
  <c r="M603" i="3"/>
  <c r="M604" i="3"/>
  <c r="M605" i="3"/>
  <c r="M606" i="3"/>
  <c r="M607" i="3"/>
  <c r="M608" i="3"/>
  <c r="M609" i="3"/>
  <c r="M610" i="3"/>
  <c r="M611" i="3"/>
  <c r="M612" i="3"/>
  <c r="M613" i="3"/>
  <c r="M614" i="3"/>
  <c r="M615" i="3"/>
  <c r="M616" i="3"/>
  <c r="M617" i="3"/>
  <c r="M618" i="3"/>
  <c r="M619" i="3"/>
  <c r="M620" i="3"/>
  <c r="M621" i="3"/>
  <c r="M622" i="3"/>
  <c r="M623" i="3"/>
  <c r="M624" i="3"/>
  <c r="M625" i="3"/>
  <c r="M626" i="3"/>
  <c r="M627" i="3"/>
  <c r="M628" i="3"/>
  <c r="M629" i="3"/>
  <c r="M630" i="3"/>
  <c r="M631" i="3"/>
  <c r="M632" i="3"/>
  <c r="M633" i="3"/>
  <c r="M634" i="3"/>
  <c r="M635" i="3"/>
  <c r="M636" i="3"/>
  <c r="M637" i="3"/>
  <c r="M638" i="3"/>
  <c r="M639" i="3"/>
  <c r="M640" i="3"/>
  <c r="M641" i="3"/>
  <c r="M642" i="3"/>
  <c r="M643" i="3"/>
  <c r="M644" i="3"/>
  <c r="M645" i="3"/>
  <c r="M646" i="3"/>
  <c r="M647" i="3"/>
  <c r="M648" i="3"/>
  <c r="M649" i="3"/>
  <c r="M650" i="3"/>
  <c r="M651" i="3"/>
  <c r="M652" i="3"/>
  <c r="M653" i="3"/>
  <c r="M654" i="3"/>
  <c r="M655" i="3"/>
  <c r="M656" i="3"/>
  <c r="M657" i="3"/>
  <c r="M658" i="3"/>
  <c r="M659" i="3"/>
  <c r="M660" i="3"/>
  <c r="M661" i="3"/>
  <c r="M662" i="3"/>
  <c r="M663" i="3"/>
  <c r="M664" i="3"/>
  <c r="M665" i="3"/>
  <c r="M666" i="3"/>
  <c r="M667" i="3"/>
  <c r="M668" i="3"/>
  <c r="M669" i="3"/>
  <c r="M670" i="3"/>
  <c r="M671" i="3"/>
  <c r="M672" i="3"/>
  <c r="M673" i="3"/>
  <c r="M674" i="3"/>
  <c r="M675" i="3"/>
  <c r="M676" i="3"/>
  <c r="M677" i="3"/>
  <c r="M678" i="3"/>
  <c r="M679" i="3"/>
  <c r="M680" i="3"/>
  <c r="M681" i="3"/>
  <c r="M682" i="3"/>
  <c r="M683" i="3"/>
  <c r="M684" i="3"/>
  <c r="M685" i="3"/>
  <c r="M686" i="3"/>
  <c r="M687" i="3"/>
  <c r="M688" i="3"/>
  <c r="M689" i="3"/>
  <c r="M690" i="3"/>
  <c r="M691" i="3"/>
  <c r="M692" i="3"/>
  <c r="M693" i="3"/>
  <c r="M694" i="3"/>
  <c r="M695" i="3"/>
  <c r="M696" i="3"/>
  <c r="M697" i="3"/>
  <c r="M698" i="3"/>
  <c r="M699" i="3"/>
  <c r="M700" i="3"/>
  <c r="C11" i="10" l="1"/>
  <c r="C9" i="10" l="1"/>
  <c r="H281" i="10" l="1"/>
  <c r="H282" i="10"/>
  <c r="H283" i="10"/>
  <c r="H284" i="10"/>
  <c r="H285" i="10"/>
  <c r="H286" i="10"/>
  <c r="H287" i="10"/>
  <c r="H288" i="10"/>
  <c r="H289" i="10"/>
  <c r="H290" i="10"/>
  <c r="H291" i="10"/>
  <c r="H292" i="10"/>
  <c r="H293" i="10"/>
  <c r="H294" i="10"/>
  <c r="H295" i="10"/>
  <c r="H296" i="10"/>
  <c r="H297" i="10"/>
  <c r="H298" i="10"/>
  <c r="H299" i="10"/>
  <c r="H300" i="10"/>
  <c r="H301" i="10"/>
  <c r="H302" i="10"/>
  <c r="H303" i="10"/>
  <c r="G281" i="10"/>
  <c r="G282" i="10"/>
  <c r="G283" i="10"/>
  <c r="G284" i="10"/>
  <c r="G285" i="10"/>
  <c r="G286" i="10"/>
  <c r="G287" i="10"/>
  <c r="G288" i="10"/>
  <c r="G289" i="10"/>
  <c r="G290" i="10"/>
  <c r="G291" i="10"/>
  <c r="G292" i="10"/>
  <c r="G293" i="10"/>
  <c r="G294" i="10"/>
  <c r="G295" i="10"/>
  <c r="G296" i="10"/>
  <c r="G297" i="10"/>
  <c r="G298" i="10"/>
  <c r="G299" i="10"/>
  <c r="G300" i="10"/>
  <c r="G301" i="10"/>
  <c r="G302" i="10"/>
  <c r="G303" i="10"/>
  <c r="F281" i="10"/>
  <c r="F282" i="10"/>
  <c r="F283" i="10"/>
  <c r="F284" i="10"/>
  <c r="F285" i="10"/>
  <c r="F286" i="10"/>
  <c r="F287" i="10"/>
  <c r="F288" i="10"/>
  <c r="F289" i="10"/>
  <c r="F290" i="10"/>
  <c r="F291" i="10"/>
  <c r="F292" i="10"/>
  <c r="F293" i="10"/>
  <c r="F294" i="10"/>
  <c r="F295" i="10"/>
  <c r="F296" i="10"/>
  <c r="F297" i="10"/>
  <c r="F298" i="10"/>
  <c r="F299" i="10"/>
  <c r="F300" i="10"/>
  <c r="F301" i="10"/>
  <c r="F302" i="10"/>
  <c r="F303" i="10"/>
  <c r="E281" i="10"/>
  <c r="E282" i="10"/>
  <c r="E283" i="10"/>
  <c r="E284" i="10"/>
  <c r="E285" i="10"/>
  <c r="E286" i="10"/>
  <c r="E287" i="10"/>
  <c r="E288" i="10"/>
  <c r="E289" i="10"/>
  <c r="E290" i="10"/>
  <c r="E291" i="10"/>
  <c r="E292" i="10"/>
  <c r="E293" i="10"/>
  <c r="E294" i="10"/>
  <c r="E295" i="10"/>
  <c r="E296" i="10"/>
  <c r="E297" i="10"/>
  <c r="E298" i="10"/>
  <c r="E299" i="10"/>
  <c r="E300" i="10"/>
  <c r="E301" i="10"/>
  <c r="E302" i="10"/>
  <c r="E303" i="10"/>
  <c r="D281" i="10"/>
  <c r="D282" i="10"/>
  <c r="D283" i="10"/>
  <c r="D284" i="10"/>
  <c r="D285" i="10"/>
  <c r="D286" i="10"/>
  <c r="D287" i="10"/>
  <c r="D288" i="10"/>
  <c r="D289" i="10"/>
  <c r="D290" i="10"/>
  <c r="D291" i="10"/>
  <c r="D292" i="10"/>
  <c r="D293" i="10"/>
  <c r="D294" i="10"/>
  <c r="D295" i="10"/>
  <c r="D296" i="10"/>
  <c r="D297" i="10"/>
  <c r="D298" i="10"/>
  <c r="D299" i="10"/>
  <c r="D300" i="10"/>
  <c r="D301" i="10"/>
  <c r="D302" i="10"/>
  <c r="D303" i="10"/>
  <c r="C281" i="10"/>
  <c r="C282" i="10"/>
  <c r="C283" i="10"/>
  <c r="C284" i="10"/>
  <c r="C285" i="10"/>
  <c r="C286" i="10"/>
  <c r="C287" i="10"/>
  <c r="C288" i="10"/>
  <c r="C289" i="10"/>
  <c r="C290" i="10"/>
  <c r="C291" i="10"/>
  <c r="C292" i="10"/>
  <c r="C293" i="10"/>
  <c r="C294" i="10"/>
  <c r="C295" i="10"/>
  <c r="C296" i="10"/>
  <c r="C297" i="10"/>
  <c r="C298" i="10"/>
  <c r="C299" i="10"/>
  <c r="C300" i="10"/>
  <c r="C301" i="10"/>
  <c r="C302" i="10"/>
  <c r="C303" i="10"/>
  <c r="H16" i="10" l="1"/>
  <c r="C16" i="10"/>
  <c r="B16" i="10"/>
  <c r="B17" i="10" l="1"/>
  <c r="G16" i="10"/>
  <c r="B18" i="10" l="1"/>
  <c r="B19" i="10" s="1"/>
  <c r="H17" i="10"/>
  <c r="G17" i="10" s="1"/>
  <c r="H18" i="10" l="1"/>
  <c r="G18" i="10" s="1"/>
  <c r="B20" i="10"/>
  <c r="H19" i="10" l="1"/>
  <c r="G19" i="10" s="1"/>
  <c r="B21" i="10"/>
  <c r="H20" i="10" l="1"/>
  <c r="G20" i="10" s="1"/>
  <c r="B22" i="10"/>
  <c r="H21" i="10" l="1"/>
  <c r="G21" i="10" s="1"/>
  <c r="B23" i="10"/>
  <c r="H22" i="10" l="1"/>
  <c r="G22" i="10" s="1"/>
  <c r="B24" i="10"/>
  <c r="H23" i="10" l="1"/>
  <c r="G23" i="10" s="1"/>
  <c r="B25" i="10"/>
  <c r="H24" i="10" l="1"/>
  <c r="G24" i="10" s="1"/>
  <c r="B26" i="10"/>
  <c r="B27" i="10" s="1"/>
  <c r="H25" i="10" l="1"/>
  <c r="G25" i="10" s="1"/>
  <c r="B28" i="10"/>
  <c r="H26" i="10" l="1"/>
  <c r="H27" i="10" s="1"/>
  <c r="G27" i="10" s="1"/>
  <c r="B29" i="10"/>
  <c r="H28" i="10" l="1"/>
  <c r="G28" i="10" s="1"/>
  <c r="G26" i="10"/>
  <c r="B30" i="10"/>
  <c r="H29" i="10" l="1"/>
  <c r="G29" i="10" s="1"/>
  <c r="B31" i="10"/>
  <c r="H30" i="10" l="1"/>
  <c r="G30" i="10" s="1"/>
  <c r="B32" i="10"/>
  <c r="H31" i="10" l="1"/>
  <c r="G31" i="10" s="1"/>
  <c r="B33" i="10"/>
  <c r="H32" i="10" l="1"/>
  <c r="G32" i="10" s="1"/>
  <c r="B34" i="10"/>
  <c r="H33" i="10" l="1"/>
  <c r="G33" i="10" s="1"/>
  <c r="B35" i="10"/>
  <c r="H34" i="10" l="1"/>
  <c r="G34" i="10" s="1"/>
  <c r="B36" i="10"/>
  <c r="H35" i="10" l="1"/>
  <c r="G35" i="10" s="1"/>
  <c r="B37" i="10"/>
  <c r="H36" i="10" l="1"/>
  <c r="G36" i="10" s="1"/>
  <c r="B38" i="10"/>
  <c r="H37" i="10" l="1"/>
  <c r="G37" i="10" s="1"/>
  <c r="B39" i="10"/>
  <c r="H38" i="10" l="1"/>
  <c r="G38" i="10" s="1"/>
  <c r="B40" i="10"/>
  <c r="H39" i="10" l="1"/>
  <c r="G39" i="10" s="1"/>
  <c r="B41" i="10"/>
  <c r="H40" i="10" l="1"/>
  <c r="G40" i="10" s="1"/>
  <c r="H41" i="10"/>
  <c r="G41" i="10" s="1"/>
  <c r="B42" i="10"/>
  <c r="H42" i="10" l="1"/>
  <c r="G42" i="10" s="1"/>
  <c r="B43" i="10"/>
  <c r="H43" i="10" l="1"/>
  <c r="G43" i="10"/>
  <c r="B44" i="10"/>
  <c r="H44" i="10" l="1"/>
  <c r="G44" i="10" s="1"/>
  <c r="B45" i="10"/>
  <c r="H45" i="10" l="1"/>
  <c r="G45" i="10" s="1"/>
  <c r="B46" i="10"/>
  <c r="G46" i="10" l="1"/>
  <c r="F46" i="10"/>
  <c r="H46" i="10"/>
  <c r="D46" i="10"/>
  <c r="C46" i="10"/>
  <c r="E46" i="10"/>
  <c r="B47" i="10"/>
  <c r="H47" i="10" l="1"/>
  <c r="G47" i="10"/>
  <c r="F47" i="10"/>
  <c r="D47" i="10"/>
  <c r="C47" i="10"/>
  <c r="E47" i="10"/>
  <c r="B48" i="10"/>
  <c r="H48" i="10" l="1"/>
  <c r="G48" i="10"/>
  <c r="E48" i="10"/>
  <c r="F48" i="10"/>
  <c r="D48" i="10"/>
  <c r="C48" i="10"/>
  <c r="B49" i="10"/>
  <c r="G49" i="10" l="1"/>
  <c r="H49" i="10"/>
  <c r="F49" i="10"/>
  <c r="E49" i="10"/>
  <c r="D49" i="10"/>
  <c r="C49" i="10"/>
  <c r="B50" i="10"/>
  <c r="G50" i="10" l="1"/>
  <c r="F50" i="10"/>
  <c r="H50" i="10"/>
  <c r="D50" i="10"/>
  <c r="C50" i="10"/>
  <c r="E50" i="10"/>
  <c r="B51" i="10"/>
  <c r="H51" i="10" l="1"/>
  <c r="G51" i="10"/>
  <c r="F51" i="10"/>
  <c r="D51" i="10"/>
  <c r="E51" i="10"/>
  <c r="C51" i="10"/>
  <c r="B52" i="10"/>
  <c r="H52" i="10" l="1"/>
  <c r="E52" i="10"/>
  <c r="F52" i="10"/>
  <c r="D52" i="10"/>
  <c r="G52" i="10"/>
  <c r="C52" i="10"/>
  <c r="B53" i="10"/>
  <c r="G53" i="10" l="1"/>
  <c r="H53" i="10"/>
  <c r="F53" i="10"/>
  <c r="E53" i="10"/>
  <c r="D53" i="10"/>
  <c r="C53" i="10"/>
  <c r="B54" i="10"/>
  <c r="G54" i="10" l="1"/>
  <c r="H54" i="10"/>
  <c r="F54" i="10"/>
  <c r="D54" i="10"/>
  <c r="C54" i="10"/>
  <c r="E54" i="10"/>
  <c r="B55" i="10"/>
  <c r="H55" i="10" l="1"/>
  <c r="G55" i="10"/>
  <c r="F55" i="10"/>
  <c r="D55" i="10"/>
  <c r="C55" i="10"/>
  <c r="E55" i="10"/>
  <c r="B56" i="10"/>
  <c r="H56" i="10" l="1"/>
  <c r="G56" i="10"/>
  <c r="E56" i="10"/>
  <c r="D56" i="10"/>
  <c r="F56" i="10"/>
  <c r="C56" i="10"/>
  <c r="B57" i="10"/>
  <c r="G57" i="10" l="1"/>
  <c r="H57" i="10"/>
  <c r="E57" i="10"/>
  <c r="F57" i="10"/>
  <c r="D57" i="10"/>
  <c r="C57" i="10"/>
  <c r="B58" i="10"/>
  <c r="G58" i="10" l="1"/>
  <c r="F58" i="10"/>
  <c r="H58" i="10"/>
  <c r="D58" i="10"/>
  <c r="C58" i="10"/>
  <c r="E58" i="10"/>
  <c r="B59" i="10"/>
  <c r="H59" i="10" l="1"/>
  <c r="G59" i="10"/>
  <c r="F59" i="10"/>
  <c r="D59" i="10"/>
  <c r="E59" i="10"/>
  <c r="C59" i="10"/>
  <c r="B60" i="10"/>
  <c r="H60" i="10" l="1"/>
  <c r="G60" i="10"/>
  <c r="F60" i="10"/>
  <c r="E60" i="10"/>
  <c r="D60" i="10"/>
  <c r="C60" i="10"/>
  <c r="B61" i="10"/>
  <c r="G61" i="10" l="1"/>
  <c r="H61" i="10"/>
  <c r="F61" i="10"/>
  <c r="E61" i="10"/>
  <c r="D61" i="10"/>
  <c r="C61" i="10"/>
  <c r="B62" i="10"/>
  <c r="G62" i="10" l="1"/>
  <c r="F62" i="10"/>
  <c r="H62" i="10"/>
  <c r="D62" i="10"/>
  <c r="C62" i="10"/>
  <c r="E62" i="10"/>
  <c r="B63" i="10"/>
  <c r="H63" i="10" l="1"/>
  <c r="G63" i="10"/>
  <c r="F63" i="10"/>
  <c r="D63" i="10"/>
  <c r="C63" i="10"/>
  <c r="E63" i="10"/>
  <c r="B64" i="10"/>
  <c r="H64" i="10" l="1"/>
  <c r="G64" i="10"/>
  <c r="E64" i="10"/>
  <c r="F64" i="10"/>
  <c r="D64" i="10"/>
  <c r="C64" i="10"/>
  <c r="B65" i="10"/>
  <c r="G65" i="10" l="1"/>
  <c r="H65" i="10"/>
  <c r="E65" i="10"/>
  <c r="F65" i="10"/>
  <c r="D65" i="10"/>
  <c r="C65" i="10"/>
  <c r="B66" i="10"/>
  <c r="G66" i="10" l="1"/>
  <c r="F66" i="10"/>
  <c r="H66" i="10"/>
  <c r="D66" i="10"/>
  <c r="C66" i="10"/>
  <c r="E66" i="10"/>
  <c r="B67" i="10"/>
  <c r="H67" i="10" l="1"/>
  <c r="G67" i="10"/>
  <c r="F67" i="10"/>
  <c r="D67" i="10"/>
  <c r="E67" i="10"/>
  <c r="C67" i="10"/>
  <c r="B68" i="10"/>
  <c r="H68" i="10" l="1"/>
  <c r="G68" i="10"/>
  <c r="E68" i="10"/>
  <c r="D68" i="10"/>
  <c r="F68" i="10"/>
  <c r="C68" i="10"/>
  <c r="B69" i="10"/>
  <c r="G69" i="10" l="1"/>
  <c r="H69" i="10"/>
  <c r="F69" i="10"/>
  <c r="E69" i="10"/>
  <c r="D69" i="10"/>
  <c r="C69" i="10"/>
  <c r="B70" i="10"/>
  <c r="G70" i="10" l="1"/>
  <c r="H70" i="10"/>
  <c r="F70" i="10"/>
  <c r="D70" i="10"/>
  <c r="C70" i="10"/>
  <c r="E70" i="10"/>
  <c r="B71" i="10"/>
  <c r="H71" i="10" l="1"/>
  <c r="G71" i="10"/>
  <c r="F71" i="10"/>
  <c r="D71" i="10"/>
  <c r="C71" i="10"/>
  <c r="E71" i="10"/>
  <c r="B72" i="10"/>
  <c r="H72" i="10" l="1"/>
  <c r="G72" i="10"/>
  <c r="F72" i="10"/>
  <c r="E72" i="10"/>
  <c r="D72" i="10"/>
  <c r="C72" i="10"/>
  <c r="B73" i="10"/>
  <c r="G73" i="10" l="1"/>
  <c r="H73" i="10"/>
  <c r="F73" i="10"/>
  <c r="E73" i="10"/>
  <c r="D73" i="10"/>
  <c r="C73" i="10"/>
  <c r="B74" i="10"/>
  <c r="G74" i="10" l="1"/>
  <c r="F74" i="10"/>
  <c r="H74" i="10"/>
  <c r="D74" i="10"/>
  <c r="C74" i="10"/>
  <c r="E74" i="10"/>
  <c r="B75" i="10"/>
  <c r="H75" i="10" l="1"/>
  <c r="G75" i="10"/>
  <c r="F75" i="10"/>
  <c r="D75" i="10"/>
  <c r="E75" i="10"/>
  <c r="C75" i="10"/>
  <c r="B76" i="10"/>
  <c r="H76" i="10" l="1"/>
  <c r="G76" i="10"/>
  <c r="E76" i="10"/>
  <c r="D76" i="10"/>
  <c r="F76" i="10"/>
  <c r="C76" i="10"/>
  <c r="B77" i="10"/>
  <c r="G77" i="10" l="1"/>
  <c r="H77" i="10"/>
  <c r="F77" i="10"/>
  <c r="E77" i="10"/>
  <c r="D77" i="10"/>
  <c r="C77" i="10"/>
  <c r="B78" i="10"/>
  <c r="G78" i="10" l="1"/>
  <c r="F78" i="10"/>
  <c r="D78" i="10"/>
  <c r="H78" i="10"/>
  <c r="C78" i="10"/>
  <c r="E78" i="10"/>
  <c r="B79" i="10"/>
  <c r="H79" i="10" l="1"/>
  <c r="F79" i="10"/>
  <c r="G79" i="10"/>
  <c r="D79" i="10"/>
  <c r="C79" i="10"/>
  <c r="E79" i="10"/>
  <c r="B80" i="10"/>
  <c r="H80" i="10" l="1"/>
  <c r="G80" i="10"/>
  <c r="E80" i="10"/>
  <c r="F80" i="10"/>
  <c r="D80" i="10"/>
  <c r="C80" i="10"/>
  <c r="B81" i="10"/>
  <c r="G81" i="10" l="1"/>
  <c r="H81" i="10"/>
  <c r="F81" i="10"/>
  <c r="E81" i="10"/>
  <c r="D81" i="10"/>
  <c r="C81" i="10"/>
  <c r="B82" i="10"/>
  <c r="G82" i="10" l="1"/>
  <c r="F82" i="10"/>
  <c r="H82" i="10"/>
  <c r="D82" i="10"/>
  <c r="C82" i="10"/>
  <c r="E82" i="10"/>
  <c r="B83" i="10"/>
  <c r="H83" i="10" l="1"/>
  <c r="G83" i="10"/>
  <c r="F83" i="10"/>
  <c r="D83" i="10"/>
  <c r="E83" i="10"/>
  <c r="C83" i="10"/>
  <c r="B84" i="10"/>
  <c r="H84" i="10" l="1"/>
  <c r="G84" i="10"/>
  <c r="E84" i="10"/>
  <c r="F84" i="10"/>
  <c r="D84" i="10"/>
  <c r="C84" i="10"/>
  <c r="B85" i="10"/>
  <c r="G85" i="10" l="1"/>
  <c r="H85" i="10"/>
  <c r="F85" i="10"/>
  <c r="E85" i="10"/>
  <c r="D85" i="10"/>
  <c r="C85" i="10"/>
  <c r="B86" i="10"/>
  <c r="G86" i="10" l="1"/>
  <c r="H86" i="10"/>
  <c r="F86" i="10"/>
  <c r="D86" i="10"/>
  <c r="C86" i="10"/>
  <c r="E86" i="10"/>
  <c r="B87" i="10"/>
  <c r="H87" i="10" l="1"/>
  <c r="F87" i="10"/>
  <c r="G87" i="10"/>
  <c r="D87" i="10"/>
  <c r="C87" i="10"/>
  <c r="E87" i="10"/>
  <c r="B88" i="10"/>
  <c r="H88" i="10" l="1"/>
  <c r="G88" i="10"/>
  <c r="E88" i="10"/>
  <c r="F88" i="10"/>
  <c r="D88" i="10"/>
  <c r="C88" i="10"/>
  <c r="B89" i="10"/>
  <c r="G89" i="10" l="1"/>
  <c r="H89" i="10"/>
  <c r="E89" i="10"/>
  <c r="F89" i="10"/>
  <c r="D89" i="10"/>
  <c r="C89" i="10"/>
  <c r="B90" i="10"/>
  <c r="G90" i="10" l="1"/>
  <c r="H90" i="10"/>
  <c r="F90" i="10"/>
  <c r="D90" i="10"/>
  <c r="C90" i="10"/>
  <c r="E90" i="10"/>
  <c r="B91" i="10"/>
  <c r="H91" i="10" l="1"/>
  <c r="G91" i="10"/>
  <c r="F91" i="10"/>
  <c r="D91" i="10"/>
  <c r="E91" i="10"/>
  <c r="C91" i="10"/>
  <c r="B92" i="10"/>
  <c r="H92" i="10" l="1"/>
  <c r="G92" i="10"/>
  <c r="F92" i="10"/>
  <c r="E92" i="10"/>
  <c r="D92" i="10"/>
  <c r="C92" i="10"/>
  <c r="B93" i="10"/>
  <c r="G93" i="10" l="1"/>
  <c r="H93" i="10"/>
  <c r="F93" i="10"/>
  <c r="E93" i="10"/>
  <c r="D93" i="10"/>
  <c r="C93" i="10"/>
  <c r="B94" i="10"/>
  <c r="G94" i="10" l="1"/>
  <c r="H94" i="10"/>
  <c r="D94" i="10"/>
  <c r="C94" i="10"/>
  <c r="E94" i="10"/>
  <c r="F94" i="10"/>
  <c r="B95" i="10"/>
  <c r="H95" i="10" l="1"/>
  <c r="F95" i="10"/>
  <c r="G95" i="10"/>
  <c r="D95" i="10"/>
  <c r="C95" i="10"/>
  <c r="E95" i="10"/>
  <c r="B96" i="10"/>
  <c r="H96" i="10" l="1"/>
  <c r="G96" i="10"/>
  <c r="E96" i="10"/>
  <c r="F96" i="10"/>
  <c r="D96" i="10"/>
  <c r="C96" i="10"/>
  <c r="B97" i="10"/>
  <c r="G97" i="10" l="1"/>
  <c r="H97" i="10"/>
  <c r="F97" i="10"/>
  <c r="E97" i="10"/>
  <c r="D97" i="10"/>
  <c r="C97" i="10"/>
  <c r="B98" i="10"/>
  <c r="G98" i="10" l="1"/>
  <c r="H98" i="10"/>
  <c r="F98" i="10"/>
  <c r="D98" i="10"/>
  <c r="C98" i="10"/>
  <c r="E98" i="10"/>
  <c r="B99" i="10"/>
  <c r="H99" i="10" l="1"/>
  <c r="G99" i="10"/>
  <c r="F99" i="10"/>
  <c r="D99" i="10"/>
  <c r="E99" i="10"/>
  <c r="C99" i="10"/>
  <c r="B100" i="10"/>
  <c r="H100" i="10" l="1"/>
  <c r="G100" i="10"/>
  <c r="E100" i="10"/>
  <c r="F100" i="10"/>
  <c r="D100" i="10"/>
  <c r="C100" i="10"/>
  <c r="B101" i="10"/>
  <c r="G101" i="10" l="1"/>
  <c r="H101" i="10"/>
  <c r="E101" i="10"/>
  <c r="F101" i="10"/>
  <c r="D101" i="10"/>
  <c r="C101" i="10"/>
  <c r="B102" i="10"/>
  <c r="H102" i="10" l="1"/>
  <c r="G102" i="10"/>
  <c r="F102" i="10"/>
  <c r="D102" i="10"/>
  <c r="C102" i="10"/>
  <c r="E102" i="10"/>
  <c r="B103" i="10"/>
  <c r="H103" i="10" l="1"/>
  <c r="G103" i="10"/>
  <c r="F103" i="10"/>
  <c r="D103" i="10"/>
  <c r="C103" i="10"/>
  <c r="E103" i="10"/>
  <c r="B104" i="10"/>
  <c r="H104" i="10" l="1"/>
  <c r="G104" i="10"/>
  <c r="E104" i="10"/>
  <c r="F104" i="10"/>
  <c r="D104" i="10"/>
  <c r="C104" i="10"/>
  <c r="B105" i="10"/>
  <c r="H105" i="10" l="1"/>
  <c r="G105" i="10"/>
  <c r="F105" i="10"/>
  <c r="E105" i="10"/>
  <c r="D105" i="10"/>
  <c r="C105" i="10"/>
  <c r="B106" i="10"/>
  <c r="H106" i="10" l="1"/>
  <c r="D106" i="10"/>
  <c r="F106" i="10"/>
  <c r="G106" i="10"/>
  <c r="C106" i="10"/>
  <c r="E106" i="10"/>
  <c r="B107" i="10"/>
  <c r="H107" i="10" l="1"/>
  <c r="G107" i="10"/>
  <c r="F107" i="10"/>
  <c r="D107" i="10"/>
  <c r="E107" i="10"/>
  <c r="C107" i="10"/>
  <c r="B108" i="10"/>
  <c r="H108" i="10" l="1"/>
  <c r="G108" i="10"/>
  <c r="F108" i="10"/>
  <c r="E108" i="10"/>
  <c r="D108" i="10"/>
  <c r="C108" i="10"/>
  <c r="B109" i="10"/>
  <c r="H109" i="10" l="1"/>
  <c r="G109" i="10"/>
  <c r="E109" i="10"/>
  <c r="D109" i="10"/>
  <c r="F109" i="10"/>
  <c r="C109" i="10"/>
  <c r="B110" i="10"/>
  <c r="G110" i="10" l="1"/>
  <c r="D110" i="10"/>
  <c r="H110" i="10"/>
  <c r="F110" i="10"/>
  <c r="C110" i="10"/>
  <c r="E110" i="10"/>
  <c r="B111" i="10"/>
  <c r="H111" i="10" l="1"/>
  <c r="G111" i="10"/>
  <c r="F111" i="10"/>
  <c r="D111" i="10"/>
  <c r="C111" i="10"/>
  <c r="E111" i="10"/>
  <c r="B112" i="10"/>
  <c r="H112" i="10" l="1"/>
  <c r="G112" i="10"/>
  <c r="F112" i="10"/>
  <c r="E112" i="10"/>
  <c r="D112" i="10"/>
  <c r="C112" i="10"/>
  <c r="B113" i="10"/>
  <c r="H113" i="10" l="1"/>
  <c r="G113" i="10"/>
  <c r="F113" i="10"/>
  <c r="E113" i="10"/>
  <c r="D113" i="10"/>
  <c r="C113" i="10"/>
  <c r="B114" i="10"/>
  <c r="H114" i="10" l="1"/>
  <c r="D114" i="10"/>
  <c r="F114" i="10"/>
  <c r="C114" i="10"/>
  <c r="G114" i="10"/>
  <c r="E114" i="10"/>
  <c r="B115" i="10"/>
  <c r="H115" i="10" l="1"/>
  <c r="G115" i="10"/>
  <c r="F115" i="10"/>
  <c r="D115" i="10"/>
  <c r="E115" i="10"/>
  <c r="C115" i="10"/>
  <c r="B116" i="10"/>
  <c r="H116" i="10" l="1"/>
  <c r="G116" i="10"/>
  <c r="E116" i="10"/>
  <c r="D116" i="10"/>
  <c r="F116" i="10"/>
  <c r="C116" i="10"/>
  <c r="B117" i="10"/>
  <c r="H117" i="10" l="1"/>
  <c r="G117" i="10"/>
  <c r="E117" i="10"/>
  <c r="D117" i="10"/>
  <c r="F117" i="10"/>
  <c r="C117" i="10"/>
  <c r="B118" i="10"/>
  <c r="H118" i="10" l="1"/>
  <c r="G118" i="10"/>
  <c r="F118" i="10"/>
  <c r="D118" i="10"/>
  <c r="C118" i="10"/>
  <c r="E118" i="10"/>
  <c r="B119" i="10"/>
  <c r="H119" i="10" l="1"/>
  <c r="G119" i="10"/>
  <c r="F119" i="10"/>
  <c r="D119" i="10"/>
  <c r="C119" i="10"/>
  <c r="E119" i="10"/>
  <c r="B120" i="10"/>
  <c r="H120" i="10" l="1"/>
  <c r="G120" i="10"/>
  <c r="F120" i="10"/>
  <c r="E120" i="10"/>
  <c r="D120" i="10"/>
  <c r="C120" i="10"/>
  <c r="B121" i="10"/>
  <c r="H121" i="10" l="1"/>
  <c r="G121" i="10"/>
  <c r="F121" i="10"/>
  <c r="E121" i="10"/>
  <c r="D121" i="10"/>
  <c r="C121" i="10"/>
  <c r="B122" i="10"/>
  <c r="H122" i="10" l="1"/>
  <c r="G122" i="10"/>
  <c r="D122" i="10"/>
  <c r="C122" i="10"/>
  <c r="F122" i="10"/>
  <c r="E122" i="10"/>
  <c r="B123" i="10"/>
  <c r="H123" i="10" l="1"/>
  <c r="G123" i="10"/>
  <c r="F123" i="10"/>
  <c r="D123" i="10"/>
  <c r="E123" i="10"/>
  <c r="C123" i="10"/>
  <c r="B124" i="10"/>
  <c r="H124" i="10" l="1"/>
  <c r="G124" i="10"/>
  <c r="F124" i="10"/>
  <c r="E124" i="10"/>
  <c r="D124" i="10"/>
  <c r="C124" i="10"/>
  <c r="B125" i="10"/>
  <c r="H125" i="10" l="1"/>
  <c r="G125" i="10"/>
  <c r="E125" i="10"/>
  <c r="F125" i="10"/>
  <c r="D125" i="10"/>
  <c r="C125" i="10"/>
  <c r="B126" i="10"/>
  <c r="H126" i="10" l="1"/>
  <c r="G126" i="10"/>
  <c r="F126" i="10"/>
  <c r="D126" i="10"/>
  <c r="C126" i="10"/>
  <c r="E126" i="10"/>
  <c r="B127" i="10"/>
  <c r="H127" i="10" l="1"/>
  <c r="G127" i="10"/>
  <c r="F127" i="10"/>
  <c r="D127" i="10"/>
  <c r="C127" i="10"/>
  <c r="E127" i="10"/>
  <c r="B128" i="10"/>
  <c r="H128" i="10" l="1"/>
  <c r="G128" i="10"/>
  <c r="E128" i="10"/>
  <c r="F128" i="10"/>
  <c r="D128" i="10"/>
  <c r="C128" i="10"/>
  <c r="B129" i="10"/>
  <c r="H129" i="10" l="1"/>
  <c r="G129" i="10"/>
  <c r="F129" i="10"/>
  <c r="E129" i="10"/>
  <c r="D129" i="10"/>
  <c r="C129" i="10"/>
  <c r="B130" i="10"/>
  <c r="H130" i="10" l="1"/>
  <c r="D130" i="10"/>
  <c r="G130" i="10"/>
  <c r="C130" i="10"/>
  <c r="F130" i="10"/>
  <c r="E130" i="10"/>
  <c r="B131" i="10"/>
  <c r="H131" i="10" l="1"/>
  <c r="G131" i="10"/>
  <c r="F131" i="10"/>
  <c r="D131" i="10"/>
  <c r="E131" i="10"/>
  <c r="C131" i="10"/>
  <c r="B132" i="10"/>
  <c r="H132" i="10" l="1"/>
  <c r="G132" i="10"/>
  <c r="E132" i="10"/>
  <c r="D132" i="10"/>
  <c r="F132" i="10"/>
  <c r="C132" i="10"/>
  <c r="B133" i="10"/>
  <c r="H133" i="10" l="1"/>
  <c r="G133" i="10"/>
  <c r="F133" i="10"/>
  <c r="E133" i="10"/>
  <c r="D133" i="10"/>
  <c r="C133" i="10"/>
  <c r="B134" i="10"/>
  <c r="H134" i="10" l="1"/>
  <c r="G134" i="10"/>
  <c r="F134" i="10"/>
  <c r="D134" i="10"/>
  <c r="C134" i="10"/>
  <c r="E134" i="10"/>
  <c r="B135" i="10"/>
  <c r="H135" i="10" l="1"/>
  <c r="G135" i="10"/>
  <c r="F135" i="10"/>
  <c r="D135" i="10"/>
  <c r="C135" i="10"/>
  <c r="E135" i="10"/>
  <c r="B136" i="10"/>
  <c r="H136" i="10" l="1"/>
  <c r="G136" i="10"/>
  <c r="E136" i="10"/>
  <c r="F136" i="10"/>
  <c r="D136" i="10"/>
  <c r="C136" i="10"/>
  <c r="B137" i="10"/>
  <c r="H137" i="10" l="1"/>
  <c r="G137" i="10"/>
  <c r="E137" i="10"/>
  <c r="F137" i="10"/>
  <c r="D137" i="10"/>
  <c r="C137" i="10"/>
  <c r="B138" i="10"/>
  <c r="H138" i="10" l="1"/>
  <c r="D138" i="10"/>
  <c r="F138" i="10"/>
  <c r="C138" i="10"/>
  <c r="G138" i="10"/>
  <c r="E138" i="10"/>
  <c r="B139" i="10"/>
  <c r="H139" i="10" l="1"/>
  <c r="G139" i="10"/>
  <c r="F139" i="10"/>
  <c r="D139" i="10"/>
  <c r="E139" i="10"/>
  <c r="C139" i="10"/>
  <c r="B140" i="10"/>
  <c r="H140" i="10" l="1"/>
  <c r="G140" i="10"/>
  <c r="F140" i="10"/>
  <c r="E140" i="10"/>
  <c r="D140" i="10"/>
  <c r="C140" i="10"/>
  <c r="B141" i="10"/>
  <c r="H141" i="10" l="1"/>
  <c r="G141" i="10"/>
  <c r="F141" i="10"/>
  <c r="E141" i="10"/>
  <c r="D141" i="10"/>
  <c r="C141" i="10"/>
  <c r="B142" i="10"/>
  <c r="G142" i="10" l="1"/>
  <c r="D142" i="10"/>
  <c r="C142" i="10"/>
  <c r="H142" i="10"/>
  <c r="F142" i="10"/>
  <c r="E142" i="10"/>
  <c r="B143" i="10"/>
  <c r="H143" i="10" l="1"/>
  <c r="G143" i="10"/>
  <c r="F143" i="10"/>
  <c r="D143" i="10"/>
  <c r="C143" i="10"/>
  <c r="E143" i="10"/>
  <c r="B144" i="10"/>
  <c r="H144" i="10" l="1"/>
  <c r="G144" i="10"/>
  <c r="E144" i="10"/>
  <c r="F144" i="10"/>
  <c r="D144" i="10"/>
  <c r="C144" i="10"/>
  <c r="B145" i="10"/>
  <c r="H145" i="10" l="1"/>
  <c r="G145" i="10"/>
  <c r="F145" i="10"/>
  <c r="E145" i="10"/>
  <c r="D145" i="10"/>
  <c r="C145" i="10"/>
  <c r="B146" i="10"/>
  <c r="H146" i="10" l="1"/>
  <c r="D146" i="10"/>
  <c r="F146" i="10"/>
  <c r="C146" i="10"/>
  <c r="G146" i="10"/>
  <c r="E146" i="10"/>
  <c r="B147" i="10"/>
  <c r="H147" i="10" l="1"/>
  <c r="G147" i="10"/>
  <c r="F147" i="10"/>
  <c r="D147" i="10"/>
  <c r="E147" i="10"/>
  <c r="C147" i="10"/>
  <c r="B148" i="10"/>
  <c r="H148" i="10" l="1"/>
  <c r="G148" i="10"/>
  <c r="E148" i="10"/>
  <c r="D148" i="10"/>
  <c r="F148" i="10"/>
  <c r="C148" i="10"/>
  <c r="B149" i="10"/>
  <c r="H149" i="10" l="1"/>
  <c r="G149" i="10"/>
  <c r="E149" i="10"/>
  <c r="F149" i="10"/>
  <c r="D149" i="10"/>
  <c r="C149" i="10"/>
  <c r="B150" i="10"/>
  <c r="H150" i="10" l="1"/>
  <c r="G150" i="10"/>
  <c r="F150" i="10"/>
  <c r="D150" i="10"/>
  <c r="C150" i="10"/>
  <c r="E150" i="10"/>
  <c r="B151" i="10"/>
  <c r="H151" i="10" l="1"/>
  <c r="G151" i="10"/>
  <c r="F151" i="10"/>
  <c r="D151" i="10"/>
  <c r="C151" i="10"/>
  <c r="E151" i="10"/>
  <c r="B152" i="10"/>
  <c r="H152" i="10" l="1"/>
  <c r="G152" i="10"/>
  <c r="E152" i="10"/>
  <c r="F152" i="10"/>
  <c r="D152" i="10"/>
  <c r="C152" i="10"/>
  <c r="B153" i="10"/>
  <c r="H153" i="10" l="1"/>
  <c r="G153" i="10"/>
  <c r="E153" i="10"/>
  <c r="F153" i="10"/>
  <c r="D153" i="10"/>
  <c r="C153" i="10"/>
  <c r="B154" i="10"/>
  <c r="H154" i="10" l="1"/>
  <c r="G154" i="10"/>
  <c r="D154" i="10"/>
  <c r="C154" i="10"/>
  <c r="F154" i="10"/>
  <c r="E154" i="10"/>
  <c r="B155" i="10"/>
  <c r="H155" i="10" l="1"/>
  <c r="G155" i="10"/>
  <c r="F155" i="10"/>
  <c r="D155" i="10"/>
  <c r="E155" i="10"/>
  <c r="C155" i="10"/>
  <c r="B156" i="10"/>
  <c r="H156" i="10" l="1"/>
  <c r="G156" i="10"/>
  <c r="F156" i="10"/>
  <c r="E156" i="10"/>
  <c r="D156" i="10"/>
  <c r="C156" i="10"/>
  <c r="B157" i="10"/>
  <c r="H157" i="10" l="1"/>
  <c r="G157" i="10"/>
  <c r="F157" i="10"/>
  <c r="E157" i="10"/>
  <c r="D157" i="10"/>
  <c r="C157" i="10"/>
  <c r="B158" i="10"/>
  <c r="H158" i="10" l="1"/>
  <c r="G158" i="10"/>
  <c r="D158" i="10"/>
  <c r="C158" i="10"/>
  <c r="E158" i="10"/>
  <c r="F158" i="10"/>
  <c r="B159" i="10"/>
  <c r="H159" i="10" l="1"/>
  <c r="G159" i="10"/>
  <c r="F159" i="10"/>
  <c r="D159" i="10"/>
  <c r="C159" i="10"/>
  <c r="E159" i="10"/>
  <c r="B160" i="10"/>
  <c r="H160" i="10" l="1"/>
  <c r="G160" i="10"/>
  <c r="E160" i="10"/>
  <c r="F160" i="10"/>
  <c r="D160" i="10"/>
  <c r="C160" i="10"/>
  <c r="B161" i="10"/>
  <c r="H161" i="10" l="1"/>
  <c r="G161" i="10"/>
  <c r="F161" i="10"/>
  <c r="E161" i="10"/>
  <c r="D161" i="10"/>
  <c r="C161" i="10"/>
  <c r="B162" i="10"/>
  <c r="H162" i="10" l="1"/>
  <c r="D162" i="10"/>
  <c r="G162" i="10"/>
  <c r="F162" i="10"/>
  <c r="C162" i="10"/>
  <c r="E162" i="10"/>
  <c r="B163" i="10"/>
  <c r="H163" i="10" l="1"/>
  <c r="G163" i="10"/>
  <c r="F163" i="10"/>
  <c r="D163" i="10"/>
  <c r="E163" i="10"/>
  <c r="C163" i="10"/>
  <c r="B164" i="10"/>
  <c r="H164" i="10" l="1"/>
  <c r="G164" i="10"/>
  <c r="E164" i="10"/>
  <c r="D164" i="10"/>
  <c r="F164" i="10"/>
  <c r="C164" i="10"/>
  <c r="B165" i="10"/>
  <c r="H165" i="10" l="1"/>
  <c r="G165" i="10"/>
  <c r="E165" i="10"/>
  <c r="D165" i="10"/>
  <c r="F165" i="10"/>
  <c r="C165" i="10"/>
  <c r="B166" i="10"/>
  <c r="H166" i="10" l="1"/>
  <c r="G166" i="10"/>
  <c r="F166" i="10"/>
  <c r="D166" i="10"/>
  <c r="C166" i="10"/>
  <c r="E166" i="10"/>
  <c r="B167" i="10"/>
  <c r="H167" i="10" l="1"/>
  <c r="G167" i="10"/>
  <c r="F167" i="10"/>
  <c r="D167" i="10"/>
  <c r="C167" i="10"/>
  <c r="E167" i="10"/>
  <c r="B168" i="10"/>
  <c r="H168" i="10" l="1"/>
  <c r="G168" i="10"/>
  <c r="E168" i="10"/>
  <c r="F168" i="10"/>
  <c r="D168" i="10"/>
  <c r="C168" i="10"/>
  <c r="B169" i="10"/>
  <c r="H169" i="10" l="1"/>
  <c r="G169" i="10"/>
  <c r="E169" i="10"/>
  <c r="F169" i="10"/>
  <c r="D169" i="10"/>
  <c r="C169" i="10"/>
  <c r="B170" i="10"/>
  <c r="H170" i="10" l="1"/>
  <c r="D170" i="10"/>
  <c r="G170" i="10"/>
  <c r="F170" i="10"/>
  <c r="C170" i="10"/>
  <c r="E170" i="10"/>
  <c r="B171" i="10"/>
  <c r="H171" i="10" l="1"/>
  <c r="G171" i="10"/>
  <c r="F171" i="10"/>
  <c r="D171" i="10"/>
  <c r="E171" i="10"/>
  <c r="C171" i="10"/>
  <c r="B172" i="10"/>
  <c r="H172" i="10" l="1"/>
  <c r="G172" i="10"/>
  <c r="F172" i="10"/>
  <c r="E172" i="10"/>
  <c r="D172" i="10"/>
  <c r="C172" i="10"/>
  <c r="B173" i="10"/>
  <c r="H173" i="10" l="1"/>
  <c r="G173" i="10"/>
  <c r="F173" i="10"/>
  <c r="E173" i="10"/>
  <c r="D173" i="10"/>
  <c r="C173" i="10"/>
  <c r="B174" i="10"/>
  <c r="G174" i="10" l="1"/>
  <c r="H174" i="10"/>
  <c r="D174" i="10"/>
  <c r="C174" i="10"/>
  <c r="F174" i="10"/>
  <c r="E174" i="10"/>
  <c r="B175" i="10"/>
  <c r="H175" i="10" l="1"/>
  <c r="G175" i="10"/>
  <c r="F175" i="10"/>
  <c r="D175" i="10"/>
  <c r="C175" i="10"/>
  <c r="E175" i="10"/>
  <c r="B176" i="10"/>
  <c r="H176" i="10" l="1"/>
  <c r="G176" i="10"/>
  <c r="E176" i="10"/>
  <c r="F176" i="10"/>
  <c r="D176" i="10"/>
  <c r="C176" i="10"/>
  <c r="B177" i="10"/>
  <c r="H177" i="10" l="1"/>
  <c r="G177" i="10"/>
  <c r="F177" i="10"/>
  <c r="E177" i="10"/>
  <c r="D177" i="10"/>
  <c r="C177" i="10"/>
  <c r="B178" i="10"/>
  <c r="H178" i="10" l="1"/>
  <c r="D178" i="10"/>
  <c r="F178" i="10"/>
  <c r="C178" i="10"/>
  <c r="G178" i="10"/>
  <c r="E178" i="10"/>
  <c r="B179" i="10"/>
  <c r="H179" i="10" l="1"/>
  <c r="G179" i="10"/>
  <c r="F179" i="10"/>
  <c r="D179" i="10"/>
  <c r="E179" i="10"/>
  <c r="C179" i="10"/>
  <c r="B180" i="10"/>
  <c r="H180" i="10" l="1"/>
  <c r="G180" i="10"/>
  <c r="E180" i="10"/>
  <c r="D180" i="10"/>
  <c r="F180" i="10"/>
  <c r="C180" i="10"/>
  <c r="B181" i="10"/>
  <c r="H181" i="10" l="1"/>
  <c r="G181" i="10"/>
  <c r="E181" i="10"/>
  <c r="F181" i="10"/>
  <c r="D181" i="10"/>
  <c r="C181" i="10"/>
  <c r="B182" i="10"/>
  <c r="H182" i="10" l="1"/>
  <c r="G182" i="10"/>
  <c r="F182" i="10"/>
  <c r="D182" i="10"/>
  <c r="C182" i="10"/>
  <c r="E182" i="10"/>
  <c r="B183" i="10"/>
  <c r="H183" i="10" l="1"/>
  <c r="G183" i="10"/>
  <c r="F183" i="10"/>
  <c r="D183" i="10"/>
  <c r="C183" i="10"/>
  <c r="E183" i="10"/>
  <c r="B184" i="10"/>
  <c r="H184" i="10" l="1"/>
  <c r="G184" i="10"/>
  <c r="E184" i="10"/>
  <c r="F184" i="10"/>
  <c r="D184" i="10"/>
  <c r="C184" i="10"/>
  <c r="B185" i="10"/>
  <c r="H185" i="10" l="1"/>
  <c r="G185" i="10"/>
  <c r="E185" i="10"/>
  <c r="F185" i="10"/>
  <c r="D185" i="10"/>
  <c r="C185" i="10"/>
  <c r="B186" i="10"/>
  <c r="H186" i="10" l="1"/>
  <c r="G186" i="10"/>
  <c r="D186" i="10"/>
  <c r="C186" i="10"/>
  <c r="F186" i="10"/>
  <c r="E186" i="10"/>
  <c r="B187" i="10"/>
  <c r="H187" i="10" l="1"/>
  <c r="G187" i="10"/>
  <c r="F187" i="10"/>
  <c r="D187" i="10"/>
  <c r="E187" i="10"/>
  <c r="C187" i="10"/>
  <c r="B188" i="10"/>
  <c r="H188" i="10" l="1"/>
  <c r="G188" i="10"/>
  <c r="F188" i="10"/>
  <c r="E188" i="10"/>
  <c r="D188" i="10"/>
  <c r="C188" i="10"/>
  <c r="B189" i="10"/>
  <c r="H189" i="10" l="1"/>
  <c r="G189" i="10"/>
  <c r="F189" i="10"/>
  <c r="E189" i="10"/>
  <c r="D189" i="10"/>
  <c r="C189" i="10"/>
  <c r="B190" i="10"/>
  <c r="H190" i="10" l="1"/>
  <c r="G190" i="10"/>
  <c r="D190" i="10"/>
  <c r="C190" i="10"/>
  <c r="E190" i="10"/>
  <c r="F190" i="10"/>
  <c r="B191" i="10"/>
  <c r="H191" i="10" l="1"/>
  <c r="G191" i="10"/>
  <c r="F191" i="10"/>
  <c r="D191" i="10"/>
  <c r="C191" i="10"/>
  <c r="E191" i="10"/>
  <c r="B192" i="10"/>
  <c r="H192" i="10" l="1"/>
  <c r="G192" i="10"/>
  <c r="E192" i="10"/>
  <c r="F192" i="10"/>
  <c r="D192" i="10"/>
  <c r="C192" i="10"/>
  <c r="B193" i="10"/>
  <c r="H193" i="10" l="1"/>
  <c r="G193" i="10"/>
  <c r="F193" i="10"/>
  <c r="E193" i="10"/>
  <c r="D193" i="10"/>
  <c r="C193" i="10"/>
  <c r="B194" i="10"/>
  <c r="H194" i="10" l="1"/>
  <c r="D194" i="10"/>
  <c r="G194" i="10"/>
  <c r="F194" i="10"/>
  <c r="C194" i="10"/>
  <c r="E194" i="10"/>
  <c r="B195" i="10"/>
  <c r="H195" i="10" l="1"/>
  <c r="G195" i="10"/>
  <c r="F195" i="10"/>
  <c r="D195" i="10"/>
  <c r="E195" i="10"/>
  <c r="C195" i="10"/>
  <c r="B196" i="10"/>
  <c r="H196" i="10" l="1"/>
  <c r="G196" i="10"/>
  <c r="E196" i="10"/>
  <c r="D196" i="10"/>
  <c r="F196" i="10"/>
  <c r="C196" i="10"/>
  <c r="B197" i="10"/>
  <c r="H197" i="10" l="1"/>
  <c r="G197" i="10"/>
  <c r="E197" i="10"/>
  <c r="D197" i="10"/>
  <c r="F197" i="10"/>
  <c r="C197" i="10"/>
  <c r="B198" i="10"/>
  <c r="H198" i="10" l="1"/>
  <c r="G198" i="10"/>
  <c r="F198" i="10"/>
  <c r="D198" i="10"/>
  <c r="C198" i="10"/>
  <c r="E198" i="10"/>
  <c r="B199" i="10"/>
  <c r="H199" i="10" l="1"/>
  <c r="G199" i="10"/>
  <c r="F199" i="10"/>
  <c r="D199" i="10"/>
  <c r="C199" i="10"/>
  <c r="E199" i="10"/>
  <c r="B200" i="10"/>
  <c r="H200" i="10" l="1"/>
  <c r="G200" i="10"/>
  <c r="E200" i="10"/>
  <c r="F200" i="10"/>
  <c r="C200" i="10"/>
  <c r="D200" i="10"/>
  <c r="B201" i="10"/>
  <c r="H201" i="10" l="1"/>
  <c r="G201" i="10"/>
  <c r="E201" i="10"/>
  <c r="F201" i="10"/>
  <c r="D201" i="10"/>
  <c r="C201" i="10"/>
  <c r="B202" i="10"/>
  <c r="H202" i="10" l="1"/>
  <c r="D202" i="10"/>
  <c r="F202" i="10"/>
  <c r="C202" i="10"/>
  <c r="G202" i="10"/>
  <c r="E202" i="10"/>
  <c r="B203" i="10"/>
  <c r="H203" i="10" l="1"/>
  <c r="G203" i="10"/>
  <c r="F203" i="10"/>
  <c r="D203" i="10"/>
  <c r="E203" i="10"/>
  <c r="C203" i="10"/>
  <c r="B204" i="10"/>
  <c r="H204" i="10" l="1"/>
  <c r="G204" i="10"/>
  <c r="F204" i="10"/>
  <c r="E204" i="10"/>
  <c r="D204" i="10"/>
  <c r="C204" i="10"/>
  <c r="B205" i="10"/>
  <c r="H205" i="10" l="1"/>
  <c r="G205" i="10"/>
  <c r="F205" i="10"/>
  <c r="E205" i="10"/>
  <c r="D205" i="10"/>
  <c r="C205" i="10"/>
  <c r="B206" i="10"/>
  <c r="G206" i="10" l="1"/>
  <c r="D206" i="10"/>
  <c r="H206" i="10"/>
  <c r="C206" i="10"/>
  <c r="F206" i="10"/>
  <c r="E206" i="10"/>
  <c r="B207" i="10"/>
  <c r="H207" i="10" l="1"/>
  <c r="G207" i="10"/>
  <c r="F207" i="10"/>
  <c r="D207" i="10"/>
  <c r="C207" i="10"/>
  <c r="E207" i="10"/>
  <c r="B208" i="10"/>
  <c r="H208" i="10" l="1"/>
  <c r="G208" i="10"/>
  <c r="E208" i="10"/>
  <c r="F208" i="10"/>
  <c r="D208" i="10"/>
  <c r="C208" i="10"/>
  <c r="B209" i="10"/>
  <c r="H209" i="10" l="1"/>
  <c r="G209" i="10"/>
  <c r="F209" i="10"/>
  <c r="E209" i="10"/>
  <c r="D209" i="10"/>
  <c r="C209" i="10"/>
  <c r="B210" i="10"/>
  <c r="H210" i="10" l="1"/>
  <c r="D210" i="10"/>
  <c r="F210" i="10"/>
  <c r="C210" i="10"/>
  <c r="G210" i="10"/>
  <c r="E210" i="10"/>
  <c r="B211" i="10"/>
  <c r="H211" i="10" l="1"/>
  <c r="G211" i="10"/>
  <c r="F211" i="10"/>
  <c r="D211" i="10"/>
  <c r="E211" i="10"/>
  <c r="C211" i="10"/>
  <c r="B212" i="10"/>
  <c r="H212" i="10" l="1"/>
  <c r="G212" i="10"/>
  <c r="E212" i="10"/>
  <c r="D212" i="10"/>
  <c r="F212" i="10"/>
  <c r="C212" i="10"/>
  <c r="B213" i="10"/>
  <c r="H213" i="10" l="1"/>
  <c r="G213" i="10"/>
  <c r="E213" i="10"/>
  <c r="F213" i="10"/>
  <c r="D213" i="10"/>
  <c r="C213" i="10"/>
  <c r="B214" i="10"/>
  <c r="H214" i="10" l="1"/>
  <c r="G214" i="10"/>
  <c r="F214" i="10"/>
  <c r="D214" i="10"/>
  <c r="C214" i="10"/>
  <c r="E214" i="10"/>
  <c r="B215" i="10"/>
  <c r="H215" i="10" l="1"/>
  <c r="G215" i="10"/>
  <c r="F215" i="10"/>
  <c r="D215" i="10"/>
  <c r="C215" i="10"/>
  <c r="E215" i="10"/>
  <c r="B216" i="10"/>
  <c r="H216" i="10" l="1"/>
  <c r="G216" i="10"/>
  <c r="E216" i="10"/>
  <c r="F216" i="10"/>
  <c r="D216" i="10"/>
  <c r="C216" i="10"/>
  <c r="B217" i="10"/>
  <c r="H217" i="10" l="1"/>
  <c r="G217" i="10"/>
  <c r="E217" i="10"/>
  <c r="F217" i="10"/>
  <c r="D217" i="10"/>
  <c r="C217" i="10"/>
  <c r="B218" i="10"/>
  <c r="H218" i="10" l="1"/>
  <c r="G218" i="10"/>
  <c r="D218" i="10"/>
  <c r="C218" i="10"/>
  <c r="F218" i="10"/>
  <c r="E218" i="10"/>
  <c r="B219" i="10"/>
  <c r="H219" i="10" l="1"/>
  <c r="G219" i="10"/>
  <c r="F219" i="10"/>
  <c r="D219" i="10"/>
  <c r="E219" i="10"/>
  <c r="C219" i="10"/>
  <c r="B220" i="10"/>
  <c r="H220" i="10" l="1"/>
  <c r="G220" i="10"/>
  <c r="F220" i="10"/>
  <c r="E220" i="10"/>
  <c r="D220" i="10"/>
  <c r="C220" i="10"/>
  <c r="B221" i="10"/>
  <c r="H221" i="10" l="1"/>
  <c r="G221" i="10"/>
  <c r="F221" i="10"/>
  <c r="E221" i="10"/>
  <c r="D221" i="10"/>
  <c r="C221" i="10"/>
  <c r="B222" i="10"/>
  <c r="H222" i="10" l="1"/>
  <c r="G222" i="10"/>
  <c r="D222" i="10"/>
  <c r="C222" i="10"/>
  <c r="E222" i="10"/>
  <c r="F222" i="10"/>
  <c r="B223" i="10"/>
  <c r="H223" i="10" l="1"/>
  <c r="G223" i="10"/>
  <c r="F223" i="10"/>
  <c r="D223" i="10"/>
  <c r="C223" i="10"/>
  <c r="E223" i="10"/>
  <c r="B224" i="10"/>
  <c r="H224" i="10" l="1"/>
  <c r="G224" i="10"/>
  <c r="E224" i="10"/>
  <c r="F224" i="10"/>
  <c r="D224" i="10"/>
  <c r="C224" i="10"/>
  <c r="B225" i="10"/>
  <c r="H225" i="10" l="1"/>
  <c r="G225" i="10"/>
  <c r="F225" i="10"/>
  <c r="E225" i="10"/>
  <c r="D225" i="10"/>
  <c r="C225" i="10"/>
  <c r="B226" i="10"/>
  <c r="H226" i="10" l="1"/>
  <c r="G226" i="10"/>
  <c r="F226" i="10"/>
  <c r="D226" i="10"/>
  <c r="E226" i="10"/>
  <c r="C226" i="10"/>
  <c r="B227" i="10"/>
  <c r="H227" i="10" l="1"/>
  <c r="G227" i="10"/>
  <c r="F227" i="10"/>
  <c r="D227" i="10"/>
  <c r="E227" i="10"/>
  <c r="C227" i="10"/>
  <c r="B228" i="10"/>
  <c r="H228" i="10" l="1"/>
  <c r="G228" i="10"/>
  <c r="E228" i="10"/>
  <c r="F228" i="10"/>
  <c r="D228" i="10"/>
  <c r="C228" i="10"/>
  <c r="B229" i="10"/>
  <c r="H229" i="10" l="1"/>
  <c r="G229" i="10"/>
  <c r="E229" i="10"/>
  <c r="F229" i="10"/>
  <c r="C229" i="10"/>
  <c r="D229" i="10"/>
  <c r="B230" i="10"/>
  <c r="H230" i="10" l="1"/>
  <c r="G230" i="10"/>
  <c r="F230" i="10"/>
  <c r="E230" i="10"/>
  <c r="D230" i="10"/>
  <c r="C230" i="10"/>
  <c r="B231" i="10"/>
  <c r="H231" i="10" l="1"/>
  <c r="G231" i="10"/>
  <c r="F231" i="10"/>
  <c r="D231" i="10"/>
  <c r="C231" i="10"/>
  <c r="E231" i="10"/>
  <c r="B232" i="10"/>
  <c r="H232" i="10" l="1"/>
  <c r="G232" i="10"/>
  <c r="E232" i="10"/>
  <c r="F232" i="10"/>
  <c r="D232" i="10"/>
  <c r="C232" i="10"/>
  <c r="B233" i="10"/>
  <c r="H233" i="10" l="1"/>
  <c r="G233" i="10"/>
  <c r="E233" i="10"/>
  <c r="D233" i="10"/>
  <c r="F233" i="10"/>
  <c r="C233" i="10"/>
  <c r="B234" i="10"/>
  <c r="H234" i="10" l="1"/>
  <c r="G234" i="10"/>
  <c r="F234" i="10"/>
  <c r="E234" i="10"/>
  <c r="C234" i="10"/>
  <c r="D234" i="10"/>
  <c r="B235" i="10"/>
  <c r="H235" i="10" l="1"/>
  <c r="G235" i="10"/>
  <c r="F235" i="10"/>
  <c r="D235" i="10"/>
  <c r="E235" i="10"/>
  <c r="C235" i="10"/>
  <c r="B236" i="10"/>
  <c r="H236" i="10" l="1"/>
  <c r="G236" i="10"/>
  <c r="F236" i="10"/>
  <c r="E236" i="10"/>
  <c r="D236" i="10"/>
  <c r="C236" i="10"/>
  <c r="B237" i="10"/>
  <c r="H237" i="10" l="1"/>
  <c r="G237" i="10"/>
  <c r="F237" i="10"/>
  <c r="E237" i="10"/>
  <c r="D237" i="10"/>
  <c r="C237" i="10"/>
  <c r="B238" i="10"/>
  <c r="G238" i="10" l="1"/>
  <c r="F238" i="10"/>
  <c r="E238" i="10"/>
  <c r="D238" i="10"/>
  <c r="H238" i="10"/>
  <c r="C238" i="10"/>
  <c r="B239" i="10"/>
  <c r="H239" i="10" l="1"/>
  <c r="G239" i="10"/>
  <c r="F239" i="10"/>
  <c r="D239" i="10"/>
  <c r="C239" i="10"/>
  <c r="E239" i="10"/>
  <c r="B240" i="10"/>
  <c r="H240" i="10" l="1"/>
  <c r="G240" i="10"/>
  <c r="E240" i="10"/>
  <c r="F240" i="10"/>
  <c r="D240" i="10"/>
  <c r="C240" i="10"/>
  <c r="B241" i="10"/>
  <c r="H241" i="10" l="1"/>
  <c r="G241" i="10"/>
  <c r="F241" i="10"/>
  <c r="E241" i="10"/>
  <c r="D241" i="10"/>
  <c r="C241" i="10"/>
  <c r="B242" i="10"/>
  <c r="H242" i="10" l="1"/>
  <c r="F242" i="10"/>
  <c r="D242" i="10"/>
  <c r="G242" i="10"/>
  <c r="E242" i="10"/>
  <c r="C242" i="10"/>
  <c r="B243" i="10"/>
  <c r="H243" i="10" l="1"/>
  <c r="G243" i="10"/>
  <c r="F243" i="10"/>
  <c r="D243" i="10"/>
  <c r="E243" i="10"/>
  <c r="C243" i="10"/>
  <c r="B244" i="10"/>
  <c r="H244" i="10" l="1"/>
  <c r="G244" i="10"/>
  <c r="E244" i="10"/>
  <c r="D244" i="10"/>
  <c r="F244" i="10"/>
  <c r="C244" i="10"/>
  <c r="B245" i="10"/>
  <c r="H245" i="10" l="1"/>
  <c r="G245" i="10"/>
  <c r="E245" i="10"/>
  <c r="F245" i="10"/>
  <c r="C245" i="10"/>
  <c r="D245" i="10"/>
  <c r="B246" i="10"/>
  <c r="H246" i="10" l="1"/>
  <c r="G246" i="10"/>
  <c r="F246" i="10"/>
  <c r="E246" i="10"/>
  <c r="D246" i="10"/>
  <c r="C246" i="10"/>
  <c r="B247" i="10"/>
  <c r="H247" i="10" l="1"/>
  <c r="G247" i="10"/>
  <c r="F247" i="10"/>
  <c r="D247" i="10"/>
  <c r="C247" i="10"/>
  <c r="E247" i="10"/>
  <c r="B248" i="10"/>
  <c r="H248" i="10" l="1"/>
  <c r="G248" i="10"/>
  <c r="E248" i="10"/>
  <c r="F248" i="10"/>
  <c r="D248" i="10"/>
  <c r="C248" i="10"/>
  <c r="B249" i="10"/>
  <c r="H249" i="10" l="1"/>
  <c r="G249" i="10"/>
  <c r="E249" i="10"/>
  <c r="F249" i="10"/>
  <c r="D249" i="10"/>
  <c r="C249" i="10"/>
  <c r="B250" i="10"/>
  <c r="H250" i="10" l="1"/>
  <c r="G250" i="10"/>
  <c r="F250" i="10"/>
  <c r="E250" i="10"/>
  <c r="C250" i="10"/>
  <c r="D250" i="10"/>
  <c r="B251" i="10"/>
  <c r="H251" i="10" l="1"/>
  <c r="G251" i="10"/>
  <c r="F251" i="10"/>
  <c r="E251" i="10"/>
  <c r="C251" i="10"/>
  <c r="D251" i="10"/>
  <c r="B252" i="10"/>
  <c r="H252" i="10" l="1"/>
  <c r="G252" i="10"/>
  <c r="F252" i="10"/>
  <c r="E252" i="10"/>
  <c r="D252" i="10"/>
  <c r="C252" i="10"/>
  <c r="B253" i="10"/>
  <c r="H253" i="10" l="1"/>
  <c r="G253" i="10"/>
  <c r="F253" i="10"/>
  <c r="E253" i="10"/>
  <c r="D253" i="10"/>
  <c r="C253" i="10"/>
  <c r="B254" i="10"/>
  <c r="H254" i="10" l="1"/>
  <c r="G254" i="10"/>
  <c r="E254" i="10"/>
  <c r="F254" i="10"/>
  <c r="C254" i="10"/>
  <c r="D254" i="10"/>
  <c r="B255" i="10"/>
  <c r="H255" i="10" l="1"/>
  <c r="G255" i="10"/>
  <c r="F255" i="10"/>
  <c r="C255" i="10"/>
  <c r="E255" i="10"/>
  <c r="D255" i="10"/>
  <c r="B256" i="10"/>
  <c r="H256" i="10" l="1"/>
  <c r="G256" i="10"/>
  <c r="E256" i="10"/>
  <c r="F256" i="10"/>
  <c r="D256" i="10"/>
  <c r="C256" i="10"/>
  <c r="B257" i="10"/>
  <c r="H257" i="10" l="1"/>
  <c r="G257" i="10"/>
  <c r="F257" i="10"/>
  <c r="E257" i="10"/>
  <c r="D257" i="10"/>
  <c r="C257" i="10"/>
  <c r="B258" i="10"/>
  <c r="H258" i="10" l="1"/>
  <c r="G258" i="10"/>
  <c r="F258" i="10"/>
  <c r="E258" i="10"/>
  <c r="C258" i="10"/>
  <c r="D258" i="10"/>
  <c r="B259" i="10"/>
  <c r="H259" i="10" l="1"/>
  <c r="G259" i="10"/>
  <c r="F259" i="10"/>
  <c r="E259" i="10"/>
  <c r="C259" i="10"/>
  <c r="D259" i="10"/>
  <c r="B260" i="10"/>
  <c r="H260" i="10" l="1"/>
  <c r="G260" i="10"/>
  <c r="E260" i="10"/>
  <c r="D260" i="10"/>
  <c r="F260" i="10"/>
  <c r="C260" i="10"/>
  <c r="B261" i="10"/>
  <c r="H261" i="10" l="1"/>
  <c r="G261" i="10"/>
  <c r="E261" i="10"/>
  <c r="D261" i="10"/>
  <c r="F261" i="10"/>
  <c r="C261" i="10"/>
  <c r="B262" i="10"/>
  <c r="H262" i="10" l="1"/>
  <c r="G262" i="10"/>
  <c r="F262" i="10"/>
  <c r="E262" i="10"/>
  <c r="C262" i="10"/>
  <c r="D262" i="10"/>
  <c r="B263" i="10"/>
  <c r="H263" i="10" l="1"/>
  <c r="G263" i="10"/>
  <c r="F263" i="10"/>
  <c r="C263" i="10"/>
  <c r="E263" i="10"/>
  <c r="D263" i="10"/>
  <c r="B264" i="10"/>
  <c r="H264" i="10" l="1"/>
  <c r="G264" i="10"/>
  <c r="E264" i="10"/>
  <c r="F264" i="10"/>
  <c r="D264" i="10"/>
  <c r="C264" i="10"/>
  <c r="B265" i="10"/>
  <c r="H265" i="10" l="1"/>
  <c r="G265" i="10"/>
  <c r="E265" i="10"/>
  <c r="D265" i="10"/>
  <c r="F265" i="10"/>
  <c r="C265" i="10"/>
  <c r="B266" i="10"/>
  <c r="H266" i="10" l="1"/>
  <c r="F266" i="10"/>
  <c r="G266" i="10"/>
  <c r="E266" i="10"/>
  <c r="C266" i="10"/>
  <c r="D266" i="10"/>
  <c r="B267" i="10"/>
  <c r="H267" i="10" l="1"/>
  <c r="G267" i="10"/>
  <c r="F267" i="10"/>
  <c r="E267" i="10"/>
  <c r="C267" i="10"/>
  <c r="D267" i="10"/>
  <c r="B268" i="10"/>
  <c r="H268" i="10" l="1"/>
  <c r="G268" i="10"/>
  <c r="F268" i="10"/>
  <c r="E268" i="10"/>
  <c r="D268" i="10"/>
  <c r="C268" i="10"/>
  <c r="B269" i="10"/>
  <c r="H269" i="10" l="1"/>
  <c r="G269" i="10"/>
  <c r="F269" i="10"/>
  <c r="E269" i="10"/>
  <c r="D269" i="10"/>
  <c r="C269" i="10"/>
  <c r="B270" i="10"/>
  <c r="F270" i="10" l="1"/>
  <c r="E270" i="10"/>
  <c r="H270" i="10"/>
  <c r="G270" i="10"/>
  <c r="D270" i="10"/>
  <c r="C270" i="10"/>
  <c r="B271" i="10"/>
  <c r="H271" i="10" l="1"/>
  <c r="G271" i="10"/>
  <c r="F271" i="10"/>
  <c r="C271" i="10"/>
  <c r="E271" i="10"/>
  <c r="D271" i="10"/>
  <c r="B272" i="10"/>
  <c r="H272" i="10" l="1"/>
  <c r="G272" i="10"/>
  <c r="E272" i="10"/>
  <c r="D272" i="10"/>
  <c r="F272" i="10"/>
  <c r="C272" i="10"/>
  <c r="B273" i="10"/>
  <c r="H273" i="10" l="1"/>
  <c r="G273" i="10"/>
  <c r="F273" i="10"/>
  <c r="E273" i="10"/>
  <c r="D273" i="10"/>
  <c r="C273" i="10"/>
  <c r="B274" i="10"/>
  <c r="H274" i="10" l="1"/>
  <c r="G274" i="10"/>
  <c r="F274" i="10"/>
  <c r="E274" i="10"/>
  <c r="D274" i="10"/>
  <c r="C274" i="10"/>
  <c r="B275" i="10"/>
  <c r="H275" i="10" l="1"/>
  <c r="G275" i="10"/>
  <c r="E275" i="10"/>
  <c r="C275" i="10"/>
  <c r="F275" i="10"/>
  <c r="D275" i="10"/>
  <c r="B276" i="10"/>
  <c r="H276" i="10" l="1"/>
  <c r="G276" i="10"/>
  <c r="E276" i="10"/>
  <c r="F276" i="10"/>
  <c r="D276" i="10"/>
  <c r="C276" i="10"/>
  <c r="B277" i="10"/>
  <c r="H277" i="10" l="1"/>
  <c r="G277" i="10"/>
  <c r="F277" i="10"/>
  <c r="E277" i="10"/>
  <c r="D277" i="10"/>
  <c r="C277" i="10"/>
  <c r="B278" i="10"/>
  <c r="H278" i="10" l="1"/>
  <c r="G278" i="10"/>
  <c r="F278" i="10"/>
  <c r="E278" i="10"/>
  <c r="D278" i="10"/>
  <c r="C278" i="10"/>
  <c r="B279" i="10"/>
  <c r="H279" i="10" l="1"/>
  <c r="G279" i="10"/>
  <c r="F279" i="10"/>
  <c r="C279" i="10"/>
  <c r="E279" i="10"/>
  <c r="D279" i="10"/>
  <c r="B280" i="10"/>
  <c r="H280" i="10" l="1"/>
  <c r="G280" i="10"/>
  <c r="E280" i="10"/>
  <c r="D280" i="10"/>
  <c r="F280" i="10"/>
  <c r="C280" i="10"/>
  <c r="C10" i="10"/>
  <c r="D16" i="10" l="1"/>
  <c r="F16" i="10" s="1"/>
  <c r="J16" i="10" s="1"/>
  <c r="E16" i="10" l="1"/>
  <c r="C17" i="10" l="1"/>
  <c r="D17" i="10" s="1"/>
  <c r="E17" i="10" s="1"/>
  <c r="F17" i="10" l="1"/>
  <c r="J17" i="10" s="1"/>
  <c r="C18" i="10" l="1"/>
  <c r="D18" i="10" s="1"/>
  <c r="F18" i="10" s="1"/>
  <c r="J18" i="10" s="1"/>
  <c r="C19" i="10" l="1"/>
  <c r="D19" i="10" s="1"/>
  <c r="F19" i="10" s="1"/>
  <c r="J19" i="10" s="1"/>
  <c r="E18" i="10"/>
  <c r="C20" i="10" l="1"/>
  <c r="D20" i="10" s="1"/>
  <c r="F20" i="10" s="1"/>
  <c r="J20" i="10" s="1"/>
  <c r="E19" i="10"/>
  <c r="C21" i="10" l="1"/>
  <c r="D21" i="10" s="1"/>
  <c r="F21" i="10" s="1"/>
  <c r="J21" i="10" s="1"/>
  <c r="E20" i="10"/>
  <c r="E21" i="10" l="1"/>
  <c r="C22" i="10"/>
  <c r="D22" i="10" s="1"/>
  <c r="F22" i="10" s="1"/>
  <c r="J22" i="10" s="1"/>
  <c r="C23" i="10" l="1"/>
  <c r="D23" i="10" s="1"/>
  <c r="E22" i="10"/>
  <c r="E23" i="10" l="1"/>
  <c r="F23" i="10"/>
  <c r="J23" i="10" l="1"/>
  <c r="C24" i="10"/>
  <c r="D24" i="10" l="1"/>
  <c r="E24" i="10" s="1"/>
  <c r="F24" i="10" l="1"/>
  <c r="J24" i="10" l="1"/>
  <c r="C25" i="10"/>
  <c r="D25" i="10" l="1"/>
  <c r="E25" i="10" s="1"/>
  <c r="F25" i="10" l="1"/>
  <c r="J25" i="10" l="1"/>
  <c r="C26" i="10"/>
  <c r="D26" i="10" l="1"/>
  <c r="E26" i="10" s="1"/>
  <c r="F26" i="10" l="1"/>
  <c r="C27" i="10" s="1"/>
  <c r="D27" i="10" l="1"/>
  <c r="E27" i="10" s="1"/>
  <c r="F27" i="10" l="1"/>
  <c r="C28" i="10" s="1"/>
  <c r="D28" i="10" l="1"/>
  <c r="E28" i="10" s="1"/>
  <c r="F28" i="10" l="1"/>
  <c r="C29" i="10" s="1"/>
  <c r="D29" i="10" s="1"/>
  <c r="E29" i="10" s="1"/>
  <c r="F29" i="10" l="1"/>
  <c r="C30" i="10" s="1"/>
  <c r="D30" i="10" s="1"/>
  <c r="E30" i="10" s="1"/>
  <c r="F30" i="10" l="1"/>
  <c r="C31" i="10" s="1"/>
  <c r="D31" i="10" l="1"/>
  <c r="E31" i="10" s="1"/>
  <c r="F31" i="10" l="1"/>
  <c r="C32" i="10" s="1"/>
  <c r="D32" i="10" s="1"/>
  <c r="E32" i="10" s="1"/>
  <c r="F32" i="10" l="1"/>
  <c r="C33" i="10" s="1"/>
  <c r="D33" i="10" s="1"/>
  <c r="E33" i="10" s="1"/>
  <c r="F33" i="10" l="1"/>
  <c r="C34" i="10" s="1"/>
  <c r="D34" i="10" s="1"/>
  <c r="E34" i="10" s="1"/>
  <c r="F34" i="10" l="1"/>
  <c r="C35" i="10" s="1"/>
  <c r="D35" i="10" s="1"/>
  <c r="E35" i="10" s="1"/>
  <c r="F35" i="10" l="1"/>
  <c r="C36" i="10" s="1"/>
  <c r="D36" i="10" l="1"/>
  <c r="E36" i="10" s="1"/>
  <c r="F36" i="10" l="1"/>
  <c r="C37" i="10" s="1"/>
  <c r="D37" i="10" l="1"/>
  <c r="E37" i="10" s="1"/>
  <c r="F37" i="10" l="1"/>
  <c r="C38" i="10" s="1"/>
  <c r="D38" i="10" l="1"/>
  <c r="E38" i="10" s="1"/>
  <c r="F38" i="10" l="1"/>
  <c r="C39" i="10" s="1"/>
  <c r="D39" i="10" l="1"/>
  <c r="E39" i="10" s="1"/>
  <c r="F39" i="10" l="1"/>
  <c r="C40" i="10" s="1"/>
  <c r="D40" i="10" l="1"/>
  <c r="E40" i="10" s="1"/>
  <c r="F40" i="10" l="1"/>
  <c r="C41" i="10" s="1"/>
  <c r="D41" i="10" l="1"/>
  <c r="E41" i="10" s="1"/>
  <c r="F41" i="10" l="1"/>
  <c r="C42" i="10" s="1"/>
  <c r="D42" i="10" l="1"/>
  <c r="E42" i="10" s="1"/>
  <c r="F42" i="10" l="1"/>
  <c r="C43" i="10" s="1"/>
  <c r="D43" i="10" l="1"/>
  <c r="E43" i="10" s="1"/>
  <c r="F43" i="10" l="1"/>
  <c r="C44" i="10" s="1"/>
  <c r="D44" i="10" l="1"/>
  <c r="E44" i="10" s="1"/>
  <c r="F44" i="10" l="1"/>
  <c r="C45" i="10" s="1"/>
  <c r="D45" i="10" l="1"/>
  <c r="E45" i="10" s="1"/>
  <c r="F45" i="10" l="1"/>
</calcChain>
</file>

<file path=xl/comments1.xml><?xml version="1.0" encoding="utf-8"?>
<comments xmlns="http://schemas.openxmlformats.org/spreadsheetml/2006/main">
  <authors>
    <author>Auteur</author>
  </authors>
  <commentList>
    <comment ref="F1" authorId="0" shapeId="0">
      <text>
        <r>
          <rPr>
            <b/>
            <sz val="9"/>
            <color indexed="81"/>
            <rFont val="Tahoma"/>
            <family val="2"/>
          </rPr>
          <t>Taille button :
Repositionne et remet à la taille d'origine tout les bouton du classeur.
Attention : Cette action ne peut pas etre effectuer sur un classeur partagé.</t>
        </r>
      </text>
    </comment>
    <comment ref="A7" authorId="0" shapeId="0">
      <text>
        <r>
          <rPr>
            <b/>
            <sz val="9"/>
            <color indexed="81"/>
            <rFont val="Tahoma"/>
            <family val="2"/>
          </rPr>
          <t>Auteur:</t>
        </r>
        <r>
          <rPr>
            <sz val="9"/>
            <color indexed="81"/>
            <rFont val="Tahoma"/>
            <family val="2"/>
          </rPr>
          <t xml:space="preserve">
Choix du type de liste intervenant :
-Liste de cette page avec blocage, insérer 1 en B7
(blocage= oblige l'utilisateurs à choisir un des intervenants de la liste) 
-Liste de cette page sans blocage, insérer 2 en B7
-Liste suivant les intervenants déjà insérés dans la la bases de donées des interventions en cours (Feuille Suivi Interventions), permet l'ajout d'intervenant par tous les utilisateurs (pas besoin d'acces admin), insérer 3 en B7</t>
        </r>
      </text>
    </comment>
    <comment ref="A8" authorId="0" shapeId="0">
      <text>
        <r>
          <rPr>
            <b/>
            <sz val="9"/>
            <color indexed="81"/>
            <rFont val="Tahoma"/>
            <family val="2"/>
          </rPr>
          <t>Auteur:</t>
        </r>
        <r>
          <rPr>
            <sz val="9"/>
            <color indexed="81"/>
            <rFont val="Tahoma"/>
            <family val="2"/>
          </rPr>
          <t xml:space="preserve">
-Selection de la ligne entière pour plus de visibilité et sécurité
-Double cick sur cellule ouvre le descrptif de la table correspondante (Simule le bouton descriptif de chaques feuille )
-Désactive le click droit sur chaques feuille sensible
CTRL + Y active ou desactive les trois options si dessus + débloque les touche si activé
Modification du de la touche possible via l'onglet Développeur , macros et trouver celle avec le nom "AffichageUtilisateursGMAO" et clicquer sur options et modifier.
PS: une pression active , deux pression desactive etc etc
PS2 : Cette fonction et reactiver à l'ouverture du fichier (Si = 1 ) afin d'éviter les surprise si vous enregister une fois la fonction desactiver.</t>
        </r>
      </text>
    </comment>
    <comment ref="A9" authorId="0" shapeId="0">
      <text>
        <r>
          <rPr>
            <b/>
            <sz val="9"/>
            <color indexed="81"/>
            <rFont val="Tahoma"/>
            <family val="2"/>
          </rPr>
          <t>Auteur:</t>
        </r>
        <r>
          <rPr>
            <sz val="9"/>
            <color indexed="81"/>
            <rFont val="Tahoma"/>
            <family val="2"/>
          </rPr>
          <t xml:space="preserve">
Blocage des touches Suppr et &lt;-- (Touche retour arrière ou éffacer)
HotKey = CTRL + T</t>
        </r>
      </text>
    </comment>
  </commentList>
</comments>
</file>

<file path=xl/sharedStrings.xml><?xml version="1.0" encoding="utf-8"?>
<sst xmlns="http://schemas.openxmlformats.org/spreadsheetml/2006/main" count="374" uniqueCount="291">
  <si>
    <t>Nombre</t>
  </si>
  <si>
    <t>Type/model</t>
  </si>
  <si>
    <t>N° série</t>
  </si>
  <si>
    <t>Localisation</t>
  </si>
  <si>
    <t>Marque</t>
  </si>
  <si>
    <t>Code</t>
  </si>
  <si>
    <t>Date de fabrication</t>
  </si>
  <si>
    <t>Date de mise en service</t>
  </si>
  <si>
    <t>Nom</t>
  </si>
  <si>
    <t>Prix d'achat TTC</t>
  </si>
  <si>
    <t>N°</t>
  </si>
  <si>
    <t>Catégorie</t>
  </si>
  <si>
    <t>Type</t>
  </si>
  <si>
    <t>Lieu</t>
  </si>
  <si>
    <t>Intervenants</t>
  </si>
  <si>
    <t>Priorité</t>
  </si>
  <si>
    <t>Travaux à effectuer</t>
  </si>
  <si>
    <t>Date de demande</t>
  </si>
  <si>
    <t>Date prévue</t>
  </si>
  <si>
    <t>Date de réalisation</t>
  </si>
  <si>
    <t>Suivi</t>
  </si>
  <si>
    <t>Commentaires</t>
  </si>
  <si>
    <t>TI</t>
  </si>
  <si>
    <t>Heure de début d'intervention</t>
  </si>
  <si>
    <t>Heure de fin d'intervention</t>
  </si>
  <si>
    <t>Date de dernière réalisation</t>
  </si>
  <si>
    <t>Date à plannifier</t>
  </si>
  <si>
    <t>Etat</t>
  </si>
  <si>
    <t>Délai</t>
  </si>
  <si>
    <t>Entreprise</t>
  </si>
  <si>
    <t>Activité</t>
  </si>
  <si>
    <t>Adresse</t>
  </si>
  <si>
    <t>Code postal</t>
  </si>
  <si>
    <t>Boîte postale</t>
  </si>
  <si>
    <t>Ville</t>
  </si>
  <si>
    <t>Pays</t>
  </si>
  <si>
    <t>Contact</t>
  </si>
  <si>
    <t>Courriel</t>
  </si>
  <si>
    <t>Téléphone</t>
  </si>
  <si>
    <t>Fax</t>
  </si>
  <si>
    <t>Site web</t>
  </si>
  <si>
    <t>Contact 1</t>
  </si>
  <si>
    <t>Fonction</t>
  </si>
  <si>
    <t>Référence</t>
  </si>
  <si>
    <t>Désignation</t>
  </si>
  <si>
    <t>Descriptif</t>
  </si>
  <si>
    <t>Fournisseur</t>
  </si>
  <si>
    <t>Quantité</t>
  </si>
  <si>
    <t>Date de commande</t>
  </si>
  <si>
    <t>Date prévue de livraison</t>
  </si>
  <si>
    <t>Date de réception</t>
  </si>
  <si>
    <t>Prix unitaire (TTC)</t>
  </si>
  <si>
    <t>Prix total TTC</t>
  </si>
  <si>
    <t>Réf interne</t>
  </si>
  <si>
    <t>Type (entrée ou sortie)</t>
  </si>
  <si>
    <t>Date d'entrée/sortie</t>
  </si>
  <si>
    <t>Lieu de stockage</t>
  </si>
  <si>
    <t>Fournisseur 1</t>
  </si>
  <si>
    <t>Délai fournisseur 1</t>
  </si>
  <si>
    <t>Prix unitaire TTC 1</t>
  </si>
  <si>
    <t>Fournisseur 2</t>
  </si>
  <si>
    <t>Délai fournisseur 2</t>
  </si>
  <si>
    <t>Prix unitaire TTC 2</t>
  </si>
  <si>
    <t>Stock</t>
  </si>
  <si>
    <t>Stock mini</t>
  </si>
  <si>
    <t>Coût du stock</t>
  </si>
  <si>
    <t>Coût des pièces de rechange</t>
  </si>
  <si>
    <t>Equipement concerné</t>
  </si>
  <si>
    <t>Heure début intervention</t>
  </si>
  <si>
    <t>Heure fin intervention</t>
  </si>
  <si>
    <t>Téléphone2</t>
  </si>
  <si>
    <t>Courriel3</t>
  </si>
  <si>
    <t>Contact 14</t>
  </si>
  <si>
    <t>Fonction5</t>
  </si>
  <si>
    <t>Téléphone6</t>
  </si>
  <si>
    <t>Courriel7</t>
  </si>
  <si>
    <t>Coût de la main d'œuvre</t>
  </si>
  <si>
    <t>Coût de la main d'œuvre externe</t>
  </si>
  <si>
    <t>Coût direct correctif</t>
  </si>
  <si>
    <t>Coût de perte de production</t>
  </si>
  <si>
    <t>Coût  indirect correctif</t>
  </si>
  <si>
    <t>Coût total du correctif</t>
  </si>
  <si>
    <t>Taux horaire de maintenance</t>
  </si>
  <si>
    <t>Nombre de defaillance (n)</t>
  </si>
  <si>
    <t>MTBF</t>
  </si>
  <si>
    <t>MTTR</t>
  </si>
  <si>
    <t>Tâches</t>
  </si>
  <si>
    <t>Frequence (jours)</t>
  </si>
  <si>
    <t>Coût de l'opération</t>
  </si>
  <si>
    <t>Durée de vie (N)</t>
  </si>
  <si>
    <t>TBF</t>
  </si>
  <si>
    <t>TTR</t>
  </si>
  <si>
    <t>Taux horaire de production</t>
  </si>
  <si>
    <t>Détails d'immobilisation</t>
  </si>
  <si>
    <t>Valeur du bien (Vo)</t>
  </si>
  <si>
    <t>Nombre d'années d'amortissement</t>
  </si>
  <si>
    <t>Coef à appliquer</t>
  </si>
  <si>
    <t>Taux d'amortissement dégressif</t>
  </si>
  <si>
    <t>Nb mois d'utilisation 1ère année</t>
  </si>
  <si>
    <t>Mois d'acquisition</t>
  </si>
  <si>
    <t>Mars</t>
  </si>
  <si>
    <t>COEFICIENT D'AMORTISSEMENT</t>
  </si>
  <si>
    <t xml:space="preserve">Durée d'amortissement </t>
  </si>
  <si>
    <t>égale à 3 ou 4 ans</t>
  </si>
  <si>
    <t>égale à 5 ou 6 ans</t>
  </si>
  <si>
    <t>Supérieure à 6 ans</t>
  </si>
  <si>
    <t>Janvier</t>
  </si>
  <si>
    <t>Février</t>
  </si>
  <si>
    <t>Avril</t>
  </si>
  <si>
    <t>Mai</t>
  </si>
  <si>
    <t>Juin</t>
  </si>
  <si>
    <t>Juillet</t>
  </si>
  <si>
    <t>Août</t>
  </si>
  <si>
    <t>Septembre</t>
  </si>
  <si>
    <t>Octobre</t>
  </si>
  <si>
    <t>Novembre</t>
  </si>
  <si>
    <t>Décembre</t>
  </si>
  <si>
    <t>TABLEAU D'AMORTISSEMENT DÉGRESSIF</t>
  </si>
  <si>
    <t>Année</t>
  </si>
  <si>
    <t>Valeur comptable Début d'exercice</t>
  </si>
  <si>
    <t>Annuité d'amortissement</t>
  </si>
  <si>
    <t>Amortissements cumulés</t>
  </si>
  <si>
    <t>Valeur nette comptable en fin d'exercice</t>
  </si>
  <si>
    <t>Taux linéaire</t>
  </si>
  <si>
    <t>Nombre d'années restantes</t>
  </si>
  <si>
    <t>Coût de la maintenance préventive</t>
  </si>
  <si>
    <t>Maintenance</t>
  </si>
  <si>
    <t>Total des frais fixes</t>
  </si>
  <si>
    <t>Coût de la maintenance corrective (total des frais variables)</t>
  </si>
  <si>
    <t>Coût total du bien</t>
  </si>
  <si>
    <t>dvsdvs</t>
  </si>
  <si>
    <t>dsvs</t>
  </si>
  <si>
    <t>dsvd</t>
  </si>
  <si>
    <t>dfbdfbdf</t>
  </si>
  <si>
    <t>bfdbfdb</t>
  </si>
  <si>
    <t>Grande surface</t>
  </si>
  <si>
    <t>dfbfdb</t>
  </si>
  <si>
    <t>dfbdbf</t>
  </si>
  <si>
    <t>dbdbffdb</t>
  </si>
  <si>
    <t>18/03/2018</t>
  </si>
  <si>
    <t>bdbdbgb</t>
  </si>
  <si>
    <t>fbggfbdbdf</t>
  </si>
  <si>
    <t>Laboratoire traiteur R26</t>
  </si>
  <si>
    <t>dfbdfb</t>
  </si>
  <si>
    <t>dfbdb</t>
  </si>
  <si>
    <t>dfbdbffd</t>
  </si>
  <si>
    <t>20/03/2018</t>
  </si>
  <si>
    <t>22/03/2018</t>
  </si>
  <si>
    <t>Paramètre GMAO</t>
  </si>
  <si>
    <t>Liste Type maintenance</t>
  </si>
  <si>
    <t>Liste Catégorie</t>
  </si>
  <si>
    <t>Délais</t>
  </si>
  <si>
    <t>Lieux stockage</t>
  </si>
  <si>
    <t>Liste intervenant</t>
  </si>
  <si>
    <t>Chemin pour sauvegarde auto</t>
  </si>
  <si>
    <t>Chemin pour sauvegarde Image PhotoPieces</t>
  </si>
  <si>
    <t>Chemin pour sauvegarde Image interventions</t>
  </si>
  <si>
    <t>RechercheFournisseur</t>
  </si>
  <si>
    <t>Ncol</t>
  </si>
  <si>
    <t>Liste</t>
  </si>
  <si>
    <t>RecherchePieces</t>
  </si>
  <si>
    <t>RechercheEntreSortie</t>
  </si>
  <si>
    <t>Recherche Preventif P</t>
  </si>
  <si>
    <t>RechercheCommande</t>
  </si>
  <si>
    <t>Recherche Interventions</t>
  </si>
  <si>
    <t>Couleur de fond des userform Valeurs RGB</t>
  </si>
  <si>
    <t>Maintenance Corrective</t>
  </si>
  <si>
    <t>Qualité</t>
  </si>
  <si>
    <t>Dispo permanent en stock</t>
  </si>
  <si>
    <t>A1A</t>
  </si>
  <si>
    <t>C:\</t>
  </si>
  <si>
    <t>Référence Interne</t>
  </si>
  <si>
    <t>Référence interne</t>
  </si>
  <si>
    <t>N°MP</t>
  </si>
  <si>
    <t>N°Commande</t>
  </si>
  <si>
    <t>N° action</t>
  </si>
  <si>
    <t>MDP Admin</t>
  </si>
  <si>
    <t>gmao</t>
  </si>
  <si>
    <t>Maintenance Preventive</t>
  </si>
  <si>
    <t>Sécurité</t>
  </si>
  <si>
    <t>1J</t>
  </si>
  <si>
    <t>A1B</t>
  </si>
  <si>
    <t>\\SRVDC01\Fichiers Maintenance\GMAO\SAVGMAO\</t>
  </si>
  <si>
    <t>\\SRVDC01\Fichiers Maintenance\GMAO\PhotoPieces\</t>
  </si>
  <si>
    <t>activités</t>
  </si>
  <si>
    <t>Lieux</t>
  </si>
  <si>
    <t>Sauvegarde pour multi utilisateur 1=Yes 2=No</t>
  </si>
  <si>
    <t>Maintenance Ameliorative</t>
  </si>
  <si>
    <t>Environnement</t>
  </si>
  <si>
    <t>2J</t>
  </si>
  <si>
    <t>A2A</t>
  </si>
  <si>
    <t>A LIRE</t>
  </si>
  <si>
    <t>Type Maintenance</t>
  </si>
  <si>
    <t>MDP Affichage feuille Parc</t>
  </si>
  <si>
    <t>Parc</t>
  </si>
  <si>
    <t>Divers</t>
  </si>
  <si>
    <t>Energie</t>
  </si>
  <si>
    <t>3J</t>
  </si>
  <si>
    <t>A2B</t>
  </si>
  <si>
    <t xml:space="preserve">Les données Verte peuvent etre supprimer et modifier ou ajouter meme si les Base de Données sont rempli </t>
  </si>
  <si>
    <t>Chemin pour sauvegarde Image preventif</t>
  </si>
  <si>
    <t>Date E/S</t>
  </si>
  <si>
    <t>Intervenant</t>
  </si>
  <si>
    <t>Déscriptif</t>
  </si>
  <si>
    <t>Formation</t>
  </si>
  <si>
    <t>4J</t>
  </si>
  <si>
    <t>A3A</t>
  </si>
  <si>
    <t>Boite postale</t>
  </si>
  <si>
    <t>Qté</t>
  </si>
  <si>
    <t>Tache</t>
  </si>
  <si>
    <t>Selection ligne sur BD, 1= ok , autres = noOk</t>
  </si>
  <si>
    <t>5J</t>
  </si>
  <si>
    <t>A3B</t>
  </si>
  <si>
    <t>Reference F1</t>
  </si>
  <si>
    <t>En prod</t>
  </si>
  <si>
    <t>Réf fournisseur</t>
  </si>
  <si>
    <t>blocage des touches 1= ok , autres = noOk</t>
  </si>
  <si>
    <t>&gt;5J</t>
  </si>
  <si>
    <t>A4A</t>
  </si>
  <si>
    <t>Delais F1</t>
  </si>
  <si>
    <t>Temps</t>
  </si>
  <si>
    <t>Prix unitaire</t>
  </si>
  <si>
    <t>mot de passe pour supression interventions</t>
  </si>
  <si>
    <t>mdpint</t>
  </si>
  <si>
    <t>Sur commande</t>
  </si>
  <si>
    <t>A4B</t>
  </si>
  <si>
    <t>Prix unitaire F1</t>
  </si>
  <si>
    <t>Freq (J)</t>
  </si>
  <si>
    <t>Date Demande</t>
  </si>
  <si>
    <t>mot de passe pour supression preventif</t>
  </si>
  <si>
    <t>mdppre</t>
  </si>
  <si>
    <t>A5A</t>
  </si>
  <si>
    <t>Email</t>
  </si>
  <si>
    <t>Dernière date réalisation</t>
  </si>
  <si>
    <t>Date Prévue</t>
  </si>
  <si>
    <t>mot de passe pour supression fournisseur</t>
  </si>
  <si>
    <t>mdpfou</t>
  </si>
  <si>
    <t>A5B</t>
  </si>
  <si>
    <t>Les données ORANGE sont des listes utilisées dans tout le classeur .
Vous pouvez ajouter et ou modifier les valeurs,
Cependant ne pas les suprimmer une fois les Base de Données rempli car des problèmes risque d'arrivé</t>
  </si>
  <si>
    <t>Tel.</t>
  </si>
  <si>
    <t>Reference F2</t>
  </si>
  <si>
    <t>Date plannifier</t>
  </si>
  <si>
    <t>Date livraison prévue</t>
  </si>
  <si>
    <t>Date Réalisation</t>
  </si>
  <si>
    <t>mot de passe pour supression pièces</t>
  </si>
  <si>
    <t>mdppie</t>
  </si>
  <si>
    <t>A6A</t>
  </si>
  <si>
    <t>Delais F2</t>
  </si>
  <si>
    <t>Semaine plannifier</t>
  </si>
  <si>
    <t>Date réception</t>
  </si>
  <si>
    <t>Délais Réalisation</t>
  </si>
  <si>
    <t>mot de passe pour supression commande</t>
  </si>
  <si>
    <t>mdpcom</t>
  </si>
  <si>
    <t>A6B</t>
  </si>
  <si>
    <t>Site</t>
  </si>
  <si>
    <t>Prix unitaire F2</t>
  </si>
  <si>
    <t>A7A</t>
  </si>
  <si>
    <t>Permet de définir les type de recherche (col N3)</t>
  </si>
  <si>
    <t>Nom C1</t>
  </si>
  <si>
    <t>A7B</t>
  </si>
  <si>
    <t>Liste Recherche</t>
  </si>
  <si>
    <t>Fonction C1</t>
  </si>
  <si>
    <t>Stock Min</t>
  </si>
  <si>
    <t>Temps interventions(h)</t>
  </si>
  <si>
    <t>A8A</t>
  </si>
  <si>
    <t>Liste suivant feuille</t>
  </si>
  <si>
    <t>Tel C1</t>
  </si>
  <si>
    <t>Coût stock</t>
  </si>
  <si>
    <t>Arret Prod ( h)</t>
  </si>
  <si>
    <t>ListeRange</t>
  </si>
  <si>
    <t>Email C1</t>
  </si>
  <si>
    <t>GestionLISTE.L3</t>
  </si>
  <si>
    <t>SansListe</t>
  </si>
  <si>
    <t>Nom C2</t>
  </si>
  <si>
    <t>Coût stock à commande</t>
  </si>
  <si>
    <t>Date</t>
  </si>
  <si>
    <t>Fonction C2</t>
  </si>
  <si>
    <t>Nb pièces à commander</t>
  </si>
  <si>
    <t>Numerique</t>
  </si>
  <si>
    <t>Tel C2</t>
  </si>
  <si>
    <t>Email C2</t>
  </si>
  <si>
    <t>Les données Bleu corresponde à des listes qui sont utilisées pour la fonction recherche (Voir collone T , cela explique les types de listes)</t>
  </si>
  <si>
    <t>Liste case à cocher</t>
  </si>
  <si>
    <t>MEMO VBAListe de recherche définit :</t>
  </si>
  <si>
    <t>RechercheFournisseur X2</t>
  </si>
  <si>
    <t>RecherchePieces AB2</t>
  </si>
  <si>
    <t>RechercheEntreSortie AF2</t>
  </si>
  <si>
    <t>Recherche Preventif P AJ2</t>
  </si>
  <si>
    <t>RechercheCommande AN2</t>
  </si>
  <si>
    <t>Recherche Interventions AR3</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</si>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</sst>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mm"/>
  </numFmts>
  <fonts count="26" x14ac:knownFonts="1">
    <font>
      <sz val="11"/>
      <color theme="1"/>
      <name val="Calibri"/>
      <family val="2"/>
      <scheme val="minor"/>
    </font>
    <font>
      <sz val="12"/>
      <color theme="1"/>
      <name val="Times New Roman"/>
      <family val="1"/>
    </font>
    <font>
      <sz val="12"/>
      <color rgb="FF000000"/>
      <name val="Times New Roman"/>
      <family val="1"/>
    </font>
    <font>
      <sz val="12"/>
      <color theme="1"/>
      <name val="Calibri"/>
      <family val="2"/>
      <scheme val="minor"/>
    </font>
    <font>
      <sz val="10"/>
      <color theme="1"/>
      <name val="Times New Roman"/>
      <family val="1"/>
    </font>
    <font>
      <b/>
      <sz val="10"/>
      <color theme="1"/>
      <name val="Times New Roman"/>
      <family val="1"/>
    </font>
    <font>
      <sz val="8"/>
      <color theme="1"/>
      <name val="Times New Roman"/>
      <family val="1"/>
    </font>
    <font>
      <sz val="11"/>
      <color theme="1"/>
      <name val="Calibri"/>
      <family val="2"/>
      <scheme val="minor"/>
    </font>
    <font>
      <b/>
      <sz val="10"/>
      <color theme="0"/>
      <name val="Times New Roman"/>
      <family val="1"/>
    </font>
    <font>
      <sz val="10"/>
      <color theme="0"/>
      <name val="Times New Roman"/>
      <family val="1"/>
    </font>
    <font>
      <sz val="10"/>
      <color rgb="FF000000"/>
      <name val="Times New Roman"/>
      <family val="1"/>
    </font>
    <font>
      <sz val="10"/>
      <color theme="1"/>
      <name val="Calibri"/>
      <family val="2"/>
      <scheme val="minor"/>
    </font>
    <font>
      <sz val="8"/>
      <color theme="1"/>
      <name val="Times New Roman"/>
      <family val="1"/>
    </font>
    <font>
      <sz val="10"/>
      <color theme="1"/>
      <name val="Times New Roman"/>
      <family val="1"/>
    </font>
    <font>
      <b/>
      <i/>
      <sz val="14"/>
      <color rgb="FFFF0000"/>
      <name val="Times New Roman"/>
      <family val="1"/>
    </font>
    <font>
      <sz val="10"/>
      <color theme="8"/>
      <name val="Arial"/>
      <family val="2"/>
    </font>
    <font>
      <sz val="10"/>
      <color rgb="FFFFC000"/>
      <name val="Arial"/>
      <family val="2"/>
    </font>
    <font>
      <sz val="10"/>
      <name val="Arial"/>
      <family val="2"/>
    </font>
    <font>
      <sz val="10"/>
      <color rgb="FFFF0000"/>
      <name val="Arial"/>
      <family val="2"/>
    </font>
    <font>
      <sz val="10"/>
      <color rgb="FF00B050"/>
      <name val="Arial"/>
      <family val="2"/>
    </font>
    <font>
      <u/>
      <sz val="8.5"/>
      <color indexed="12"/>
      <name val="Arial"/>
      <family val="2"/>
    </font>
    <font>
      <u/>
      <sz val="8.5"/>
      <color rgb="FF00B050"/>
      <name val="Arial"/>
      <family val="2"/>
    </font>
    <font>
      <u/>
      <sz val="8.5"/>
      <color rgb="FFFFC000"/>
      <name val="Arial"/>
      <family val="2"/>
    </font>
    <font>
      <sz val="12"/>
      <name val="Times New Roman"/>
      <family val="1"/>
    </font>
    <font>
      <b/>
      <sz val="9"/>
      <color indexed="81"/>
      <name val="Tahoma"/>
      <family val="2"/>
    </font>
    <font>
      <sz val="9"/>
      <color indexed="81"/>
      <name val="Tahoma"/>
      <family val="2"/>
    </font>
  </fonts>
  <fills count="9">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rgb="FF00B0F0"/>
        <bgColor indexed="64"/>
      </patternFill>
    </fill>
    <fill>
      <patternFill patternType="solid">
        <fgColor rgb="FFFF0000"/>
        <bgColor indexed="64"/>
      </patternFill>
    </fill>
    <fill>
      <patternFill patternType="solid">
        <fgColor theme="3" tint="0.79998168889431442"/>
        <bgColor indexed="64"/>
      </patternFill>
    </fill>
    <fill>
      <patternFill patternType="solid">
        <fgColor rgb="FF00B050"/>
        <bgColor indexed="64"/>
      </patternFill>
    </fill>
    <fill>
      <patternFill patternType="solid">
        <fgColor rgb="FFFFC00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bottom/>
      <diagonal/>
    </border>
    <border>
      <left style="thick">
        <color indexed="64"/>
      </left>
      <right style="thick">
        <color indexed="64"/>
      </right>
      <top/>
      <bottom style="thick">
        <color indexed="64"/>
      </bottom>
      <diagonal/>
    </border>
    <border>
      <left/>
      <right style="thick">
        <color indexed="64"/>
      </right>
      <top/>
      <bottom style="thick">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ck">
        <color indexed="64"/>
      </left>
      <right style="thick">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9" fontId="7" fillId="0" borderId="0" applyFont="0" applyFill="0" applyBorder="0" applyAlignment="0" applyProtection="0"/>
    <xf numFmtId="0" fontId="20" fillId="0" borderId="0" applyNumberFormat="0" applyFill="0" applyBorder="0" applyAlignment="0" applyProtection="0">
      <alignment vertical="top"/>
      <protection locked="0"/>
    </xf>
    <xf numFmtId="0" fontId="7" fillId="0" borderId="0"/>
    <xf numFmtId="0" fontId="17" fillId="0" borderId="0"/>
    <xf numFmtId="0" fontId="7" fillId="0" borderId="0"/>
  </cellStyleXfs>
  <cellXfs count="163">
    <xf numFmtId="0" fontId="0" fillId="0" borderId="0" xfId="0"/>
    <xf numFmtId="0" fontId="1" fillId="0" borderId="0" xfId="0" applyFont="1" applyAlignment="1">
      <alignment horizontal="center" vertical="center" wrapText="1"/>
    </xf>
    <xf numFmtId="0" fontId="3" fillId="0" borderId="0" xfId="0" applyFont="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0" fillId="2" borderId="0" xfId="0" applyFill="1"/>
    <xf numFmtId="0" fontId="6" fillId="0" borderId="0" xfId="0" applyFont="1" applyAlignment="1">
      <alignment horizontal="center" vertical="center" wrapText="1"/>
    </xf>
    <xf numFmtId="0" fontId="6" fillId="0" borderId="0" xfId="0" applyFont="1" applyBorder="1" applyAlignment="1">
      <alignment horizontal="center" vertical="center" wrapText="1"/>
    </xf>
    <xf numFmtId="0" fontId="6" fillId="0" borderId="0" xfId="0" applyFont="1" applyFill="1" applyBorder="1" applyAlignment="1">
      <alignment horizontal="center" vertical="center" wrapText="1"/>
    </xf>
    <xf numFmtId="0" fontId="4" fillId="3" borderId="0" xfId="0" applyFont="1" applyFill="1" applyAlignment="1" applyProtection="1">
      <alignment horizontal="center" vertical="center" wrapText="1"/>
      <protection locked="0"/>
    </xf>
    <xf numFmtId="0" fontId="4" fillId="3" borderId="0" xfId="0" applyFont="1" applyFill="1" applyAlignment="1" applyProtection="1">
      <alignment vertical="center" wrapText="1"/>
      <protection locked="0"/>
    </xf>
    <xf numFmtId="9" fontId="4" fillId="3" borderId="0" xfId="1" applyFont="1" applyFill="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3" fontId="4" fillId="3" borderId="1" xfId="0" applyNumberFormat="1"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8"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center" vertical="center" wrapText="1"/>
      <protection locked="0"/>
    </xf>
    <xf numFmtId="0" fontId="4" fillId="3" borderId="0"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9" fontId="4" fillId="3" borderId="1" xfId="1"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xf>
    <xf numFmtId="0" fontId="9" fillId="5" borderId="1" xfId="0" applyFont="1" applyFill="1" applyBorder="1" applyAlignment="1" applyProtection="1">
      <alignment horizontal="center" vertical="center" wrapText="1"/>
    </xf>
    <xf numFmtId="2" fontId="9" fillId="5" borderId="1" xfId="0" applyNumberFormat="1"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xf>
    <xf numFmtId="9" fontId="5" fillId="3" borderId="1" xfId="1" applyFont="1" applyFill="1" applyBorder="1" applyAlignment="1" applyProtection="1">
      <alignment horizontal="center" vertical="center" wrapText="1"/>
    </xf>
    <xf numFmtId="0" fontId="4" fillId="3" borderId="0" xfId="0" applyFont="1" applyFill="1" applyBorder="1" applyAlignment="1" applyProtection="1">
      <alignment horizontal="center" vertical="center" wrapText="1"/>
    </xf>
    <xf numFmtId="9" fontId="4" fillId="3" borderId="0" xfId="1" applyFont="1" applyFill="1" applyBorder="1" applyAlignment="1" applyProtection="1">
      <alignment horizontal="center" vertical="center" wrapText="1"/>
    </xf>
    <xf numFmtId="0" fontId="4" fillId="3" borderId="0" xfId="0" applyFont="1" applyFill="1" applyAlignment="1" applyProtection="1">
      <alignment horizontal="center" vertical="center" wrapText="1"/>
    </xf>
    <xf numFmtId="9" fontId="4" fillId="3" borderId="0" xfId="1" applyFont="1" applyFill="1" applyAlignment="1" applyProtection="1">
      <alignment horizontal="center" vertical="center" wrapText="1"/>
    </xf>
    <xf numFmtId="14" fontId="6" fillId="0" borderId="0"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14" fontId="6" fillId="0" borderId="0" xfId="0" applyNumberFormat="1" applyFont="1" applyFill="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11" fillId="0" borderId="0" xfId="0" applyFont="1"/>
    <xf numFmtId="0" fontId="4" fillId="0" borderId="0" xfId="0" applyFont="1" applyAlignment="1">
      <alignment wrapText="1"/>
    </xf>
    <xf numFmtId="0" fontId="5" fillId="0" borderId="0" xfId="0" applyFont="1" applyAlignment="1">
      <alignment horizontal="center" vertical="center" wrapText="1"/>
    </xf>
    <xf numFmtId="0" fontId="6" fillId="0" borderId="0" xfId="0" applyFont="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14" fontId="6" fillId="0" borderId="0" xfId="0" applyNumberFormat="1" applyFont="1" applyAlignment="1" applyProtection="1">
      <alignment horizontal="center" vertical="center" wrapText="1"/>
      <protection locked="0"/>
    </xf>
    <xf numFmtId="20" fontId="6" fillId="0" borderId="0" xfId="0" applyNumberFormat="1" applyFont="1" applyAlignment="1" applyProtection="1">
      <alignment horizontal="center" vertical="center" wrapText="1"/>
      <protection locked="0"/>
    </xf>
    <xf numFmtId="0" fontId="6" fillId="0" borderId="0" xfId="0" applyFont="1" applyAlignment="1" applyProtection="1">
      <alignment horizontal="center" vertical="center" wrapText="1"/>
    </xf>
    <xf numFmtId="0" fontId="12" fillId="0" borderId="0" xfId="0" applyFont="1" applyAlignment="1" applyProtection="1">
      <alignment horizontal="center" vertical="center" wrapText="1"/>
      <protection locked="0"/>
    </xf>
    <xf numFmtId="0" fontId="12" fillId="0" borderId="0" xfId="0" applyFont="1" applyAlignment="1" applyProtection="1">
      <alignment horizontal="center" vertical="center" wrapText="1"/>
    </xf>
    <xf numFmtId="0" fontId="13" fillId="0" borderId="0" xfId="0" applyFont="1" applyAlignment="1">
      <alignment horizontal="center" vertical="center" wrapText="1"/>
    </xf>
    <xf numFmtId="0" fontId="0" fillId="0" borderId="0" xfId="0" applyBorder="1"/>
    <xf numFmtId="0" fontId="15" fillId="0" borderId="6" xfId="0" applyFont="1" applyFill="1" applyBorder="1"/>
    <xf numFmtId="0" fontId="16" fillId="0" borderId="10" xfId="0" applyFont="1" applyBorder="1" applyAlignment="1">
      <alignment horizontal="center" vertical="center" wrapText="1"/>
    </xf>
    <xf numFmtId="0" fontId="17" fillId="0" borderId="0" xfId="0" applyFont="1" applyAlignment="1">
      <alignment horizontal="center" vertical="center"/>
    </xf>
    <xf numFmtId="0" fontId="16" fillId="0" borderId="10" xfId="0" applyFont="1" applyFill="1" applyBorder="1" applyAlignment="1">
      <alignment horizontal="center" vertical="center"/>
    </xf>
    <xf numFmtId="0" fontId="16" fillId="0" borderId="0" xfId="0" applyFont="1" applyFill="1" applyAlignment="1">
      <alignment horizontal="center" vertical="center"/>
    </xf>
    <xf numFmtId="0" fontId="0" fillId="0" borderId="0" xfId="0" applyFill="1" applyAlignment="1">
      <alignment horizontal="center" vertical="center"/>
    </xf>
    <xf numFmtId="0" fontId="18" fillId="0" borderId="0" xfId="0" applyFont="1" applyBorder="1" applyAlignment="1">
      <alignment horizontal="center" vertical="center"/>
    </xf>
    <xf numFmtId="0" fontId="19" fillId="0" borderId="10" xfId="0" applyFont="1" applyBorder="1" applyAlignment="1">
      <alignment horizontal="center" vertical="center" wrapText="1"/>
    </xf>
    <xf numFmtId="0" fontId="16" fillId="0" borderId="10" xfId="0" applyFont="1" applyBorder="1" applyAlignment="1">
      <alignment horizontal="center" vertical="center"/>
    </xf>
    <xf numFmtId="0" fontId="17" fillId="0" borderId="11" xfId="0" applyFont="1" applyBorder="1" applyAlignment="1">
      <alignment horizontal="center" vertical="center"/>
    </xf>
    <xf numFmtId="0" fontId="15" fillId="0" borderId="12" xfId="0" applyFont="1" applyFill="1" applyBorder="1" applyAlignment="1">
      <alignment horizontal="center" vertical="center"/>
    </xf>
    <xf numFmtId="0" fontId="15" fillId="0" borderId="13" xfId="0" applyFont="1" applyFill="1" applyBorder="1" applyAlignment="1">
      <alignment horizontal="center" vertical="center"/>
    </xf>
    <xf numFmtId="0" fontId="15" fillId="0" borderId="0" xfId="0" applyFont="1" applyFill="1" applyAlignment="1">
      <alignment horizontal="center" vertical="center"/>
    </xf>
    <xf numFmtId="0" fontId="0" fillId="0" borderId="7" xfId="0" applyBorder="1" applyAlignment="1">
      <alignment wrapText="1"/>
    </xf>
    <xf numFmtId="0" fontId="18" fillId="0" borderId="8" xfId="0" applyFont="1" applyBorder="1" applyAlignment="1">
      <alignment horizontal="center" vertical="center"/>
    </xf>
    <xf numFmtId="0" fontId="18" fillId="0" borderId="8" xfId="0" applyFont="1" applyFill="1" applyBorder="1"/>
    <xf numFmtId="0" fontId="18" fillId="0" borderId="9" xfId="0" applyFont="1" applyFill="1" applyBorder="1" applyAlignment="1"/>
    <xf numFmtId="0" fontId="16" fillId="0" borderId="14" xfId="0" applyFont="1" applyBorder="1" applyAlignment="1"/>
    <xf numFmtId="0" fontId="16" fillId="0" borderId="14" xfId="0" applyFont="1" applyFill="1" applyBorder="1"/>
    <xf numFmtId="0" fontId="16" fillId="0" borderId="0" xfId="0" applyFont="1" applyFill="1"/>
    <xf numFmtId="0" fontId="16" fillId="0" borderId="15" xfId="0" applyFont="1" applyFill="1" applyBorder="1" applyAlignment="1">
      <alignment horizontal="center" vertical="center"/>
    </xf>
    <xf numFmtId="0" fontId="0" fillId="0" borderId="0" xfId="0" applyFill="1"/>
    <xf numFmtId="0" fontId="17" fillId="0" borderId="0" xfId="0" applyFont="1"/>
    <xf numFmtId="14" fontId="18" fillId="0" borderId="0" xfId="0" applyNumberFormat="1" applyFont="1" applyBorder="1" applyAlignment="1">
      <alignment horizontal="center" vertical="center"/>
    </xf>
    <xf numFmtId="0" fontId="21" fillId="0" borderId="10" xfId="2" applyFont="1" applyBorder="1" applyAlignment="1" applyProtection="1"/>
    <xf numFmtId="0" fontId="18" fillId="3" borderId="0" xfId="0" applyFont="1" applyFill="1"/>
    <xf numFmtId="0" fontId="22" fillId="0" borderId="10" xfId="2" applyFont="1" applyBorder="1" applyAlignment="1" applyProtection="1"/>
    <xf numFmtId="0" fontId="15" fillId="0" borderId="16" xfId="0" applyFont="1" applyFill="1" applyBorder="1"/>
    <xf numFmtId="0" fontId="15" fillId="0" borderId="11" xfId="0" applyFont="1" applyFill="1" applyBorder="1"/>
    <xf numFmtId="0" fontId="15" fillId="0" borderId="0" xfId="0" applyFont="1" applyFill="1"/>
    <xf numFmtId="1" fontId="15" fillId="0" borderId="16" xfId="0" applyNumberFormat="1" applyFont="1" applyFill="1" applyBorder="1"/>
    <xf numFmtId="0" fontId="15" fillId="0" borderId="11" xfId="0" applyFont="1" applyFill="1" applyBorder="1" applyAlignment="1">
      <alignment horizontal="right"/>
    </xf>
    <xf numFmtId="0" fontId="18" fillId="0" borderId="9" xfId="0" applyFont="1" applyBorder="1" applyAlignment="1">
      <alignment horizontal="center" vertical="center"/>
    </xf>
    <xf numFmtId="0" fontId="18" fillId="0" borderId="0" xfId="0" applyFont="1" applyFill="1" applyBorder="1"/>
    <xf numFmtId="0" fontId="18" fillId="0" borderId="0" xfId="0" applyFont="1" applyFill="1" applyBorder="1" applyAlignment="1"/>
    <xf numFmtId="0" fontId="16" fillId="0" borderId="14" xfId="0" applyFont="1" applyFill="1" applyBorder="1" applyAlignment="1">
      <alignment horizontal="center" vertical="center"/>
    </xf>
    <xf numFmtId="0" fontId="0" fillId="0" borderId="11" xfId="0" applyBorder="1"/>
    <xf numFmtId="0" fontId="15" fillId="0" borderId="11" xfId="0" applyFont="1" applyFill="1" applyBorder="1" applyAlignment="1">
      <alignment horizontal="right" vertical="center"/>
    </xf>
    <xf numFmtId="1" fontId="15" fillId="0" borderId="11" xfId="0" applyNumberFormat="1" applyFont="1" applyFill="1" applyBorder="1"/>
    <xf numFmtId="0" fontId="17" fillId="0" borderId="7" xfId="0" applyFont="1" applyBorder="1"/>
    <xf numFmtId="0" fontId="0" fillId="0" borderId="0" xfId="0" applyAlignment="1"/>
    <xf numFmtId="0" fontId="17" fillId="5" borderId="10" xfId="0" applyFont="1" applyFill="1" applyBorder="1" applyAlignment="1">
      <alignment horizontal="center" vertical="center"/>
    </xf>
    <xf numFmtId="0" fontId="19" fillId="0" borderId="0" xfId="0" applyFont="1" applyBorder="1"/>
    <xf numFmtId="0" fontId="16" fillId="0" borderId="0" xfId="0" applyFont="1"/>
    <xf numFmtId="0" fontId="7" fillId="0" borderId="0" xfId="3"/>
    <xf numFmtId="0" fontId="0" fillId="0" borderId="7" xfId="0" applyBorder="1"/>
    <xf numFmtId="0" fontId="16" fillId="0" borderId="14" xfId="0" applyFont="1" applyFill="1" applyBorder="1" applyAlignment="1"/>
    <xf numFmtId="0" fontId="16" fillId="0" borderId="0" xfId="0" applyFont="1" applyFill="1" applyAlignment="1"/>
    <xf numFmtId="0" fontId="0" fillId="0" borderId="0" xfId="0" applyFill="1" applyAlignment="1"/>
    <xf numFmtId="14" fontId="15" fillId="0" borderId="11" xfId="0" applyNumberFormat="1" applyFont="1" applyFill="1" applyBorder="1"/>
    <xf numFmtId="0" fontId="0" fillId="0" borderId="7" xfId="0" applyFill="1" applyBorder="1" applyAlignment="1">
      <alignment wrapText="1"/>
    </xf>
    <xf numFmtId="49" fontId="15" fillId="0" borderId="11" xfId="0" applyNumberFormat="1" applyFont="1" applyFill="1" applyBorder="1"/>
    <xf numFmtId="0" fontId="19" fillId="0" borderId="0" xfId="0" applyFont="1"/>
    <xf numFmtId="0" fontId="17" fillId="0" borderId="7" xfId="0" applyFont="1" applyFill="1" applyBorder="1"/>
    <xf numFmtId="0" fontId="16" fillId="0" borderId="14" xfId="0" applyFont="1" applyBorder="1"/>
    <xf numFmtId="0" fontId="16" fillId="0" borderId="0" xfId="0" applyFont="1" applyFill="1" applyBorder="1" applyAlignment="1"/>
    <xf numFmtId="0" fontId="18" fillId="0" borderId="0" xfId="0" applyFont="1" applyBorder="1" applyAlignment="1"/>
    <xf numFmtId="0" fontId="16" fillId="0" borderId="0" xfId="0" applyFont="1" applyAlignment="1"/>
    <xf numFmtId="0" fontId="16" fillId="0" borderId="14" xfId="0" applyFont="1" applyBorder="1" applyAlignment="1">
      <alignment horizontal="center" vertical="center"/>
    </xf>
    <xf numFmtId="14" fontId="15" fillId="0" borderId="11" xfId="0" applyNumberFormat="1" applyFont="1" applyFill="1" applyBorder="1" applyAlignment="1">
      <alignment wrapText="1"/>
    </xf>
    <xf numFmtId="0" fontId="0" fillId="0" borderId="0" xfId="0" applyBorder="1" applyAlignment="1"/>
    <xf numFmtId="0" fontId="0" fillId="0" borderId="0" xfId="0" applyFill="1" applyBorder="1"/>
    <xf numFmtId="0" fontId="16" fillId="0" borderId="0" xfId="0" applyFont="1" applyBorder="1" applyAlignment="1">
      <alignment horizontal="center" vertical="center"/>
    </xf>
    <xf numFmtId="0" fontId="17" fillId="4" borderId="20" xfId="0" applyFont="1" applyFill="1" applyBorder="1" applyAlignment="1">
      <alignment horizontal="center" vertical="center"/>
    </xf>
    <xf numFmtId="0" fontId="17" fillId="4" borderId="21" xfId="0" applyFont="1" applyFill="1" applyBorder="1" applyAlignment="1">
      <alignment horizontal="center" vertical="center"/>
    </xf>
    <xf numFmtId="0" fontId="17" fillId="4" borderId="22" xfId="0" applyFont="1" applyFill="1" applyBorder="1"/>
    <xf numFmtId="0" fontId="17" fillId="4" borderId="23" xfId="0" applyFont="1" applyFill="1" applyBorder="1"/>
    <xf numFmtId="0" fontId="17" fillId="4" borderId="24" xfId="0" applyFont="1" applyFill="1" applyBorder="1"/>
    <xf numFmtId="0" fontId="17" fillId="4" borderId="25" xfId="0" applyFont="1" applyFill="1" applyBorder="1"/>
    <xf numFmtId="0" fontId="15" fillId="0" borderId="11" xfId="0" applyFont="1" applyFill="1" applyBorder="1" applyAlignment="1">
      <alignment horizontal="center" vertical="center"/>
    </xf>
    <xf numFmtId="164" fontId="23" fillId="0" borderId="0" xfId="4" applyNumberFormat="1" applyFont="1" applyFill="1" applyBorder="1" applyAlignment="1" applyProtection="1">
      <alignment horizontal="center" vertical="center" wrapText="1"/>
      <protection locked="0"/>
    </xf>
    <xf numFmtId="0" fontId="23" fillId="0" borderId="0" xfId="5" applyFont="1" applyFill="1" applyBorder="1" applyAlignment="1">
      <alignment horizontal="center" vertical="center"/>
    </xf>
    <xf numFmtId="0" fontId="17" fillId="4" borderId="26" xfId="0" applyFont="1" applyFill="1" applyBorder="1"/>
    <xf numFmtId="0" fontId="17" fillId="4" borderId="27" xfId="0" applyFont="1" applyFill="1" applyBorder="1"/>
    <xf numFmtId="0" fontId="17" fillId="3" borderId="10" xfId="0" applyFont="1" applyFill="1" applyBorder="1" applyAlignment="1">
      <alignment horizontal="center" vertical="center"/>
    </xf>
    <xf numFmtId="0" fontId="17" fillId="0" borderId="0" xfId="0" applyFont="1" applyFill="1" applyBorder="1"/>
    <xf numFmtId="0" fontId="17" fillId="3" borderId="28" xfId="0" applyFont="1" applyFill="1" applyBorder="1"/>
    <xf numFmtId="0" fontId="15" fillId="0" borderId="0" xfId="0" applyFont="1" applyFill="1" applyBorder="1"/>
    <xf numFmtId="0" fontId="17" fillId="3" borderId="29" xfId="0" applyFont="1" applyFill="1" applyBorder="1"/>
    <xf numFmtId="0" fontId="17" fillId="0" borderId="0" xfId="0" applyFont="1" applyFill="1"/>
    <xf numFmtId="0" fontId="17" fillId="3" borderId="30" xfId="0" applyFont="1" applyFill="1" applyBorder="1"/>
    <xf numFmtId="0" fontId="16" fillId="0" borderId="0" xfId="0" applyFont="1" applyBorder="1" applyAlignment="1"/>
    <xf numFmtId="0" fontId="16" fillId="0" borderId="0" xfId="0" applyFont="1" applyAlignment="1">
      <alignment horizontal="center" vertical="center"/>
    </xf>
    <xf numFmtId="20" fontId="6" fillId="0" borderId="0" xfId="0" applyNumberFormat="1" applyFont="1" applyAlignment="1">
      <alignment horizontal="center" vertical="center" wrapText="1"/>
    </xf>
    <xf numFmtId="0" fontId="6" fillId="5" borderId="0" xfId="0" applyFont="1" applyFill="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22" fontId="14" fillId="2" borderId="0" xfId="0" applyNumberFormat="1" applyFont="1" applyFill="1" applyAlignment="1">
      <alignment horizontal="center" vertical="center" wrapText="1"/>
    </xf>
    <xf numFmtId="0" fontId="14" fillId="2" borderId="0" xfId="0" applyFont="1" applyFill="1" applyAlignment="1">
      <alignment horizontal="center" vertical="center" wrapText="1"/>
    </xf>
    <xf numFmtId="0" fontId="6" fillId="6" borderId="0" xfId="0" applyFont="1" applyFill="1" applyAlignment="1">
      <alignment horizontal="center" vertical="center" wrapText="1"/>
    </xf>
    <xf numFmtId="0" fontId="6" fillId="6" borderId="0" xfId="0" applyFont="1" applyFill="1" applyAlignment="1" applyProtection="1">
      <alignment horizontal="center" vertical="center" wrapText="1"/>
      <protection locked="0"/>
    </xf>
    <xf numFmtId="0" fontId="3" fillId="6" borderId="0" xfId="0" applyFont="1" applyFill="1" applyAlignment="1">
      <alignment horizontal="center" vertical="center"/>
    </xf>
    <xf numFmtId="0" fontId="1" fillId="6" borderId="0" xfId="0" applyFont="1" applyFill="1" applyAlignment="1">
      <alignment horizontal="center" vertical="center" wrapText="1"/>
    </xf>
    <xf numFmtId="0" fontId="4" fillId="6" borderId="0" xfId="0" applyFont="1" applyFill="1" applyAlignment="1">
      <alignment horizontal="center" wrapText="1"/>
    </xf>
    <xf numFmtId="0" fontId="8" fillId="4" borderId="1" xfId="0" applyFont="1" applyFill="1" applyBorder="1" applyAlignment="1" applyProtection="1">
      <alignment horizontal="center" vertical="center" wrapText="1"/>
      <protection locked="0"/>
    </xf>
    <xf numFmtId="0" fontId="8" fillId="4" borderId="4" xfId="0" applyFont="1" applyFill="1" applyBorder="1" applyAlignment="1" applyProtection="1">
      <alignment horizontal="center" vertical="center" wrapText="1"/>
      <protection locked="0"/>
    </xf>
    <xf numFmtId="0" fontId="8" fillId="4" borderId="3" xfId="0" applyFont="1" applyFill="1" applyBorder="1" applyAlignment="1" applyProtection="1">
      <alignment horizontal="center" vertical="center" wrapText="1"/>
    </xf>
    <xf numFmtId="0" fontId="8" fillId="4" borderId="5" xfId="0" applyFont="1" applyFill="1" applyBorder="1" applyAlignment="1" applyProtection="1">
      <alignment horizontal="center" vertical="center" wrapText="1"/>
    </xf>
    <xf numFmtId="0" fontId="8" fillId="4"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xf>
    <xf numFmtId="0" fontId="4" fillId="6" borderId="0" xfId="0" applyFont="1" applyFill="1" applyAlignment="1" applyProtection="1">
      <alignment horizontal="center" vertical="center" wrapText="1"/>
      <protection locked="0"/>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17" fillId="7" borderId="15" xfId="0" applyFont="1" applyFill="1" applyBorder="1" applyAlignment="1">
      <alignment horizontal="center" vertical="center" wrapText="1"/>
    </xf>
    <xf numFmtId="0" fontId="17" fillId="7" borderId="14" xfId="0" applyFont="1" applyFill="1" applyBorder="1" applyAlignment="1">
      <alignment horizontal="center" vertical="center" wrapText="1"/>
    </xf>
    <xf numFmtId="0" fontId="17" fillId="7" borderId="17" xfId="0" applyFont="1" applyFill="1" applyBorder="1" applyAlignment="1">
      <alignment horizontal="center" vertical="center" wrapText="1"/>
    </xf>
    <xf numFmtId="0" fontId="17" fillId="8" borderId="14" xfId="0" applyFont="1" applyFill="1" applyBorder="1" applyAlignment="1">
      <alignment horizontal="center" vertical="center" wrapText="1"/>
    </xf>
    <xf numFmtId="0" fontId="17" fillId="8" borderId="14" xfId="0" applyFont="1" applyFill="1" applyBorder="1" applyAlignment="1">
      <alignment horizontal="center" vertical="center"/>
    </xf>
    <xf numFmtId="0" fontId="17" fillId="8" borderId="17" xfId="0" applyFont="1" applyFill="1" applyBorder="1" applyAlignment="1">
      <alignment horizontal="center" vertical="center"/>
    </xf>
    <xf numFmtId="0" fontId="17" fillId="4" borderId="18" xfId="0" applyFont="1" applyFill="1" applyBorder="1" applyAlignment="1">
      <alignment horizontal="center"/>
    </xf>
    <xf numFmtId="0" fontId="17" fillId="4" borderId="19" xfId="0" applyFont="1" applyFill="1" applyBorder="1" applyAlignment="1">
      <alignment horizontal="center"/>
    </xf>
    <xf numFmtId="0" fontId="17" fillId="4" borderId="15" xfId="0" applyFont="1" applyFill="1" applyBorder="1" applyAlignment="1">
      <alignment horizontal="center" vertical="center" wrapText="1"/>
    </xf>
    <xf numFmtId="0" fontId="0" fillId="4" borderId="14" xfId="0" applyFill="1" applyBorder="1" applyAlignment="1">
      <alignment horizontal="center" vertical="center" wrapText="1"/>
    </xf>
    <xf numFmtId="0" fontId="0" fillId="4" borderId="17" xfId="0" applyFill="1" applyBorder="1" applyAlignment="1">
      <alignment horizontal="center" vertical="center" wrapText="1"/>
    </xf>
    <xf numFmtId="0" fontId="4" fillId="6" borderId="0" xfId="0" applyFont="1" applyFill="1" applyAlignment="1">
      <alignment vertical="center" wrapText="1"/>
    </xf>
  </cellXfs>
  <cellStyles count="6">
    <cellStyle name="Lien hypertexte" xfId="2" builtinId="8"/>
    <cellStyle name="Normal" xfId="0" builtinId="0"/>
    <cellStyle name="Normal 2" xfId="5"/>
    <cellStyle name="Normal 3" xfId="4"/>
    <cellStyle name="Normal 4" xfId="3"/>
    <cellStyle name="Pourcentage" xfId="1" builtinId="5"/>
  </cellStyles>
  <dxfs count="151">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numFmt numFmtId="0" formatCode="General"/>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numFmt numFmtId="0" formatCode="General"/>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border>
        <bottom style="thin">
          <color indexed="64"/>
        </bottom>
      </border>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800" b="0"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0"/>
            <c:dispEq val="1"/>
            <c:trendlineLbl>
              <c:layout>
                <c:manualLayout>
                  <c:x val="-8.2265088430791028E-2"/>
                  <c:y val="-0.5501915224668773"/>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trendlineLbl>
          </c:trendline>
          <c:val>
            <c:numRef>
              <c:f>'Amortissement dégressif'!$F$16:$F$25</c:f>
              <c:numCache>
                <c:formatCode>General</c:formatCode>
                <c:ptCount val="10"/>
                <c:pt idx="0">
                  <c:v>4531250</c:v>
                </c:pt>
                <c:pt idx="1">
                  <c:v>3511718.75</c:v>
                </c:pt>
                <c:pt idx="2">
                  <c:v>2721582.03125</c:v>
                </c:pt>
                <c:pt idx="3">
                  <c:v>2109226.07421875</c:v>
                </c:pt>
                <c:pt idx="4">
                  <c:v>1634650.2075195312</c:v>
                </c:pt>
                <c:pt idx="5">
                  <c:v>1266853.9108276367</c:v>
                </c:pt>
                <c:pt idx="6">
                  <c:v>950140.43312072754</c:v>
                </c:pt>
                <c:pt idx="7">
                  <c:v>633426.95541381836</c:v>
                </c:pt>
                <c:pt idx="8">
                  <c:v>316713.47770690918</c:v>
                </c:pt>
                <c:pt idx="9">
                  <c:v>0</c:v>
                </c:pt>
              </c:numCache>
            </c:numRef>
          </c:val>
          <c:smooth val="0"/>
        </c:ser>
        <c:ser>
          <c:idx val="1"/>
          <c:order val="1"/>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f>'Amortissement dégressif'!$I$16:$I$25</c:f>
              <c:numCache>
                <c:formatCode>#,##0</c:formatCode>
                <c:ptCount val="10"/>
                <c:pt idx="0">
                  <c:v>300000</c:v>
                </c:pt>
                <c:pt idx="1">
                  <c:v>300000</c:v>
                </c:pt>
                <c:pt idx="2">
                  <c:v>300000</c:v>
                </c:pt>
                <c:pt idx="3">
                  <c:v>300000</c:v>
                </c:pt>
                <c:pt idx="4">
                  <c:v>300000</c:v>
                </c:pt>
                <c:pt idx="5">
                  <c:v>300000</c:v>
                </c:pt>
                <c:pt idx="6">
                  <c:v>300000</c:v>
                </c:pt>
                <c:pt idx="7">
                  <c:v>300000</c:v>
                </c:pt>
                <c:pt idx="8">
                  <c:v>300000</c:v>
                </c:pt>
                <c:pt idx="9">
                  <c:v>300000</c:v>
                </c:pt>
              </c:numCache>
            </c:numRef>
          </c:val>
          <c:smooth val="0"/>
        </c:ser>
        <c:dLbls>
          <c:showLegendKey val="0"/>
          <c:showVal val="0"/>
          <c:showCatName val="0"/>
          <c:showSerName val="0"/>
          <c:showPercent val="0"/>
          <c:showBubbleSize val="0"/>
        </c:dLbls>
        <c:marker val="1"/>
        <c:smooth val="0"/>
        <c:axId val="258358768"/>
        <c:axId val="258357592"/>
      </c:lineChart>
      <c:catAx>
        <c:axId val="258358768"/>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258357592"/>
        <c:crosses val="autoZero"/>
        <c:auto val="1"/>
        <c:lblAlgn val="ctr"/>
        <c:lblOffset val="100"/>
        <c:noMultiLvlLbl val="0"/>
      </c:catAx>
      <c:valAx>
        <c:axId val="2583575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2583587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legend>
    <c:plotVisOnly val="1"/>
    <c:dispBlanksAs val="gap"/>
    <c:showDLblsOverMax val="0"/>
  </c:chart>
  <c:spPr>
    <a:solidFill>
      <a:schemeClr val="tx1"/>
    </a:solidFill>
    <a:ln w="9525" cap="flat" cmpd="sng" algn="ctr">
      <a:solidFill>
        <a:schemeClr val="tx1">
          <a:lumMod val="15000"/>
          <a:lumOff val="85000"/>
        </a:schemeClr>
      </a:solidFill>
      <a:round/>
    </a:ln>
    <a:effectLst/>
  </c:spPr>
  <c:txPr>
    <a:bodyPr/>
    <a:lstStyle/>
    <a:p>
      <a:pPr>
        <a:defRPr>
          <a:solidFill>
            <a:schemeClr val="bg1"/>
          </a:solidFill>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drawings/_rels/drawing9.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image" Target="../media/image13.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image" Target="../media/image6.emf"/><Relationship Id="rId7" Type="http://schemas.openxmlformats.org/officeDocument/2006/relationships/image" Target="../media/image2.emf"/><Relationship Id="rId2" Type="http://schemas.openxmlformats.org/officeDocument/2006/relationships/image" Target="../media/image7.emf"/><Relationship Id="rId1" Type="http://schemas.openxmlformats.org/officeDocument/2006/relationships/image" Target="../media/image8.emf"/><Relationship Id="rId6" Type="http://schemas.openxmlformats.org/officeDocument/2006/relationships/image" Target="../media/image3.emf"/><Relationship Id="rId5" Type="http://schemas.openxmlformats.org/officeDocument/2006/relationships/image" Target="../media/image4.emf"/><Relationship Id="rId4"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11.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2.emf"/></Relationships>
</file>

<file path=xl/drawings/drawing1.xml><?xml version="1.0" encoding="utf-8"?>
<xdr:wsDr xmlns:xdr="http://schemas.openxmlformats.org/drawingml/2006/spreadsheetDrawing" xmlns:a="http://schemas.openxmlformats.org/drawingml/2006/main">
  <xdr:twoCellAnchor>
    <xdr:from>
      <xdr:col>0</xdr:col>
      <xdr:colOff>76200</xdr:colOff>
      <xdr:row>3</xdr:row>
      <xdr:rowOff>47625</xdr:rowOff>
    </xdr:from>
    <xdr:to>
      <xdr:col>3</xdr:col>
      <xdr:colOff>28575</xdr:colOff>
      <xdr:row>12</xdr:row>
      <xdr:rowOff>76200</xdr:rowOff>
    </xdr:to>
    <xdr:grpSp>
      <xdr:nvGrpSpPr>
        <xdr:cNvPr id="11" name="Groupe 10"/>
        <xdr:cNvGrpSpPr/>
      </xdr:nvGrpSpPr>
      <xdr:grpSpPr>
        <a:xfrm>
          <a:off x="76200" y="581025"/>
          <a:ext cx="2238375" cy="1743075"/>
          <a:chOff x="457200" y="1314450"/>
          <a:chExt cx="2238375" cy="1257300"/>
        </a:xfrm>
      </xdr:grpSpPr>
      <xdr:sp macro="" textlink="">
        <xdr:nvSpPr>
          <xdr:cNvPr id="3" name="Rectangle 2"/>
          <xdr:cNvSpPr/>
        </xdr:nvSpPr>
        <xdr:spPr>
          <a:xfrm>
            <a:off x="457200"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Equipements</a:t>
            </a:r>
          </a:p>
        </xdr:txBody>
      </xdr:sp>
      <mc:AlternateContent xmlns:mc="http://schemas.openxmlformats.org/markup-compatibility/2006">
        <mc:Choice xmlns:a14="http://schemas.microsoft.com/office/drawing/2010/main" Requires="a14">
          <xdr:sp macro="" textlink="">
            <xdr:nvSpPr>
              <xdr:cNvPr id="2051" name="Button 3" hidden="1">
                <a:extLst>
                  <a:ext uri="{63B3BB69-23CF-44E3-9099-C40C66FF867C}">
                    <a14:compatExt spid="_x0000_s2051"/>
                  </a:ext>
                </a:extLst>
              </xdr:cNvPr>
              <xdr:cNvSpPr/>
            </xdr:nvSpPr>
            <xdr:spPr bwMode="auto">
              <a:xfrm>
                <a:off x="561975" y="158115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 équipement</a:t>
                </a:r>
              </a:p>
            </xdr:txBody>
          </xdr:sp>
        </mc:Choice>
        <mc:Fallback/>
      </mc:AlternateContent>
      <mc:AlternateContent xmlns:mc="http://schemas.openxmlformats.org/markup-compatibility/2006">
        <mc:Choice xmlns:a14="http://schemas.microsoft.com/office/drawing/2010/main" Requires="a14">
          <xdr:sp macro="" textlink="">
            <xdr:nvSpPr>
              <xdr:cNvPr id="2057" name="Button 9" hidden="1">
                <a:extLst>
                  <a:ext uri="{63B3BB69-23CF-44E3-9099-C40C66FF867C}">
                    <a14:compatExt spid="_x0000_s2057"/>
                  </a:ext>
                </a:extLst>
              </xdr:cNvPr>
              <xdr:cNvSpPr/>
            </xdr:nvSpPr>
            <xdr:spPr bwMode="auto">
              <a:xfrm>
                <a:off x="561975" y="1876581"/>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Listening équipement</a:t>
                </a:r>
              </a:p>
            </xdr:txBody>
          </xdr:sp>
        </mc:Choice>
        <mc:Fallback/>
      </mc:AlternateContent>
      <xdr:grpSp>
        <xdr:nvGrpSpPr>
          <xdr:cNvPr id="10" name="Groupe 9"/>
          <xdr:cNvGrpSpPr/>
        </xdr:nvGrpSpPr>
        <xdr:grpSpPr>
          <a:xfrm>
            <a:off x="1609725" y="1314450"/>
            <a:ext cx="1085850" cy="1257300"/>
            <a:chOff x="1609725" y="1314450"/>
            <a:chExt cx="1085850" cy="1257300"/>
          </a:xfrm>
        </xdr:grpSpPr>
        <xdr:sp macro="" textlink="">
          <xdr:nvSpPr>
            <xdr:cNvPr id="22" name="Rectangle 21"/>
            <xdr:cNvSpPr/>
          </xdr:nvSpPr>
          <xdr:spPr>
            <a:xfrm>
              <a:off x="160972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Correctif</a:t>
              </a:r>
            </a:p>
          </xdr:txBody>
        </xdr:sp>
        <mc:AlternateContent xmlns:mc="http://schemas.openxmlformats.org/markup-compatibility/2006">
          <mc:Choice xmlns:a14="http://schemas.microsoft.com/office/drawing/2010/main" Requires="a14">
            <xdr:sp macro="" textlink="">
              <xdr:nvSpPr>
                <xdr:cNvPr id="2050" name="Button 2" hidden="1">
                  <a:extLst>
                    <a:ext uri="{63B3BB69-23CF-44E3-9099-C40C66FF867C}">
                      <a14:compatExt spid="_x0000_s2050"/>
                    </a:ext>
                  </a:extLst>
                </xdr:cNvPr>
                <xdr:cNvSpPr/>
              </xdr:nvSpPr>
              <xdr:spPr bwMode="auto">
                <a:xfrm>
                  <a:off x="1714500" y="158115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Nouvelle intervention corrective</a:t>
                  </a:r>
                </a:p>
              </xdr:txBody>
            </xdr:sp>
          </mc:Choice>
          <mc:Fallback/>
        </mc:AlternateContent>
        <mc:AlternateContent xmlns:mc="http://schemas.openxmlformats.org/markup-compatibility/2006">
          <mc:Choice xmlns:a14="http://schemas.microsoft.com/office/drawing/2010/main" Requires="a14">
            <xdr:sp macro="" textlink="">
              <xdr:nvSpPr>
                <xdr:cNvPr id="2058" name="Button 10" hidden="1">
                  <a:extLst>
                    <a:ext uri="{63B3BB69-23CF-44E3-9099-C40C66FF867C}">
                      <a14:compatExt spid="_x0000_s2058"/>
                    </a:ext>
                  </a:extLst>
                </xdr:cNvPr>
                <xdr:cNvSpPr/>
              </xdr:nvSpPr>
              <xdr:spPr bwMode="auto">
                <a:xfrm>
                  <a:off x="1714500" y="1886106"/>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Historique correctif</a:t>
                  </a:r>
                </a:p>
              </xdr:txBody>
            </xdr:sp>
          </mc:Choice>
          <mc:Fallback/>
        </mc:AlternateContent>
      </xdr:grpSp>
    </xdr:grpSp>
    <xdr:clientData/>
  </xdr:twoCellAnchor>
  <xdr:twoCellAnchor>
    <xdr:from>
      <xdr:col>3</xdr:col>
      <xdr:colOff>85725</xdr:colOff>
      <xdr:row>3</xdr:row>
      <xdr:rowOff>47625</xdr:rowOff>
    </xdr:from>
    <xdr:to>
      <xdr:col>6</xdr:col>
      <xdr:colOff>38100</xdr:colOff>
      <xdr:row>12</xdr:row>
      <xdr:rowOff>76200</xdr:rowOff>
    </xdr:to>
    <xdr:grpSp>
      <xdr:nvGrpSpPr>
        <xdr:cNvPr id="9" name="Groupe 8"/>
        <xdr:cNvGrpSpPr/>
      </xdr:nvGrpSpPr>
      <xdr:grpSpPr>
        <a:xfrm>
          <a:off x="2371725" y="581025"/>
          <a:ext cx="2238375" cy="1743075"/>
          <a:chOff x="2752725" y="1314450"/>
          <a:chExt cx="2238375" cy="1257300"/>
        </a:xfrm>
      </xdr:grpSpPr>
      <xdr:sp macro="" textlink="">
        <xdr:nvSpPr>
          <xdr:cNvPr id="23" name="Rectangle 22"/>
          <xdr:cNvSpPr/>
        </xdr:nvSpPr>
        <xdr:spPr>
          <a:xfrm>
            <a:off x="275272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Préventif</a:t>
            </a:r>
          </a:p>
        </xdr:txBody>
      </xdr:sp>
      <mc:AlternateContent xmlns:mc="http://schemas.openxmlformats.org/markup-compatibility/2006">
        <mc:Choice xmlns:a14="http://schemas.microsoft.com/office/drawing/2010/main" Requires="a14">
          <xdr:sp macro="" textlink="">
            <xdr:nvSpPr>
              <xdr:cNvPr id="2052" name="Button 4" hidden="1">
                <a:extLst>
                  <a:ext uri="{63B3BB69-23CF-44E3-9099-C40C66FF867C}">
                    <a14:compatExt spid="_x0000_s2052"/>
                  </a:ext>
                </a:extLst>
              </xdr:cNvPr>
              <xdr:cNvSpPr/>
            </xdr:nvSpPr>
            <xdr:spPr bwMode="auto">
              <a:xfrm>
                <a:off x="2857500" y="1590675"/>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une intervention préventive</a:t>
                </a:r>
              </a:p>
            </xdr:txBody>
          </xdr:sp>
        </mc:Choice>
        <mc:Fallback/>
      </mc:AlternateContent>
      <xdr:grpSp>
        <xdr:nvGrpSpPr>
          <xdr:cNvPr id="8" name="Groupe 7"/>
          <xdr:cNvGrpSpPr/>
        </xdr:nvGrpSpPr>
        <xdr:grpSpPr>
          <a:xfrm>
            <a:off x="3905250" y="1314450"/>
            <a:ext cx="1085850" cy="1257300"/>
            <a:chOff x="3905250" y="1314450"/>
            <a:chExt cx="1085850" cy="1257300"/>
          </a:xfrm>
        </xdr:grpSpPr>
        <xdr:sp macro="" textlink="">
          <xdr:nvSpPr>
            <xdr:cNvPr id="24" name="Rectangle 23"/>
            <xdr:cNvSpPr/>
          </xdr:nvSpPr>
          <xdr:spPr>
            <a:xfrm>
              <a:off x="3905250"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Fournisseurs</a:t>
              </a:r>
            </a:p>
          </xdr:txBody>
        </xdr:sp>
        <mc:AlternateContent xmlns:mc="http://schemas.openxmlformats.org/markup-compatibility/2006">
          <mc:Choice xmlns:a14="http://schemas.microsoft.com/office/drawing/2010/main" Requires="a14">
            <xdr:sp macro="" textlink="">
              <xdr:nvSpPr>
                <xdr:cNvPr id="2055" name="Button 7" hidden="1">
                  <a:extLst>
                    <a:ext uri="{63B3BB69-23CF-44E3-9099-C40C66FF867C}">
                      <a14:compatExt spid="_x0000_s2055"/>
                    </a:ext>
                  </a:extLst>
                </xdr:cNvPr>
                <xdr:cNvSpPr/>
              </xdr:nvSpPr>
              <xdr:spPr bwMode="auto">
                <a:xfrm>
                  <a:off x="4000500" y="1590675"/>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 fournisseur</a:t>
                  </a:r>
                </a:p>
              </xdr:txBody>
            </xdr:sp>
          </mc:Choice>
          <mc:Fallback/>
        </mc:AlternateContent>
        <mc:AlternateContent xmlns:mc="http://schemas.openxmlformats.org/markup-compatibility/2006">
          <mc:Choice xmlns:a14="http://schemas.microsoft.com/office/drawing/2010/main" Requires="a14">
            <xdr:sp macro="" textlink="">
              <xdr:nvSpPr>
                <xdr:cNvPr id="2061" name="Button 13" hidden="1">
                  <a:extLst>
                    <a:ext uri="{63B3BB69-23CF-44E3-9099-C40C66FF867C}">
                      <a14:compatExt spid="_x0000_s2061"/>
                    </a:ext>
                  </a:extLst>
                </xdr:cNvPr>
                <xdr:cNvSpPr/>
              </xdr:nvSpPr>
              <xdr:spPr bwMode="auto">
                <a:xfrm>
                  <a:off x="4000500" y="188876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Listening fournisseurs</a:t>
                  </a:r>
                </a:p>
              </xdr:txBody>
            </xdr:sp>
          </mc:Choice>
          <mc:Fallback/>
        </mc:AlternateContent>
      </xdr:grpSp>
      <mc:AlternateContent xmlns:mc="http://schemas.openxmlformats.org/markup-compatibility/2006">
        <mc:Choice xmlns:a14="http://schemas.microsoft.com/office/drawing/2010/main" Requires="a14">
          <xdr:sp macro="" textlink="">
            <xdr:nvSpPr>
              <xdr:cNvPr id="2062" name="Button 14" hidden="1">
                <a:extLst>
                  <a:ext uri="{63B3BB69-23CF-44E3-9099-C40C66FF867C}">
                    <a14:compatExt spid="_x0000_s2062"/>
                  </a:ext>
                </a:extLst>
              </xdr:cNvPr>
              <xdr:cNvSpPr/>
            </xdr:nvSpPr>
            <xdr:spPr bwMode="auto">
              <a:xfrm>
                <a:off x="2857500" y="1884545"/>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Listening préventif</a:t>
                </a:r>
              </a:p>
            </xdr:txBody>
          </xdr:sp>
        </mc:Choice>
        <mc:Fallback/>
      </mc:AlternateContent>
    </xdr:grpSp>
    <xdr:clientData/>
  </xdr:twoCellAnchor>
  <xdr:twoCellAnchor>
    <xdr:from>
      <xdr:col>6</xdr:col>
      <xdr:colOff>114300</xdr:colOff>
      <xdr:row>3</xdr:row>
      <xdr:rowOff>47625</xdr:rowOff>
    </xdr:from>
    <xdr:to>
      <xdr:col>7</xdr:col>
      <xdr:colOff>438150</xdr:colOff>
      <xdr:row>12</xdr:row>
      <xdr:rowOff>76200</xdr:rowOff>
    </xdr:to>
    <xdr:grpSp>
      <xdr:nvGrpSpPr>
        <xdr:cNvPr id="7" name="Groupe 6"/>
        <xdr:cNvGrpSpPr/>
      </xdr:nvGrpSpPr>
      <xdr:grpSpPr>
        <a:xfrm>
          <a:off x="4686300" y="581025"/>
          <a:ext cx="1085850" cy="1743075"/>
          <a:chOff x="5067300" y="1314450"/>
          <a:chExt cx="1085850" cy="1257300"/>
        </a:xfrm>
      </xdr:grpSpPr>
      <xdr:sp macro="" textlink="">
        <xdr:nvSpPr>
          <xdr:cNvPr id="25" name="Rectangle 24"/>
          <xdr:cNvSpPr/>
        </xdr:nvSpPr>
        <xdr:spPr>
          <a:xfrm>
            <a:off x="5067300"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Commandes</a:t>
            </a:r>
          </a:p>
        </xdr:txBody>
      </xdr:sp>
      <mc:AlternateContent xmlns:mc="http://schemas.openxmlformats.org/markup-compatibility/2006">
        <mc:Choice xmlns:a14="http://schemas.microsoft.com/office/drawing/2010/main" Requires="a14">
          <xdr:sp macro="" textlink="">
            <xdr:nvSpPr>
              <xdr:cNvPr id="2056" name="Button 8" hidden="1">
                <a:extLst>
                  <a:ext uri="{63B3BB69-23CF-44E3-9099-C40C66FF867C}">
                    <a14:compatExt spid="_x0000_s2056"/>
                  </a:ext>
                </a:extLst>
              </xdr:cNvPr>
              <xdr:cNvSpPr/>
            </xdr:nvSpPr>
            <xdr:spPr bwMode="auto">
              <a:xfrm>
                <a:off x="5162550" y="1586459"/>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Nouvelle commande</a:t>
                </a:r>
              </a:p>
            </xdr:txBody>
          </xdr:sp>
        </mc:Choice>
        <mc:Fallback/>
      </mc:AlternateContent>
      <mc:AlternateContent xmlns:mc="http://schemas.openxmlformats.org/markup-compatibility/2006">
        <mc:Choice xmlns:a14="http://schemas.microsoft.com/office/drawing/2010/main" Requires="a14">
          <xdr:sp macro="" textlink="">
            <xdr:nvSpPr>
              <xdr:cNvPr id="2063" name="Button 15" hidden="1">
                <a:extLst>
                  <a:ext uri="{63B3BB69-23CF-44E3-9099-C40C66FF867C}">
                    <a14:compatExt spid="_x0000_s2063"/>
                  </a:ext>
                </a:extLst>
              </xdr:cNvPr>
              <xdr:cNvSpPr/>
            </xdr:nvSpPr>
            <xdr:spPr bwMode="auto">
              <a:xfrm>
                <a:off x="5162550" y="188189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Historiques des commandes</a:t>
                </a:r>
              </a:p>
            </xdr:txBody>
          </xdr:sp>
        </mc:Choice>
        <mc:Fallback/>
      </mc:AlternateContent>
    </xdr:grpSp>
    <xdr:clientData/>
  </xdr:twoCellAnchor>
  <xdr:twoCellAnchor>
    <xdr:from>
      <xdr:col>9</xdr:col>
      <xdr:colOff>142875</xdr:colOff>
      <xdr:row>3</xdr:row>
      <xdr:rowOff>47625</xdr:rowOff>
    </xdr:from>
    <xdr:to>
      <xdr:col>10</xdr:col>
      <xdr:colOff>466725</xdr:colOff>
      <xdr:row>12</xdr:row>
      <xdr:rowOff>76200</xdr:rowOff>
    </xdr:to>
    <xdr:grpSp>
      <xdr:nvGrpSpPr>
        <xdr:cNvPr id="5" name="Groupe 4"/>
        <xdr:cNvGrpSpPr/>
      </xdr:nvGrpSpPr>
      <xdr:grpSpPr>
        <a:xfrm>
          <a:off x="7000875" y="581025"/>
          <a:ext cx="1085850" cy="1743075"/>
          <a:chOff x="7381875" y="1314450"/>
          <a:chExt cx="1085850" cy="1257300"/>
        </a:xfrm>
      </xdr:grpSpPr>
      <xdr:sp macro="" textlink="">
        <xdr:nvSpPr>
          <xdr:cNvPr id="27" name="Rectangle 26"/>
          <xdr:cNvSpPr/>
        </xdr:nvSpPr>
        <xdr:spPr>
          <a:xfrm>
            <a:off x="738187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Pièces</a:t>
            </a:r>
          </a:p>
        </xdr:txBody>
      </xdr:sp>
      <mc:AlternateContent xmlns:mc="http://schemas.openxmlformats.org/markup-compatibility/2006">
        <mc:Choice xmlns:a14="http://schemas.microsoft.com/office/drawing/2010/main" Requires="a14">
          <xdr:sp macro="" textlink="">
            <xdr:nvSpPr>
              <xdr:cNvPr id="2066" name="Button 18" hidden="1">
                <a:extLst>
                  <a:ext uri="{63B3BB69-23CF-44E3-9099-C40C66FF867C}">
                    <a14:compatExt spid="_x0000_s2066"/>
                  </a:ext>
                </a:extLst>
              </xdr:cNvPr>
              <xdr:cNvSpPr/>
            </xdr:nvSpPr>
            <xdr:spPr bwMode="auto">
              <a:xfrm>
                <a:off x="7486650" y="1578027"/>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une pièce</a:t>
                </a:r>
              </a:p>
            </xdr:txBody>
          </xdr:sp>
        </mc:Choice>
        <mc:Fallback/>
      </mc:AlternateContent>
      <mc:AlternateContent xmlns:mc="http://schemas.openxmlformats.org/markup-compatibility/2006">
        <mc:Choice xmlns:a14="http://schemas.microsoft.com/office/drawing/2010/main" Requires="a14">
          <xdr:sp macro="" textlink="">
            <xdr:nvSpPr>
              <xdr:cNvPr id="2067" name="Button 19" hidden="1">
                <a:extLst>
                  <a:ext uri="{63B3BB69-23CF-44E3-9099-C40C66FF867C}">
                    <a14:compatExt spid="_x0000_s2067"/>
                  </a:ext>
                </a:extLst>
              </xdr:cNvPr>
              <xdr:cNvSpPr/>
            </xdr:nvSpPr>
            <xdr:spPr bwMode="auto">
              <a:xfrm>
                <a:off x="7486650" y="1877674"/>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Listening pièces</a:t>
                </a:r>
              </a:p>
            </xdr:txBody>
          </xdr:sp>
        </mc:Choice>
        <mc:Fallback/>
      </mc:AlternateContent>
    </xdr:grpSp>
    <xdr:clientData/>
  </xdr:twoCellAnchor>
  <xdr:twoCellAnchor>
    <xdr:from>
      <xdr:col>7</xdr:col>
      <xdr:colOff>447675</xdr:colOff>
      <xdr:row>3</xdr:row>
      <xdr:rowOff>47625</xdr:rowOff>
    </xdr:from>
    <xdr:to>
      <xdr:col>9</xdr:col>
      <xdr:colOff>9525</xdr:colOff>
      <xdr:row>12</xdr:row>
      <xdr:rowOff>76200</xdr:rowOff>
    </xdr:to>
    <xdr:grpSp>
      <xdr:nvGrpSpPr>
        <xdr:cNvPr id="6" name="Groupe 5"/>
        <xdr:cNvGrpSpPr/>
      </xdr:nvGrpSpPr>
      <xdr:grpSpPr>
        <a:xfrm>
          <a:off x="5781675" y="581025"/>
          <a:ext cx="1085850" cy="1743075"/>
          <a:chOff x="6162675" y="1314450"/>
          <a:chExt cx="1085850" cy="1257300"/>
        </a:xfrm>
      </xdr:grpSpPr>
      <xdr:sp macro="" textlink="">
        <xdr:nvSpPr>
          <xdr:cNvPr id="26" name="Rectangle 25"/>
          <xdr:cNvSpPr/>
        </xdr:nvSpPr>
        <xdr:spPr>
          <a:xfrm>
            <a:off x="616267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Entrée/sortie</a:t>
            </a:r>
          </a:p>
        </xdr:txBody>
      </xdr:sp>
      <mc:AlternateContent xmlns:mc="http://schemas.openxmlformats.org/markup-compatibility/2006">
        <mc:Choice xmlns:a14="http://schemas.microsoft.com/office/drawing/2010/main" Requires="a14">
          <xdr:sp macro="" textlink="">
            <xdr:nvSpPr>
              <xdr:cNvPr id="2065" name="Button 17" hidden="1">
                <a:extLst>
                  <a:ext uri="{63B3BB69-23CF-44E3-9099-C40C66FF867C}">
                    <a14:compatExt spid="_x0000_s2065"/>
                  </a:ext>
                </a:extLst>
              </xdr:cNvPr>
              <xdr:cNvSpPr/>
            </xdr:nvSpPr>
            <xdr:spPr bwMode="auto">
              <a:xfrm>
                <a:off x="6257925" y="189563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Historique des entrées/sorties</a:t>
                </a:r>
              </a:p>
            </xdr:txBody>
          </xdr:sp>
        </mc:Choice>
        <mc:Fallback/>
      </mc:AlternateContent>
    </xdr:grpSp>
    <xdr:clientData/>
  </xdr:twoCellAnchor>
  <xdr:twoCellAnchor>
    <xdr:from>
      <xdr:col>10</xdr:col>
      <xdr:colOff>533400</xdr:colOff>
      <xdr:row>3</xdr:row>
      <xdr:rowOff>47625</xdr:rowOff>
    </xdr:from>
    <xdr:to>
      <xdr:col>12</xdr:col>
      <xdr:colOff>95250</xdr:colOff>
      <xdr:row>12</xdr:row>
      <xdr:rowOff>76200</xdr:rowOff>
    </xdr:to>
    <xdr:grpSp>
      <xdr:nvGrpSpPr>
        <xdr:cNvPr id="4" name="Groupe 3"/>
        <xdr:cNvGrpSpPr/>
      </xdr:nvGrpSpPr>
      <xdr:grpSpPr>
        <a:xfrm>
          <a:off x="8153400" y="581025"/>
          <a:ext cx="1085850" cy="1743075"/>
          <a:chOff x="8524875" y="1323975"/>
          <a:chExt cx="1085850" cy="1257300"/>
        </a:xfrm>
      </xdr:grpSpPr>
      <xdr:sp macro="" textlink="">
        <xdr:nvSpPr>
          <xdr:cNvPr id="29" name="Rectangle 28"/>
          <xdr:cNvSpPr/>
        </xdr:nvSpPr>
        <xdr:spPr>
          <a:xfrm>
            <a:off x="8524875" y="1323975"/>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Rentabilité</a:t>
            </a:r>
          </a:p>
        </xdr:txBody>
      </xdr:sp>
      <mc:AlternateContent xmlns:mc="http://schemas.openxmlformats.org/markup-compatibility/2006">
        <mc:Choice xmlns:a14="http://schemas.microsoft.com/office/drawing/2010/main" Requires="a14">
          <xdr:sp macro="" textlink="">
            <xdr:nvSpPr>
              <xdr:cNvPr id="2070" name="Button 22" hidden="1">
                <a:extLst>
                  <a:ext uri="{63B3BB69-23CF-44E3-9099-C40C66FF867C}">
                    <a14:compatExt spid="_x0000_s2070"/>
                  </a:ext>
                </a:extLst>
              </xdr:cNvPr>
              <xdr:cNvSpPr/>
            </xdr:nvSpPr>
            <xdr:spPr bwMode="auto">
              <a:xfrm>
                <a:off x="8620125" y="1584898"/>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Amortissement</a:t>
                </a:r>
              </a:p>
            </xdr:txBody>
          </xdr:sp>
        </mc:Choice>
        <mc:Fallback/>
      </mc:AlternateContent>
    </xdr:grpSp>
    <xdr:clientData/>
  </xdr:twoCellAnchor>
  <xdr:twoCellAnchor>
    <xdr:from>
      <xdr:col>5</xdr:col>
      <xdr:colOff>304800</xdr:colOff>
      <xdr:row>13</xdr:row>
      <xdr:rowOff>104775</xdr:rowOff>
    </xdr:from>
    <xdr:to>
      <xdr:col>6</xdr:col>
      <xdr:colOff>628650</xdr:colOff>
      <xdr:row>20</xdr:row>
      <xdr:rowOff>28575</xdr:rowOff>
    </xdr:to>
    <xdr:grpSp>
      <xdr:nvGrpSpPr>
        <xdr:cNvPr id="12" name="Groupe 11"/>
        <xdr:cNvGrpSpPr/>
      </xdr:nvGrpSpPr>
      <xdr:grpSpPr>
        <a:xfrm>
          <a:off x="4114800" y="2543175"/>
          <a:ext cx="1085850" cy="1257300"/>
          <a:chOff x="3905250" y="2657475"/>
          <a:chExt cx="1085850" cy="1257300"/>
        </a:xfrm>
      </xdr:grpSpPr>
      <xdr:sp macro="" textlink="">
        <xdr:nvSpPr>
          <xdr:cNvPr id="28" name="Rectangle 27"/>
          <xdr:cNvSpPr/>
        </xdr:nvSpPr>
        <xdr:spPr>
          <a:xfrm>
            <a:off x="3905250" y="2657475"/>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Utilisateur</a:t>
            </a:r>
          </a:p>
        </xdr:txBody>
      </xdr:sp>
      <mc:AlternateContent xmlns:mc="http://schemas.openxmlformats.org/markup-compatibility/2006">
        <mc:Choice xmlns:a14="http://schemas.microsoft.com/office/drawing/2010/main" Requires="a14">
          <xdr:sp macro="" textlink="">
            <xdr:nvSpPr>
              <xdr:cNvPr id="2072" name="Button 24" hidden="1">
                <a:extLst>
                  <a:ext uri="{63B3BB69-23CF-44E3-9099-C40C66FF867C}">
                    <a14:compatExt spid="_x0000_s2072"/>
                  </a:ext>
                </a:extLst>
              </xdr:cNvPr>
              <xdr:cNvSpPr/>
            </xdr:nvSpPr>
            <xdr:spPr bwMode="auto">
              <a:xfrm>
                <a:off x="4000500" y="3419475"/>
                <a:ext cx="895350" cy="36195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Mode admin</a:t>
                </a:r>
              </a:p>
            </xdr:txBody>
          </xdr:sp>
        </mc:Choice>
        <mc:Fallback/>
      </mc:AlternateContent>
      <mc:AlternateContent xmlns:mc="http://schemas.openxmlformats.org/markup-compatibility/2006">
        <mc:Choice xmlns:a14="http://schemas.microsoft.com/office/drawing/2010/main" Requires="a14">
          <xdr:sp macro="" textlink="">
            <xdr:nvSpPr>
              <xdr:cNvPr id="2074" name="Button 26" hidden="1">
                <a:extLst>
                  <a:ext uri="{63B3BB69-23CF-44E3-9099-C40C66FF867C}">
                    <a14:compatExt spid="_x0000_s2074"/>
                  </a:ext>
                </a:extLst>
              </xdr:cNvPr>
              <xdr:cNvSpPr/>
            </xdr:nvSpPr>
            <xdr:spPr bwMode="auto">
              <a:xfrm>
                <a:off x="4000500" y="2990850"/>
                <a:ext cx="895350" cy="36195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Stop admin</a:t>
                </a:r>
              </a:p>
            </xdr:txBody>
          </xdr:sp>
        </mc:Choice>
        <mc:Fallback/>
      </mc:AlternateContent>
    </xdr:grpSp>
    <xdr:clientData/>
  </xdr:twoCellAnchor>
  <xdr:twoCellAnchor>
    <xdr:from>
      <xdr:col>2</xdr:col>
      <xdr:colOff>238125</xdr:colOff>
      <xdr:row>0</xdr:row>
      <xdr:rowOff>57150</xdr:rowOff>
    </xdr:from>
    <xdr:to>
      <xdr:col>9</xdr:col>
      <xdr:colOff>666750</xdr:colOff>
      <xdr:row>2</xdr:row>
      <xdr:rowOff>66675</xdr:rowOff>
    </xdr:to>
    <xdr:sp macro="" textlink="">
      <xdr:nvSpPr>
        <xdr:cNvPr id="2" name="Rectangle 1"/>
        <xdr:cNvSpPr/>
      </xdr:nvSpPr>
      <xdr:spPr>
        <a:xfrm>
          <a:off x="1762125" y="57150"/>
          <a:ext cx="5762625" cy="3905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Menu</a:t>
          </a:r>
          <a:r>
            <a:rPr lang="fr-FR" sz="2000" b="1" baseline="0">
              <a:ln>
                <a:noFill/>
              </a:ln>
              <a:solidFill>
                <a:srgbClr val="FF0000"/>
              </a:solidFill>
              <a:latin typeface="Times New Roman" panose="02020603050405020304" pitchFamily="18" charset="0"/>
              <a:cs typeface="Times New Roman" panose="02020603050405020304" pitchFamily="18" charset="0"/>
            </a:rPr>
            <a:t> principal</a:t>
          </a:r>
          <a:endParaRPr lang="fr-FR" sz="2000" b="1">
            <a:ln>
              <a:noFill/>
            </a:ln>
            <a:solidFill>
              <a:srgbClr val="FF0000"/>
            </a:solidFill>
            <a:latin typeface="Times New Roman" panose="02020603050405020304" pitchFamily="18" charset="0"/>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9</xdr:row>
          <xdr:rowOff>123825</xdr:rowOff>
        </xdr:from>
        <xdr:to>
          <xdr:col>1</xdr:col>
          <xdr:colOff>314325</xdr:colOff>
          <xdr:row>11</xdr:row>
          <xdr:rowOff>104775</xdr:rowOff>
        </xdr:to>
        <xdr:sp macro="" textlink="">
          <xdr:nvSpPr>
            <xdr:cNvPr id="2075" name="RechercheIntervention" hidden="1">
              <a:extLst>
                <a:ext uri="{63B3BB69-23CF-44E3-9099-C40C66FF867C}">
                  <a14:compatExt spid="_x0000_s20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571500</xdr:colOff>
          <xdr:row>9</xdr:row>
          <xdr:rowOff>133350</xdr:rowOff>
        </xdr:from>
        <xdr:to>
          <xdr:col>2</xdr:col>
          <xdr:colOff>704850</xdr:colOff>
          <xdr:row>11</xdr:row>
          <xdr:rowOff>114300</xdr:rowOff>
        </xdr:to>
        <xdr:sp macro="" textlink="">
          <xdr:nvSpPr>
            <xdr:cNvPr id="2077" name="CommandButton2" hidden="1">
              <a:extLst>
                <a:ext uri="{63B3BB69-23CF-44E3-9099-C40C66FF867C}">
                  <a14:compatExt spid="_x0000_s20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xdr:row>
          <xdr:rowOff>133350</xdr:rowOff>
        </xdr:from>
        <xdr:to>
          <xdr:col>4</xdr:col>
          <xdr:colOff>323850</xdr:colOff>
          <xdr:row>11</xdr:row>
          <xdr:rowOff>114300</xdr:rowOff>
        </xdr:to>
        <xdr:sp macro="" textlink="">
          <xdr:nvSpPr>
            <xdr:cNvPr id="2078" name="CommandButton3" hidden="1">
              <a:extLst>
                <a:ext uri="{63B3BB69-23CF-44E3-9099-C40C66FF867C}">
                  <a14:compatExt spid="_x0000_s20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581025</xdr:colOff>
          <xdr:row>9</xdr:row>
          <xdr:rowOff>133350</xdr:rowOff>
        </xdr:from>
        <xdr:to>
          <xdr:col>5</xdr:col>
          <xdr:colOff>714375</xdr:colOff>
          <xdr:row>11</xdr:row>
          <xdr:rowOff>114300</xdr:rowOff>
        </xdr:to>
        <xdr:sp macro="" textlink="">
          <xdr:nvSpPr>
            <xdr:cNvPr id="2079" name="CommandButton4" hidden="1">
              <a:extLst>
                <a:ext uri="{63B3BB69-23CF-44E3-9099-C40C66FF867C}">
                  <a14:compatExt spid="_x0000_s20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219075</xdr:colOff>
          <xdr:row>9</xdr:row>
          <xdr:rowOff>133350</xdr:rowOff>
        </xdr:from>
        <xdr:to>
          <xdr:col>7</xdr:col>
          <xdr:colOff>352425</xdr:colOff>
          <xdr:row>11</xdr:row>
          <xdr:rowOff>114300</xdr:rowOff>
        </xdr:to>
        <xdr:sp macro="" textlink="">
          <xdr:nvSpPr>
            <xdr:cNvPr id="2080" name="CommandButton5" hidden="1">
              <a:extLst>
                <a:ext uri="{63B3BB69-23CF-44E3-9099-C40C66FF867C}">
                  <a14:compatExt spid="_x0000_s20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552450</xdr:colOff>
          <xdr:row>9</xdr:row>
          <xdr:rowOff>142875</xdr:rowOff>
        </xdr:from>
        <xdr:to>
          <xdr:col>8</xdr:col>
          <xdr:colOff>685800</xdr:colOff>
          <xdr:row>11</xdr:row>
          <xdr:rowOff>123825</xdr:rowOff>
        </xdr:to>
        <xdr:sp macro="" textlink="">
          <xdr:nvSpPr>
            <xdr:cNvPr id="2081" name="CommandButton6" hidden="1">
              <a:extLst>
                <a:ext uri="{63B3BB69-23CF-44E3-9099-C40C66FF867C}">
                  <a14:compatExt spid="_x0000_s20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9</xdr:row>
          <xdr:rowOff>133350</xdr:rowOff>
        </xdr:from>
        <xdr:to>
          <xdr:col>10</xdr:col>
          <xdr:colOff>390525</xdr:colOff>
          <xdr:row>11</xdr:row>
          <xdr:rowOff>114300</xdr:rowOff>
        </xdr:to>
        <xdr:sp macro="" textlink="">
          <xdr:nvSpPr>
            <xdr:cNvPr id="2082" name="CommandButton7" hidden="1">
              <a:extLst>
                <a:ext uri="{63B3BB69-23CF-44E3-9099-C40C66FF867C}">
                  <a14:compatExt spid="_x0000_s20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542925</xdr:colOff>
          <xdr:row>5</xdr:row>
          <xdr:rowOff>47625</xdr:rowOff>
        </xdr:from>
        <xdr:to>
          <xdr:col>8</xdr:col>
          <xdr:colOff>676275</xdr:colOff>
          <xdr:row>7</xdr:row>
          <xdr:rowOff>28575</xdr:rowOff>
        </xdr:to>
        <xdr:sp macro="" textlink="">
          <xdr:nvSpPr>
            <xdr:cNvPr id="2083" name="CommandButton1" hidden="1">
              <a:extLst>
                <a:ext uri="{63B3BB69-23CF-44E3-9099-C40C66FF867C}">
                  <a14:compatExt spid="_x0000_s20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2</xdr:row>
          <xdr:rowOff>9525</xdr:rowOff>
        </xdr:from>
        <xdr:to>
          <xdr:col>0</xdr:col>
          <xdr:colOff>971550</xdr:colOff>
          <xdr:row>2</xdr:row>
          <xdr:rowOff>371475</xdr:rowOff>
        </xdr:to>
        <xdr:sp macro="" textlink="">
          <xdr:nvSpPr>
            <xdr:cNvPr id="3074" name="Button 2" hidden="1">
              <a:extLst>
                <a:ext uri="{63B3BB69-23CF-44E3-9099-C40C66FF867C}">
                  <a14:compatExt spid="_x0000_s307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 équipement</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76200</xdr:colOff>
          <xdr:row>1</xdr:row>
          <xdr:rowOff>38100</xdr:rowOff>
        </xdr:from>
        <xdr:to>
          <xdr:col>0</xdr:col>
          <xdr:colOff>971550</xdr:colOff>
          <xdr:row>1</xdr:row>
          <xdr:rowOff>400050</xdr:rowOff>
        </xdr:to>
        <xdr:sp macro="" textlink="">
          <xdr:nvSpPr>
            <xdr:cNvPr id="3075" name="Button 3" hidden="1">
              <a:extLst>
                <a:ext uri="{63B3BB69-23CF-44E3-9099-C40C66FF867C}">
                  <a14:compatExt spid="_x0000_s307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5</xdr:col>
      <xdr:colOff>790575</xdr:colOff>
      <xdr:row>0</xdr:row>
      <xdr:rowOff>428625</xdr:rowOff>
    </xdr:to>
    <xdr:sp macro="" textlink="">
      <xdr:nvSpPr>
        <xdr:cNvPr id="5" name="Rectangle 4"/>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Equipements</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104775</xdr:colOff>
          <xdr:row>0</xdr:row>
          <xdr:rowOff>495300</xdr:rowOff>
        </xdr:from>
        <xdr:to>
          <xdr:col>0</xdr:col>
          <xdr:colOff>1000125</xdr:colOff>
          <xdr:row>1</xdr:row>
          <xdr:rowOff>352425</xdr:rowOff>
        </xdr:to>
        <xdr:sp macro="" textlink="">
          <xdr:nvSpPr>
            <xdr:cNvPr id="4097" name="Button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95250</xdr:colOff>
          <xdr:row>1</xdr:row>
          <xdr:rowOff>409575</xdr:rowOff>
        </xdr:from>
        <xdr:to>
          <xdr:col>0</xdr:col>
          <xdr:colOff>990600</xdr:colOff>
          <xdr:row>2</xdr:row>
          <xdr:rowOff>266700</xdr:rowOff>
        </xdr:to>
        <xdr:sp macro="" textlink="">
          <xdr:nvSpPr>
            <xdr:cNvPr id="4098" name="Button 2" hidden="1">
              <a:extLst>
                <a:ext uri="{63B3BB69-23CF-44E3-9099-C40C66FF867C}">
                  <a14:compatExt spid="_x0000_s409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Nouvelle intervention corrective</a:t>
              </a:r>
            </a:p>
          </xdr:txBody>
        </xdr:sp>
        <xdr:clientData/>
      </xdr:twoCellAnchor>
    </mc:Choice>
    <mc:Fallback/>
  </mc:AlternateContent>
  <xdr:twoCellAnchor>
    <xdr:from>
      <xdr:col>0</xdr:col>
      <xdr:colOff>0</xdr:colOff>
      <xdr:row>0</xdr:row>
      <xdr:rowOff>0</xdr:rowOff>
    </xdr:from>
    <xdr:to>
      <xdr:col>4</xdr:col>
      <xdr:colOff>238125</xdr:colOff>
      <xdr:row>0</xdr:row>
      <xdr:rowOff>428625</xdr:rowOff>
    </xdr:to>
    <xdr:sp macro="" textlink="">
      <xdr:nvSpPr>
        <xdr:cNvPr id="4" name="Rectangle 3"/>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Correctif</a:t>
          </a:r>
        </a:p>
      </xdr:txBody>
    </xdr:sp>
    <xdr:clientData/>
  </xdr:twoCellAnchor>
  <mc:AlternateContent xmlns:mc="http://schemas.openxmlformats.org/markup-compatibility/2006">
    <mc:Choice xmlns:a14="http://schemas.microsoft.com/office/drawing/2010/main" Requires="a14">
      <xdr:twoCellAnchor editAs="oneCell">
        <xdr:from>
          <xdr:col>0</xdr:col>
          <xdr:colOff>1104900</xdr:colOff>
          <xdr:row>0</xdr:row>
          <xdr:rowOff>495300</xdr:rowOff>
        </xdr:from>
        <xdr:to>
          <xdr:col>1</xdr:col>
          <xdr:colOff>895350</xdr:colOff>
          <xdr:row>1</xdr:row>
          <xdr:rowOff>371475</xdr:rowOff>
        </xdr:to>
        <xdr:sp macro="" textlink="">
          <xdr:nvSpPr>
            <xdr:cNvPr id="4099" name="CommandButton1" hidden="1">
              <a:extLst>
                <a:ext uri="{63B3BB69-23CF-44E3-9099-C40C66FF867C}">
                  <a14:compatExt spid="_x0000_s40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1</xdr:row>
          <xdr:rowOff>57150</xdr:rowOff>
        </xdr:from>
        <xdr:to>
          <xdr:col>1</xdr:col>
          <xdr:colOff>695325</xdr:colOff>
          <xdr:row>1</xdr:row>
          <xdr:rowOff>419100</xdr:rowOff>
        </xdr:to>
        <xdr:sp macro="" textlink="">
          <xdr:nvSpPr>
            <xdr:cNvPr id="5121" name="Button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2</xdr:row>
          <xdr:rowOff>28575</xdr:rowOff>
        </xdr:from>
        <xdr:to>
          <xdr:col>1</xdr:col>
          <xdr:colOff>695325</xdr:colOff>
          <xdr:row>2</xdr:row>
          <xdr:rowOff>390525</xdr:rowOff>
        </xdr:to>
        <xdr:sp macro="" textlink="">
          <xdr:nvSpPr>
            <xdr:cNvPr id="5122" name="Button 2" hidden="1">
              <a:extLst>
                <a:ext uri="{63B3BB69-23CF-44E3-9099-C40C66FF867C}">
                  <a14:compatExt spid="_x0000_s512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une intervention préventive</a:t>
              </a:r>
            </a:p>
          </xdr:txBody>
        </xdr:sp>
        <xdr:clientData/>
      </xdr:twoCellAnchor>
    </mc:Choice>
    <mc:Fallback/>
  </mc:AlternateContent>
  <xdr:twoCellAnchor>
    <xdr:from>
      <xdr:col>0</xdr:col>
      <xdr:colOff>0</xdr:colOff>
      <xdr:row>0</xdr:row>
      <xdr:rowOff>0</xdr:rowOff>
    </xdr:from>
    <xdr:to>
      <xdr:col>3</xdr:col>
      <xdr:colOff>1419225</xdr:colOff>
      <xdr:row>0</xdr:row>
      <xdr:rowOff>428625</xdr:rowOff>
    </xdr:to>
    <xdr:sp macro="" textlink="">
      <xdr:nvSpPr>
        <xdr:cNvPr id="4" name="Rectangle 3"/>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Préventif</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1047750</xdr:colOff>
          <xdr:row>0</xdr:row>
          <xdr:rowOff>495300</xdr:rowOff>
        </xdr:from>
        <xdr:to>
          <xdr:col>0</xdr:col>
          <xdr:colOff>1943100</xdr:colOff>
          <xdr:row>1</xdr:row>
          <xdr:rowOff>352425</xdr:rowOff>
        </xdr:to>
        <xdr:sp macro="" textlink="">
          <xdr:nvSpPr>
            <xdr:cNvPr id="6148" name="CommandButton_filtre_fournisseur" hidden="1">
              <a:extLst>
                <a:ext uri="{63B3BB69-23CF-44E3-9099-C40C66FF867C}">
                  <a14:compatExt spid="_x0000_s61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66675</xdr:colOff>
          <xdr:row>0</xdr:row>
          <xdr:rowOff>504825</xdr:rowOff>
        </xdr:from>
        <xdr:to>
          <xdr:col>0</xdr:col>
          <xdr:colOff>962025</xdr:colOff>
          <xdr:row>1</xdr:row>
          <xdr:rowOff>352425</xdr:rowOff>
        </xdr:to>
        <xdr:sp macro="" textlink="">
          <xdr:nvSpPr>
            <xdr:cNvPr id="6145" name="Button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2</xdr:col>
      <xdr:colOff>1666875</xdr:colOff>
      <xdr:row>0</xdr:row>
      <xdr:rowOff>428625</xdr:rowOff>
    </xdr:to>
    <xdr:sp macro="" textlink="">
      <xdr:nvSpPr>
        <xdr:cNvPr id="3" name="Rectangle 2"/>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Fournisseurs</a:t>
          </a:r>
        </a:p>
      </xdr:txBody>
    </xdr:sp>
    <xdr:clientData/>
  </xdr:twoCellAnchor>
  <mc:AlternateContent xmlns:mc="http://schemas.openxmlformats.org/markup-compatibility/2006">
    <mc:Choice xmlns:a14="http://schemas.microsoft.com/office/drawing/2010/main" Requires="a14">
      <xdr:twoCellAnchor editAs="oneCell">
        <xdr:from>
          <xdr:col>0</xdr:col>
          <xdr:colOff>1047750</xdr:colOff>
          <xdr:row>1</xdr:row>
          <xdr:rowOff>438150</xdr:rowOff>
        </xdr:from>
        <xdr:to>
          <xdr:col>0</xdr:col>
          <xdr:colOff>1943100</xdr:colOff>
          <xdr:row>2</xdr:row>
          <xdr:rowOff>295275</xdr:rowOff>
        </xdr:to>
        <xdr:sp macro="" textlink="">
          <xdr:nvSpPr>
            <xdr:cNvPr id="6150" name="CommandButton1" hidden="1">
              <a:extLst>
                <a:ext uri="{63B3BB69-23CF-44E3-9099-C40C66FF867C}">
                  <a14:compatExt spid="_x0000_s61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66675</xdr:colOff>
          <xdr:row>1</xdr:row>
          <xdr:rowOff>428625</xdr:rowOff>
        </xdr:from>
        <xdr:to>
          <xdr:col>0</xdr:col>
          <xdr:colOff>962025</xdr:colOff>
          <xdr:row>2</xdr:row>
          <xdr:rowOff>285750</xdr:rowOff>
        </xdr:to>
        <xdr:sp macro="" textlink="">
          <xdr:nvSpPr>
            <xdr:cNvPr id="6151" name="Button 7" hidden="1">
              <a:extLst>
                <a:ext uri="{63B3BB69-23CF-44E3-9099-C40C66FF867C}">
                  <a14:compatExt spid="_x0000_s615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 fournisseur</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85725</xdr:colOff>
          <xdr:row>1</xdr:row>
          <xdr:rowOff>142875</xdr:rowOff>
        </xdr:from>
        <xdr:to>
          <xdr:col>0</xdr:col>
          <xdr:colOff>981075</xdr:colOff>
          <xdr:row>1</xdr:row>
          <xdr:rowOff>504825</xdr:rowOff>
        </xdr:to>
        <xdr:sp macro="" textlink="">
          <xdr:nvSpPr>
            <xdr:cNvPr id="7169" name="Button 1" hidden="1">
              <a:extLst>
                <a:ext uri="{63B3BB69-23CF-44E3-9099-C40C66FF867C}">
                  <a14:compatExt spid="_x0000_s716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85725</xdr:colOff>
          <xdr:row>2</xdr:row>
          <xdr:rowOff>76200</xdr:rowOff>
        </xdr:from>
        <xdr:to>
          <xdr:col>0</xdr:col>
          <xdr:colOff>981075</xdr:colOff>
          <xdr:row>2</xdr:row>
          <xdr:rowOff>438150</xdr:rowOff>
        </xdr:to>
        <xdr:sp macro="" textlink="">
          <xdr:nvSpPr>
            <xdr:cNvPr id="7170" name="Button 2" hidden="1">
              <a:extLst>
                <a:ext uri="{63B3BB69-23CF-44E3-9099-C40C66FF867C}">
                  <a14:compatExt spid="_x0000_s717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Nouvelle commande</a:t>
              </a:r>
            </a:p>
          </xdr:txBody>
        </xdr:sp>
        <xdr:clientData/>
      </xdr:twoCellAnchor>
    </mc:Choice>
    <mc:Fallback/>
  </mc:AlternateContent>
  <xdr:twoCellAnchor>
    <xdr:from>
      <xdr:col>0</xdr:col>
      <xdr:colOff>0</xdr:colOff>
      <xdr:row>0</xdr:row>
      <xdr:rowOff>0</xdr:rowOff>
    </xdr:from>
    <xdr:to>
      <xdr:col>2</xdr:col>
      <xdr:colOff>1666875</xdr:colOff>
      <xdr:row>0</xdr:row>
      <xdr:rowOff>428625</xdr:rowOff>
    </xdr:to>
    <xdr:sp macro="" textlink="">
      <xdr:nvSpPr>
        <xdr:cNvPr id="4" name="Rectangle 3"/>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Commandes</a:t>
          </a:r>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180975</xdr:colOff>
          <xdr:row>1</xdr:row>
          <xdr:rowOff>76200</xdr:rowOff>
        </xdr:from>
        <xdr:to>
          <xdr:col>0</xdr:col>
          <xdr:colOff>1076325</xdr:colOff>
          <xdr:row>1</xdr:row>
          <xdr:rowOff>438150</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190500</xdr:colOff>
          <xdr:row>2</xdr:row>
          <xdr:rowOff>19050</xdr:rowOff>
        </xdr:from>
        <xdr:to>
          <xdr:col>0</xdr:col>
          <xdr:colOff>1085850</xdr:colOff>
          <xdr:row>2</xdr:row>
          <xdr:rowOff>381000</xdr:rowOff>
        </xdr:to>
        <xdr:sp macro="" textlink="">
          <xdr:nvSpPr>
            <xdr:cNvPr id="8194" name="Button 2" hidden="1">
              <a:extLst>
                <a:ext uri="{63B3BB69-23CF-44E3-9099-C40C66FF867C}">
                  <a14:compatExt spid="_x0000_s819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Nouvelle entrée/sortie</a:t>
              </a:r>
            </a:p>
          </xdr:txBody>
        </xdr:sp>
        <xdr:clientData/>
      </xdr:twoCellAnchor>
    </mc:Choice>
    <mc:Fallback/>
  </mc:AlternateContent>
  <xdr:twoCellAnchor>
    <xdr:from>
      <xdr:col>0</xdr:col>
      <xdr:colOff>0</xdr:colOff>
      <xdr:row>0</xdr:row>
      <xdr:rowOff>0</xdr:rowOff>
    </xdr:from>
    <xdr:to>
      <xdr:col>2</xdr:col>
      <xdr:colOff>0</xdr:colOff>
      <xdr:row>0</xdr:row>
      <xdr:rowOff>428625</xdr:rowOff>
    </xdr:to>
    <xdr:sp macro="" textlink="">
      <xdr:nvSpPr>
        <xdr:cNvPr id="4" name="Rectangle 3"/>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Entrée/sortie</a:t>
          </a:r>
        </a:p>
      </xdr:txBody>
    </xdr:sp>
    <xdr:clientData/>
  </xdr:twoCellAnchor>
  <mc:AlternateContent xmlns:mc="http://schemas.openxmlformats.org/markup-compatibility/2006">
    <mc:Choice xmlns:a14="http://schemas.microsoft.com/office/drawing/2010/main" Requires="a14">
      <xdr:twoCellAnchor editAs="oneCell">
        <xdr:from>
          <xdr:col>0</xdr:col>
          <xdr:colOff>1190624</xdr:colOff>
          <xdr:row>1</xdr:row>
          <xdr:rowOff>95250</xdr:rowOff>
        </xdr:from>
        <xdr:to>
          <xdr:col>1</xdr:col>
          <xdr:colOff>1190625</xdr:colOff>
          <xdr:row>1</xdr:row>
          <xdr:rowOff>457200</xdr:rowOff>
        </xdr:to>
        <xdr:sp macro="" textlink="">
          <xdr:nvSpPr>
            <xdr:cNvPr id="8195" name="CommandButton1" hidden="1">
              <a:extLst>
                <a:ext uri="{63B3BB69-23CF-44E3-9099-C40C66FF867C}">
                  <a14:compatExt spid="_x0000_s81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76200</xdr:rowOff>
        </xdr:from>
        <xdr:to>
          <xdr:col>0</xdr:col>
          <xdr:colOff>971550</xdr:colOff>
          <xdr:row>1</xdr:row>
          <xdr:rowOff>438150</xdr:rowOff>
        </xdr:to>
        <xdr:sp macro="" textlink="">
          <xdr:nvSpPr>
            <xdr:cNvPr id="9217" name="Button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xdr:row>
          <xdr:rowOff>0</xdr:rowOff>
        </xdr:from>
        <xdr:to>
          <xdr:col>0</xdr:col>
          <xdr:colOff>971550</xdr:colOff>
          <xdr:row>2</xdr:row>
          <xdr:rowOff>361950</xdr:rowOff>
        </xdr:to>
        <xdr:sp macro="" textlink="">
          <xdr:nvSpPr>
            <xdr:cNvPr id="9218" name="Button 2" hidden="1">
              <a:extLst>
                <a:ext uri="{63B3BB69-23CF-44E3-9099-C40C66FF867C}">
                  <a14:compatExt spid="_x0000_s921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une pièce</a:t>
              </a:r>
            </a:p>
          </xdr:txBody>
        </xdr:sp>
        <xdr:clientData/>
      </xdr:twoCellAnchor>
    </mc:Choice>
    <mc:Fallback/>
  </mc:AlternateContent>
  <xdr:twoCellAnchor>
    <xdr:from>
      <xdr:col>0</xdr:col>
      <xdr:colOff>0</xdr:colOff>
      <xdr:row>0</xdr:row>
      <xdr:rowOff>0</xdr:rowOff>
    </xdr:from>
    <xdr:to>
      <xdr:col>2</xdr:col>
      <xdr:colOff>1666875</xdr:colOff>
      <xdr:row>0</xdr:row>
      <xdr:rowOff>428625</xdr:rowOff>
    </xdr:to>
    <xdr:sp macro="" textlink="">
      <xdr:nvSpPr>
        <xdr:cNvPr id="7" name="Rectangle 6"/>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Pièces</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295275</xdr:rowOff>
        </xdr:from>
        <xdr:to>
          <xdr:col>1</xdr:col>
          <xdr:colOff>409575</xdr:colOff>
          <xdr:row>2</xdr:row>
          <xdr:rowOff>295275</xdr:rowOff>
        </xdr:to>
        <xdr:sp macro="" textlink="">
          <xdr:nvSpPr>
            <xdr:cNvPr id="10287" name="Button 47" hidden="1">
              <a:extLst>
                <a:ext uri="{63B3BB69-23CF-44E3-9099-C40C66FF867C}">
                  <a14:compatExt spid="_x0000_s1028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1</xdr:col>
      <xdr:colOff>1248832</xdr:colOff>
      <xdr:row>24</xdr:row>
      <xdr:rowOff>190499</xdr:rowOff>
    </xdr:from>
    <xdr:to>
      <xdr:col>7</xdr:col>
      <xdr:colOff>148166</xdr:colOff>
      <xdr:row>51</xdr:row>
      <xdr:rowOff>63499</xdr:rowOff>
    </xdr:to>
    <xdr:graphicFrame macro="">
      <xdr:nvGraphicFramePr>
        <xdr:cNvPr id="9" name="Graphique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0</xdr:rowOff>
    </xdr:from>
    <xdr:to>
      <xdr:col>3</xdr:col>
      <xdr:colOff>936625</xdr:colOff>
      <xdr:row>0</xdr:row>
      <xdr:rowOff>390525</xdr:rowOff>
    </xdr:to>
    <xdr:sp macro="" textlink="">
      <xdr:nvSpPr>
        <xdr:cNvPr id="4" name="Rectangle 3"/>
        <xdr:cNvSpPr/>
      </xdr:nvSpPr>
      <xdr:spPr>
        <a:xfrm>
          <a:off x="0" y="0"/>
          <a:ext cx="5762625" cy="3905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Rentabilité</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17</xdr:col>
      <xdr:colOff>180975</xdr:colOff>
      <xdr:row>4</xdr:row>
      <xdr:rowOff>104775</xdr:rowOff>
    </xdr:from>
    <xdr:to>
      <xdr:col>17</xdr:col>
      <xdr:colOff>180975</xdr:colOff>
      <xdr:row>11</xdr:row>
      <xdr:rowOff>171450</xdr:rowOff>
    </xdr:to>
    <xdr:pic>
      <xdr:nvPicPr>
        <xdr:cNvPr id="2" name="Image 1" descr="Lien.jpg"/>
        <xdr:cNvPicPr>
          <a:picLocks noChangeAspect="1"/>
        </xdr:cNvPicPr>
      </xdr:nvPicPr>
      <xdr:blipFill>
        <a:blip xmlns:r="http://schemas.openxmlformats.org/officeDocument/2006/relationships" r:embed="rId1" cstate="print"/>
        <a:stretch>
          <a:fillRect/>
        </a:stretch>
      </xdr:blipFill>
      <xdr:spPr>
        <a:xfrm>
          <a:off x="14125575" y="1295400"/>
          <a:ext cx="2209800" cy="1619250"/>
        </a:xfrm>
        <a:prstGeom prst="rect">
          <a:avLst/>
        </a:prstGeom>
      </xdr:spPr>
    </xdr:pic>
    <xdr:clientData fPrintsWithSheet="0"/>
  </xdr:twoCellAnchor>
</xdr:wsDr>
</file>

<file path=xl/tables/table1.xml><?xml version="1.0" encoding="utf-8"?>
<table xmlns="http://schemas.openxmlformats.org/spreadsheetml/2006/main" id="1" name="Tableau1" displayName="Tableau1" ref="A4:P6" totalsRowShown="0" headerRowDxfId="150" dataDxfId="148" headerRowBorderDxfId="149">
  <autoFilter ref="A4:P6"/>
  <tableColumns count="16">
    <tableColumn id="1" name="Nom" dataDxfId="147"/>
    <tableColumn id="2" name="Nombre" dataDxfId="146"/>
    <tableColumn id="3" name="Marque" dataDxfId="145"/>
    <tableColumn id="4" name="Localisation" dataDxfId="144"/>
    <tableColumn id="5" name="Type/model" dataDxfId="143"/>
    <tableColumn id="6" name="N° série" dataDxfId="142"/>
    <tableColumn id="7" name="Code" dataDxfId="141"/>
    <tableColumn id="8" name="Date de fabrication" dataDxfId="140"/>
    <tableColumn id="9" name="Date de mise en service" dataDxfId="139"/>
    <tableColumn id="10" name="Prix d'achat TTC" dataDxfId="138"/>
    <tableColumn id="11" name="Nombre de defaillance (n)" dataDxfId="137"/>
    <tableColumn id="12" name="TBF" dataDxfId="136"/>
    <tableColumn id="13" name="MTBF" dataDxfId="135"/>
    <tableColumn id="14" name="TTR" dataDxfId="134"/>
    <tableColumn id="15" name="MTTR" dataDxfId="133"/>
    <tableColumn id="16" name="Durée de vie (N)" dataDxfId="132"/>
  </tableColumns>
  <tableStyleInfo name="TableStyleMedium2" showFirstColumn="0" showLastColumn="0" showRowStripes="1" showColumnStripes="0"/>
</table>
</file>

<file path=xl/tables/table2.xml><?xml version="1.0" encoding="utf-8"?>
<table xmlns="http://schemas.openxmlformats.org/spreadsheetml/2006/main" id="4" name="Tableau4" displayName="Tableau4" ref="A4:Z701" totalsRowCount="1" headerRowDxfId="131" dataDxfId="130" totalsRowDxfId="129">
  <autoFilter ref="A4:Z700"/>
  <tableColumns count="26">
    <tableColumn id="1" name="N°" dataDxfId="128" totalsRowDxfId="127"/>
    <tableColumn id="2" name="Catégorie" dataDxfId="126" totalsRowDxfId="125"/>
    <tableColumn id="3" name="Type" dataDxfId="124" totalsRowDxfId="123"/>
    <tableColumn id="4" name="Lieu" dataDxfId="122" totalsRowDxfId="121"/>
    <tableColumn id="5" name="Intervenants" dataDxfId="120" totalsRowDxfId="119"/>
    <tableColumn id="6" name="Priorité" dataDxfId="118" totalsRowDxfId="117"/>
    <tableColumn id="7" name="Equipement concerné" dataDxfId="116" totalsRowDxfId="115"/>
    <tableColumn id="8" name="Travaux à effectuer" dataDxfId="114" totalsRowDxfId="113"/>
    <tableColumn id="9" name="Date de demande" dataDxfId="112" totalsRowDxfId="111"/>
    <tableColumn id="10" name="Date prévue" dataDxfId="110" totalsRowDxfId="109"/>
    <tableColumn id="11" name="Date de réalisation" dataDxfId="108" totalsRowDxfId="107"/>
    <tableColumn id="12" name="Délai" dataDxfId="106" totalsRowDxfId="105">
      <calculatedColumnFormula>Tableau4[[#This Row],[Date prévue]]-Tableau4[[#This Row],[Date de demande]]</calculatedColumnFormula>
    </tableColumn>
    <tableColumn id="13" name="Suivi" dataDxfId="104" totalsRowDxfId="103">
      <calculatedColumnFormula>IF(I5="","",IF(K5&lt;&gt;"","OK",IF(AND(J5&lt;&gt;"",J5&lt;TODAY()),"Retard","Attente")))</calculatedColumnFormula>
    </tableColumn>
    <tableColumn id="14" name="Commentaires" dataDxfId="102" totalsRowDxfId="101"/>
    <tableColumn id="15" name="Heure de début d'intervention" dataDxfId="100" totalsRowDxfId="99"/>
    <tableColumn id="16" name="Heure de fin d'intervention" dataDxfId="98" totalsRowDxfId="97"/>
    <tableColumn id="17" name="TI" dataDxfId="96" totalsRowDxfId="95"/>
    <tableColumn id="26" name="Taux horaire de maintenance" dataDxfId="94" totalsRowDxfId="93"/>
    <tableColumn id="18" name="Coût de la main d'œuvre" dataDxfId="92" totalsRowDxfId="91"/>
    <tableColumn id="19" name="Coût des pièces de rechange" dataDxfId="90" totalsRowDxfId="89"/>
    <tableColumn id="20" name="Coût de la main d'œuvre externe" dataDxfId="88" totalsRowDxfId="87"/>
    <tableColumn id="21" name="Coût direct correctif" dataDxfId="86" totalsRowDxfId="85"/>
    <tableColumn id="27" name="Taux horaire de production" dataDxfId="84" totalsRowDxfId="83"/>
    <tableColumn id="22" name="Coût de perte de production" dataDxfId="82" totalsRowDxfId="81"/>
    <tableColumn id="24" name="Coût  indirect correctif" dataDxfId="80" totalsRowDxfId="79"/>
    <tableColumn id="25" name="Coût total du correctif" dataDxfId="78" totalsRowDxfId="77"/>
  </tableColumns>
  <tableStyleInfo name="TableStyleMedium2" showFirstColumn="0" showLastColumn="0" showRowStripes="1" showColumnStripes="0"/>
</table>
</file>

<file path=xl/tables/table3.xml><?xml version="1.0" encoding="utf-8"?>
<table xmlns="http://schemas.openxmlformats.org/spreadsheetml/2006/main" id="5" name="Tableau5" displayName="Tableau5" ref="A4:O8" totalsRowShown="0" headerRowDxfId="76" dataDxfId="75">
  <autoFilter ref="A4:O8"/>
  <tableColumns count="15">
    <tableColumn id="1" name="N°" dataDxfId="74"/>
    <tableColumn id="2" name="Catégorie" dataDxfId="73"/>
    <tableColumn id="3" name="Lieu" dataDxfId="72"/>
    <tableColumn id="4" name="Type" dataDxfId="71"/>
    <tableColumn id="5" name="Equipement concerné" dataDxfId="70"/>
    <tableColumn id="6" name="Intervenants" dataDxfId="69"/>
    <tableColumn id="7" name="Tâches" dataDxfId="68"/>
    <tableColumn id="8" name="Heure début intervention" dataDxfId="67"/>
    <tableColumn id="9" name="Heure fin intervention" dataDxfId="66"/>
    <tableColumn id="10" name="TI" dataDxfId="65"/>
    <tableColumn id="11" name="Frequence (jours)" dataDxfId="64"/>
    <tableColumn id="12" name="Date de dernière réalisation" dataDxfId="63"/>
    <tableColumn id="13" name="Date à plannifier" dataDxfId="62"/>
    <tableColumn id="14" name="Etat" dataDxfId="61"/>
    <tableColumn id="16" name="Coût de l'opération" dataDxfId="60"/>
  </tableColumns>
  <tableStyleInfo name="TableStyleMedium2" showFirstColumn="0" showLastColumn="0" showRowStripes="1" showColumnStripes="0"/>
</table>
</file>

<file path=xl/tables/table4.xml><?xml version="1.0" encoding="utf-8"?>
<table xmlns="http://schemas.openxmlformats.org/spreadsheetml/2006/main" id="6" name="Tableau6" displayName="Tableau6" ref="A4:T10" totalsRowShown="0" headerRowDxfId="59" dataDxfId="58">
  <autoFilter ref="A4:T10"/>
  <tableColumns count="20">
    <tableColumn id="1" name="Entreprise" dataDxfId="57"/>
    <tableColumn id="2" name="Activité" dataDxfId="56"/>
    <tableColumn id="3" name="Adresse" dataDxfId="55"/>
    <tableColumn id="4" name="Code postal" dataDxfId="54"/>
    <tableColumn id="5" name="Boîte postale" dataDxfId="53"/>
    <tableColumn id="6" name="Pays" dataDxfId="52"/>
    <tableColumn id="7" name="Ville" dataDxfId="51"/>
    <tableColumn id="8" name="Contact" dataDxfId="50"/>
    <tableColumn id="9" name="Courriel" dataDxfId="49"/>
    <tableColumn id="10" name="Téléphone" dataDxfId="48"/>
    <tableColumn id="11" name="Fax" dataDxfId="47"/>
    <tableColumn id="12" name="Site web" dataDxfId="46"/>
    <tableColumn id="13" name="Contact 1" dataDxfId="45"/>
    <tableColumn id="14" name="Fonction" dataDxfId="44"/>
    <tableColumn id="15" name="Téléphone2" dataDxfId="43"/>
    <tableColumn id="16" name="Courriel3" dataDxfId="42"/>
    <tableColumn id="17" name="Contact 14" dataDxfId="41"/>
    <tableColumn id="18" name="Fonction5" dataDxfId="40"/>
    <tableColumn id="19" name="Téléphone6" dataDxfId="39"/>
    <tableColumn id="20" name="Courriel7" dataDxfId="38"/>
  </tableColumns>
  <tableStyleInfo name="TableStyleMedium2" showFirstColumn="0" showLastColumn="0" showRowStripes="1" showColumnStripes="0"/>
</table>
</file>

<file path=xl/tables/table5.xml><?xml version="1.0" encoding="utf-8"?>
<table xmlns="http://schemas.openxmlformats.org/spreadsheetml/2006/main" id="7" name="Tableau7" displayName="Tableau7" ref="A4:L700" totalsRowShown="0" headerRowDxfId="37" dataDxfId="36">
  <autoFilter ref="A4:L700"/>
  <tableColumns count="12">
    <tableColumn id="1" name="N°" dataDxfId="35"/>
    <tableColumn id="2" name="Référence" dataDxfId="34"/>
    <tableColumn id="3" name="Date de commande" dataDxfId="33"/>
    <tableColumn id="4" name="Date prévue de livraison" dataDxfId="32"/>
    <tableColumn id="5" name="Date de réception" dataDxfId="31"/>
    <tableColumn id="6" name="Etat" dataDxfId="30">
      <calculatedColumnFormula>IF(C5="","",IF(E5&lt;&gt;"","OK",IF(AND(D5&lt;&gt;"",D5&lt;TODAY()),"Retard","Attente")))</calculatedColumnFormula>
    </tableColumn>
    <tableColumn id="7" name="Désignation" dataDxfId="29"/>
    <tableColumn id="8" name="Descriptif" dataDxfId="28"/>
    <tableColumn id="9" name="Fournisseur" dataDxfId="27"/>
    <tableColumn id="10" name="Prix unitaire (TTC)" dataDxfId="26"/>
    <tableColumn id="11" name="Quantité" dataDxfId="25"/>
    <tableColumn id="12" name="Prix total TTC" dataDxfId="24"/>
  </tableColumns>
  <tableStyleInfo name="TableStyleMedium2" showFirstColumn="0" showLastColumn="0" showRowStripes="1" showColumnStripes="0"/>
</table>
</file>

<file path=xl/tables/table6.xml><?xml version="1.0" encoding="utf-8"?>
<table xmlns="http://schemas.openxmlformats.org/spreadsheetml/2006/main" id="8" name="Tableau8" displayName="Tableau8" ref="A4:E6" totalsRowShown="0" headerRowDxfId="23" dataDxfId="22">
  <autoFilter ref="A4:E6"/>
  <tableColumns count="5">
    <tableColumn id="1" name="Réf interne" dataDxfId="21"/>
    <tableColumn id="2" name="Désignation" dataDxfId="20"/>
    <tableColumn id="7" name="Type (entrée ou sortie)" dataDxfId="19"/>
    <tableColumn id="8" name="Date d'entrée/sortie" dataDxfId="18"/>
    <tableColumn id="3" name="Quantité" dataDxfId="0"/>
  </tableColumns>
  <tableStyleInfo name="TableStyleMedium2" showFirstColumn="0" showLastColumn="0" showRowStripes="1" showColumnStripes="0"/>
</table>
</file>

<file path=xl/tables/table7.xml><?xml version="1.0" encoding="utf-8"?>
<table xmlns="http://schemas.openxmlformats.org/spreadsheetml/2006/main" id="9" name="Tableau9" displayName="Tableau9" ref="A4:O5" insertRow="1" totalsRowShown="0" headerRowDxfId="17" dataDxfId="16">
  <autoFilter ref="A4:O5"/>
  <tableColumns count="15">
    <tableColumn id="1" name="Référence" dataDxfId="15"/>
    <tableColumn id="2" name="Désignation" dataDxfId="14"/>
    <tableColumn id="3" name="Descriptif" dataDxfId="13"/>
    <tableColumn id="4" name="Quantité" dataDxfId="12"/>
    <tableColumn id="5" name="Fournisseur 1" dataDxfId="11"/>
    <tableColumn id="6" name="Délai fournisseur 1" dataDxfId="10"/>
    <tableColumn id="7" name="Prix unitaire TTC 1" dataDxfId="9"/>
    <tableColumn id="8" name="Fournisseur 2" dataDxfId="8"/>
    <tableColumn id="9" name="Délai fournisseur 2" dataDxfId="7"/>
    <tableColumn id="10" name="Prix unitaire TTC 2" dataDxfId="6"/>
    <tableColumn id="11" name="Stock" dataDxfId="5"/>
    <tableColumn id="12" name="Stock mini" dataDxfId="4"/>
    <tableColumn id="13" name="Coût du stock" dataDxfId="3"/>
    <tableColumn id="14" name="Lieu de stockage" dataDxfId="2"/>
    <tableColumn id="15" name="Equipement concerné" dataDxfId="1"/>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trlProp" Target="../ctrlProps/ctrlProp7.xml"/><Relationship Id="rId3" Type="http://schemas.openxmlformats.org/officeDocument/2006/relationships/vmlDrawing" Target="../drawings/vmlDrawing1.vml"/><Relationship Id="rId21" Type="http://schemas.openxmlformats.org/officeDocument/2006/relationships/ctrlProp" Target="../ctrlProps/ctrlProp2.xml"/><Relationship Id="rId34" Type="http://schemas.openxmlformats.org/officeDocument/2006/relationships/ctrlProp" Target="../ctrlProps/ctrlProp15.x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ctrlProp" Target="../ctrlProps/ctrlProp6.xml"/><Relationship Id="rId33"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trlProp" Target="../ctrlProps/ctrlProp1.xml"/><Relationship Id="rId29" Type="http://schemas.openxmlformats.org/officeDocument/2006/relationships/ctrlProp" Target="../ctrlProps/ctrlProp10.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trlProp" Target="../ctrlProps/ctrlProp5.xml"/><Relationship Id="rId32" Type="http://schemas.openxmlformats.org/officeDocument/2006/relationships/ctrlProp" Target="../ctrlProps/ctrlProp13.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ctrlProp" Target="../ctrlProps/ctrlProp4.xml"/><Relationship Id="rId28" Type="http://schemas.openxmlformats.org/officeDocument/2006/relationships/ctrlProp" Target="../ctrlProps/ctrlProp9.xml"/><Relationship Id="rId10" Type="http://schemas.openxmlformats.org/officeDocument/2006/relationships/control" Target="../activeX/activeX4.xml"/><Relationship Id="rId19" Type="http://schemas.openxmlformats.org/officeDocument/2006/relationships/image" Target="../media/image8.emf"/><Relationship Id="rId31" Type="http://schemas.openxmlformats.org/officeDocument/2006/relationships/ctrlProp" Target="../ctrlProps/ctrlProp12.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trlProp" Target="../ctrlProps/ctrlProp3.xml"/><Relationship Id="rId27" Type="http://schemas.openxmlformats.org/officeDocument/2006/relationships/ctrlProp" Target="../ctrlProps/ctrlProp8.xml"/><Relationship Id="rId30" Type="http://schemas.openxmlformats.org/officeDocument/2006/relationships/ctrlProp" Target="../ctrlProps/ctrlProp11.xml"/><Relationship Id="rId35" Type="http://schemas.openxmlformats.org/officeDocument/2006/relationships/ctrlProp" Target="../ctrlProps/ctrlProp1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table" Target="../tables/table1.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9.xml"/><Relationship Id="rId7" Type="http://schemas.openxmlformats.org/officeDocument/2006/relationships/table" Target="../tables/table2.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9.emf"/></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21.xml"/><Relationship Id="rId2" Type="http://schemas.openxmlformats.org/officeDocument/2006/relationships/vmlDrawing" Target="../drawings/vmlDrawing4.vml"/><Relationship Id="rId1" Type="http://schemas.openxmlformats.org/officeDocument/2006/relationships/drawing" Target="../drawings/drawing4.xml"/><Relationship Id="rId5" Type="http://schemas.openxmlformats.org/officeDocument/2006/relationships/table" Target="../tables/table3.xml"/><Relationship Id="rId4" Type="http://schemas.openxmlformats.org/officeDocument/2006/relationships/ctrlProp" Target="../ctrlProps/ctrlProp2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24.xml"/><Relationship Id="rId3" Type="http://schemas.openxmlformats.org/officeDocument/2006/relationships/control" Target="../activeX/activeX10.xml"/><Relationship Id="rId7" Type="http://schemas.openxmlformats.org/officeDocument/2006/relationships/ctrlProp" Target="../ctrlProps/ctrlProp23.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image" Target="../media/image11.emf"/><Relationship Id="rId5" Type="http://schemas.openxmlformats.org/officeDocument/2006/relationships/control" Target="../activeX/activeX11.xml"/><Relationship Id="rId4" Type="http://schemas.openxmlformats.org/officeDocument/2006/relationships/image" Target="../media/image10.emf"/><Relationship Id="rId9" Type="http://schemas.openxmlformats.org/officeDocument/2006/relationships/table" Target="../tables/table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25.xml"/><Relationship Id="rId2" Type="http://schemas.openxmlformats.org/officeDocument/2006/relationships/vmlDrawing" Target="../drawings/vmlDrawing6.vml"/><Relationship Id="rId1" Type="http://schemas.openxmlformats.org/officeDocument/2006/relationships/drawing" Target="../drawings/drawing6.xml"/><Relationship Id="rId5" Type="http://schemas.openxmlformats.org/officeDocument/2006/relationships/table" Target="../tables/table5.xml"/><Relationship Id="rId4" Type="http://schemas.openxmlformats.org/officeDocument/2006/relationships/ctrlProp" Target="../ctrlProps/ctrlProp26.xml"/></Relationships>
</file>

<file path=xl/worksheets/_rels/sheet7.xml.rels><?xml version="1.0" encoding="UTF-8" standalone="yes"?>
<Relationships xmlns="http://schemas.openxmlformats.org/package/2006/relationships"><Relationship Id="rId3" Type="http://schemas.openxmlformats.org/officeDocument/2006/relationships/control" Target="../activeX/activeX12.xml"/><Relationship Id="rId7" Type="http://schemas.openxmlformats.org/officeDocument/2006/relationships/table" Target="../tables/table6.xml"/><Relationship Id="rId2" Type="http://schemas.openxmlformats.org/officeDocument/2006/relationships/vmlDrawing" Target="../drawings/vmlDrawing7.vml"/><Relationship Id="rId1" Type="http://schemas.openxmlformats.org/officeDocument/2006/relationships/drawing" Target="../drawings/drawing7.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12.emf"/></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29.xml"/><Relationship Id="rId2" Type="http://schemas.openxmlformats.org/officeDocument/2006/relationships/vmlDrawing" Target="../drawings/vmlDrawing8.vml"/><Relationship Id="rId1" Type="http://schemas.openxmlformats.org/officeDocument/2006/relationships/drawing" Target="../drawings/drawing8.xml"/><Relationship Id="rId5" Type="http://schemas.openxmlformats.org/officeDocument/2006/relationships/table" Target="../tables/table7.xml"/><Relationship Id="rId4" Type="http://schemas.openxmlformats.org/officeDocument/2006/relationships/ctrlProp" Target="../ctrlProps/ctrlProp30.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31.xml"/><Relationship Id="rId2" Type="http://schemas.openxmlformats.org/officeDocument/2006/relationships/vmlDrawing" Target="../drawings/vmlDrawing9.vml"/><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hyperlink" Target="file:///\\SRVDC01\..\..\mat\AppData\Local\Microsoft\Windows\Temporary%20Internet%20Files\Content.Outlook\Downloads\Gmao%20en%20modif\" TargetMode="External"/><Relationship Id="rId7" Type="http://schemas.openxmlformats.org/officeDocument/2006/relationships/comments" Target="../comments1.xml"/><Relationship Id="rId2" Type="http://schemas.openxmlformats.org/officeDocument/2006/relationships/hyperlink" Target="file:///\\SRVDC01\..\..\mat\AppData\Local\Microsoft\Windows\Temporary%20Internet%20Files\Content.Outlook\Downloads\Gmao%20en%20modif\" TargetMode="External"/><Relationship Id="rId1" Type="http://schemas.openxmlformats.org/officeDocument/2006/relationships/hyperlink" Target="file:///\\SRVDC01\..\..\mat\AppData\Local\Microsoft\Windows\Temporary%20Internet%20Files\Content.Outlook\Downloads\Gmao%20en%20modif\" TargetMode="External"/><Relationship Id="rId6" Type="http://schemas.openxmlformats.org/officeDocument/2006/relationships/vmlDrawing" Target="../drawings/vmlDrawing10.vml"/><Relationship Id="rId5" Type="http://schemas.openxmlformats.org/officeDocument/2006/relationships/drawing" Target="../drawings/drawing10.xml"/><Relationship Id="rId4" Type="http://schemas.openxmlformats.org/officeDocument/2006/relationships/hyperlink" Target="file:///\\SRVDC01\..\..\mat\AppData\Local\Microsoft\Windows\Temporary%20Internet%20Files\Content.Outlook\Downloads\Gmao%20en%20modi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menu_principal"/>
  <dimension ref="K1:L2"/>
  <sheetViews>
    <sheetView zoomScaleNormal="100" workbookViewId="0">
      <selection activeCell="I16" sqref="I16"/>
    </sheetView>
  </sheetViews>
  <sheetFormatPr baseColWidth="10" defaultRowHeight="15" x14ac:dyDescent="0.25"/>
  <cols>
    <col min="1" max="11" width="11.42578125" style="5"/>
    <col min="12" max="12" width="11.42578125" style="5" customWidth="1"/>
    <col min="13" max="16384" width="11.42578125" style="5"/>
  </cols>
  <sheetData>
    <row r="1" spans="11:12" ht="5.25" customHeight="1" x14ac:dyDescent="0.25"/>
    <row r="2" spans="11:12" ht="21.75" customHeight="1" x14ac:dyDescent="0.25">
      <c r="K2" s="134">
        <f ca="1">NOW()</f>
        <v>43181.606934953707</v>
      </c>
      <c r="L2" s="135"/>
    </row>
  </sheetData>
  <sheetProtection selectLockedCells="1" selectUnlockedCells="1"/>
  <customSheetViews>
    <customSheetView guid="{6F591A43-FDBD-47BB-B53D-2E401491C373}" showPageBreaks="1">
      <selection activeCell="E5" sqref="E5"/>
    </customSheetView>
  </customSheetViews>
  <mergeCells count="1">
    <mergeCell ref="K2:L2"/>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2083" r:id="rId4" name="CommandButton1">
          <controlPr defaultSize="0" autoLine="0" r:id="rId5">
            <anchor moveWithCells="1">
              <from>
                <xdr:col>7</xdr:col>
                <xdr:colOff>542925</xdr:colOff>
                <xdr:row>5</xdr:row>
                <xdr:rowOff>47625</xdr:rowOff>
              </from>
              <to>
                <xdr:col>8</xdr:col>
                <xdr:colOff>676275</xdr:colOff>
                <xdr:row>7</xdr:row>
                <xdr:rowOff>28575</xdr:rowOff>
              </to>
            </anchor>
          </controlPr>
        </control>
      </mc:Choice>
      <mc:Fallback>
        <control shapeId="2083" r:id="rId4" name="CommandButton1"/>
      </mc:Fallback>
    </mc:AlternateContent>
    <mc:AlternateContent xmlns:mc="http://schemas.openxmlformats.org/markup-compatibility/2006">
      <mc:Choice Requires="x14">
        <control shapeId="2082" r:id="rId6" name="CommandButton7">
          <controlPr defaultSize="0" autoLine="0" r:id="rId7">
            <anchor moveWithCells="1">
              <from>
                <xdr:col>9</xdr:col>
                <xdr:colOff>257175</xdr:colOff>
                <xdr:row>9</xdr:row>
                <xdr:rowOff>133350</xdr:rowOff>
              </from>
              <to>
                <xdr:col>10</xdr:col>
                <xdr:colOff>390525</xdr:colOff>
                <xdr:row>11</xdr:row>
                <xdr:rowOff>114300</xdr:rowOff>
              </to>
            </anchor>
          </controlPr>
        </control>
      </mc:Choice>
      <mc:Fallback>
        <control shapeId="2082" r:id="rId6" name="CommandButton7"/>
      </mc:Fallback>
    </mc:AlternateContent>
    <mc:AlternateContent xmlns:mc="http://schemas.openxmlformats.org/markup-compatibility/2006">
      <mc:Choice Requires="x14">
        <control shapeId="2081" r:id="rId8" name="CommandButton6">
          <controlPr defaultSize="0" autoLine="0" r:id="rId9">
            <anchor moveWithCells="1">
              <from>
                <xdr:col>7</xdr:col>
                <xdr:colOff>552450</xdr:colOff>
                <xdr:row>9</xdr:row>
                <xdr:rowOff>142875</xdr:rowOff>
              </from>
              <to>
                <xdr:col>8</xdr:col>
                <xdr:colOff>685800</xdr:colOff>
                <xdr:row>11</xdr:row>
                <xdr:rowOff>123825</xdr:rowOff>
              </to>
            </anchor>
          </controlPr>
        </control>
      </mc:Choice>
      <mc:Fallback>
        <control shapeId="2081" r:id="rId8" name="CommandButton6"/>
      </mc:Fallback>
    </mc:AlternateContent>
    <mc:AlternateContent xmlns:mc="http://schemas.openxmlformats.org/markup-compatibility/2006">
      <mc:Choice Requires="x14">
        <control shapeId="2080" r:id="rId10" name="CommandButton5">
          <controlPr defaultSize="0" autoLine="0" r:id="rId11">
            <anchor moveWithCells="1">
              <from>
                <xdr:col>6</xdr:col>
                <xdr:colOff>219075</xdr:colOff>
                <xdr:row>9</xdr:row>
                <xdr:rowOff>133350</xdr:rowOff>
              </from>
              <to>
                <xdr:col>7</xdr:col>
                <xdr:colOff>352425</xdr:colOff>
                <xdr:row>11</xdr:row>
                <xdr:rowOff>114300</xdr:rowOff>
              </to>
            </anchor>
          </controlPr>
        </control>
      </mc:Choice>
      <mc:Fallback>
        <control shapeId="2080" r:id="rId10" name="CommandButton5"/>
      </mc:Fallback>
    </mc:AlternateContent>
    <mc:AlternateContent xmlns:mc="http://schemas.openxmlformats.org/markup-compatibility/2006">
      <mc:Choice Requires="x14">
        <control shapeId="2079" r:id="rId12" name="CommandButton4">
          <controlPr defaultSize="0" autoLine="0" r:id="rId13">
            <anchor moveWithCells="1">
              <from>
                <xdr:col>4</xdr:col>
                <xdr:colOff>581025</xdr:colOff>
                <xdr:row>9</xdr:row>
                <xdr:rowOff>133350</xdr:rowOff>
              </from>
              <to>
                <xdr:col>5</xdr:col>
                <xdr:colOff>714375</xdr:colOff>
                <xdr:row>11</xdr:row>
                <xdr:rowOff>114300</xdr:rowOff>
              </to>
            </anchor>
          </controlPr>
        </control>
      </mc:Choice>
      <mc:Fallback>
        <control shapeId="2079" r:id="rId12" name="CommandButton4"/>
      </mc:Fallback>
    </mc:AlternateContent>
    <mc:AlternateContent xmlns:mc="http://schemas.openxmlformats.org/markup-compatibility/2006">
      <mc:Choice Requires="x14">
        <control shapeId="2078" r:id="rId14" name="CommandButton3">
          <controlPr defaultSize="0" autoLine="0" r:id="rId15">
            <anchor moveWithCells="1">
              <from>
                <xdr:col>3</xdr:col>
                <xdr:colOff>190500</xdr:colOff>
                <xdr:row>9</xdr:row>
                <xdr:rowOff>133350</xdr:rowOff>
              </from>
              <to>
                <xdr:col>4</xdr:col>
                <xdr:colOff>323850</xdr:colOff>
                <xdr:row>11</xdr:row>
                <xdr:rowOff>114300</xdr:rowOff>
              </to>
            </anchor>
          </controlPr>
        </control>
      </mc:Choice>
      <mc:Fallback>
        <control shapeId="2078" r:id="rId14" name="CommandButton3"/>
      </mc:Fallback>
    </mc:AlternateContent>
    <mc:AlternateContent xmlns:mc="http://schemas.openxmlformats.org/markup-compatibility/2006">
      <mc:Choice Requires="x14">
        <control shapeId="2077" r:id="rId16" name="CommandButton2">
          <controlPr defaultSize="0" autoLine="0" r:id="rId17">
            <anchor moveWithCells="1">
              <from>
                <xdr:col>1</xdr:col>
                <xdr:colOff>571500</xdr:colOff>
                <xdr:row>9</xdr:row>
                <xdr:rowOff>133350</xdr:rowOff>
              </from>
              <to>
                <xdr:col>2</xdr:col>
                <xdr:colOff>704850</xdr:colOff>
                <xdr:row>11</xdr:row>
                <xdr:rowOff>114300</xdr:rowOff>
              </to>
            </anchor>
          </controlPr>
        </control>
      </mc:Choice>
      <mc:Fallback>
        <control shapeId="2077" r:id="rId16" name="CommandButton2"/>
      </mc:Fallback>
    </mc:AlternateContent>
    <mc:AlternateContent xmlns:mc="http://schemas.openxmlformats.org/markup-compatibility/2006">
      <mc:Choice Requires="x14">
        <control shapeId="2075" r:id="rId18" name="RechercheIntervention">
          <controlPr defaultSize="0" autoLine="0" r:id="rId19">
            <anchor moveWithCells="1">
              <from>
                <xdr:col>0</xdr:col>
                <xdr:colOff>180975</xdr:colOff>
                <xdr:row>9</xdr:row>
                <xdr:rowOff>123825</xdr:rowOff>
              </from>
              <to>
                <xdr:col>1</xdr:col>
                <xdr:colOff>314325</xdr:colOff>
                <xdr:row>11</xdr:row>
                <xdr:rowOff>104775</xdr:rowOff>
              </to>
            </anchor>
          </controlPr>
        </control>
      </mc:Choice>
      <mc:Fallback>
        <control shapeId="2075" r:id="rId18" name="RechercheIntervention"/>
      </mc:Fallback>
    </mc:AlternateContent>
    <mc:AlternateContent xmlns:mc="http://schemas.openxmlformats.org/markup-compatibility/2006">
      <mc:Choice Requires="x14">
        <control shapeId="2050" r:id="rId20" name="Button 2">
          <controlPr defaultSize="0" autoFill="0" autoPict="0" macro="[0]!lancer_intervention_corrective">
            <anchor moveWithCells="1" sizeWithCells="1">
              <from>
                <xdr:col>1</xdr:col>
                <xdr:colOff>571500</xdr:colOff>
                <xdr:row>5</xdr:row>
                <xdr:rowOff>38100</xdr:rowOff>
              </from>
              <to>
                <xdr:col>2</xdr:col>
                <xdr:colOff>704850</xdr:colOff>
                <xdr:row>7</xdr:row>
                <xdr:rowOff>19050</xdr:rowOff>
              </to>
            </anchor>
          </controlPr>
        </control>
      </mc:Choice>
    </mc:AlternateContent>
    <mc:AlternateContent xmlns:mc="http://schemas.openxmlformats.org/markup-compatibility/2006">
      <mc:Choice Requires="x14">
        <control shapeId="2051" r:id="rId21" name="Button 3">
          <controlPr defaultSize="0" autoFill="0" autoPict="0" macro="[0]!Module1.lancer_userform">
            <anchor moveWithCells="1" sizeWithCells="1">
              <from>
                <xdr:col>0</xdr:col>
                <xdr:colOff>180975</xdr:colOff>
                <xdr:row>5</xdr:row>
                <xdr:rowOff>38100</xdr:rowOff>
              </from>
              <to>
                <xdr:col>1</xdr:col>
                <xdr:colOff>314325</xdr:colOff>
                <xdr:row>7</xdr:row>
                <xdr:rowOff>19050</xdr:rowOff>
              </to>
            </anchor>
          </controlPr>
        </control>
      </mc:Choice>
    </mc:AlternateContent>
    <mc:AlternateContent xmlns:mc="http://schemas.openxmlformats.org/markup-compatibility/2006">
      <mc:Choice Requires="x14">
        <control shapeId="2052" r:id="rId22" name="Button 4">
          <controlPr defaultSize="0" autoFill="0" autoPict="0" macro="[0]!lancer_intervention_preventive">
            <anchor moveWithCells="1" sizeWithCells="1">
              <from>
                <xdr:col>3</xdr:col>
                <xdr:colOff>190500</xdr:colOff>
                <xdr:row>5</xdr:row>
                <xdr:rowOff>47625</xdr:rowOff>
              </from>
              <to>
                <xdr:col>4</xdr:col>
                <xdr:colOff>323850</xdr:colOff>
                <xdr:row>7</xdr:row>
                <xdr:rowOff>28575</xdr:rowOff>
              </to>
            </anchor>
          </controlPr>
        </control>
      </mc:Choice>
    </mc:AlternateContent>
    <mc:AlternateContent xmlns:mc="http://schemas.openxmlformats.org/markup-compatibility/2006">
      <mc:Choice Requires="x14">
        <control shapeId="2055" r:id="rId23" name="Button 7">
          <controlPr defaultSize="0" autoFill="0" autoPict="0" macro="[0]!lancer_fournisseur">
            <anchor>
              <from>
                <xdr:col>4</xdr:col>
                <xdr:colOff>571500</xdr:colOff>
                <xdr:row>5</xdr:row>
                <xdr:rowOff>47625</xdr:rowOff>
              </from>
              <to>
                <xdr:col>5</xdr:col>
                <xdr:colOff>704850</xdr:colOff>
                <xdr:row>7</xdr:row>
                <xdr:rowOff>28575</xdr:rowOff>
              </to>
            </anchor>
          </controlPr>
        </control>
      </mc:Choice>
    </mc:AlternateContent>
    <mc:AlternateContent xmlns:mc="http://schemas.openxmlformats.org/markup-compatibility/2006">
      <mc:Choice Requires="x14">
        <control shapeId="2056" r:id="rId24" name="Button 8">
          <controlPr defaultSize="0" autoFill="0" autoPict="0" macro="[0]!lancer_commande">
            <anchor moveWithCells="1" sizeWithCells="1">
              <from>
                <xdr:col>6</xdr:col>
                <xdr:colOff>209550</xdr:colOff>
                <xdr:row>5</xdr:row>
                <xdr:rowOff>47625</xdr:rowOff>
              </from>
              <to>
                <xdr:col>7</xdr:col>
                <xdr:colOff>342900</xdr:colOff>
                <xdr:row>7</xdr:row>
                <xdr:rowOff>19050</xdr:rowOff>
              </to>
            </anchor>
          </controlPr>
        </control>
      </mc:Choice>
    </mc:AlternateContent>
    <mc:AlternateContent xmlns:mc="http://schemas.openxmlformats.org/markup-compatibility/2006">
      <mc:Choice Requires="x14">
        <control shapeId="2057" r:id="rId25" name="Button 9">
          <controlPr defaultSize="0" autoFill="0" autoPict="0" macro="[0]!nouvel_equipement">
            <anchor moveWithCells="1" sizeWithCells="1">
              <from>
                <xdr:col>0</xdr:col>
                <xdr:colOff>180975</xdr:colOff>
                <xdr:row>7</xdr:row>
                <xdr:rowOff>66675</xdr:rowOff>
              </from>
              <to>
                <xdr:col>1</xdr:col>
                <xdr:colOff>314325</xdr:colOff>
                <xdr:row>9</xdr:row>
                <xdr:rowOff>47625</xdr:rowOff>
              </to>
            </anchor>
          </controlPr>
        </control>
      </mc:Choice>
    </mc:AlternateContent>
    <mc:AlternateContent xmlns:mc="http://schemas.openxmlformats.org/markup-compatibility/2006">
      <mc:Choice Requires="x14">
        <control shapeId="2058" r:id="rId26" name="Button 10">
          <controlPr defaultSize="0" autoFill="0" autoPict="0" macro="[0]!historique_intervention_corrective">
            <anchor moveWithCells="1" sizeWithCells="1">
              <from>
                <xdr:col>1</xdr:col>
                <xdr:colOff>571500</xdr:colOff>
                <xdr:row>7</xdr:row>
                <xdr:rowOff>76200</xdr:rowOff>
              </from>
              <to>
                <xdr:col>2</xdr:col>
                <xdr:colOff>704850</xdr:colOff>
                <xdr:row>9</xdr:row>
                <xdr:rowOff>57150</xdr:rowOff>
              </to>
            </anchor>
          </controlPr>
        </control>
      </mc:Choice>
    </mc:AlternateContent>
    <mc:AlternateContent xmlns:mc="http://schemas.openxmlformats.org/markup-compatibility/2006">
      <mc:Choice Requires="x14">
        <control shapeId="2061" r:id="rId27" name="Button 13">
          <controlPr defaultSize="0" autoFill="0" autoPict="0" macro="[0]!listening_fournisseur">
            <anchor moveWithCells="1" sizeWithCells="1">
              <from>
                <xdr:col>4</xdr:col>
                <xdr:colOff>571500</xdr:colOff>
                <xdr:row>7</xdr:row>
                <xdr:rowOff>85725</xdr:rowOff>
              </from>
              <to>
                <xdr:col>5</xdr:col>
                <xdr:colOff>704850</xdr:colOff>
                <xdr:row>9</xdr:row>
                <xdr:rowOff>57150</xdr:rowOff>
              </to>
            </anchor>
          </controlPr>
        </control>
      </mc:Choice>
    </mc:AlternateContent>
    <mc:AlternateContent xmlns:mc="http://schemas.openxmlformats.org/markup-compatibility/2006">
      <mc:Choice Requires="x14">
        <control shapeId="2062" r:id="rId28" name="Button 14">
          <controlPr defaultSize="0" autoFill="0" autoPict="0" macro="[0]!listening_intervention_preventive">
            <anchor moveWithCells="1" sizeWithCells="1">
              <from>
                <xdr:col>3</xdr:col>
                <xdr:colOff>190500</xdr:colOff>
                <xdr:row>7</xdr:row>
                <xdr:rowOff>76200</xdr:rowOff>
              </from>
              <to>
                <xdr:col>4</xdr:col>
                <xdr:colOff>323850</xdr:colOff>
                <xdr:row>9</xdr:row>
                <xdr:rowOff>57150</xdr:rowOff>
              </to>
            </anchor>
          </controlPr>
        </control>
      </mc:Choice>
    </mc:AlternateContent>
    <mc:AlternateContent xmlns:mc="http://schemas.openxmlformats.org/markup-compatibility/2006">
      <mc:Choice Requires="x14">
        <control shapeId="2063" r:id="rId29" name="Button 15">
          <controlPr defaultSize="0" autoFill="0" autoPict="0" macro="[0]!historique_commande">
            <anchor moveWithCells="1" sizeWithCells="1">
              <from>
                <xdr:col>6</xdr:col>
                <xdr:colOff>209550</xdr:colOff>
                <xdr:row>7</xdr:row>
                <xdr:rowOff>76200</xdr:rowOff>
              </from>
              <to>
                <xdr:col>7</xdr:col>
                <xdr:colOff>342900</xdr:colOff>
                <xdr:row>9</xdr:row>
                <xdr:rowOff>47625</xdr:rowOff>
              </to>
            </anchor>
          </controlPr>
        </control>
      </mc:Choice>
    </mc:AlternateContent>
    <mc:AlternateContent xmlns:mc="http://schemas.openxmlformats.org/markup-compatibility/2006">
      <mc:Choice Requires="x14">
        <control shapeId="2065" r:id="rId30" name="Button 17">
          <controlPr defaultSize="0" autoFill="0" autoPict="0" macro="[0]!historique_entree_sortie">
            <anchor moveWithCells="1" sizeWithCells="1">
              <from>
                <xdr:col>7</xdr:col>
                <xdr:colOff>542925</xdr:colOff>
                <xdr:row>7</xdr:row>
                <xdr:rowOff>95250</xdr:rowOff>
              </from>
              <to>
                <xdr:col>8</xdr:col>
                <xdr:colOff>676275</xdr:colOff>
                <xdr:row>9</xdr:row>
                <xdr:rowOff>66675</xdr:rowOff>
              </to>
            </anchor>
          </controlPr>
        </control>
      </mc:Choice>
    </mc:AlternateContent>
    <mc:AlternateContent xmlns:mc="http://schemas.openxmlformats.org/markup-compatibility/2006">
      <mc:Choice Requires="x14">
        <control shapeId="2066" r:id="rId31" name="Button 18">
          <controlPr defaultSize="0" autoFill="0" autoPict="0" macro="[0]!lancer_piece">
            <anchor moveWithCells="1" sizeWithCells="1">
              <from>
                <xdr:col>9</xdr:col>
                <xdr:colOff>247650</xdr:colOff>
                <xdr:row>5</xdr:row>
                <xdr:rowOff>28575</xdr:rowOff>
              </from>
              <to>
                <xdr:col>10</xdr:col>
                <xdr:colOff>381000</xdr:colOff>
                <xdr:row>7</xdr:row>
                <xdr:rowOff>9525</xdr:rowOff>
              </to>
            </anchor>
          </controlPr>
        </control>
      </mc:Choice>
    </mc:AlternateContent>
    <mc:AlternateContent xmlns:mc="http://schemas.openxmlformats.org/markup-compatibility/2006">
      <mc:Choice Requires="x14">
        <control shapeId="2067" r:id="rId32" name="Button 19">
          <controlPr defaultSize="0" autoFill="0" autoPict="0" macro="[0]!listening_piece">
            <anchor moveWithCells="1" sizeWithCells="1">
              <from>
                <xdr:col>9</xdr:col>
                <xdr:colOff>247650</xdr:colOff>
                <xdr:row>7</xdr:row>
                <xdr:rowOff>66675</xdr:rowOff>
              </from>
              <to>
                <xdr:col>10</xdr:col>
                <xdr:colOff>381000</xdr:colOff>
                <xdr:row>9</xdr:row>
                <xdr:rowOff>47625</xdr:rowOff>
              </to>
            </anchor>
          </controlPr>
        </control>
      </mc:Choice>
    </mc:AlternateContent>
    <mc:AlternateContent xmlns:mc="http://schemas.openxmlformats.org/markup-compatibility/2006">
      <mc:Choice Requires="x14">
        <control shapeId="2070" r:id="rId33" name="Button 22">
          <controlPr defaultSize="0" autoFill="0" autoPict="0" macro="[0]!amortissement">
            <anchor moveWithCells="1" sizeWithCells="1">
              <from>
                <xdr:col>10</xdr:col>
                <xdr:colOff>628650</xdr:colOff>
                <xdr:row>5</xdr:row>
                <xdr:rowOff>28575</xdr:rowOff>
              </from>
              <to>
                <xdr:col>12</xdr:col>
                <xdr:colOff>0</xdr:colOff>
                <xdr:row>7</xdr:row>
                <xdr:rowOff>9525</xdr:rowOff>
              </to>
            </anchor>
          </controlPr>
        </control>
      </mc:Choice>
    </mc:AlternateContent>
    <mc:AlternateContent xmlns:mc="http://schemas.openxmlformats.org/markup-compatibility/2006">
      <mc:Choice Requires="x14">
        <control shapeId="2072" r:id="rId34" name="Button 24">
          <controlPr defaultSize="0" autoFill="0" autoPict="0" macro="[0]!afficher">
            <anchor moveWithCells="1">
              <from>
                <xdr:col>5</xdr:col>
                <xdr:colOff>400050</xdr:colOff>
                <xdr:row>17</xdr:row>
                <xdr:rowOff>104775</xdr:rowOff>
              </from>
              <to>
                <xdr:col>6</xdr:col>
                <xdr:colOff>533400</xdr:colOff>
                <xdr:row>19</xdr:row>
                <xdr:rowOff>85725</xdr:rowOff>
              </to>
            </anchor>
          </controlPr>
        </control>
      </mc:Choice>
    </mc:AlternateContent>
    <mc:AlternateContent xmlns:mc="http://schemas.openxmlformats.org/markup-compatibility/2006">
      <mc:Choice Requires="x14">
        <control shapeId="2074" r:id="rId35" name="Button 26">
          <controlPr defaultSize="0" autoFill="0" autoPict="0" macro="[0]!masquer">
            <anchor moveWithCells="1">
              <from>
                <xdr:col>5</xdr:col>
                <xdr:colOff>400050</xdr:colOff>
                <xdr:row>15</xdr:row>
                <xdr:rowOff>57150</xdr:rowOff>
              </from>
              <to>
                <xdr:col>6</xdr:col>
                <xdr:colOff>533400</xdr:colOff>
                <xdr:row>17</xdr:row>
                <xdr:rowOff>38100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nouvel_equipement"/>
  <dimension ref="A1:U6"/>
  <sheetViews>
    <sheetView showGridLines="0" workbookViewId="0">
      <pane ySplit="4" topLeftCell="A5" activePane="bottomLeft" state="frozen"/>
      <selection pane="bottomLeft" sqref="A1:XFD3"/>
    </sheetView>
  </sheetViews>
  <sheetFormatPr baseColWidth="10" defaultColWidth="20.7109375" defaultRowHeight="11.25" x14ac:dyDescent="0.25"/>
  <cols>
    <col min="1" max="1" width="20.7109375" style="6"/>
    <col min="2" max="2" width="7.7109375" style="6" customWidth="1"/>
    <col min="3" max="4" width="12.7109375" style="6" customWidth="1"/>
    <col min="5" max="7" width="20.7109375" style="6"/>
    <col min="8" max="9" width="12.7109375" style="6" customWidth="1"/>
    <col min="10" max="10" width="8.7109375" style="6" customWidth="1"/>
    <col min="11" max="11" width="10.7109375" style="6" customWidth="1"/>
    <col min="12" max="15" width="5.7109375" style="6" customWidth="1"/>
    <col min="16" max="37" width="10.7109375" style="6" customWidth="1"/>
    <col min="38" max="16384" width="20.7109375" style="6"/>
  </cols>
  <sheetData>
    <row r="1" spans="1:21" s="136" customFormat="1" ht="39.950000000000003" customHeight="1" x14ac:dyDescent="0.25"/>
    <row r="2" spans="1:21" s="136" customFormat="1" ht="39.950000000000003" customHeight="1" x14ac:dyDescent="0.25"/>
    <row r="3" spans="1:21" s="136" customFormat="1" ht="39.950000000000003" customHeight="1" x14ac:dyDescent="0.25"/>
    <row r="4" spans="1:21" s="35" customFormat="1" ht="35.25" customHeight="1" x14ac:dyDescent="0.25">
      <c r="A4" s="34" t="s">
        <v>8</v>
      </c>
      <c r="B4" s="34" t="s">
        <v>0</v>
      </c>
      <c r="C4" s="34" t="s">
        <v>4</v>
      </c>
      <c r="D4" s="34" t="s">
        <v>3</v>
      </c>
      <c r="E4" s="34" t="s">
        <v>1</v>
      </c>
      <c r="F4" s="34" t="s">
        <v>2</v>
      </c>
      <c r="G4" s="34" t="s">
        <v>5</v>
      </c>
      <c r="H4" s="34" t="s">
        <v>6</v>
      </c>
      <c r="I4" s="34" t="s">
        <v>7</v>
      </c>
      <c r="J4" s="34" t="s">
        <v>9</v>
      </c>
      <c r="K4" s="34" t="s">
        <v>83</v>
      </c>
      <c r="L4" s="34" t="s">
        <v>90</v>
      </c>
      <c r="M4" s="34" t="s">
        <v>84</v>
      </c>
      <c r="N4" s="34" t="s">
        <v>91</v>
      </c>
      <c r="O4" s="34" t="s">
        <v>85</v>
      </c>
      <c r="P4" s="34" t="s">
        <v>89</v>
      </c>
    </row>
    <row r="5" spans="1:21" s="8" customFormat="1" x14ac:dyDescent="0.25">
      <c r="A5" s="8" t="s">
        <v>133</v>
      </c>
      <c r="B5" s="8">
        <v>12</v>
      </c>
      <c r="C5" s="8" t="s">
        <v>134</v>
      </c>
      <c r="D5" s="8" t="s">
        <v>135</v>
      </c>
      <c r="E5" s="8" t="s">
        <v>136</v>
      </c>
      <c r="F5" s="8" t="s">
        <v>137</v>
      </c>
      <c r="G5" s="8" t="s">
        <v>138</v>
      </c>
      <c r="H5" s="31">
        <v>43437</v>
      </c>
      <c r="I5" s="8" t="s">
        <v>139</v>
      </c>
      <c r="J5" s="8">
        <v>48145542</v>
      </c>
      <c r="P5" s="8">
        <v>8</v>
      </c>
    </row>
    <row r="6" spans="1:21" ht="22.5" x14ac:dyDescent="0.25">
      <c r="A6" s="32" t="s">
        <v>140</v>
      </c>
      <c r="B6" s="32">
        <v>8756</v>
      </c>
      <c r="C6" s="32" t="s">
        <v>141</v>
      </c>
      <c r="D6" s="32" t="s">
        <v>142</v>
      </c>
      <c r="E6" s="32" t="s">
        <v>143</v>
      </c>
      <c r="F6" s="32" t="s">
        <v>144</v>
      </c>
      <c r="G6" s="32" t="s">
        <v>145</v>
      </c>
      <c r="H6" s="33" t="s">
        <v>146</v>
      </c>
      <c r="I6" s="32" t="s">
        <v>147</v>
      </c>
      <c r="J6" s="32">
        <v>55585</v>
      </c>
      <c r="K6" s="32"/>
      <c r="L6" s="32"/>
      <c r="M6" s="32"/>
      <c r="N6" s="32"/>
      <c r="O6" s="32"/>
      <c r="P6" s="32">
        <v>82</v>
      </c>
      <c r="U6" s="7"/>
    </row>
  </sheetData>
  <customSheetViews>
    <customSheetView guid="{6F591A43-FDBD-47BB-B53D-2E401491C373}">
      <selection sqref="A1:XFD1"/>
    </customSheetView>
  </customSheetViews>
  <mergeCells count="1">
    <mergeCell ref="A1:XFD3"/>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Button 2">
              <controlPr defaultSize="0" autoFill="0" autoPict="0" macro="[0]!Module1.lancer_userform">
                <anchor moveWithCells="1" sizeWithCells="1">
                  <from>
                    <xdr:col>0</xdr:col>
                    <xdr:colOff>76200</xdr:colOff>
                    <xdr:row>2</xdr:row>
                    <xdr:rowOff>9525</xdr:rowOff>
                  </from>
                  <to>
                    <xdr:col>0</xdr:col>
                    <xdr:colOff>971550</xdr:colOff>
                    <xdr:row>2</xdr:row>
                    <xdr:rowOff>371475</xdr:rowOff>
                  </to>
                </anchor>
              </controlPr>
            </control>
          </mc:Choice>
        </mc:AlternateContent>
        <mc:AlternateContent xmlns:mc="http://schemas.openxmlformats.org/markup-compatibility/2006">
          <mc:Choice Requires="x14">
            <control shapeId="3075" r:id="rId5" name="Button 3">
              <controlPr defaultSize="0" print="0" autoFill="0" autoPict="0" macro="[0]!menu_principal">
                <anchor moveWithCells="1" sizeWithCells="1">
                  <from>
                    <xdr:col>0</xdr:col>
                    <xdr:colOff>76200</xdr:colOff>
                    <xdr:row>1</xdr:row>
                    <xdr:rowOff>38100</xdr:rowOff>
                  </from>
                  <to>
                    <xdr:col>0</xdr:col>
                    <xdr:colOff>971550</xdr:colOff>
                    <xdr:row>1</xdr:row>
                    <xdr:rowOff>400050</xdr:rowOff>
                  </to>
                </anchor>
              </controlPr>
            </control>
          </mc:Choice>
        </mc:AlternateContent>
      </controls>
    </mc:Choice>
  </mc:AlternateContent>
  <tableParts count="1">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interventions_correctives"/>
  <dimension ref="A1:Z704"/>
  <sheetViews>
    <sheetView workbookViewId="0">
      <pane ySplit="4" topLeftCell="A5" activePane="bottomLeft" state="frozen"/>
      <selection pane="bottomLeft" activeCell="D12" sqref="D12"/>
    </sheetView>
  </sheetViews>
  <sheetFormatPr baseColWidth="10" defaultColWidth="20.7109375" defaultRowHeight="15.95" customHeight="1" x14ac:dyDescent="0.25"/>
  <cols>
    <col min="1" max="11" width="20.7109375" style="39"/>
    <col min="12" max="13" width="20.7109375" style="43"/>
    <col min="14" max="14" width="20.7109375" style="39"/>
    <col min="15" max="26" width="10.7109375" style="39" customWidth="1"/>
    <col min="27" max="16384" width="20.7109375" style="39"/>
  </cols>
  <sheetData>
    <row r="1" spans="1:26" s="137" customFormat="1" ht="39.950000000000003" customHeight="1" x14ac:dyDescent="0.25"/>
    <row r="2" spans="1:26" s="137" customFormat="1" ht="39.950000000000003" customHeight="1" x14ac:dyDescent="0.25"/>
    <row r="3" spans="1:26" s="137" customFormat="1" ht="39.950000000000003" customHeight="1" x14ac:dyDescent="0.25"/>
    <row r="4" spans="1:26" ht="44.25" customHeight="1" x14ac:dyDescent="0.25">
      <c r="A4" s="39" t="s">
        <v>10</v>
      </c>
      <c r="B4" s="39" t="s">
        <v>11</v>
      </c>
      <c r="C4" s="39" t="s">
        <v>12</v>
      </c>
      <c r="D4" s="39" t="s">
        <v>13</v>
      </c>
      <c r="E4" s="39" t="s">
        <v>14</v>
      </c>
      <c r="F4" s="39" t="s">
        <v>15</v>
      </c>
      <c r="G4" s="39" t="s">
        <v>67</v>
      </c>
      <c r="H4" s="39" t="s">
        <v>16</v>
      </c>
      <c r="I4" s="39" t="s">
        <v>17</v>
      </c>
      <c r="J4" s="39" t="s">
        <v>18</v>
      </c>
      <c r="K4" s="39" t="s">
        <v>19</v>
      </c>
      <c r="L4" s="43" t="s">
        <v>28</v>
      </c>
      <c r="M4" s="43" t="s">
        <v>20</v>
      </c>
      <c r="N4" s="39" t="s">
        <v>21</v>
      </c>
      <c r="O4" s="39" t="s">
        <v>23</v>
      </c>
      <c r="P4" s="39" t="s">
        <v>24</v>
      </c>
      <c r="Q4" s="39" t="s">
        <v>22</v>
      </c>
      <c r="R4" s="39" t="s">
        <v>82</v>
      </c>
      <c r="S4" s="40" t="s">
        <v>76</v>
      </c>
      <c r="T4" s="40" t="s">
        <v>66</v>
      </c>
      <c r="U4" s="40" t="s">
        <v>77</v>
      </c>
      <c r="V4" s="40" t="s">
        <v>78</v>
      </c>
      <c r="W4" s="40" t="s">
        <v>92</v>
      </c>
      <c r="X4" s="40" t="s">
        <v>79</v>
      </c>
      <c r="Y4" s="39" t="s">
        <v>80</v>
      </c>
      <c r="Z4" s="39" t="s">
        <v>81</v>
      </c>
    </row>
    <row r="5" spans="1:26" ht="15.95" customHeight="1" x14ac:dyDescent="0.25">
      <c r="F5" s="133"/>
      <c r="I5" s="41"/>
      <c r="J5" s="41"/>
      <c r="K5" s="41"/>
      <c r="O5" s="42"/>
      <c r="P5" s="42"/>
    </row>
    <row r="6" spans="1:26" ht="15.95" customHeight="1" x14ac:dyDescent="0.25">
      <c r="L6" s="43">
        <f>Tableau4[[#This Row],[Date prévue]]-Tableau4[[#This Row],[Date de demande]]</f>
        <v>0</v>
      </c>
      <c r="M6" s="43" t="str">
        <f t="shared" ref="M6:M69" ca="1" si="0">IF(I6="","",IF(K6&lt;&gt;"","OK",IF(AND(J6&lt;&gt;"",J6&lt;TODAY()),"Retard","Attente")))</f>
        <v/>
      </c>
      <c r="O6" s="42"/>
      <c r="P6" s="42"/>
    </row>
    <row r="7" spans="1:26" ht="15.95" customHeight="1" x14ac:dyDescent="0.25">
      <c r="L7" s="43">
        <f>Tableau4[[#This Row],[Date prévue]]-Tableau4[[#This Row],[Date de demande]]</f>
        <v>0</v>
      </c>
      <c r="M7" s="43" t="str">
        <f t="shared" ca="1" si="0"/>
        <v/>
      </c>
    </row>
    <row r="8" spans="1:26" ht="15.95" customHeight="1" x14ac:dyDescent="0.25">
      <c r="L8" s="43">
        <f>Tableau4[[#This Row],[Date prévue]]-Tableau4[[#This Row],[Date de demande]]</f>
        <v>0</v>
      </c>
      <c r="M8" s="43" t="str">
        <f t="shared" ca="1" si="0"/>
        <v/>
      </c>
    </row>
    <row r="9" spans="1:26" ht="15.95" customHeight="1" x14ac:dyDescent="0.25">
      <c r="L9" s="43">
        <f>Tableau4[[#This Row],[Date prévue]]-Tableau4[[#This Row],[Date de demande]]</f>
        <v>0</v>
      </c>
      <c r="M9" s="43" t="str">
        <f t="shared" ca="1" si="0"/>
        <v/>
      </c>
    </row>
    <row r="10" spans="1:26" ht="15.95" customHeight="1" x14ac:dyDescent="0.25">
      <c r="L10" s="43">
        <f>Tableau4[[#This Row],[Date prévue]]-Tableau4[[#This Row],[Date de demande]]</f>
        <v>0</v>
      </c>
      <c r="M10" s="43" t="str">
        <f t="shared" ca="1" si="0"/>
        <v/>
      </c>
    </row>
    <row r="11" spans="1:26" ht="15.95" customHeight="1" x14ac:dyDescent="0.25">
      <c r="L11" s="43">
        <f>Tableau4[[#This Row],[Date prévue]]-Tableau4[[#This Row],[Date de demande]]</f>
        <v>0</v>
      </c>
      <c r="M11" s="43" t="str">
        <f t="shared" ca="1" si="0"/>
        <v/>
      </c>
    </row>
    <row r="12" spans="1:26" ht="15.95" customHeight="1" x14ac:dyDescent="0.25">
      <c r="L12" s="43">
        <f>Tableau4[[#This Row],[Date prévue]]-Tableau4[[#This Row],[Date de demande]]</f>
        <v>0</v>
      </c>
      <c r="M12" s="43" t="str">
        <f t="shared" ca="1" si="0"/>
        <v/>
      </c>
    </row>
    <row r="13" spans="1:26" ht="15.95" customHeight="1" x14ac:dyDescent="0.25">
      <c r="L13" s="43">
        <f>Tableau4[[#This Row],[Date prévue]]-Tableau4[[#This Row],[Date de demande]]</f>
        <v>0</v>
      </c>
      <c r="M13" s="43" t="str">
        <f t="shared" ca="1" si="0"/>
        <v/>
      </c>
    </row>
    <row r="14" spans="1:26" ht="15.95" customHeight="1" x14ac:dyDescent="0.25">
      <c r="L14" s="43">
        <f>Tableau4[[#This Row],[Date prévue]]-Tableau4[[#This Row],[Date de demande]]</f>
        <v>0</v>
      </c>
      <c r="M14" s="43" t="str">
        <f t="shared" ca="1" si="0"/>
        <v/>
      </c>
    </row>
    <row r="15" spans="1:26" ht="15.95" customHeight="1" x14ac:dyDescent="0.25">
      <c r="L15" s="43">
        <f>Tableau4[[#This Row],[Date prévue]]-Tableau4[[#This Row],[Date de demande]]</f>
        <v>0</v>
      </c>
      <c r="M15" s="43" t="str">
        <f t="shared" ca="1" si="0"/>
        <v/>
      </c>
    </row>
    <row r="16" spans="1:26" ht="15.95" customHeight="1" x14ac:dyDescent="0.25">
      <c r="L16" s="43">
        <f>Tableau4[[#This Row],[Date prévue]]-Tableau4[[#This Row],[Date de demande]]</f>
        <v>0</v>
      </c>
      <c r="M16" s="43" t="str">
        <f t="shared" ca="1" si="0"/>
        <v/>
      </c>
    </row>
    <row r="17" spans="12:13" ht="15.95" customHeight="1" x14ac:dyDescent="0.25">
      <c r="L17" s="43">
        <f>Tableau4[[#This Row],[Date prévue]]-Tableau4[[#This Row],[Date de demande]]</f>
        <v>0</v>
      </c>
      <c r="M17" s="43" t="str">
        <f t="shared" ca="1" si="0"/>
        <v/>
      </c>
    </row>
    <row r="18" spans="12:13" ht="15.95" customHeight="1" x14ac:dyDescent="0.25">
      <c r="L18" s="43">
        <f>Tableau4[[#This Row],[Date prévue]]-Tableau4[[#This Row],[Date de demande]]</f>
        <v>0</v>
      </c>
      <c r="M18" s="43" t="str">
        <f t="shared" ca="1" si="0"/>
        <v/>
      </c>
    </row>
    <row r="19" spans="12:13" ht="15.95" customHeight="1" x14ac:dyDescent="0.25">
      <c r="L19" s="43">
        <f>Tableau4[[#This Row],[Date prévue]]-Tableau4[[#This Row],[Date de demande]]</f>
        <v>0</v>
      </c>
      <c r="M19" s="43" t="str">
        <f t="shared" ca="1" si="0"/>
        <v/>
      </c>
    </row>
    <row r="20" spans="12:13" ht="15.95" customHeight="1" x14ac:dyDescent="0.25">
      <c r="L20" s="43">
        <f>Tableau4[[#This Row],[Date prévue]]-Tableau4[[#This Row],[Date de demande]]</f>
        <v>0</v>
      </c>
      <c r="M20" s="43" t="str">
        <f t="shared" ca="1" si="0"/>
        <v/>
      </c>
    </row>
    <row r="21" spans="12:13" ht="15.95" customHeight="1" x14ac:dyDescent="0.25">
      <c r="L21" s="43">
        <f>Tableau4[[#This Row],[Date prévue]]-Tableau4[[#This Row],[Date de demande]]</f>
        <v>0</v>
      </c>
      <c r="M21" s="43" t="str">
        <f t="shared" ca="1" si="0"/>
        <v/>
      </c>
    </row>
    <row r="22" spans="12:13" ht="15.95" customHeight="1" x14ac:dyDescent="0.25">
      <c r="L22" s="43">
        <f>Tableau4[[#This Row],[Date prévue]]-Tableau4[[#This Row],[Date de demande]]</f>
        <v>0</v>
      </c>
      <c r="M22" s="43" t="str">
        <f t="shared" ca="1" si="0"/>
        <v/>
      </c>
    </row>
    <row r="23" spans="12:13" ht="15.95" customHeight="1" x14ac:dyDescent="0.25">
      <c r="L23" s="43">
        <f>Tableau4[[#This Row],[Date prévue]]-Tableau4[[#This Row],[Date de demande]]</f>
        <v>0</v>
      </c>
      <c r="M23" s="43" t="str">
        <f t="shared" ca="1" si="0"/>
        <v/>
      </c>
    </row>
    <row r="24" spans="12:13" ht="15.95" customHeight="1" x14ac:dyDescent="0.25">
      <c r="L24" s="43">
        <f>Tableau4[[#This Row],[Date prévue]]-Tableau4[[#This Row],[Date de demande]]</f>
        <v>0</v>
      </c>
      <c r="M24" s="43" t="str">
        <f t="shared" ca="1" si="0"/>
        <v/>
      </c>
    </row>
    <row r="25" spans="12:13" ht="15.95" customHeight="1" x14ac:dyDescent="0.25">
      <c r="L25" s="43">
        <f>Tableau4[[#This Row],[Date prévue]]-Tableau4[[#This Row],[Date de demande]]</f>
        <v>0</v>
      </c>
      <c r="M25" s="43" t="str">
        <f t="shared" ca="1" si="0"/>
        <v/>
      </c>
    </row>
    <row r="26" spans="12:13" ht="15.95" customHeight="1" x14ac:dyDescent="0.25">
      <c r="L26" s="43">
        <f>Tableau4[[#This Row],[Date prévue]]-Tableau4[[#This Row],[Date de demande]]</f>
        <v>0</v>
      </c>
      <c r="M26" s="43" t="str">
        <f t="shared" ca="1" si="0"/>
        <v/>
      </c>
    </row>
    <row r="27" spans="12:13" ht="15.95" customHeight="1" x14ac:dyDescent="0.25">
      <c r="L27" s="43">
        <f>Tableau4[[#This Row],[Date prévue]]-Tableau4[[#This Row],[Date de demande]]</f>
        <v>0</v>
      </c>
      <c r="M27" s="43" t="str">
        <f t="shared" ca="1" si="0"/>
        <v/>
      </c>
    </row>
    <row r="28" spans="12:13" ht="15.95" customHeight="1" x14ac:dyDescent="0.25">
      <c r="L28" s="43">
        <f>Tableau4[[#This Row],[Date prévue]]-Tableau4[[#This Row],[Date de demande]]</f>
        <v>0</v>
      </c>
      <c r="M28" s="43" t="str">
        <f t="shared" ca="1" si="0"/>
        <v/>
      </c>
    </row>
    <row r="29" spans="12:13" ht="15.95" customHeight="1" x14ac:dyDescent="0.25">
      <c r="L29" s="43">
        <f>Tableau4[[#This Row],[Date prévue]]-Tableau4[[#This Row],[Date de demande]]</f>
        <v>0</v>
      </c>
      <c r="M29" s="43" t="str">
        <f t="shared" ca="1" si="0"/>
        <v/>
      </c>
    </row>
    <row r="30" spans="12:13" ht="15.95" customHeight="1" x14ac:dyDescent="0.25">
      <c r="L30" s="43">
        <f>Tableau4[[#This Row],[Date prévue]]-Tableau4[[#This Row],[Date de demande]]</f>
        <v>0</v>
      </c>
      <c r="M30" s="43" t="str">
        <f t="shared" ca="1" si="0"/>
        <v/>
      </c>
    </row>
    <row r="31" spans="12:13" ht="15.95" customHeight="1" x14ac:dyDescent="0.25">
      <c r="L31" s="43">
        <f>Tableau4[[#This Row],[Date prévue]]-Tableau4[[#This Row],[Date de demande]]</f>
        <v>0</v>
      </c>
      <c r="M31" s="43" t="str">
        <f t="shared" ca="1" si="0"/>
        <v/>
      </c>
    </row>
    <row r="32" spans="12:13" ht="15.95" customHeight="1" x14ac:dyDescent="0.25">
      <c r="L32" s="43">
        <f>Tableau4[[#This Row],[Date prévue]]-Tableau4[[#This Row],[Date de demande]]</f>
        <v>0</v>
      </c>
      <c r="M32" s="43" t="str">
        <f t="shared" ca="1" si="0"/>
        <v/>
      </c>
    </row>
    <row r="33" spans="12:13" ht="15.95" customHeight="1" x14ac:dyDescent="0.25">
      <c r="L33" s="43">
        <f>Tableau4[[#This Row],[Date prévue]]-Tableau4[[#This Row],[Date de demande]]</f>
        <v>0</v>
      </c>
      <c r="M33" s="43" t="str">
        <f t="shared" ca="1" si="0"/>
        <v/>
      </c>
    </row>
    <row r="34" spans="12:13" ht="15.95" customHeight="1" x14ac:dyDescent="0.25">
      <c r="L34" s="43">
        <f>Tableau4[[#This Row],[Date prévue]]-Tableau4[[#This Row],[Date de demande]]</f>
        <v>0</v>
      </c>
      <c r="M34" s="43" t="str">
        <f t="shared" ca="1" si="0"/>
        <v/>
      </c>
    </row>
    <row r="35" spans="12:13" ht="15.95" customHeight="1" x14ac:dyDescent="0.25">
      <c r="L35" s="43">
        <f>Tableau4[[#This Row],[Date prévue]]-Tableau4[[#This Row],[Date de demande]]</f>
        <v>0</v>
      </c>
      <c r="M35" s="43" t="str">
        <f t="shared" ca="1" si="0"/>
        <v/>
      </c>
    </row>
    <row r="36" spans="12:13" ht="15.95" customHeight="1" x14ac:dyDescent="0.25">
      <c r="L36" s="43">
        <f>Tableau4[[#This Row],[Date prévue]]-Tableau4[[#This Row],[Date de demande]]</f>
        <v>0</v>
      </c>
      <c r="M36" s="43" t="str">
        <f t="shared" ca="1" si="0"/>
        <v/>
      </c>
    </row>
    <row r="37" spans="12:13" ht="15.95" customHeight="1" x14ac:dyDescent="0.25">
      <c r="L37" s="43">
        <f>Tableau4[[#This Row],[Date prévue]]-Tableau4[[#This Row],[Date de demande]]</f>
        <v>0</v>
      </c>
      <c r="M37" s="43" t="str">
        <f t="shared" ca="1" si="0"/>
        <v/>
      </c>
    </row>
    <row r="38" spans="12:13" ht="15.95" customHeight="1" x14ac:dyDescent="0.25">
      <c r="L38" s="43">
        <f>Tableau4[[#This Row],[Date prévue]]-Tableau4[[#This Row],[Date de demande]]</f>
        <v>0</v>
      </c>
      <c r="M38" s="43" t="str">
        <f t="shared" ca="1" si="0"/>
        <v/>
      </c>
    </row>
    <row r="39" spans="12:13" ht="15.95" customHeight="1" x14ac:dyDescent="0.25">
      <c r="L39" s="43">
        <f>Tableau4[[#This Row],[Date prévue]]-Tableau4[[#This Row],[Date de demande]]</f>
        <v>0</v>
      </c>
      <c r="M39" s="43" t="str">
        <f t="shared" ca="1" si="0"/>
        <v/>
      </c>
    </row>
    <row r="40" spans="12:13" ht="15.95" customHeight="1" x14ac:dyDescent="0.25">
      <c r="L40" s="43">
        <f>Tableau4[[#This Row],[Date prévue]]-Tableau4[[#This Row],[Date de demande]]</f>
        <v>0</v>
      </c>
      <c r="M40" s="43" t="str">
        <f t="shared" ca="1" si="0"/>
        <v/>
      </c>
    </row>
    <row r="41" spans="12:13" ht="15.95" customHeight="1" x14ac:dyDescent="0.25">
      <c r="L41" s="43">
        <f>Tableau4[[#This Row],[Date prévue]]-Tableau4[[#This Row],[Date de demande]]</f>
        <v>0</v>
      </c>
      <c r="M41" s="43" t="str">
        <f t="shared" ca="1" si="0"/>
        <v/>
      </c>
    </row>
    <row r="42" spans="12:13" ht="15.95" customHeight="1" x14ac:dyDescent="0.25">
      <c r="L42" s="43">
        <f>Tableau4[[#This Row],[Date prévue]]-Tableau4[[#This Row],[Date de demande]]</f>
        <v>0</v>
      </c>
      <c r="M42" s="43" t="str">
        <f t="shared" ca="1" si="0"/>
        <v/>
      </c>
    </row>
    <row r="43" spans="12:13" ht="15.95" customHeight="1" x14ac:dyDescent="0.25">
      <c r="L43" s="43">
        <f>Tableau4[[#This Row],[Date prévue]]-Tableau4[[#This Row],[Date de demande]]</f>
        <v>0</v>
      </c>
      <c r="M43" s="43" t="str">
        <f t="shared" ca="1" si="0"/>
        <v/>
      </c>
    </row>
    <row r="44" spans="12:13" ht="15.95" customHeight="1" x14ac:dyDescent="0.25">
      <c r="L44" s="43">
        <f>Tableau4[[#This Row],[Date prévue]]-Tableau4[[#This Row],[Date de demande]]</f>
        <v>0</v>
      </c>
      <c r="M44" s="43" t="str">
        <f t="shared" ca="1" si="0"/>
        <v/>
      </c>
    </row>
    <row r="45" spans="12:13" ht="15.95" customHeight="1" x14ac:dyDescent="0.25">
      <c r="L45" s="43">
        <f>Tableau4[[#This Row],[Date prévue]]-Tableau4[[#This Row],[Date de demande]]</f>
        <v>0</v>
      </c>
      <c r="M45" s="43" t="str">
        <f t="shared" ca="1" si="0"/>
        <v/>
      </c>
    </row>
    <row r="46" spans="12:13" ht="15.95" customHeight="1" x14ac:dyDescent="0.25">
      <c r="L46" s="43">
        <f>Tableau4[[#This Row],[Date prévue]]-Tableau4[[#This Row],[Date de demande]]</f>
        <v>0</v>
      </c>
      <c r="M46" s="43" t="str">
        <f t="shared" ca="1" si="0"/>
        <v/>
      </c>
    </row>
    <row r="47" spans="12:13" ht="15.95" customHeight="1" x14ac:dyDescent="0.25">
      <c r="L47" s="43">
        <f>Tableau4[[#This Row],[Date prévue]]-Tableau4[[#This Row],[Date de demande]]</f>
        <v>0</v>
      </c>
      <c r="M47" s="43" t="str">
        <f t="shared" ca="1" si="0"/>
        <v/>
      </c>
    </row>
    <row r="48" spans="12:13" ht="15.95" customHeight="1" x14ac:dyDescent="0.25">
      <c r="L48" s="43">
        <f>Tableau4[[#This Row],[Date prévue]]-Tableau4[[#This Row],[Date de demande]]</f>
        <v>0</v>
      </c>
      <c r="M48" s="43" t="str">
        <f t="shared" ca="1" si="0"/>
        <v/>
      </c>
    </row>
    <row r="49" spans="12:13" ht="15.95" customHeight="1" x14ac:dyDescent="0.25">
      <c r="L49" s="43">
        <f>Tableau4[[#This Row],[Date prévue]]-Tableau4[[#This Row],[Date de demande]]</f>
        <v>0</v>
      </c>
      <c r="M49" s="43" t="str">
        <f t="shared" ca="1" si="0"/>
        <v/>
      </c>
    </row>
    <row r="50" spans="12:13" ht="15.95" customHeight="1" x14ac:dyDescent="0.25">
      <c r="L50" s="43">
        <f>Tableau4[[#This Row],[Date prévue]]-Tableau4[[#This Row],[Date de demande]]</f>
        <v>0</v>
      </c>
      <c r="M50" s="43" t="str">
        <f t="shared" ca="1" si="0"/>
        <v/>
      </c>
    </row>
    <row r="51" spans="12:13" ht="15.95" customHeight="1" x14ac:dyDescent="0.25">
      <c r="L51" s="43">
        <f>Tableau4[[#This Row],[Date prévue]]-Tableau4[[#This Row],[Date de demande]]</f>
        <v>0</v>
      </c>
      <c r="M51" s="43" t="str">
        <f t="shared" ca="1" si="0"/>
        <v/>
      </c>
    </row>
    <row r="52" spans="12:13" ht="15.95" customHeight="1" x14ac:dyDescent="0.25">
      <c r="L52" s="43">
        <f>Tableau4[[#This Row],[Date prévue]]-Tableau4[[#This Row],[Date de demande]]</f>
        <v>0</v>
      </c>
      <c r="M52" s="43" t="str">
        <f t="shared" ca="1" si="0"/>
        <v/>
      </c>
    </row>
    <row r="53" spans="12:13" ht="15.95" customHeight="1" x14ac:dyDescent="0.25">
      <c r="L53" s="43">
        <f>Tableau4[[#This Row],[Date prévue]]-Tableau4[[#This Row],[Date de demande]]</f>
        <v>0</v>
      </c>
      <c r="M53" s="43" t="str">
        <f t="shared" ca="1" si="0"/>
        <v/>
      </c>
    </row>
    <row r="54" spans="12:13" ht="15.95" customHeight="1" x14ac:dyDescent="0.25">
      <c r="L54" s="43">
        <f>Tableau4[[#This Row],[Date prévue]]-Tableau4[[#This Row],[Date de demande]]</f>
        <v>0</v>
      </c>
      <c r="M54" s="43" t="str">
        <f t="shared" ca="1" si="0"/>
        <v/>
      </c>
    </row>
    <row r="55" spans="12:13" ht="15.95" customHeight="1" x14ac:dyDescent="0.25">
      <c r="L55" s="43">
        <f>Tableau4[[#This Row],[Date prévue]]-Tableau4[[#This Row],[Date de demande]]</f>
        <v>0</v>
      </c>
      <c r="M55" s="43" t="str">
        <f t="shared" ca="1" si="0"/>
        <v/>
      </c>
    </row>
    <row r="56" spans="12:13" ht="15.95" customHeight="1" x14ac:dyDescent="0.25">
      <c r="L56" s="43">
        <f>Tableau4[[#This Row],[Date prévue]]-Tableau4[[#This Row],[Date de demande]]</f>
        <v>0</v>
      </c>
      <c r="M56" s="43" t="str">
        <f t="shared" ca="1" si="0"/>
        <v/>
      </c>
    </row>
    <row r="57" spans="12:13" ht="15.95" customHeight="1" x14ac:dyDescent="0.25">
      <c r="L57" s="43">
        <f>Tableau4[[#This Row],[Date prévue]]-Tableau4[[#This Row],[Date de demande]]</f>
        <v>0</v>
      </c>
      <c r="M57" s="43" t="str">
        <f t="shared" ca="1" si="0"/>
        <v/>
      </c>
    </row>
    <row r="58" spans="12:13" ht="15.95" customHeight="1" x14ac:dyDescent="0.25">
      <c r="L58" s="43">
        <f>Tableau4[[#This Row],[Date prévue]]-Tableau4[[#This Row],[Date de demande]]</f>
        <v>0</v>
      </c>
      <c r="M58" s="43" t="str">
        <f t="shared" ca="1" si="0"/>
        <v/>
      </c>
    </row>
    <row r="59" spans="12:13" ht="15.95" customHeight="1" x14ac:dyDescent="0.25">
      <c r="L59" s="43">
        <f>Tableau4[[#This Row],[Date prévue]]-Tableau4[[#This Row],[Date de demande]]</f>
        <v>0</v>
      </c>
      <c r="M59" s="43" t="str">
        <f t="shared" ca="1" si="0"/>
        <v/>
      </c>
    </row>
    <row r="60" spans="12:13" ht="15.95" customHeight="1" x14ac:dyDescent="0.25">
      <c r="L60" s="43">
        <f>Tableau4[[#This Row],[Date prévue]]-Tableau4[[#This Row],[Date de demande]]</f>
        <v>0</v>
      </c>
      <c r="M60" s="43" t="str">
        <f t="shared" ca="1" si="0"/>
        <v/>
      </c>
    </row>
    <row r="61" spans="12:13" ht="15.95" customHeight="1" x14ac:dyDescent="0.25">
      <c r="L61" s="43">
        <f>Tableau4[[#This Row],[Date prévue]]-Tableau4[[#This Row],[Date de demande]]</f>
        <v>0</v>
      </c>
      <c r="M61" s="43" t="str">
        <f t="shared" ca="1" si="0"/>
        <v/>
      </c>
    </row>
    <row r="62" spans="12:13" ht="15.95" customHeight="1" x14ac:dyDescent="0.25">
      <c r="L62" s="43">
        <f>Tableau4[[#This Row],[Date prévue]]-Tableau4[[#This Row],[Date de demande]]</f>
        <v>0</v>
      </c>
      <c r="M62" s="43" t="str">
        <f t="shared" ca="1" si="0"/>
        <v/>
      </c>
    </row>
    <row r="63" spans="12:13" ht="15.95" customHeight="1" x14ac:dyDescent="0.25">
      <c r="L63" s="43">
        <f>Tableau4[[#This Row],[Date prévue]]-Tableau4[[#This Row],[Date de demande]]</f>
        <v>0</v>
      </c>
      <c r="M63" s="43" t="str">
        <f t="shared" ca="1" si="0"/>
        <v/>
      </c>
    </row>
    <row r="64" spans="12:13" ht="15.95" customHeight="1" x14ac:dyDescent="0.25">
      <c r="L64" s="43">
        <f>Tableau4[[#This Row],[Date prévue]]-Tableau4[[#This Row],[Date de demande]]</f>
        <v>0</v>
      </c>
      <c r="M64" s="43" t="str">
        <f t="shared" ca="1" si="0"/>
        <v/>
      </c>
    </row>
    <row r="65" spans="12:13" ht="15.95" customHeight="1" x14ac:dyDescent="0.25">
      <c r="L65" s="43">
        <f>Tableau4[[#This Row],[Date prévue]]-Tableau4[[#This Row],[Date de demande]]</f>
        <v>0</v>
      </c>
      <c r="M65" s="43" t="str">
        <f t="shared" ca="1" si="0"/>
        <v/>
      </c>
    </row>
    <row r="66" spans="12:13" ht="15.95" customHeight="1" x14ac:dyDescent="0.25">
      <c r="L66" s="43">
        <f>Tableau4[[#This Row],[Date prévue]]-Tableau4[[#This Row],[Date de demande]]</f>
        <v>0</v>
      </c>
      <c r="M66" s="43" t="str">
        <f t="shared" ca="1" si="0"/>
        <v/>
      </c>
    </row>
    <row r="67" spans="12:13" ht="15.95" customHeight="1" x14ac:dyDescent="0.25">
      <c r="L67" s="43">
        <f>Tableau4[[#This Row],[Date prévue]]-Tableau4[[#This Row],[Date de demande]]</f>
        <v>0</v>
      </c>
      <c r="M67" s="43" t="str">
        <f t="shared" ca="1" si="0"/>
        <v/>
      </c>
    </row>
    <row r="68" spans="12:13" ht="15.95" customHeight="1" x14ac:dyDescent="0.25">
      <c r="L68" s="43">
        <f>Tableau4[[#This Row],[Date prévue]]-Tableau4[[#This Row],[Date de demande]]</f>
        <v>0</v>
      </c>
      <c r="M68" s="43" t="str">
        <f t="shared" ca="1" si="0"/>
        <v/>
      </c>
    </row>
    <row r="69" spans="12:13" ht="15.95" customHeight="1" x14ac:dyDescent="0.25">
      <c r="L69" s="43">
        <f>Tableau4[[#This Row],[Date prévue]]-Tableau4[[#This Row],[Date de demande]]</f>
        <v>0</v>
      </c>
      <c r="M69" s="43" t="str">
        <f t="shared" ca="1" si="0"/>
        <v/>
      </c>
    </row>
    <row r="70" spans="12:13" ht="15.95" customHeight="1" x14ac:dyDescent="0.25">
      <c r="L70" s="43">
        <f>Tableau4[[#This Row],[Date prévue]]-Tableau4[[#This Row],[Date de demande]]</f>
        <v>0</v>
      </c>
      <c r="M70" s="43" t="str">
        <f t="shared" ref="M70:M133" ca="1" si="1">IF(I70="","",IF(K70&lt;&gt;"","OK",IF(AND(J70&lt;&gt;"",J70&lt;TODAY()),"Retard","Attente")))</f>
        <v/>
      </c>
    </row>
    <row r="71" spans="12:13" ht="15.95" customHeight="1" x14ac:dyDescent="0.25">
      <c r="L71" s="43">
        <f>Tableau4[[#This Row],[Date prévue]]-Tableau4[[#This Row],[Date de demande]]</f>
        <v>0</v>
      </c>
      <c r="M71" s="43" t="str">
        <f t="shared" ca="1" si="1"/>
        <v/>
      </c>
    </row>
    <row r="72" spans="12:13" ht="15.95" customHeight="1" x14ac:dyDescent="0.25">
      <c r="L72" s="43">
        <f>Tableau4[[#This Row],[Date prévue]]-Tableau4[[#This Row],[Date de demande]]</f>
        <v>0</v>
      </c>
      <c r="M72" s="43" t="str">
        <f t="shared" ca="1" si="1"/>
        <v/>
      </c>
    </row>
    <row r="73" spans="12:13" ht="15.95" customHeight="1" x14ac:dyDescent="0.25">
      <c r="L73" s="43">
        <f>Tableau4[[#This Row],[Date prévue]]-Tableau4[[#This Row],[Date de demande]]</f>
        <v>0</v>
      </c>
      <c r="M73" s="43" t="str">
        <f t="shared" ca="1" si="1"/>
        <v/>
      </c>
    </row>
    <row r="74" spans="12:13" ht="15.95" customHeight="1" x14ac:dyDescent="0.25">
      <c r="L74" s="43">
        <f>Tableau4[[#This Row],[Date prévue]]-Tableau4[[#This Row],[Date de demande]]</f>
        <v>0</v>
      </c>
      <c r="M74" s="43" t="str">
        <f t="shared" ca="1" si="1"/>
        <v/>
      </c>
    </row>
    <row r="75" spans="12:13" ht="15.95" customHeight="1" x14ac:dyDescent="0.25">
      <c r="L75" s="43">
        <f>Tableau4[[#This Row],[Date prévue]]-Tableau4[[#This Row],[Date de demande]]</f>
        <v>0</v>
      </c>
      <c r="M75" s="43" t="str">
        <f t="shared" ca="1" si="1"/>
        <v/>
      </c>
    </row>
    <row r="76" spans="12:13" ht="15.95" customHeight="1" x14ac:dyDescent="0.25">
      <c r="L76" s="43">
        <f>Tableau4[[#This Row],[Date prévue]]-Tableau4[[#This Row],[Date de demande]]</f>
        <v>0</v>
      </c>
      <c r="M76" s="43" t="str">
        <f t="shared" ca="1" si="1"/>
        <v/>
      </c>
    </row>
    <row r="77" spans="12:13" ht="15.95" customHeight="1" x14ac:dyDescent="0.25">
      <c r="L77" s="43">
        <f>Tableau4[[#This Row],[Date prévue]]-Tableau4[[#This Row],[Date de demande]]</f>
        <v>0</v>
      </c>
      <c r="M77" s="43" t="str">
        <f t="shared" ca="1" si="1"/>
        <v/>
      </c>
    </row>
    <row r="78" spans="12:13" ht="15.95" customHeight="1" x14ac:dyDescent="0.25">
      <c r="L78" s="43">
        <f>Tableau4[[#This Row],[Date prévue]]-Tableau4[[#This Row],[Date de demande]]</f>
        <v>0</v>
      </c>
      <c r="M78" s="43" t="str">
        <f t="shared" ca="1" si="1"/>
        <v/>
      </c>
    </row>
    <row r="79" spans="12:13" ht="15.95" customHeight="1" x14ac:dyDescent="0.25">
      <c r="L79" s="43">
        <f>Tableau4[[#This Row],[Date prévue]]-Tableau4[[#This Row],[Date de demande]]</f>
        <v>0</v>
      </c>
      <c r="M79" s="43" t="str">
        <f t="shared" ca="1" si="1"/>
        <v/>
      </c>
    </row>
    <row r="80" spans="12:13" ht="15.95" customHeight="1" x14ac:dyDescent="0.25">
      <c r="L80" s="43">
        <f>Tableau4[[#This Row],[Date prévue]]-Tableau4[[#This Row],[Date de demande]]</f>
        <v>0</v>
      </c>
      <c r="M80" s="43" t="str">
        <f t="shared" ca="1" si="1"/>
        <v/>
      </c>
    </row>
    <row r="81" spans="12:13" ht="15.95" customHeight="1" x14ac:dyDescent="0.25">
      <c r="L81" s="43">
        <f>Tableau4[[#This Row],[Date prévue]]-Tableau4[[#This Row],[Date de demande]]</f>
        <v>0</v>
      </c>
      <c r="M81" s="43" t="str">
        <f t="shared" ca="1" si="1"/>
        <v/>
      </c>
    </row>
    <row r="82" spans="12:13" ht="15.95" customHeight="1" x14ac:dyDescent="0.25">
      <c r="L82" s="43">
        <f>Tableau4[[#This Row],[Date prévue]]-Tableau4[[#This Row],[Date de demande]]</f>
        <v>0</v>
      </c>
      <c r="M82" s="43" t="str">
        <f t="shared" ca="1" si="1"/>
        <v/>
      </c>
    </row>
    <row r="83" spans="12:13" ht="15.95" customHeight="1" x14ac:dyDescent="0.25">
      <c r="L83" s="43">
        <f>Tableau4[[#This Row],[Date prévue]]-Tableau4[[#This Row],[Date de demande]]</f>
        <v>0</v>
      </c>
      <c r="M83" s="43" t="str">
        <f t="shared" ca="1" si="1"/>
        <v/>
      </c>
    </row>
    <row r="84" spans="12:13" ht="15.95" customHeight="1" x14ac:dyDescent="0.25">
      <c r="L84" s="43">
        <f>Tableau4[[#This Row],[Date prévue]]-Tableau4[[#This Row],[Date de demande]]</f>
        <v>0</v>
      </c>
      <c r="M84" s="43" t="str">
        <f t="shared" ca="1" si="1"/>
        <v/>
      </c>
    </row>
    <row r="85" spans="12:13" ht="15.95" customHeight="1" x14ac:dyDescent="0.25">
      <c r="L85" s="43">
        <f>Tableau4[[#This Row],[Date prévue]]-Tableau4[[#This Row],[Date de demande]]</f>
        <v>0</v>
      </c>
      <c r="M85" s="43" t="str">
        <f t="shared" ca="1" si="1"/>
        <v/>
      </c>
    </row>
    <row r="86" spans="12:13" ht="15.95" customHeight="1" x14ac:dyDescent="0.25">
      <c r="L86" s="43">
        <f>Tableau4[[#This Row],[Date prévue]]-Tableau4[[#This Row],[Date de demande]]</f>
        <v>0</v>
      </c>
      <c r="M86" s="43" t="str">
        <f t="shared" ca="1" si="1"/>
        <v/>
      </c>
    </row>
    <row r="87" spans="12:13" ht="15.95" customHeight="1" x14ac:dyDescent="0.25">
      <c r="L87" s="43">
        <f>Tableau4[[#This Row],[Date prévue]]-Tableau4[[#This Row],[Date de demande]]</f>
        <v>0</v>
      </c>
      <c r="M87" s="43" t="str">
        <f t="shared" ca="1" si="1"/>
        <v/>
      </c>
    </row>
    <row r="88" spans="12:13" ht="15.95" customHeight="1" x14ac:dyDescent="0.25">
      <c r="L88" s="43">
        <f>Tableau4[[#This Row],[Date prévue]]-Tableau4[[#This Row],[Date de demande]]</f>
        <v>0</v>
      </c>
      <c r="M88" s="43" t="str">
        <f t="shared" ca="1" si="1"/>
        <v/>
      </c>
    </row>
    <row r="89" spans="12:13" ht="15.95" customHeight="1" x14ac:dyDescent="0.25">
      <c r="L89" s="43">
        <f>Tableau4[[#This Row],[Date prévue]]-Tableau4[[#This Row],[Date de demande]]</f>
        <v>0</v>
      </c>
      <c r="M89" s="43" t="str">
        <f t="shared" ca="1" si="1"/>
        <v/>
      </c>
    </row>
    <row r="90" spans="12:13" ht="15.95" customHeight="1" x14ac:dyDescent="0.25">
      <c r="L90" s="43">
        <f>Tableau4[[#This Row],[Date prévue]]-Tableau4[[#This Row],[Date de demande]]</f>
        <v>0</v>
      </c>
      <c r="M90" s="43" t="str">
        <f t="shared" ca="1" si="1"/>
        <v/>
      </c>
    </row>
    <row r="91" spans="12:13" ht="15.95" customHeight="1" x14ac:dyDescent="0.25">
      <c r="L91" s="43">
        <f>Tableau4[[#This Row],[Date prévue]]-Tableau4[[#This Row],[Date de demande]]</f>
        <v>0</v>
      </c>
      <c r="M91" s="43" t="str">
        <f t="shared" ca="1" si="1"/>
        <v/>
      </c>
    </row>
    <row r="92" spans="12:13" ht="15.95" customHeight="1" x14ac:dyDescent="0.25">
      <c r="L92" s="43">
        <f>Tableau4[[#This Row],[Date prévue]]-Tableau4[[#This Row],[Date de demande]]</f>
        <v>0</v>
      </c>
      <c r="M92" s="43" t="str">
        <f t="shared" ca="1" si="1"/>
        <v/>
      </c>
    </row>
    <row r="93" spans="12:13" ht="15.95" customHeight="1" x14ac:dyDescent="0.25">
      <c r="L93" s="43">
        <f>Tableau4[[#This Row],[Date prévue]]-Tableau4[[#This Row],[Date de demande]]</f>
        <v>0</v>
      </c>
      <c r="M93" s="43" t="str">
        <f t="shared" ca="1" si="1"/>
        <v/>
      </c>
    </row>
    <row r="94" spans="12:13" ht="15.95" customHeight="1" x14ac:dyDescent="0.25">
      <c r="L94" s="43">
        <f>Tableau4[[#This Row],[Date prévue]]-Tableau4[[#This Row],[Date de demande]]</f>
        <v>0</v>
      </c>
      <c r="M94" s="43" t="str">
        <f t="shared" ca="1" si="1"/>
        <v/>
      </c>
    </row>
    <row r="95" spans="12:13" ht="15.95" customHeight="1" x14ac:dyDescent="0.25">
      <c r="L95" s="43">
        <f>Tableau4[[#This Row],[Date prévue]]-Tableau4[[#This Row],[Date de demande]]</f>
        <v>0</v>
      </c>
      <c r="M95" s="43" t="str">
        <f t="shared" ca="1" si="1"/>
        <v/>
      </c>
    </row>
    <row r="96" spans="12:13" ht="15.95" customHeight="1" x14ac:dyDescent="0.25">
      <c r="L96" s="43">
        <f>Tableau4[[#This Row],[Date prévue]]-Tableau4[[#This Row],[Date de demande]]</f>
        <v>0</v>
      </c>
      <c r="M96" s="43" t="str">
        <f t="shared" ca="1" si="1"/>
        <v/>
      </c>
    </row>
    <row r="97" spans="12:13" ht="15.95" customHeight="1" x14ac:dyDescent="0.25">
      <c r="L97" s="43">
        <f>Tableau4[[#This Row],[Date prévue]]-Tableau4[[#This Row],[Date de demande]]</f>
        <v>0</v>
      </c>
      <c r="M97" s="43" t="str">
        <f t="shared" ca="1" si="1"/>
        <v/>
      </c>
    </row>
    <row r="98" spans="12:13" ht="15.95" customHeight="1" x14ac:dyDescent="0.25">
      <c r="L98" s="43">
        <f>Tableau4[[#This Row],[Date prévue]]-Tableau4[[#This Row],[Date de demande]]</f>
        <v>0</v>
      </c>
      <c r="M98" s="43" t="str">
        <f t="shared" ca="1" si="1"/>
        <v/>
      </c>
    </row>
    <row r="99" spans="12:13" ht="15.95" customHeight="1" x14ac:dyDescent="0.25">
      <c r="L99" s="43">
        <f>Tableau4[[#This Row],[Date prévue]]-Tableau4[[#This Row],[Date de demande]]</f>
        <v>0</v>
      </c>
      <c r="M99" s="43" t="str">
        <f t="shared" ca="1" si="1"/>
        <v/>
      </c>
    </row>
    <row r="100" spans="12:13" ht="15.95" customHeight="1" x14ac:dyDescent="0.25">
      <c r="L100" s="43">
        <f>Tableau4[[#This Row],[Date prévue]]-Tableau4[[#This Row],[Date de demande]]</f>
        <v>0</v>
      </c>
      <c r="M100" s="43" t="str">
        <f t="shared" ca="1" si="1"/>
        <v/>
      </c>
    </row>
    <row r="101" spans="12:13" ht="15.95" customHeight="1" x14ac:dyDescent="0.25">
      <c r="L101" s="43">
        <f>Tableau4[[#This Row],[Date prévue]]-Tableau4[[#This Row],[Date de demande]]</f>
        <v>0</v>
      </c>
      <c r="M101" s="43" t="str">
        <f t="shared" ca="1" si="1"/>
        <v/>
      </c>
    </row>
    <row r="102" spans="12:13" ht="15.95" customHeight="1" x14ac:dyDescent="0.25">
      <c r="L102" s="43">
        <f>Tableau4[[#This Row],[Date prévue]]-Tableau4[[#This Row],[Date de demande]]</f>
        <v>0</v>
      </c>
      <c r="M102" s="43" t="str">
        <f t="shared" ca="1" si="1"/>
        <v/>
      </c>
    </row>
    <row r="103" spans="12:13" ht="15.95" customHeight="1" x14ac:dyDescent="0.25">
      <c r="L103" s="43">
        <f>Tableau4[[#This Row],[Date prévue]]-Tableau4[[#This Row],[Date de demande]]</f>
        <v>0</v>
      </c>
      <c r="M103" s="43" t="str">
        <f t="shared" ca="1" si="1"/>
        <v/>
      </c>
    </row>
    <row r="104" spans="12:13" ht="15.95" customHeight="1" x14ac:dyDescent="0.25">
      <c r="L104" s="43">
        <f>Tableau4[[#This Row],[Date prévue]]-Tableau4[[#This Row],[Date de demande]]</f>
        <v>0</v>
      </c>
      <c r="M104" s="43" t="str">
        <f t="shared" ca="1" si="1"/>
        <v/>
      </c>
    </row>
    <row r="105" spans="12:13" ht="15.95" customHeight="1" x14ac:dyDescent="0.25">
      <c r="L105" s="43">
        <f>Tableau4[[#This Row],[Date prévue]]-Tableau4[[#This Row],[Date de demande]]</f>
        <v>0</v>
      </c>
      <c r="M105" s="43" t="str">
        <f t="shared" ca="1" si="1"/>
        <v/>
      </c>
    </row>
    <row r="106" spans="12:13" ht="15.95" customHeight="1" x14ac:dyDescent="0.25">
      <c r="L106" s="43">
        <f>Tableau4[[#This Row],[Date prévue]]-Tableau4[[#This Row],[Date de demande]]</f>
        <v>0</v>
      </c>
      <c r="M106" s="43" t="str">
        <f t="shared" ca="1" si="1"/>
        <v/>
      </c>
    </row>
    <row r="107" spans="12:13" ht="15.95" customHeight="1" x14ac:dyDescent="0.25">
      <c r="L107" s="43">
        <f>Tableau4[[#This Row],[Date prévue]]-Tableau4[[#This Row],[Date de demande]]</f>
        <v>0</v>
      </c>
      <c r="M107" s="43" t="str">
        <f t="shared" ca="1" si="1"/>
        <v/>
      </c>
    </row>
    <row r="108" spans="12:13" ht="15.95" customHeight="1" x14ac:dyDescent="0.25">
      <c r="L108" s="43">
        <f>Tableau4[[#This Row],[Date prévue]]-Tableau4[[#This Row],[Date de demande]]</f>
        <v>0</v>
      </c>
      <c r="M108" s="43" t="str">
        <f t="shared" ca="1" si="1"/>
        <v/>
      </c>
    </row>
    <row r="109" spans="12:13" ht="15.95" customHeight="1" x14ac:dyDescent="0.25">
      <c r="L109" s="43">
        <f>Tableau4[[#This Row],[Date prévue]]-Tableau4[[#This Row],[Date de demande]]</f>
        <v>0</v>
      </c>
      <c r="M109" s="43" t="str">
        <f t="shared" ca="1" si="1"/>
        <v/>
      </c>
    </row>
    <row r="110" spans="12:13" ht="15.95" customHeight="1" x14ac:dyDescent="0.25">
      <c r="L110" s="43">
        <f>Tableau4[[#This Row],[Date prévue]]-Tableau4[[#This Row],[Date de demande]]</f>
        <v>0</v>
      </c>
      <c r="M110" s="43" t="str">
        <f t="shared" ca="1" si="1"/>
        <v/>
      </c>
    </row>
    <row r="111" spans="12:13" ht="15.95" customHeight="1" x14ac:dyDescent="0.25">
      <c r="L111" s="43">
        <f>Tableau4[[#This Row],[Date prévue]]-Tableau4[[#This Row],[Date de demande]]</f>
        <v>0</v>
      </c>
      <c r="M111" s="43" t="str">
        <f t="shared" ca="1" si="1"/>
        <v/>
      </c>
    </row>
    <row r="112" spans="12:13" ht="15.95" customHeight="1" x14ac:dyDescent="0.25">
      <c r="L112" s="43">
        <f>Tableau4[[#This Row],[Date prévue]]-Tableau4[[#This Row],[Date de demande]]</f>
        <v>0</v>
      </c>
      <c r="M112" s="43" t="str">
        <f t="shared" ca="1" si="1"/>
        <v/>
      </c>
    </row>
    <row r="113" spans="12:13" ht="15.95" customHeight="1" x14ac:dyDescent="0.25">
      <c r="L113" s="43">
        <f>Tableau4[[#This Row],[Date prévue]]-Tableau4[[#This Row],[Date de demande]]</f>
        <v>0</v>
      </c>
      <c r="M113" s="43" t="str">
        <f t="shared" ca="1" si="1"/>
        <v/>
      </c>
    </row>
    <row r="114" spans="12:13" ht="15.95" customHeight="1" x14ac:dyDescent="0.25">
      <c r="L114" s="43">
        <f>Tableau4[[#This Row],[Date prévue]]-Tableau4[[#This Row],[Date de demande]]</f>
        <v>0</v>
      </c>
      <c r="M114" s="43" t="str">
        <f t="shared" ca="1" si="1"/>
        <v/>
      </c>
    </row>
    <row r="115" spans="12:13" ht="15.95" customHeight="1" x14ac:dyDescent="0.25">
      <c r="L115" s="43">
        <f>Tableau4[[#This Row],[Date prévue]]-Tableau4[[#This Row],[Date de demande]]</f>
        <v>0</v>
      </c>
      <c r="M115" s="43" t="str">
        <f t="shared" ca="1" si="1"/>
        <v/>
      </c>
    </row>
    <row r="116" spans="12:13" ht="15.95" customHeight="1" x14ac:dyDescent="0.25">
      <c r="L116" s="43">
        <f>Tableau4[[#This Row],[Date prévue]]-Tableau4[[#This Row],[Date de demande]]</f>
        <v>0</v>
      </c>
      <c r="M116" s="43" t="str">
        <f t="shared" ca="1" si="1"/>
        <v/>
      </c>
    </row>
    <row r="117" spans="12:13" ht="15.95" customHeight="1" x14ac:dyDescent="0.25">
      <c r="L117" s="43">
        <f>Tableau4[[#This Row],[Date prévue]]-Tableau4[[#This Row],[Date de demande]]</f>
        <v>0</v>
      </c>
      <c r="M117" s="43" t="str">
        <f t="shared" ca="1" si="1"/>
        <v/>
      </c>
    </row>
    <row r="118" spans="12:13" ht="15.95" customHeight="1" x14ac:dyDescent="0.25">
      <c r="L118" s="43">
        <f>Tableau4[[#This Row],[Date prévue]]-Tableau4[[#This Row],[Date de demande]]</f>
        <v>0</v>
      </c>
      <c r="M118" s="43" t="str">
        <f t="shared" ca="1" si="1"/>
        <v/>
      </c>
    </row>
    <row r="119" spans="12:13" ht="15.95" customHeight="1" x14ac:dyDescent="0.25">
      <c r="L119" s="43">
        <f>Tableau4[[#This Row],[Date prévue]]-Tableau4[[#This Row],[Date de demande]]</f>
        <v>0</v>
      </c>
      <c r="M119" s="43" t="str">
        <f t="shared" ca="1" si="1"/>
        <v/>
      </c>
    </row>
    <row r="120" spans="12:13" ht="15.95" customHeight="1" x14ac:dyDescent="0.25">
      <c r="L120" s="43">
        <f>Tableau4[[#This Row],[Date prévue]]-Tableau4[[#This Row],[Date de demande]]</f>
        <v>0</v>
      </c>
      <c r="M120" s="43" t="str">
        <f t="shared" ca="1" si="1"/>
        <v/>
      </c>
    </row>
    <row r="121" spans="12:13" ht="15.95" customHeight="1" x14ac:dyDescent="0.25">
      <c r="L121" s="43">
        <f>Tableau4[[#This Row],[Date prévue]]-Tableau4[[#This Row],[Date de demande]]</f>
        <v>0</v>
      </c>
      <c r="M121" s="43" t="str">
        <f t="shared" ca="1" si="1"/>
        <v/>
      </c>
    </row>
    <row r="122" spans="12:13" ht="15.95" customHeight="1" x14ac:dyDescent="0.25">
      <c r="L122" s="43">
        <f>Tableau4[[#This Row],[Date prévue]]-Tableau4[[#This Row],[Date de demande]]</f>
        <v>0</v>
      </c>
      <c r="M122" s="43" t="str">
        <f t="shared" ca="1" si="1"/>
        <v/>
      </c>
    </row>
    <row r="123" spans="12:13" ht="15.95" customHeight="1" x14ac:dyDescent="0.25">
      <c r="L123" s="43">
        <f>Tableau4[[#This Row],[Date prévue]]-Tableau4[[#This Row],[Date de demande]]</f>
        <v>0</v>
      </c>
      <c r="M123" s="43" t="str">
        <f t="shared" ca="1" si="1"/>
        <v/>
      </c>
    </row>
    <row r="124" spans="12:13" ht="15.95" customHeight="1" x14ac:dyDescent="0.25">
      <c r="L124" s="43">
        <f>Tableau4[[#This Row],[Date prévue]]-Tableau4[[#This Row],[Date de demande]]</f>
        <v>0</v>
      </c>
      <c r="M124" s="43" t="str">
        <f t="shared" ca="1" si="1"/>
        <v/>
      </c>
    </row>
    <row r="125" spans="12:13" ht="15.95" customHeight="1" x14ac:dyDescent="0.25">
      <c r="L125" s="43">
        <f>Tableau4[[#This Row],[Date prévue]]-Tableau4[[#This Row],[Date de demande]]</f>
        <v>0</v>
      </c>
      <c r="M125" s="43" t="str">
        <f t="shared" ca="1" si="1"/>
        <v/>
      </c>
    </row>
    <row r="126" spans="12:13" ht="15.95" customHeight="1" x14ac:dyDescent="0.25">
      <c r="L126" s="43">
        <f>Tableau4[[#This Row],[Date prévue]]-Tableau4[[#This Row],[Date de demande]]</f>
        <v>0</v>
      </c>
      <c r="M126" s="43" t="str">
        <f t="shared" ca="1" si="1"/>
        <v/>
      </c>
    </row>
    <row r="127" spans="12:13" ht="15.95" customHeight="1" x14ac:dyDescent="0.25">
      <c r="L127" s="43">
        <f>Tableau4[[#This Row],[Date prévue]]-Tableau4[[#This Row],[Date de demande]]</f>
        <v>0</v>
      </c>
      <c r="M127" s="43" t="str">
        <f t="shared" ca="1" si="1"/>
        <v/>
      </c>
    </row>
    <row r="128" spans="12:13" ht="15.95" customHeight="1" x14ac:dyDescent="0.25">
      <c r="L128" s="43">
        <f>Tableau4[[#This Row],[Date prévue]]-Tableau4[[#This Row],[Date de demande]]</f>
        <v>0</v>
      </c>
      <c r="M128" s="43" t="str">
        <f t="shared" ca="1" si="1"/>
        <v/>
      </c>
    </row>
    <row r="129" spans="12:13" ht="15.95" customHeight="1" x14ac:dyDescent="0.25">
      <c r="L129" s="43">
        <f>Tableau4[[#This Row],[Date prévue]]-Tableau4[[#This Row],[Date de demande]]</f>
        <v>0</v>
      </c>
      <c r="M129" s="43" t="str">
        <f t="shared" ca="1" si="1"/>
        <v/>
      </c>
    </row>
    <row r="130" spans="12:13" ht="15.95" customHeight="1" x14ac:dyDescent="0.25">
      <c r="L130" s="43">
        <f>Tableau4[[#This Row],[Date prévue]]-Tableau4[[#This Row],[Date de demande]]</f>
        <v>0</v>
      </c>
      <c r="M130" s="43" t="str">
        <f t="shared" ca="1" si="1"/>
        <v/>
      </c>
    </row>
    <row r="131" spans="12:13" ht="15.95" customHeight="1" x14ac:dyDescent="0.25">
      <c r="L131" s="43">
        <f>Tableau4[[#This Row],[Date prévue]]-Tableau4[[#This Row],[Date de demande]]</f>
        <v>0</v>
      </c>
      <c r="M131" s="43" t="str">
        <f t="shared" ca="1" si="1"/>
        <v/>
      </c>
    </row>
    <row r="132" spans="12:13" ht="15.95" customHeight="1" x14ac:dyDescent="0.25">
      <c r="L132" s="43">
        <f>Tableau4[[#This Row],[Date prévue]]-Tableau4[[#This Row],[Date de demande]]</f>
        <v>0</v>
      </c>
      <c r="M132" s="43" t="str">
        <f t="shared" ca="1" si="1"/>
        <v/>
      </c>
    </row>
    <row r="133" spans="12:13" ht="15.95" customHeight="1" x14ac:dyDescent="0.25">
      <c r="L133" s="43">
        <f>Tableau4[[#This Row],[Date prévue]]-Tableau4[[#This Row],[Date de demande]]</f>
        <v>0</v>
      </c>
      <c r="M133" s="43" t="str">
        <f t="shared" ca="1" si="1"/>
        <v/>
      </c>
    </row>
    <row r="134" spans="12:13" ht="15.95" customHeight="1" x14ac:dyDescent="0.25">
      <c r="L134" s="43">
        <f>Tableau4[[#This Row],[Date prévue]]-Tableau4[[#This Row],[Date de demande]]</f>
        <v>0</v>
      </c>
      <c r="M134" s="43" t="str">
        <f t="shared" ref="M134:M197" ca="1" si="2">IF(I134="","",IF(K134&lt;&gt;"","OK",IF(AND(J134&lt;&gt;"",J134&lt;TODAY()),"Retard","Attente")))</f>
        <v/>
      </c>
    </row>
    <row r="135" spans="12:13" ht="15.95" customHeight="1" x14ac:dyDescent="0.25">
      <c r="L135" s="43">
        <f>Tableau4[[#This Row],[Date prévue]]-Tableau4[[#This Row],[Date de demande]]</f>
        <v>0</v>
      </c>
      <c r="M135" s="43" t="str">
        <f t="shared" ca="1" si="2"/>
        <v/>
      </c>
    </row>
    <row r="136" spans="12:13" ht="15.95" customHeight="1" x14ac:dyDescent="0.25">
      <c r="L136" s="43">
        <f>Tableau4[[#This Row],[Date prévue]]-Tableau4[[#This Row],[Date de demande]]</f>
        <v>0</v>
      </c>
      <c r="M136" s="43" t="str">
        <f t="shared" ca="1" si="2"/>
        <v/>
      </c>
    </row>
    <row r="137" spans="12:13" ht="15.95" customHeight="1" x14ac:dyDescent="0.25">
      <c r="L137" s="43">
        <f>Tableau4[[#This Row],[Date prévue]]-Tableau4[[#This Row],[Date de demande]]</f>
        <v>0</v>
      </c>
      <c r="M137" s="43" t="str">
        <f t="shared" ca="1" si="2"/>
        <v/>
      </c>
    </row>
    <row r="138" spans="12:13" ht="15.95" customHeight="1" x14ac:dyDescent="0.25">
      <c r="L138" s="43">
        <f>Tableau4[[#This Row],[Date prévue]]-Tableau4[[#This Row],[Date de demande]]</f>
        <v>0</v>
      </c>
      <c r="M138" s="43" t="str">
        <f t="shared" ca="1" si="2"/>
        <v/>
      </c>
    </row>
    <row r="139" spans="12:13" ht="15.95" customHeight="1" x14ac:dyDescent="0.25">
      <c r="L139" s="43">
        <f>Tableau4[[#This Row],[Date prévue]]-Tableau4[[#This Row],[Date de demande]]</f>
        <v>0</v>
      </c>
      <c r="M139" s="43" t="str">
        <f t="shared" ca="1" si="2"/>
        <v/>
      </c>
    </row>
    <row r="140" spans="12:13" ht="15.95" customHeight="1" x14ac:dyDescent="0.25">
      <c r="L140" s="43">
        <f>Tableau4[[#This Row],[Date prévue]]-Tableau4[[#This Row],[Date de demande]]</f>
        <v>0</v>
      </c>
      <c r="M140" s="43" t="str">
        <f t="shared" ca="1" si="2"/>
        <v/>
      </c>
    </row>
    <row r="141" spans="12:13" ht="15.95" customHeight="1" x14ac:dyDescent="0.25">
      <c r="L141" s="43">
        <f>Tableau4[[#This Row],[Date prévue]]-Tableau4[[#This Row],[Date de demande]]</f>
        <v>0</v>
      </c>
      <c r="M141" s="43" t="str">
        <f t="shared" ca="1" si="2"/>
        <v/>
      </c>
    </row>
    <row r="142" spans="12:13" ht="15.95" customHeight="1" x14ac:dyDescent="0.25">
      <c r="L142" s="43">
        <f>Tableau4[[#This Row],[Date prévue]]-Tableau4[[#This Row],[Date de demande]]</f>
        <v>0</v>
      </c>
      <c r="M142" s="43" t="str">
        <f t="shared" ca="1" si="2"/>
        <v/>
      </c>
    </row>
    <row r="143" spans="12:13" ht="15.95" customHeight="1" x14ac:dyDescent="0.25">
      <c r="L143" s="43">
        <f>Tableau4[[#This Row],[Date prévue]]-Tableau4[[#This Row],[Date de demande]]</f>
        <v>0</v>
      </c>
      <c r="M143" s="43" t="str">
        <f t="shared" ca="1" si="2"/>
        <v/>
      </c>
    </row>
    <row r="144" spans="12:13" ht="15.95" customHeight="1" x14ac:dyDescent="0.25">
      <c r="L144" s="43">
        <f>Tableau4[[#This Row],[Date prévue]]-Tableau4[[#This Row],[Date de demande]]</f>
        <v>0</v>
      </c>
      <c r="M144" s="43" t="str">
        <f t="shared" ca="1" si="2"/>
        <v/>
      </c>
    </row>
    <row r="145" spans="12:13" ht="15.95" customHeight="1" x14ac:dyDescent="0.25">
      <c r="L145" s="43">
        <f>Tableau4[[#This Row],[Date prévue]]-Tableau4[[#This Row],[Date de demande]]</f>
        <v>0</v>
      </c>
      <c r="M145" s="43" t="str">
        <f t="shared" ca="1" si="2"/>
        <v/>
      </c>
    </row>
    <row r="146" spans="12:13" ht="15.95" customHeight="1" x14ac:dyDescent="0.25">
      <c r="L146" s="43">
        <f>Tableau4[[#This Row],[Date prévue]]-Tableau4[[#This Row],[Date de demande]]</f>
        <v>0</v>
      </c>
      <c r="M146" s="43" t="str">
        <f t="shared" ca="1" si="2"/>
        <v/>
      </c>
    </row>
    <row r="147" spans="12:13" ht="15.95" customHeight="1" x14ac:dyDescent="0.25">
      <c r="L147" s="43">
        <f>Tableau4[[#This Row],[Date prévue]]-Tableau4[[#This Row],[Date de demande]]</f>
        <v>0</v>
      </c>
      <c r="M147" s="43" t="str">
        <f t="shared" ca="1" si="2"/>
        <v/>
      </c>
    </row>
    <row r="148" spans="12:13" ht="15.95" customHeight="1" x14ac:dyDescent="0.25">
      <c r="L148" s="43">
        <f>Tableau4[[#This Row],[Date prévue]]-Tableau4[[#This Row],[Date de demande]]</f>
        <v>0</v>
      </c>
      <c r="M148" s="43" t="str">
        <f t="shared" ca="1" si="2"/>
        <v/>
      </c>
    </row>
    <row r="149" spans="12:13" ht="15.95" customHeight="1" x14ac:dyDescent="0.25">
      <c r="L149" s="43">
        <f>Tableau4[[#This Row],[Date prévue]]-Tableau4[[#This Row],[Date de demande]]</f>
        <v>0</v>
      </c>
      <c r="M149" s="43" t="str">
        <f t="shared" ca="1" si="2"/>
        <v/>
      </c>
    </row>
    <row r="150" spans="12:13" ht="15.95" customHeight="1" x14ac:dyDescent="0.25">
      <c r="L150" s="43">
        <f>Tableau4[[#This Row],[Date prévue]]-Tableau4[[#This Row],[Date de demande]]</f>
        <v>0</v>
      </c>
      <c r="M150" s="43" t="str">
        <f t="shared" ca="1" si="2"/>
        <v/>
      </c>
    </row>
    <row r="151" spans="12:13" ht="15.95" customHeight="1" x14ac:dyDescent="0.25">
      <c r="L151" s="43">
        <f>Tableau4[[#This Row],[Date prévue]]-Tableau4[[#This Row],[Date de demande]]</f>
        <v>0</v>
      </c>
      <c r="M151" s="43" t="str">
        <f t="shared" ca="1" si="2"/>
        <v/>
      </c>
    </row>
    <row r="152" spans="12:13" ht="15.95" customHeight="1" x14ac:dyDescent="0.25">
      <c r="L152" s="43">
        <f>Tableau4[[#This Row],[Date prévue]]-Tableau4[[#This Row],[Date de demande]]</f>
        <v>0</v>
      </c>
      <c r="M152" s="43" t="str">
        <f t="shared" ca="1" si="2"/>
        <v/>
      </c>
    </row>
    <row r="153" spans="12:13" ht="15.95" customHeight="1" x14ac:dyDescent="0.25">
      <c r="L153" s="43">
        <f>Tableau4[[#This Row],[Date prévue]]-Tableau4[[#This Row],[Date de demande]]</f>
        <v>0</v>
      </c>
      <c r="M153" s="43" t="str">
        <f t="shared" ca="1" si="2"/>
        <v/>
      </c>
    </row>
    <row r="154" spans="12:13" ht="15.95" customHeight="1" x14ac:dyDescent="0.25">
      <c r="L154" s="43">
        <f>Tableau4[[#This Row],[Date prévue]]-Tableau4[[#This Row],[Date de demande]]</f>
        <v>0</v>
      </c>
      <c r="M154" s="43" t="str">
        <f t="shared" ca="1" si="2"/>
        <v/>
      </c>
    </row>
    <row r="155" spans="12:13" ht="15.95" customHeight="1" x14ac:dyDescent="0.25">
      <c r="L155" s="43">
        <f>Tableau4[[#This Row],[Date prévue]]-Tableau4[[#This Row],[Date de demande]]</f>
        <v>0</v>
      </c>
      <c r="M155" s="43" t="str">
        <f t="shared" ca="1" si="2"/>
        <v/>
      </c>
    </row>
    <row r="156" spans="12:13" ht="15.95" customHeight="1" x14ac:dyDescent="0.25">
      <c r="L156" s="43">
        <f>Tableau4[[#This Row],[Date prévue]]-Tableau4[[#This Row],[Date de demande]]</f>
        <v>0</v>
      </c>
      <c r="M156" s="43" t="str">
        <f t="shared" ca="1" si="2"/>
        <v/>
      </c>
    </row>
    <row r="157" spans="12:13" ht="15.95" customHeight="1" x14ac:dyDescent="0.25">
      <c r="L157" s="43">
        <f>Tableau4[[#This Row],[Date prévue]]-Tableau4[[#This Row],[Date de demande]]</f>
        <v>0</v>
      </c>
      <c r="M157" s="43" t="str">
        <f t="shared" ca="1" si="2"/>
        <v/>
      </c>
    </row>
    <row r="158" spans="12:13" ht="15.95" customHeight="1" x14ac:dyDescent="0.25">
      <c r="L158" s="43">
        <f>Tableau4[[#This Row],[Date prévue]]-Tableau4[[#This Row],[Date de demande]]</f>
        <v>0</v>
      </c>
      <c r="M158" s="43" t="str">
        <f t="shared" ca="1" si="2"/>
        <v/>
      </c>
    </row>
    <row r="159" spans="12:13" ht="15.95" customHeight="1" x14ac:dyDescent="0.25">
      <c r="L159" s="43">
        <f>Tableau4[[#This Row],[Date prévue]]-Tableau4[[#This Row],[Date de demande]]</f>
        <v>0</v>
      </c>
      <c r="M159" s="43" t="str">
        <f t="shared" ca="1" si="2"/>
        <v/>
      </c>
    </row>
    <row r="160" spans="12:13" ht="15.95" customHeight="1" x14ac:dyDescent="0.25">
      <c r="L160" s="43">
        <f>Tableau4[[#This Row],[Date prévue]]-Tableau4[[#This Row],[Date de demande]]</f>
        <v>0</v>
      </c>
      <c r="M160" s="43" t="str">
        <f t="shared" ca="1" si="2"/>
        <v/>
      </c>
    </row>
    <row r="161" spans="12:13" ht="15.95" customHeight="1" x14ac:dyDescent="0.25">
      <c r="L161" s="43">
        <f>Tableau4[[#This Row],[Date prévue]]-Tableau4[[#This Row],[Date de demande]]</f>
        <v>0</v>
      </c>
      <c r="M161" s="43" t="str">
        <f t="shared" ca="1" si="2"/>
        <v/>
      </c>
    </row>
    <row r="162" spans="12:13" ht="15.95" customHeight="1" x14ac:dyDescent="0.25">
      <c r="L162" s="43">
        <f>Tableau4[[#This Row],[Date prévue]]-Tableau4[[#This Row],[Date de demande]]</f>
        <v>0</v>
      </c>
      <c r="M162" s="43" t="str">
        <f t="shared" ca="1" si="2"/>
        <v/>
      </c>
    </row>
    <row r="163" spans="12:13" ht="15.95" customHeight="1" x14ac:dyDescent="0.25">
      <c r="L163" s="43">
        <f>Tableau4[[#This Row],[Date prévue]]-Tableau4[[#This Row],[Date de demande]]</f>
        <v>0</v>
      </c>
      <c r="M163" s="43" t="str">
        <f t="shared" ca="1" si="2"/>
        <v/>
      </c>
    </row>
    <row r="164" spans="12:13" ht="15.95" customHeight="1" x14ac:dyDescent="0.25">
      <c r="L164" s="43">
        <f>Tableau4[[#This Row],[Date prévue]]-Tableau4[[#This Row],[Date de demande]]</f>
        <v>0</v>
      </c>
      <c r="M164" s="43" t="str">
        <f t="shared" ca="1" si="2"/>
        <v/>
      </c>
    </row>
    <row r="165" spans="12:13" ht="15.95" customHeight="1" x14ac:dyDescent="0.25">
      <c r="L165" s="43">
        <f>Tableau4[[#This Row],[Date prévue]]-Tableau4[[#This Row],[Date de demande]]</f>
        <v>0</v>
      </c>
      <c r="M165" s="43" t="str">
        <f t="shared" ca="1" si="2"/>
        <v/>
      </c>
    </row>
    <row r="166" spans="12:13" ht="15.95" customHeight="1" x14ac:dyDescent="0.25">
      <c r="L166" s="43">
        <f>Tableau4[[#This Row],[Date prévue]]-Tableau4[[#This Row],[Date de demande]]</f>
        <v>0</v>
      </c>
      <c r="M166" s="43" t="str">
        <f t="shared" ca="1" si="2"/>
        <v/>
      </c>
    </row>
    <row r="167" spans="12:13" ht="15.95" customHeight="1" x14ac:dyDescent="0.25">
      <c r="L167" s="43">
        <f>Tableau4[[#This Row],[Date prévue]]-Tableau4[[#This Row],[Date de demande]]</f>
        <v>0</v>
      </c>
      <c r="M167" s="43" t="str">
        <f t="shared" ca="1" si="2"/>
        <v/>
      </c>
    </row>
    <row r="168" spans="12:13" ht="15.95" customHeight="1" x14ac:dyDescent="0.25">
      <c r="L168" s="43">
        <f>Tableau4[[#This Row],[Date prévue]]-Tableau4[[#This Row],[Date de demande]]</f>
        <v>0</v>
      </c>
      <c r="M168" s="43" t="str">
        <f t="shared" ca="1" si="2"/>
        <v/>
      </c>
    </row>
    <row r="169" spans="12:13" ht="15.95" customHeight="1" x14ac:dyDescent="0.25">
      <c r="L169" s="43">
        <f>Tableau4[[#This Row],[Date prévue]]-Tableau4[[#This Row],[Date de demande]]</f>
        <v>0</v>
      </c>
      <c r="M169" s="43" t="str">
        <f t="shared" ca="1" si="2"/>
        <v/>
      </c>
    </row>
    <row r="170" spans="12:13" ht="15.95" customHeight="1" x14ac:dyDescent="0.25">
      <c r="L170" s="43">
        <f>Tableau4[[#This Row],[Date prévue]]-Tableau4[[#This Row],[Date de demande]]</f>
        <v>0</v>
      </c>
      <c r="M170" s="43" t="str">
        <f t="shared" ca="1" si="2"/>
        <v/>
      </c>
    </row>
    <row r="171" spans="12:13" ht="15.95" customHeight="1" x14ac:dyDescent="0.25">
      <c r="L171" s="43">
        <f>Tableau4[[#This Row],[Date prévue]]-Tableau4[[#This Row],[Date de demande]]</f>
        <v>0</v>
      </c>
      <c r="M171" s="43" t="str">
        <f t="shared" ca="1" si="2"/>
        <v/>
      </c>
    </row>
    <row r="172" spans="12:13" ht="15.95" customHeight="1" x14ac:dyDescent="0.25">
      <c r="L172" s="43">
        <f>Tableau4[[#This Row],[Date prévue]]-Tableau4[[#This Row],[Date de demande]]</f>
        <v>0</v>
      </c>
      <c r="M172" s="43" t="str">
        <f t="shared" ca="1" si="2"/>
        <v/>
      </c>
    </row>
    <row r="173" spans="12:13" ht="15.95" customHeight="1" x14ac:dyDescent="0.25">
      <c r="L173" s="43">
        <f>Tableau4[[#This Row],[Date prévue]]-Tableau4[[#This Row],[Date de demande]]</f>
        <v>0</v>
      </c>
      <c r="M173" s="43" t="str">
        <f t="shared" ca="1" si="2"/>
        <v/>
      </c>
    </row>
    <row r="174" spans="12:13" ht="15.95" customHeight="1" x14ac:dyDescent="0.25">
      <c r="L174" s="43">
        <f>Tableau4[[#This Row],[Date prévue]]-Tableau4[[#This Row],[Date de demande]]</f>
        <v>0</v>
      </c>
      <c r="M174" s="43" t="str">
        <f t="shared" ca="1" si="2"/>
        <v/>
      </c>
    </row>
    <row r="175" spans="12:13" ht="15.95" customHeight="1" x14ac:dyDescent="0.25">
      <c r="L175" s="43">
        <f>Tableau4[[#This Row],[Date prévue]]-Tableau4[[#This Row],[Date de demande]]</f>
        <v>0</v>
      </c>
      <c r="M175" s="43" t="str">
        <f t="shared" ca="1" si="2"/>
        <v/>
      </c>
    </row>
    <row r="176" spans="12:13" ht="15.95" customHeight="1" x14ac:dyDescent="0.25">
      <c r="L176" s="43">
        <f>Tableau4[[#This Row],[Date prévue]]-Tableau4[[#This Row],[Date de demande]]</f>
        <v>0</v>
      </c>
      <c r="M176" s="43" t="str">
        <f t="shared" ca="1" si="2"/>
        <v/>
      </c>
    </row>
    <row r="177" spans="12:13" ht="15.95" customHeight="1" x14ac:dyDescent="0.25">
      <c r="L177" s="43">
        <f>Tableau4[[#This Row],[Date prévue]]-Tableau4[[#This Row],[Date de demande]]</f>
        <v>0</v>
      </c>
      <c r="M177" s="43" t="str">
        <f t="shared" ca="1" si="2"/>
        <v/>
      </c>
    </row>
    <row r="178" spans="12:13" ht="15.95" customHeight="1" x14ac:dyDescent="0.25">
      <c r="L178" s="43">
        <f>Tableau4[[#This Row],[Date prévue]]-Tableau4[[#This Row],[Date de demande]]</f>
        <v>0</v>
      </c>
      <c r="M178" s="43" t="str">
        <f t="shared" ca="1" si="2"/>
        <v/>
      </c>
    </row>
    <row r="179" spans="12:13" ht="15.95" customHeight="1" x14ac:dyDescent="0.25">
      <c r="L179" s="43">
        <f>Tableau4[[#This Row],[Date prévue]]-Tableau4[[#This Row],[Date de demande]]</f>
        <v>0</v>
      </c>
      <c r="M179" s="43" t="str">
        <f t="shared" ca="1" si="2"/>
        <v/>
      </c>
    </row>
    <row r="180" spans="12:13" ht="15.95" customHeight="1" x14ac:dyDescent="0.25">
      <c r="L180" s="43">
        <f>Tableau4[[#This Row],[Date prévue]]-Tableau4[[#This Row],[Date de demande]]</f>
        <v>0</v>
      </c>
      <c r="M180" s="43" t="str">
        <f t="shared" ca="1" si="2"/>
        <v/>
      </c>
    </row>
    <row r="181" spans="12:13" ht="15.95" customHeight="1" x14ac:dyDescent="0.25">
      <c r="L181" s="43">
        <f>Tableau4[[#This Row],[Date prévue]]-Tableau4[[#This Row],[Date de demande]]</f>
        <v>0</v>
      </c>
      <c r="M181" s="43" t="str">
        <f t="shared" ca="1" si="2"/>
        <v/>
      </c>
    </row>
    <row r="182" spans="12:13" ht="15.95" customHeight="1" x14ac:dyDescent="0.25">
      <c r="L182" s="43">
        <f>Tableau4[[#This Row],[Date prévue]]-Tableau4[[#This Row],[Date de demande]]</f>
        <v>0</v>
      </c>
      <c r="M182" s="43" t="str">
        <f t="shared" ca="1" si="2"/>
        <v/>
      </c>
    </row>
    <row r="183" spans="12:13" ht="15.95" customHeight="1" x14ac:dyDescent="0.25">
      <c r="L183" s="43">
        <f>Tableau4[[#This Row],[Date prévue]]-Tableau4[[#This Row],[Date de demande]]</f>
        <v>0</v>
      </c>
      <c r="M183" s="43" t="str">
        <f t="shared" ca="1" si="2"/>
        <v/>
      </c>
    </row>
    <row r="184" spans="12:13" ht="15.95" customHeight="1" x14ac:dyDescent="0.25">
      <c r="L184" s="43">
        <f>Tableau4[[#This Row],[Date prévue]]-Tableau4[[#This Row],[Date de demande]]</f>
        <v>0</v>
      </c>
      <c r="M184" s="43" t="str">
        <f t="shared" ca="1" si="2"/>
        <v/>
      </c>
    </row>
    <row r="185" spans="12:13" ht="15.95" customHeight="1" x14ac:dyDescent="0.25">
      <c r="L185" s="43">
        <f>Tableau4[[#This Row],[Date prévue]]-Tableau4[[#This Row],[Date de demande]]</f>
        <v>0</v>
      </c>
      <c r="M185" s="43" t="str">
        <f t="shared" ca="1" si="2"/>
        <v/>
      </c>
    </row>
    <row r="186" spans="12:13" ht="15.95" customHeight="1" x14ac:dyDescent="0.25">
      <c r="L186" s="43">
        <f>Tableau4[[#This Row],[Date prévue]]-Tableau4[[#This Row],[Date de demande]]</f>
        <v>0</v>
      </c>
      <c r="M186" s="43" t="str">
        <f t="shared" ca="1" si="2"/>
        <v/>
      </c>
    </row>
    <row r="187" spans="12:13" ht="15.95" customHeight="1" x14ac:dyDescent="0.25">
      <c r="L187" s="43">
        <f>Tableau4[[#This Row],[Date prévue]]-Tableau4[[#This Row],[Date de demande]]</f>
        <v>0</v>
      </c>
      <c r="M187" s="43" t="str">
        <f t="shared" ca="1" si="2"/>
        <v/>
      </c>
    </row>
    <row r="188" spans="12:13" ht="15.95" customHeight="1" x14ac:dyDescent="0.25">
      <c r="L188" s="43">
        <f>Tableau4[[#This Row],[Date prévue]]-Tableau4[[#This Row],[Date de demande]]</f>
        <v>0</v>
      </c>
      <c r="M188" s="43" t="str">
        <f t="shared" ca="1" si="2"/>
        <v/>
      </c>
    </row>
    <row r="189" spans="12:13" ht="15.95" customHeight="1" x14ac:dyDescent="0.25">
      <c r="L189" s="43">
        <f>Tableau4[[#This Row],[Date prévue]]-Tableau4[[#This Row],[Date de demande]]</f>
        <v>0</v>
      </c>
      <c r="M189" s="43" t="str">
        <f t="shared" ca="1" si="2"/>
        <v/>
      </c>
    </row>
    <row r="190" spans="12:13" ht="15.95" customHeight="1" x14ac:dyDescent="0.25">
      <c r="L190" s="43">
        <f>Tableau4[[#This Row],[Date prévue]]-Tableau4[[#This Row],[Date de demande]]</f>
        <v>0</v>
      </c>
      <c r="M190" s="43" t="str">
        <f t="shared" ca="1" si="2"/>
        <v/>
      </c>
    </row>
    <row r="191" spans="12:13" ht="15.95" customHeight="1" x14ac:dyDescent="0.25">
      <c r="L191" s="43">
        <f>Tableau4[[#This Row],[Date prévue]]-Tableau4[[#This Row],[Date de demande]]</f>
        <v>0</v>
      </c>
      <c r="M191" s="43" t="str">
        <f t="shared" ca="1" si="2"/>
        <v/>
      </c>
    </row>
    <row r="192" spans="12:13" ht="15.95" customHeight="1" x14ac:dyDescent="0.25">
      <c r="L192" s="43">
        <f>Tableau4[[#This Row],[Date prévue]]-Tableau4[[#This Row],[Date de demande]]</f>
        <v>0</v>
      </c>
      <c r="M192" s="43" t="str">
        <f t="shared" ca="1" si="2"/>
        <v/>
      </c>
    </row>
    <row r="193" spans="12:13" ht="15.95" customHeight="1" x14ac:dyDescent="0.25">
      <c r="L193" s="43">
        <f>Tableau4[[#This Row],[Date prévue]]-Tableau4[[#This Row],[Date de demande]]</f>
        <v>0</v>
      </c>
      <c r="M193" s="43" t="str">
        <f t="shared" ca="1" si="2"/>
        <v/>
      </c>
    </row>
    <row r="194" spans="12:13" ht="15.95" customHeight="1" x14ac:dyDescent="0.25">
      <c r="L194" s="43">
        <f>Tableau4[[#This Row],[Date prévue]]-Tableau4[[#This Row],[Date de demande]]</f>
        <v>0</v>
      </c>
      <c r="M194" s="43" t="str">
        <f t="shared" ca="1" si="2"/>
        <v/>
      </c>
    </row>
    <row r="195" spans="12:13" ht="15.95" customHeight="1" x14ac:dyDescent="0.25">
      <c r="L195" s="43">
        <f>Tableau4[[#This Row],[Date prévue]]-Tableau4[[#This Row],[Date de demande]]</f>
        <v>0</v>
      </c>
      <c r="M195" s="43" t="str">
        <f t="shared" ca="1" si="2"/>
        <v/>
      </c>
    </row>
    <row r="196" spans="12:13" ht="15.95" customHeight="1" x14ac:dyDescent="0.25">
      <c r="L196" s="43">
        <f>Tableau4[[#This Row],[Date prévue]]-Tableau4[[#This Row],[Date de demande]]</f>
        <v>0</v>
      </c>
      <c r="M196" s="43" t="str">
        <f t="shared" ca="1" si="2"/>
        <v/>
      </c>
    </row>
    <row r="197" spans="12:13" ht="15.95" customHeight="1" x14ac:dyDescent="0.25">
      <c r="L197" s="43">
        <f>Tableau4[[#This Row],[Date prévue]]-Tableau4[[#This Row],[Date de demande]]</f>
        <v>0</v>
      </c>
      <c r="M197" s="43" t="str">
        <f t="shared" ca="1" si="2"/>
        <v/>
      </c>
    </row>
    <row r="198" spans="12:13" ht="15.95" customHeight="1" x14ac:dyDescent="0.25">
      <c r="L198" s="43">
        <f>Tableau4[[#This Row],[Date prévue]]-Tableau4[[#This Row],[Date de demande]]</f>
        <v>0</v>
      </c>
      <c r="M198" s="43" t="str">
        <f t="shared" ref="M198:M261" ca="1" si="3">IF(I198="","",IF(K198&lt;&gt;"","OK",IF(AND(J198&lt;&gt;"",J198&lt;TODAY()),"Retard","Attente")))</f>
        <v/>
      </c>
    </row>
    <row r="199" spans="12:13" ht="15.95" customHeight="1" x14ac:dyDescent="0.25">
      <c r="L199" s="43">
        <f>Tableau4[[#This Row],[Date prévue]]-Tableau4[[#This Row],[Date de demande]]</f>
        <v>0</v>
      </c>
      <c r="M199" s="43" t="str">
        <f t="shared" ca="1" si="3"/>
        <v/>
      </c>
    </row>
    <row r="200" spans="12:13" ht="15.95" customHeight="1" x14ac:dyDescent="0.25">
      <c r="L200" s="43">
        <f>Tableau4[[#This Row],[Date prévue]]-Tableau4[[#This Row],[Date de demande]]</f>
        <v>0</v>
      </c>
      <c r="M200" s="43" t="str">
        <f t="shared" ca="1" si="3"/>
        <v/>
      </c>
    </row>
    <row r="201" spans="12:13" ht="15.95" customHeight="1" x14ac:dyDescent="0.25">
      <c r="L201" s="43">
        <f>Tableau4[[#This Row],[Date prévue]]-Tableau4[[#This Row],[Date de demande]]</f>
        <v>0</v>
      </c>
      <c r="M201" s="43" t="str">
        <f t="shared" ca="1" si="3"/>
        <v/>
      </c>
    </row>
    <row r="202" spans="12:13" ht="15.95" customHeight="1" x14ac:dyDescent="0.25">
      <c r="L202" s="43">
        <f>Tableau4[[#This Row],[Date prévue]]-Tableau4[[#This Row],[Date de demande]]</f>
        <v>0</v>
      </c>
      <c r="M202" s="43" t="str">
        <f t="shared" ca="1" si="3"/>
        <v/>
      </c>
    </row>
    <row r="203" spans="12:13" ht="15.95" customHeight="1" x14ac:dyDescent="0.25">
      <c r="L203" s="43">
        <f>Tableau4[[#This Row],[Date prévue]]-Tableau4[[#This Row],[Date de demande]]</f>
        <v>0</v>
      </c>
      <c r="M203" s="43" t="str">
        <f t="shared" ca="1" si="3"/>
        <v/>
      </c>
    </row>
    <row r="204" spans="12:13" ht="15.95" customHeight="1" x14ac:dyDescent="0.25">
      <c r="L204" s="43">
        <f>Tableau4[[#This Row],[Date prévue]]-Tableau4[[#This Row],[Date de demande]]</f>
        <v>0</v>
      </c>
      <c r="M204" s="43" t="str">
        <f t="shared" ca="1" si="3"/>
        <v/>
      </c>
    </row>
    <row r="205" spans="12:13" ht="15.95" customHeight="1" x14ac:dyDescent="0.25">
      <c r="L205" s="43">
        <f>Tableau4[[#This Row],[Date prévue]]-Tableau4[[#This Row],[Date de demande]]</f>
        <v>0</v>
      </c>
      <c r="M205" s="43" t="str">
        <f t="shared" ca="1" si="3"/>
        <v/>
      </c>
    </row>
    <row r="206" spans="12:13" ht="15.95" customHeight="1" x14ac:dyDescent="0.25">
      <c r="L206" s="43">
        <f>Tableau4[[#This Row],[Date prévue]]-Tableau4[[#This Row],[Date de demande]]</f>
        <v>0</v>
      </c>
      <c r="M206" s="43" t="str">
        <f t="shared" ca="1" si="3"/>
        <v/>
      </c>
    </row>
    <row r="207" spans="12:13" ht="15.95" customHeight="1" x14ac:dyDescent="0.25">
      <c r="L207" s="43">
        <f>Tableau4[[#This Row],[Date prévue]]-Tableau4[[#This Row],[Date de demande]]</f>
        <v>0</v>
      </c>
      <c r="M207" s="43" t="str">
        <f t="shared" ca="1" si="3"/>
        <v/>
      </c>
    </row>
    <row r="208" spans="12:13" ht="15.95" customHeight="1" x14ac:dyDescent="0.25">
      <c r="L208" s="43">
        <f>Tableau4[[#This Row],[Date prévue]]-Tableau4[[#This Row],[Date de demande]]</f>
        <v>0</v>
      </c>
      <c r="M208" s="43" t="str">
        <f t="shared" ca="1" si="3"/>
        <v/>
      </c>
    </row>
    <row r="209" spans="12:13" ht="15.95" customHeight="1" x14ac:dyDescent="0.25">
      <c r="L209" s="43">
        <f>Tableau4[[#This Row],[Date prévue]]-Tableau4[[#This Row],[Date de demande]]</f>
        <v>0</v>
      </c>
      <c r="M209" s="43" t="str">
        <f t="shared" ca="1" si="3"/>
        <v/>
      </c>
    </row>
    <row r="210" spans="12:13" ht="15.95" customHeight="1" x14ac:dyDescent="0.25">
      <c r="L210" s="43">
        <f>Tableau4[[#This Row],[Date prévue]]-Tableau4[[#This Row],[Date de demande]]</f>
        <v>0</v>
      </c>
      <c r="M210" s="43" t="str">
        <f t="shared" ca="1" si="3"/>
        <v/>
      </c>
    </row>
    <row r="211" spans="12:13" ht="15.95" customHeight="1" x14ac:dyDescent="0.25">
      <c r="L211" s="43">
        <f>Tableau4[[#This Row],[Date prévue]]-Tableau4[[#This Row],[Date de demande]]</f>
        <v>0</v>
      </c>
      <c r="M211" s="43" t="str">
        <f t="shared" ca="1" si="3"/>
        <v/>
      </c>
    </row>
    <row r="212" spans="12:13" ht="15.95" customHeight="1" x14ac:dyDescent="0.25">
      <c r="L212" s="43">
        <f>Tableau4[[#This Row],[Date prévue]]-Tableau4[[#This Row],[Date de demande]]</f>
        <v>0</v>
      </c>
      <c r="M212" s="43" t="str">
        <f t="shared" ca="1" si="3"/>
        <v/>
      </c>
    </row>
    <row r="213" spans="12:13" ht="15.95" customHeight="1" x14ac:dyDescent="0.25">
      <c r="L213" s="43">
        <f>Tableau4[[#This Row],[Date prévue]]-Tableau4[[#This Row],[Date de demande]]</f>
        <v>0</v>
      </c>
      <c r="M213" s="43" t="str">
        <f t="shared" ca="1" si="3"/>
        <v/>
      </c>
    </row>
    <row r="214" spans="12:13" ht="15.95" customHeight="1" x14ac:dyDescent="0.25">
      <c r="L214" s="43">
        <f>Tableau4[[#This Row],[Date prévue]]-Tableau4[[#This Row],[Date de demande]]</f>
        <v>0</v>
      </c>
      <c r="M214" s="43" t="str">
        <f t="shared" ca="1" si="3"/>
        <v/>
      </c>
    </row>
    <row r="215" spans="12:13" ht="15.95" customHeight="1" x14ac:dyDescent="0.25">
      <c r="L215" s="43">
        <f>Tableau4[[#This Row],[Date prévue]]-Tableau4[[#This Row],[Date de demande]]</f>
        <v>0</v>
      </c>
      <c r="M215" s="43" t="str">
        <f t="shared" ca="1" si="3"/>
        <v/>
      </c>
    </row>
    <row r="216" spans="12:13" ht="15.95" customHeight="1" x14ac:dyDescent="0.25">
      <c r="L216" s="43">
        <f>Tableau4[[#This Row],[Date prévue]]-Tableau4[[#This Row],[Date de demande]]</f>
        <v>0</v>
      </c>
      <c r="M216" s="43" t="str">
        <f t="shared" ca="1" si="3"/>
        <v/>
      </c>
    </row>
    <row r="217" spans="12:13" ht="15.95" customHeight="1" x14ac:dyDescent="0.25">
      <c r="L217" s="43">
        <f>Tableau4[[#This Row],[Date prévue]]-Tableau4[[#This Row],[Date de demande]]</f>
        <v>0</v>
      </c>
      <c r="M217" s="43" t="str">
        <f t="shared" ca="1" si="3"/>
        <v/>
      </c>
    </row>
    <row r="218" spans="12:13" ht="15.95" customHeight="1" x14ac:dyDescent="0.25">
      <c r="L218" s="43">
        <f>Tableau4[[#This Row],[Date prévue]]-Tableau4[[#This Row],[Date de demande]]</f>
        <v>0</v>
      </c>
      <c r="M218" s="43" t="str">
        <f t="shared" ca="1" si="3"/>
        <v/>
      </c>
    </row>
    <row r="219" spans="12:13" ht="15.95" customHeight="1" x14ac:dyDescent="0.25">
      <c r="L219" s="43">
        <f>Tableau4[[#This Row],[Date prévue]]-Tableau4[[#This Row],[Date de demande]]</f>
        <v>0</v>
      </c>
      <c r="M219" s="43" t="str">
        <f t="shared" ca="1" si="3"/>
        <v/>
      </c>
    </row>
    <row r="220" spans="12:13" ht="15.95" customHeight="1" x14ac:dyDescent="0.25">
      <c r="L220" s="43">
        <f>Tableau4[[#This Row],[Date prévue]]-Tableau4[[#This Row],[Date de demande]]</f>
        <v>0</v>
      </c>
      <c r="M220" s="43" t="str">
        <f t="shared" ca="1" si="3"/>
        <v/>
      </c>
    </row>
    <row r="221" spans="12:13" ht="15.95" customHeight="1" x14ac:dyDescent="0.25">
      <c r="L221" s="43">
        <f>Tableau4[[#This Row],[Date prévue]]-Tableau4[[#This Row],[Date de demande]]</f>
        <v>0</v>
      </c>
      <c r="M221" s="43" t="str">
        <f t="shared" ca="1" si="3"/>
        <v/>
      </c>
    </row>
    <row r="222" spans="12:13" ht="15.95" customHeight="1" x14ac:dyDescent="0.25">
      <c r="L222" s="43">
        <f>Tableau4[[#This Row],[Date prévue]]-Tableau4[[#This Row],[Date de demande]]</f>
        <v>0</v>
      </c>
      <c r="M222" s="43" t="str">
        <f t="shared" ca="1" si="3"/>
        <v/>
      </c>
    </row>
    <row r="223" spans="12:13" ht="15.95" customHeight="1" x14ac:dyDescent="0.25">
      <c r="L223" s="43">
        <f>Tableau4[[#This Row],[Date prévue]]-Tableau4[[#This Row],[Date de demande]]</f>
        <v>0</v>
      </c>
      <c r="M223" s="43" t="str">
        <f t="shared" ca="1" si="3"/>
        <v/>
      </c>
    </row>
    <row r="224" spans="12:13" ht="15.95" customHeight="1" x14ac:dyDescent="0.25">
      <c r="L224" s="43">
        <f>Tableau4[[#This Row],[Date prévue]]-Tableau4[[#This Row],[Date de demande]]</f>
        <v>0</v>
      </c>
      <c r="M224" s="43" t="str">
        <f t="shared" ca="1" si="3"/>
        <v/>
      </c>
    </row>
    <row r="225" spans="12:13" ht="15.95" customHeight="1" x14ac:dyDescent="0.25">
      <c r="L225" s="43">
        <f>Tableau4[[#This Row],[Date prévue]]-Tableau4[[#This Row],[Date de demande]]</f>
        <v>0</v>
      </c>
      <c r="M225" s="43" t="str">
        <f t="shared" ca="1" si="3"/>
        <v/>
      </c>
    </row>
    <row r="226" spans="12:13" ht="15.95" customHeight="1" x14ac:dyDescent="0.25">
      <c r="L226" s="43">
        <f>Tableau4[[#This Row],[Date prévue]]-Tableau4[[#This Row],[Date de demande]]</f>
        <v>0</v>
      </c>
      <c r="M226" s="43" t="str">
        <f t="shared" ca="1" si="3"/>
        <v/>
      </c>
    </row>
    <row r="227" spans="12:13" ht="15.95" customHeight="1" x14ac:dyDescent="0.25">
      <c r="L227" s="43">
        <f>Tableau4[[#This Row],[Date prévue]]-Tableau4[[#This Row],[Date de demande]]</f>
        <v>0</v>
      </c>
      <c r="M227" s="43" t="str">
        <f t="shared" ca="1" si="3"/>
        <v/>
      </c>
    </row>
    <row r="228" spans="12:13" ht="15.95" customHeight="1" x14ac:dyDescent="0.25">
      <c r="L228" s="43">
        <f>Tableau4[[#This Row],[Date prévue]]-Tableau4[[#This Row],[Date de demande]]</f>
        <v>0</v>
      </c>
      <c r="M228" s="43" t="str">
        <f t="shared" ca="1" si="3"/>
        <v/>
      </c>
    </row>
    <row r="229" spans="12:13" ht="15.95" customHeight="1" x14ac:dyDescent="0.25">
      <c r="L229" s="43">
        <f>Tableau4[[#This Row],[Date prévue]]-Tableau4[[#This Row],[Date de demande]]</f>
        <v>0</v>
      </c>
      <c r="M229" s="43" t="str">
        <f t="shared" ca="1" si="3"/>
        <v/>
      </c>
    </row>
    <row r="230" spans="12:13" ht="15.95" customHeight="1" x14ac:dyDescent="0.25">
      <c r="L230" s="43">
        <f>Tableau4[[#This Row],[Date prévue]]-Tableau4[[#This Row],[Date de demande]]</f>
        <v>0</v>
      </c>
      <c r="M230" s="43" t="str">
        <f t="shared" ca="1" si="3"/>
        <v/>
      </c>
    </row>
    <row r="231" spans="12:13" ht="15.95" customHeight="1" x14ac:dyDescent="0.25">
      <c r="L231" s="43">
        <f>Tableau4[[#This Row],[Date prévue]]-Tableau4[[#This Row],[Date de demande]]</f>
        <v>0</v>
      </c>
      <c r="M231" s="43" t="str">
        <f t="shared" ca="1" si="3"/>
        <v/>
      </c>
    </row>
    <row r="232" spans="12:13" ht="15.95" customHeight="1" x14ac:dyDescent="0.25">
      <c r="L232" s="43">
        <f>Tableau4[[#This Row],[Date prévue]]-Tableau4[[#This Row],[Date de demande]]</f>
        <v>0</v>
      </c>
      <c r="M232" s="43" t="str">
        <f t="shared" ca="1" si="3"/>
        <v/>
      </c>
    </row>
    <row r="233" spans="12:13" ht="15.95" customHeight="1" x14ac:dyDescent="0.25">
      <c r="L233" s="43">
        <f>Tableau4[[#This Row],[Date prévue]]-Tableau4[[#This Row],[Date de demande]]</f>
        <v>0</v>
      </c>
      <c r="M233" s="43" t="str">
        <f t="shared" ca="1" si="3"/>
        <v/>
      </c>
    </row>
    <row r="234" spans="12:13" ht="15.95" customHeight="1" x14ac:dyDescent="0.25">
      <c r="L234" s="43">
        <f>Tableau4[[#This Row],[Date prévue]]-Tableau4[[#This Row],[Date de demande]]</f>
        <v>0</v>
      </c>
      <c r="M234" s="43" t="str">
        <f t="shared" ca="1" si="3"/>
        <v/>
      </c>
    </row>
    <row r="235" spans="12:13" ht="15.95" customHeight="1" x14ac:dyDescent="0.25">
      <c r="L235" s="43">
        <f>Tableau4[[#This Row],[Date prévue]]-Tableau4[[#This Row],[Date de demande]]</f>
        <v>0</v>
      </c>
      <c r="M235" s="43" t="str">
        <f t="shared" ca="1" si="3"/>
        <v/>
      </c>
    </row>
    <row r="236" spans="12:13" ht="15.95" customHeight="1" x14ac:dyDescent="0.25">
      <c r="L236" s="43">
        <f>Tableau4[[#This Row],[Date prévue]]-Tableau4[[#This Row],[Date de demande]]</f>
        <v>0</v>
      </c>
      <c r="M236" s="43" t="str">
        <f t="shared" ca="1" si="3"/>
        <v/>
      </c>
    </row>
    <row r="237" spans="12:13" ht="15.95" customHeight="1" x14ac:dyDescent="0.25">
      <c r="L237" s="43">
        <f>Tableau4[[#This Row],[Date prévue]]-Tableau4[[#This Row],[Date de demande]]</f>
        <v>0</v>
      </c>
      <c r="M237" s="43" t="str">
        <f t="shared" ca="1" si="3"/>
        <v/>
      </c>
    </row>
    <row r="238" spans="12:13" ht="15.95" customHeight="1" x14ac:dyDescent="0.25">
      <c r="L238" s="43">
        <f>Tableau4[[#This Row],[Date prévue]]-Tableau4[[#This Row],[Date de demande]]</f>
        <v>0</v>
      </c>
      <c r="M238" s="43" t="str">
        <f t="shared" ca="1" si="3"/>
        <v/>
      </c>
    </row>
    <row r="239" spans="12:13" ht="15.95" customHeight="1" x14ac:dyDescent="0.25">
      <c r="L239" s="43">
        <f>Tableau4[[#This Row],[Date prévue]]-Tableau4[[#This Row],[Date de demande]]</f>
        <v>0</v>
      </c>
      <c r="M239" s="43" t="str">
        <f t="shared" ca="1" si="3"/>
        <v/>
      </c>
    </row>
    <row r="240" spans="12:13" ht="15.95" customHeight="1" x14ac:dyDescent="0.25">
      <c r="L240" s="43">
        <f>Tableau4[[#This Row],[Date prévue]]-Tableau4[[#This Row],[Date de demande]]</f>
        <v>0</v>
      </c>
      <c r="M240" s="43" t="str">
        <f t="shared" ca="1" si="3"/>
        <v/>
      </c>
    </row>
    <row r="241" spans="12:13" ht="15.95" customHeight="1" x14ac:dyDescent="0.25">
      <c r="L241" s="43">
        <f>Tableau4[[#This Row],[Date prévue]]-Tableau4[[#This Row],[Date de demande]]</f>
        <v>0</v>
      </c>
      <c r="M241" s="43" t="str">
        <f t="shared" ca="1" si="3"/>
        <v/>
      </c>
    </row>
    <row r="242" spans="12:13" ht="15.95" customHeight="1" x14ac:dyDescent="0.25">
      <c r="L242" s="43">
        <f>Tableau4[[#This Row],[Date prévue]]-Tableau4[[#This Row],[Date de demande]]</f>
        <v>0</v>
      </c>
      <c r="M242" s="43" t="str">
        <f t="shared" ca="1" si="3"/>
        <v/>
      </c>
    </row>
    <row r="243" spans="12:13" ht="15.95" customHeight="1" x14ac:dyDescent="0.25">
      <c r="L243" s="43">
        <f>Tableau4[[#This Row],[Date prévue]]-Tableau4[[#This Row],[Date de demande]]</f>
        <v>0</v>
      </c>
      <c r="M243" s="43" t="str">
        <f t="shared" ca="1" si="3"/>
        <v/>
      </c>
    </row>
    <row r="244" spans="12:13" ht="15.95" customHeight="1" x14ac:dyDescent="0.25">
      <c r="L244" s="43">
        <f>Tableau4[[#This Row],[Date prévue]]-Tableau4[[#This Row],[Date de demande]]</f>
        <v>0</v>
      </c>
      <c r="M244" s="43" t="str">
        <f t="shared" ca="1" si="3"/>
        <v/>
      </c>
    </row>
    <row r="245" spans="12:13" ht="15.95" customHeight="1" x14ac:dyDescent="0.25">
      <c r="L245" s="43">
        <f>Tableau4[[#This Row],[Date prévue]]-Tableau4[[#This Row],[Date de demande]]</f>
        <v>0</v>
      </c>
      <c r="M245" s="43" t="str">
        <f t="shared" ca="1" si="3"/>
        <v/>
      </c>
    </row>
    <row r="246" spans="12:13" ht="15.95" customHeight="1" x14ac:dyDescent="0.25">
      <c r="L246" s="43">
        <f>Tableau4[[#This Row],[Date prévue]]-Tableau4[[#This Row],[Date de demande]]</f>
        <v>0</v>
      </c>
      <c r="M246" s="43" t="str">
        <f t="shared" ca="1" si="3"/>
        <v/>
      </c>
    </row>
    <row r="247" spans="12:13" ht="15.95" customHeight="1" x14ac:dyDescent="0.25">
      <c r="L247" s="43">
        <f>Tableau4[[#This Row],[Date prévue]]-Tableau4[[#This Row],[Date de demande]]</f>
        <v>0</v>
      </c>
      <c r="M247" s="43" t="str">
        <f t="shared" ca="1" si="3"/>
        <v/>
      </c>
    </row>
    <row r="248" spans="12:13" ht="15.95" customHeight="1" x14ac:dyDescent="0.25">
      <c r="L248" s="43">
        <f>Tableau4[[#This Row],[Date prévue]]-Tableau4[[#This Row],[Date de demande]]</f>
        <v>0</v>
      </c>
      <c r="M248" s="43" t="str">
        <f t="shared" ca="1" si="3"/>
        <v/>
      </c>
    </row>
    <row r="249" spans="12:13" ht="15.95" customHeight="1" x14ac:dyDescent="0.25">
      <c r="L249" s="43">
        <f>Tableau4[[#This Row],[Date prévue]]-Tableau4[[#This Row],[Date de demande]]</f>
        <v>0</v>
      </c>
      <c r="M249" s="43" t="str">
        <f t="shared" ca="1" si="3"/>
        <v/>
      </c>
    </row>
    <row r="250" spans="12:13" ht="15.95" customHeight="1" x14ac:dyDescent="0.25">
      <c r="L250" s="43">
        <f>Tableau4[[#This Row],[Date prévue]]-Tableau4[[#This Row],[Date de demande]]</f>
        <v>0</v>
      </c>
      <c r="M250" s="43" t="str">
        <f t="shared" ca="1" si="3"/>
        <v/>
      </c>
    </row>
    <row r="251" spans="12:13" ht="15.95" customHeight="1" x14ac:dyDescent="0.25">
      <c r="L251" s="43">
        <f>Tableau4[[#This Row],[Date prévue]]-Tableau4[[#This Row],[Date de demande]]</f>
        <v>0</v>
      </c>
      <c r="M251" s="43" t="str">
        <f t="shared" ca="1" si="3"/>
        <v/>
      </c>
    </row>
    <row r="252" spans="12:13" ht="15.95" customHeight="1" x14ac:dyDescent="0.25">
      <c r="L252" s="43">
        <f>Tableau4[[#This Row],[Date prévue]]-Tableau4[[#This Row],[Date de demande]]</f>
        <v>0</v>
      </c>
      <c r="M252" s="43" t="str">
        <f t="shared" ca="1" si="3"/>
        <v/>
      </c>
    </row>
    <row r="253" spans="12:13" ht="15.95" customHeight="1" x14ac:dyDescent="0.25">
      <c r="L253" s="43">
        <f>Tableau4[[#This Row],[Date prévue]]-Tableau4[[#This Row],[Date de demande]]</f>
        <v>0</v>
      </c>
      <c r="M253" s="43" t="str">
        <f t="shared" ca="1" si="3"/>
        <v/>
      </c>
    </row>
    <row r="254" spans="12:13" ht="15.95" customHeight="1" x14ac:dyDescent="0.25">
      <c r="L254" s="43">
        <f>Tableau4[[#This Row],[Date prévue]]-Tableau4[[#This Row],[Date de demande]]</f>
        <v>0</v>
      </c>
      <c r="M254" s="43" t="str">
        <f t="shared" ca="1" si="3"/>
        <v/>
      </c>
    </row>
    <row r="255" spans="12:13" ht="15.95" customHeight="1" x14ac:dyDescent="0.25">
      <c r="L255" s="43">
        <f>Tableau4[[#This Row],[Date prévue]]-Tableau4[[#This Row],[Date de demande]]</f>
        <v>0</v>
      </c>
      <c r="M255" s="43" t="str">
        <f t="shared" ca="1" si="3"/>
        <v/>
      </c>
    </row>
    <row r="256" spans="12:13" ht="15.95" customHeight="1" x14ac:dyDescent="0.25">
      <c r="L256" s="43">
        <f>Tableau4[[#This Row],[Date prévue]]-Tableau4[[#This Row],[Date de demande]]</f>
        <v>0</v>
      </c>
      <c r="M256" s="43" t="str">
        <f t="shared" ca="1" si="3"/>
        <v/>
      </c>
    </row>
    <row r="257" spans="12:13" ht="15.95" customHeight="1" x14ac:dyDescent="0.25">
      <c r="L257" s="43">
        <f>Tableau4[[#This Row],[Date prévue]]-Tableau4[[#This Row],[Date de demande]]</f>
        <v>0</v>
      </c>
      <c r="M257" s="43" t="str">
        <f t="shared" ca="1" si="3"/>
        <v/>
      </c>
    </row>
    <row r="258" spans="12:13" ht="15.95" customHeight="1" x14ac:dyDescent="0.25">
      <c r="L258" s="43">
        <f>Tableau4[[#This Row],[Date prévue]]-Tableau4[[#This Row],[Date de demande]]</f>
        <v>0</v>
      </c>
      <c r="M258" s="43" t="str">
        <f t="shared" ca="1" si="3"/>
        <v/>
      </c>
    </row>
    <row r="259" spans="12:13" ht="15.95" customHeight="1" x14ac:dyDescent="0.25">
      <c r="L259" s="43">
        <f>Tableau4[[#This Row],[Date prévue]]-Tableau4[[#This Row],[Date de demande]]</f>
        <v>0</v>
      </c>
      <c r="M259" s="43" t="str">
        <f t="shared" ca="1" si="3"/>
        <v/>
      </c>
    </row>
    <row r="260" spans="12:13" ht="15.95" customHeight="1" x14ac:dyDescent="0.25">
      <c r="L260" s="43">
        <f>Tableau4[[#This Row],[Date prévue]]-Tableau4[[#This Row],[Date de demande]]</f>
        <v>0</v>
      </c>
      <c r="M260" s="43" t="str">
        <f t="shared" ca="1" si="3"/>
        <v/>
      </c>
    </row>
    <row r="261" spans="12:13" ht="15.95" customHeight="1" x14ac:dyDescent="0.25">
      <c r="L261" s="43">
        <f>Tableau4[[#This Row],[Date prévue]]-Tableau4[[#This Row],[Date de demande]]</f>
        <v>0</v>
      </c>
      <c r="M261" s="43" t="str">
        <f t="shared" ca="1" si="3"/>
        <v/>
      </c>
    </row>
    <row r="262" spans="12:13" ht="15.95" customHeight="1" x14ac:dyDescent="0.25">
      <c r="L262" s="43">
        <f>Tableau4[[#This Row],[Date prévue]]-Tableau4[[#This Row],[Date de demande]]</f>
        <v>0</v>
      </c>
      <c r="M262" s="43" t="str">
        <f t="shared" ref="M262:M325" ca="1" si="4">IF(I262="","",IF(K262&lt;&gt;"","OK",IF(AND(J262&lt;&gt;"",J262&lt;TODAY()),"Retard","Attente")))</f>
        <v/>
      </c>
    </row>
    <row r="263" spans="12:13" ht="15.95" customHeight="1" x14ac:dyDescent="0.25">
      <c r="L263" s="43">
        <f>Tableau4[[#This Row],[Date prévue]]-Tableau4[[#This Row],[Date de demande]]</f>
        <v>0</v>
      </c>
      <c r="M263" s="43" t="str">
        <f t="shared" ca="1" si="4"/>
        <v/>
      </c>
    </row>
    <row r="264" spans="12:13" ht="15.95" customHeight="1" x14ac:dyDescent="0.25">
      <c r="L264" s="43">
        <f>Tableau4[[#This Row],[Date prévue]]-Tableau4[[#This Row],[Date de demande]]</f>
        <v>0</v>
      </c>
      <c r="M264" s="43" t="str">
        <f t="shared" ca="1" si="4"/>
        <v/>
      </c>
    </row>
    <row r="265" spans="12:13" ht="15.95" customHeight="1" x14ac:dyDescent="0.25">
      <c r="L265" s="43">
        <f>Tableau4[[#This Row],[Date prévue]]-Tableau4[[#This Row],[Date de demande]]</f>
        <v>0</v>
      </c>
      <c r="M265" s="43" t="str">
        <f t="shared" ca="1" si="4"/>
        <v/>
      </c>
    </row>
    <row r="266" spans="12:13" ht="15.95" customHeight="1" x14ac:dyDescent="0.25">
      <c r="L266" s="43">
        <f>Tableau4[[#This Row],[Date prévue]]-Tableau4[[#This Row],[Date de demande]]</f>
        <v>0</v>
      </c>
      <c r="M266" s="43" t="str">
        <f t="shared" ca="1" si="4"/>
        <v/>
      </c>
    </row>
    <row r="267" spans="12:13" ht="15.95" customHeight="1" x14ac:dyDescent="0.25">
      <c r="L267" s="43">
        <f>Tableau4[[#This Row],[Date prévue]]-Tableau4[[#This Row],[Date de demande]]</f>
        <v>0</v>
      </c>
      <c r="M267" s="43" t="str">
        <f t="shared" ca="1" si="4"/>
        <v/>
      </c>
    </row>
    <row r="268" spans="12:13" ht="15.95" customHeight="1" x14ac:dyDescent="0.25">
      <c r="L268" s="43">
        <f>Tableau4[[#This Row],[Date prévue]]-Tableau4[[#This Row],[Date de demande]]</f>
        <v>0</v>
      </c>
      <c r="M268" s="43" t="str">
        <f t="shared" ca="1" si="4"/>
        <v/>
      </c>
    </row>
    <row r="269" spans="12:13" ht="15.95" customHeight="1" x14ac:dyDescent="0.25">
      <c r="L269" s="43">
        <f>Tableau4[[#This Row],[Date prévue]]-Tableau4[[#This Row],[Date de demande]]</f>
        <v>0</v>
      </c>
      <c r="M269" s="43" t="str">
        <f t="shared" ca="1" si="4"/>
        <v/>
      </c>
    </row>
    <row r="270" spans="12:13" ht="15.95" customHeight="1" x14ac:dyDescent="0.25">
      <c r="L270" s="43">
        <f>Tableau4[[#This Row],[Date prévue]]-Tableau4[[#This Row],[Date de demande]]</f>
        <v>0</v>
      </c>
      <c r="M270" s="43" t="str">
        <f t="shared" ca="1" si="4"/>
        <v/>
      </c>
    </row>
    <row r="271" spans="12:13" ht="15.95" customHeight="1" x14ac:dyDescent="0.25">
      <c r="L271" s="43">
        <f>Tableau4[[#This Row],[Date prévue]]-Tableau4[[#This Row],[Date de demande]]</f>
        <v>0</v>
      </c>
      <c r="M271" s="43" t="str">
        <f t="shared" ca="1" si="4"/>
        <v/>
      </c>
    </row>
    <row r="272" spans="12:13" ht="15.95" customHeight="1" x14ac:dyDescent="0.25">
      <c r="L272" s="43">
        <f>Tableau4[[#This Row],[Date prévue]]-Tableau4[[#This Row],[Date de demande]]</f>
        <v>0</v>
      </c>
      <c r="M272" s="43" t="str">
        <f t="shared" ca="1" si="4"/>
        <v/>
      </c>
    </row>
    <row r="273" spans="12:13" ht="15.95" customHeight="1" x14ac:dyDescent="0.25">
      <c r="L273" s="43">
        <f>Tableau4[[#This Row],[Date prévue]]-Tableau4[[#This Row],[Date de demande]]</f>
        <v>0</v>
      </c>
      <c r="M273" s="43" t="str">
        <f t="shared" ca="1" si="4"/>
        <v/>
      </c>
    </row>
    <row r="274" spans="12:13" ht="15.95" customHeight="1" x14ac:dyDescent="0.25">
      <c r="L274" s="43">
        <f>Tableau4[[#This Row],[Date prévue]]-Tableau4[[#This Row],[Date de demande]]</f>
        <v>0</v>
      </c>
      <c r="M274" s="43" t="str">
        <f t="shared" ca="1" si="4"/>
        <v/>
      </c>
    </row>
    <row r="275" spans="12:13" ht="15.95" customHeight="1" x14ac:dyDescent="0.25">
      <c r="L275" s="43">
        <f>Tableau4[[#This Row],[Date prévue]]-Tableau4[[#This Row],[Date de demande]]</f>
        <v>0</v>
      </c>
      <c r="M275" s="43" t="str">
        <f t="shared" ca="1" si="4"/>
        <v/>
      </c>
    </row>
    <row r="276" spans="12:13" ht="15.95" customHeight="1" x14ac:dyDescent="0.25">
      <c r="L276" s="43">
        <f>Tableau4[[#This Row],[Date prévue]]-Tableau4[[#This Row],[Date de demande]]</f>
        <v>0</v>
      </c>
      <c r="M276" s="43" t="str">
        <f t="shared" ca="1" si="4"/>
        <v/>
      </c>
    </row>
    <row r="277" spans="12:13" ht="15.95" customHeight="1" x14ac:dyDescent="0.25">
      <c r="L277" s="43">
        <f>Tableau4[[#This Row],[Date prévue]]-Tableau4[[#This Row],[Date de demande]]</f>
        <v>0</v>
      </c>
      <c r="M277" s="43" t="str">
        <f t="shared" ca="1" si="4"/>
        <v/>
      </c>
    </row>
    <row r="278" spans="12:13" ht="15.95" customHeight="1" x14ac:dyDescent="0.25">
      <c r="L278" s="43">
        <f>Tableau4[[#This Row],[Date prévue]]-Tableau4[[#This Row],[Date de demande]]</f>
        <v>0</v>
      </c>
      <c r="M278" s="43" t="str">
        <f t="shared" ca="1" si="4"/>
        <v/>
      </c>
    </row>
    <row r="279" spans="12:13" ht="15.95" customHeight="1" x14ac:dyDescent="0.25">
      <c r="L279" s="43">
        <f>Tableau4[[#This Row],[Date prévue]]-Tableau4[[#This Row],[Date de demande]]</f>
        <v>0</v>
      </c>
      <c r="M279" s="43" t="str">
        <f t="shared" ca="1" si="4"/>
        <v/>
      </c>
    </row>
    <row r="280" spans="12:13" ht="15.95" customHeight="1" x14ac:dyDescent="0.25">
      <c r="L280" s="43">
        <f>Tableau4[[#This Row],[Date prévue]]-Tableau4[[#This Row],[Date de demande]]</f>
        <v>0</v>
      </c>
      <c r="M280" s="43" t="str">
        <f t="shared" ca="1" si="4"/>
        <v/>
      </c>
    </row>
    <row r="281" spans="12:13" ht="15.95" customHeight="1" x14ac:dyDescent="0.25">
      <c r="L281" s="43">
        <f>Tableau4[[#This Row],[Date prévue]]-Tableau4[[#This Row],[Date de demande]]</f>
        <v>0</v>
      </c>
      <c r="M281" s="43" t="str">
        <f t="shared" ca="1" si="4"/>
        <v/>
      </c>
    </row>
    <row r="282" spans="12:13" ht="15.95" customHeight="1" x14ac:dyDescent="0.25">
      <c r="L282" s="43">
        <f>Tableau4[[#This Row],[Date prévue]]-Tableau4[[#This Row],[Date de demande]]</f>
        <v>0</v>
      </c>
      <c r="M282" s="43" t="str">
        <f t="shared" ca="1" si="4"/>
        <v/>
      </c>
    </row>
    <row r="283" spans="12:13" ht="15.95" customHeight="1" x14ac:dyDescent="0.25">
      <c r="L283" s="43">
        <f>Tableau4[[#This Row],[Date prévue]]-Tableau4[[#This Row],[Date de demande]]</f>
        <v>0</v>
      </c>
      <c r="M283" s="43" t="str">
        <f t="shared" ca="1" si="4"/>
        <v/>
      </c>
    </row>
    <row r="284" spans="12:13" ht="15.95" customHeight="1" x14ac:dyDescent="0.25">
      <c r="L284" s="43">
        <f>Tableau4[[#This Row],[Date prévue]]-Tableau4[[#This Row],[Date de demande]]</f>
        <v>0</v>
      </c>
      <c r="M284" s="43" t="str">
        <f t="shared" ca="1" si="4"/>
        <v/>
      </c>
    </row>
    <row r="285" spans="12:13" ht="15.95" customHeight="1" x14ac:dyDescent="0.25">
      <c r="L285" s="43">
        <f>Tableau4[[#This Row],[Date prévue]]-Tableau4[[#This Row],[Date de demande]]</f>
        <v>0</v>
      </c>
      <c r="M285" s="43" t="str">
        <f t="shared" ca="1" si="4"/>
        <v/>
      </c>
    </row>
    <row r="286" spans="12:13" ht="15.95" customHeight="1" x14ac:dyDescent="0.25">
      <c r="L286" s="43">
        <f>Tableau4[[#This Row],[Date prévue]]-Tableau4[[#This Row],[Date de demande]]</f>
        <v>0</v>
      </c>
      <c r="M286" s="43" t="str">
        <f t="shared" ca="1" si="4"/>
        <v/>
      </c>
    </row>
    <row r="287" spans="12:13" ht="15.95" customHeight="1" x14ac:dyDescent="0.25">
      <c r="L287" s="43">
        <f>Tableau4[[#This Row],[Date prévue]]-Tableau4[[#This Row],[Date de demande]]</f>
        <v>0</v>
      </c>
      <c r="M287" s="43" t="str">
        <f t="shared" ca="1" si="4"/>
        <v/>
      </c>
    </row>
    <row r="288" spans="12:13" ht="15.95" customHeight="1" x14ac:dyDescent="0.25">
      <c r="L288" s="43">
        <f>Tableau4[[#This Row],[Date prévue]]-Tableau4[[#This Row],[Date de demande]]</f>
        <v>0</v>
      </c>
      <c r="M288" s="43" t="str">
        <f t="shared" ca="1" si="4"/>
        <v/>
      </c>
    </row>
    <row r="289" spans="12:13" ht="15.95" customHeight="1" x14ac:dyDescent="0.25">
      <c r="L289" s="43">
        <f>Tableau4[[#This Row],[Date prévue]]-Tableau4[[#This Row],[Date de demande]]</f>
        <v>0</v>
      </c>
      <c r="M289" s="43" t="str">
        <f t="shared" ca="1" si="4"/>
        <v/>
      </c>
    </row>
    <row r="290" spans="12:13" ht="15.95" customHeight="1" x14ac:dyDescent="0.25">
      <c r="L290" s="43">
        <f>Tableau4[[#This Row],[Date prévue]]-Tableau4[[#This Row],[Date de demande]]</f>
        <v>0</v>
      </c>
      <c r="M290" s="43" t="str">
        <f t="shared" ca="1" si="4"/>
        <v/>
      </c>
    </row>
    <row r="291" spans="12:13" ht="15.95" customHeight="1" x14ac:dyDescent="0.25">
      <c r="L291" s="43">
        <f>Tableau4[[#This Row],[Date prévue]]-Tableau4[[#This Row],[Date de demande]]</f>
        <v>0</v>
      </c>
      <c r="M291" s="43" t="str">
        <f t="shared" ca="1" si="4"/>
        <v/>
      </c>
    </row>
    <row r="292" spans="12:13" ht="15.95" customHeight="1" x14ac:dyDescent="0.25">
      <c r="L292" s="43">
        <f>Tableau4[[#This Row],[Date prévue]]-Tableau4[[#This Row],[Date de demande]]</f>
        <v>0</v>
      </c>
      <c r="M292" s="43" t="str">
        <f t="shared" ca="1" si="4"/>
        <v/>
      </c>
    </row>
    <row r="293" spans="12:13" ht="15.95" customHeight="1" x14ac:dyDescent="0.25">
      <c r="L293" s="43">
        <f>Tableau4[[#This Row],[Date prévue]]-Tableau4[[#This Row],[Date de demande]]</f>
        <v>0</v>
      </c>
      <c r="M293" s="43" t="str">
        <f t="shared" ca="1" si="4"/>
        <v/>
      </c>
    </row>
    <row r="294" spans="12:13" ht="15.95" customHeight="1" x14ac:dyDescent="0.25">
      <c r="L294" s="43">
        <f>Tableau4[[#This Row],[Date prévue]]-Tableau4[[#This Row],[Date de demande]]</f>
        <v>0</v>
      </c>
      <c r="M294" s="43" t="str">
        <f t="shared" ca="1" si="4"/>
        <v/>
      </c>
    </row>
    <row r="295" spans="12:13" ht="15.95" customHeight="1" x14ac:dyDescent="0.25">
      <c r="L295" s="43">
        <f>Tableau4[[#This Row],[Date prévue]]-Tableau4[[#This Row],[Date de demande]]</f>
        <v>0</v>
      </c>
      <c r="M295" s="43" t="str">
        <f t="shared" ca="1" si="4"/>
        <v/>
      </c>
    </row>
    <row r="296" spans="12:13" ht="15.95" customHeight="1" x14ac:dyDescent="0.25">
      <c r="L296" s="43">
        <f>Tableau4[[#This Row],[Date prévue]]-Tableau4[[#This Row],[Date de demande]]</f>
        <v>0</v>
      </c>
      <c r="M296" s="43" t="str">
        <f t="shared" ca="1" si="4"/>
        <v/>
      </c>
    </row>
    <row r="297" spans="12:13" ht="15.95" customHeight="1" x14ac:dyDescent="0.25">
      <c r="L297" s="43">
        <f>Tableau4[[#This Row],[Date prévue]]-Tableau4[[#This Row],[Date de demande]]</f>
        <v>0</v>
      </c>
      <c r="M297" s="43" t="str">
        <f t="shared" ca="1" si="4"/>
        <v/>
      </c>
    </row>
    <row r="298" spans="12:13" ht="15.95" customHeight="1" x14ac:dyDescent="0.25">
      <c r="L298" s="43">
        <f>Tableau4[[#This Row],[Date prévue]]-Tableau4[[#This Row],[Date de demande]]</f>
        <v>0</v>
      </c>
      <c r="M298" s="43" t="str">
        <f t="shared" ca="1" si="4"/>
        <v/>
      </c>
    </row>
    <row r="299" spans="12:13" ht="15.95" customHeight="1" x14ac:dyDescent="0.25">
      <c r="L299" s="43">
        <f>Tableau4[[#This Row],[Date prévue]]-Tableau4[[#This Row],[Date de demande]]</f>
        <v>0</v>
      </c>
      <c r="M299" s="43" t="str">
        <f t="shared" ca="1" si="4"/>
        <v/>
      </c>
    </row>
    <row r="300" spans="12:13" ht="15.95" customHeight="1" x14ac:dyDescent="0.25">
      <c r="L300" s="43">
        <f>Tableau4[[#This Row],[Date prévue]]-Tableau4[[#This Row],[Date de demande]]</f>
        <v>0</v>
      </c>
      <c r="M300" s="43" t="str">
        <f t="shared" ca="1" si="4"/>
        <v/>
      </c>
    </row>
    <row r="301" spans="12:13" ht="15.95" customHeight="1" x14ac:dyDescent="0.25">
      <c r="L301" s="43">
        <f>Tableau4[[#This Row],[Date prévue]]-Tableau4[[#This Row],[Date de demande]]</f>
        <v>0</v>
      </c>
      <c r="M301" s="43" t="str">
        <f t="shared" ca="1" si="4"/>
        <v/>
      </c>
    </row>
    <row r="302" spans="12:13" ht="15.95" customHeight="1" x14ac:dyDescent="0.25">
      <c r="L302" s="43">
        <f>Tableau4[[#This Row],[Date prévue]]-Tableau4[[#This Row],[Date de demande]]</f>
        <v>0</v>
      </c>
      <c r="M302" s="43" t="str">
        <f t="shared" ca="1" si="4"/>
        <v/>
      </c>
    </row>
    <row r="303" spans="12:13" ht="15.95" customHeight="1" x14ac:dyDescent="0.25">
      <c r="L303" s="43">
        <f>Tableau4[[#This Row],[Date prévue]]-Tableau4[[#This Row],[Date de demande]]</f>
        <v>0</v>
      </c>
      <c r="M303" s="43" t="str">
        <f t="shared" ca="1" si="4"/>
        <v/>
      </c>
    </row>
    <row r="304" spans="12:13" ht="15.95" customHeight="1" x14ac:dyDescent="0.25">
      <c r="L304" s="43">
        <f>Tableau4[[#This Row],[Date prévue]]-Tableau4[[#This Row],[Date de demande]]</f>
        <v>0</v>
      </c>
      <c r="M304" s="43" t="str">
        <f t="shared" ca="1" si="4"/>
        <v/>
      </c>
    </row>
    <row r="305" spans="12:13" ht="15.95" customHeight="1" x14ac:dyDescent="0.25">
      <c r="L305" s="43">
        <f>Tableau4[[#This Row],[Date prévue]]-Tableau4[[#This Row],[Date de demande]]</f>
        <v>0</v>
      </c>
      <c r="M305" s="43" t="str">
        <f t="shared" ca="1" si="4"/>
        <v/>
      </c>
    </row>
    <row r="306" spans="12:13" ht="15.95" customHeight="1" x14ac:dyDescent="0.25">
      <c r="L306" s="43">
        <f>Tableau4[[#This Row],[Date prévue]]-Tableau4[[#This Row],[Date de demande]]</f>
        <v>0</v>
      </c>
      <c r="M306" s="43" t="str">
        <f t="shared" ca="1" si="4"/>
        <v/>
      </c>
    </row>
    <row r="307" spans="12:13" ht="15.95" customHeight="1" x14ac:dyDescent="0.25">
      <c r="L307" s="43">
        <f>Tableau4[[#This Row],[Date prévue]]-Tableau4[[#This Row],[Date de demande]]</f>
        <v>0</v>
      </c>
      <c r="M307" s="43" t="str">
        <f t="shared" ca="1" si="4"/>
        <v/>
      </c>
    </row>
    <row r="308" spans="12:13" ht="15.95" customHeight="1" x14ac:dyDescent="0.25">
      <c r="L308" s="43">
        <f>Tableau4[[#This Row],[Date prévue]]-Tableau4[[#This Row],[Date de demande]]</f>
        <v>0</v>
      </c>
      <c r="M308" s="43" t="str">
        <f t="shared" ca="1" si="4"/>
        <v/>
      </c>
    </row>
    <row r="309" spans="12:13" ht="15.95" customHeight="1" x14ac:dyDescent="0.25">
      <c r="L309" s="43">
        <f>Tableau4[[#This Row],[Date prévue]]-Tableau4[[#This Row],[Date de demande]]</f>
        <v>0</v>
      </c>
      <c r="M309" s="43" t="str">
        <f t="shared" ca="1" si="4"/>
        <v/>
      </c>
    </row>
    <row r="310" spans="12:13" ht="15.95" customHeight="1" x14ac:dyDescent="0.25">
      <c r="L310" s="43">
        <f>Tableau4[[#This Row],[Date prévue]]-Tableau4[[#This Row],[Date de demande]]</f>
        <v>0</v>
      </c>
      <c r="M310" s="43" t="str">
        <f t="shared" ca="1" si="4"/>
        <v/>
      </c>
    </row>
    <row r="311" spans="12:13" ht="15.95" customHeight="1" x14ac:dyDescent="0.25">
      <c r="L311" s="43">
        <f>Tableau4[[#This Row],[Date prévue]]-Tableau4[[#This Row],[Date de demande]]</f>
        <v>0</v>
      </c>
      <c r="M311" s="43" t="str">
        <f t="shared" ca="1" si="4"/>
        <v/>
      </c>
    </row>
    <row r="312" spans="12:13" ht="15.95" customHeight="1" x14ac:dyDescent="0.25">
      <c r="L312" s="43">
        <f>Tableau4[[#This Row],[Date prévue]]-Tableau4[[#This Row],[Date de demande]]</f>
        <v>0</v>
      </c>
      <c r="M312" s="43" t="str">
        <f t="shared" ca="1" si="4"/>
        <v/>
      </c>
    </row>
    <row r="313" spans="12:13" ht="15.95" customHeight="1" x14ac:dyDescent="0.25">
      <c r="L313" s="43">
        <f>Tableau4[[#This Row],[Date prévue]]-Tableau4[[#This Row],[Date de demande]]</f>
        <v>0</v>
      </c>
      <c r="M313" s="43" t="str">
        <f t="shared" ca="1" si="4"/>
        <v/>
      </c>
    </row>
    <row r="314" spans="12:13" ht="15.95" customHeight="1" x14ac:dyDescent="0.25">
      <c r="L314" s="43">
        <f>Tableau4[[#This Row],[Date prévue]]-Tableau4[[#This Row],[Date de demande]]</f>
        <v>0</v>
      </c>
      <c r="M314" s="43" t="str">
        <f t="shared" ca="1" si="4"/>
        <v/>
      </c>
    </row>
    <row r="315" spans="12:13" ht="15.95" customHeight="1" x14ac:dyDescent="0.25">
      <c r="L315" s="43">
        <f>Tableau4[[#This Row],[Date prévue]]-Tableau4[[#This Row],[Date de demande]]</f>
        <v>0</v>
      </c>
      <c r="M315" s="43" t="str">
        <f t="shared" ca="1" si="4"/>
        <v/>
      </c>
    </row>
    <row r="316" spans="12:13" ht="15.95" customHeight="1" x14ac:dyDescent="0.25">
      <c r="L316" s="43">
        <f>Tableau4[[#This Row],[Date prévue]]-Tableau4[[#This Row],[Date de demande]]</f>
        <v>0</v>
      </c>
      <c r="M316" s="43" t="str">
        <f t="shared" ca="1" si="4"/>
        <v/>
      </c>
    </row>
    <row r="317" spans="12:13" ht="15.95" customHeight="1" x14ac:dyDescent="0.25">
      <c r="L317" s="43">
        <f>Tableau4[[#This Row],[Date prévue]]-Tableau4[[#This Row],[Date de demande]]</f>
        <v>0</v>
      </c>
      <c r="M317" s="43" t="str">
        <f t="shared" ca="1" si="4"/>
        <v/>
      </c>
    </row>
    <row r="318" spans="12:13" ht="15.95" customHeight="1" x14ac:dyDescent="0.25">
      <c r="L318" s="43">
        <f>Tableau4[[#This Row],[Date prévue]]-Tableau4[[#This Row],[Date de demande]]</f>
        <v>0</v>
      </c>
      <c r="M318" s="43" t="str">
        <f t="shared" ca="1" si="4"/>
        <v/>
      </c>
    </row>
    <row r="319" spans="12:13" ht="15.95" customHeight="1" x14ac:dyDescent="0.25">
      <c r="L319" s="43">
        <f>Tableau4[[#This Row],[Date prévue]]-Tableau4[[#This Row],[Date de demande]]</f>
        <v>0</v>
      </c>
      <c r="M319" s="43" t="str">
        <f t="shared" ca="1" si="4"/>
        <v/>
      </c>
    </row>
    <row r="320" spans="12:13" ht="15.95" customHeight="1" x14ac:dyDescent="0.25">
      <c r="L320" s="43">
        <f>Tableau4[[#This Row],[Date prévue]]-Tableau4[[#This Row],[Date de demande]]</f>
        <v>0</v>
      </c>
      <c r="M320" s="43" t="str">
        <f t="shared" ca="1" si="4"/>
        <v/>
      </c>
    </row>
    <row r="321" spans="12:13" ht="15.95" customHeight="1" x14ac:dyDescent="0.25">
      <c r="L321" s="43">
        <f>Tableau4[[#This Row],[Date prévue]]-Tableau4[[#This Row],[Date de demande]]</f>
        <v>0</v>
      </c>
      <c r="M321" s="43" t="str">
        <f t="shared" ca="1" si="4"/>
        <v/>
      </c>
    </row>
    <row r="322" spans="12:13" ht="15.95" customHeight="1" x14ac:dyDescent="0.25">
      <c r="L322" s="43">
        <f>Tableau4[[#This Row],[Date prévue]]-Tableau4[[#This Row],[Date de demande]]</f>
        <v>0</v>
      </c>
      <c r="M322" s="43" t="str">
        <f t="shared" ca="1" si="4"/>
        <v/>
      </c>
    </row>
    <row r="323" spans="12:13" ht="15.95" customHeight="1" x14ac:dyDescent="0.25">
      <c r="L323" s="43">
        <f>Tableau4[[#This Row],[Date prévue]]-Tableau4[[#This Row],[Date de demande]]</f>
        <v>0</v>
      </c>
      <c r="M323" s="43" t="str">
        <f t="shared" ca="1" si="4"/>
        <v/>
      </c>
    </row>
    <row r="324" spans="12:13" ht="15.95" customHeight="1" x14ac:dyDescent="0.25">
      <c r="L324" s="43">
        <f>Tableau4[[#This Row],[Date prévue]]-Tableau4[[#This Row],[Date de demande]]</f>
        <v>0</v>
      </c>
      <c r="M324" s="43" t="str">
        <f t="shared" ca="1" si="4"/>
        <v/>
      </c>
    </row>
    <row r="325" spans="12:13" ht="15.95" customHeight="1" x14ac:dyDescent="0.25">
      <c r="L325" s="43">
        <f>Tableau4[[#This Row],[Date prévue]]-Tableau4[[#This Row],[Date de demande]]</f>
        <v>0</v>
      </c>
      <c r="M325" s="43" t="str">
        <f t="shared" ca="1" si="4"/>
        <v/>
      </c>
    </row>
    <row r="326" spans="12:13" ht="15.95" customHeight="1" x14ac:dyDescent="0.25">
      <c r="L326" s="43">
        <f>Tableau4[[#This Row],[Date prévue]]-Tableau4[[#This Row],[Date de demande]]</f>
        <v>0</v>
      </c>
      <c r="M326" s="43" t="str">
        <f t="shared" ref="M326:M389" ca="1" si="5">IF(I326="","",IF(K326&lt;&gt;"","OK",IF(AND(J326&lt;&gt;"",J326&lt;TODAY()),"Retard","Attente")))</f>
        <v/>
      </c>
    </row>
    <row r="327" spans="12:13" ht="15.95" customHeight="1" x14ac:dyDescent="0.25">
      <c r="L327" s="43">
        <f>Tableau4[[#This Row],[Date prévue]]-Tableau4[[#This Row],[Date de demande]]</f>
        <v>0</v>
      </c>
      <c r="M327" s="43" t="str">
        <f t="shared" ca="1" si="5"/>
        <v/>
      </c>
    </row>
    <row r="328" spans="12:13" ht="15.95" customHeight="1" x14ac:dyDescent="0.25">
      <c r="L328" s="43">
        <f>Tableau4[[#This Row],[Date prévue]]-Tableau4[[#This Row],[Date de demande]]</f>
        <v>0</v>
      </c>
      <c r="M328" s="43" t="str">
        <f t="shared" ca="1" si="5"/>
        <v/>
      </c>
    </row>
    <row r="329" spans="12:13" ht="15.95" customHeight="1" x14ac:dyDescent="0.25">
      <c r="L329" s="43">
        <f>Tableau4[[#This Row],[Date prévue]]-Tableau4[[#This Row],[Date de demande]]</f>
        <v>0</v>
      </c>
      <c r="M329" s="43" t="str">
        <f t="shared" ca="1" si="5"/>
        <v/>
      </c>
    </row>
    <row r="330" spans="12:13" ht="15.95" customHeight="1" x14ac:dyDescent="0.25">
      <c r="L330" s="43">
        <f>Tableau4[[#This Row],[Date prévue]]-Tableau4[[#This Row],[Date de demande]]</f>
        <v>0</v>
      </c>
      <c r="M330" s="43" t="str">
        <f t="shared" ca="1" si="5"/>
        <v/>
      </c>
    </row>
    <row r="331" spans="12:13" ht="15.95" customHeight="1" x14ac:dyDescent="0.25">
      <c r="L331" s="43">
        <f>Tableau4[[#This Row],[Date prévue]]-Tableau4[[#This Row],[Date de demande]]</f>
        <v>0</v>
      </c>
      <c r="M331" s="43" t="str">
        <f t="shared" ca="1" si="5"/>
        <v/>
      </c>
    </row>
    <row r="332" spans="12:13" ht="15.95" customHeight="1" x14ac:dyDescent="0.25">
      <c r="L332" s="43">
        <f>Tableau4[[#This Row],[Date prévue]]-Tableau4[[#This Row],[Date de demande]]</f>
        <v>0</v>
      </c>
      <c r="M332" s="43" t="str">
        <f t="shared" ca="1" si="5"/>
        <v/>
      </c>
    </row>
    <row r="333" spans="12:13" ht="15.95" customHeight="1" x14ac:dyDescent="0.25">
      <c r="L333" s="43">
        <f>Tableau4[[#This Row],[Date prévue]]-Tableau4[[#This Row],[Date de demande]]</f>
        <v>0</v>
      </c>
      <c r="M333" s="43" t="str">
        <f t="shared" ca="1" si="5"/>
        <v/>
      </c>
    </row>
    <row r="334" spans="12:13" ht="15.95" customHeight="1" x14ac:dyDescent="0.25">
      <c r="L334" s="43">
        <f>Tableau4[[#This Row],[Date prévue]]-Tableau4[[#This Row],[Date de demande]]</f>
        <v>0</v>
      </c>
      <c r="M334" s="43" t="str">
        <f t="shared" ca="1" si="5"/>
        <v/>
      </c>
    </row>
    <row r="335" spans="12:13" ht="15.95" customHeight="1" x14ac:dyDescent="0.25">
      <c r="L335" s="43">
        <f>Tableau4[[#This Row],[Date prévue]]-Tableau4[[#This Row],[Date de demande]]</f>
        <v>0</v>
      </c>
      <c r="M335" s="43" t="str">
        <f t="shared" ca="1" si="5"/>
        <v/>
      </c>
    </row>
    <row r="336" spans="12:13" ht="15.95" customHeight="1" x14ac:dyDescent="0.25">
      <c r="L336" s="43">
        <f>Tableau4[[#This Row],[Date prévue]]-Tableau4[[#This Row],[Date de demande]]</f>
        <v>0</v>
      </c>
      <c r="M336" s="43" t="str">
        <f t="shared" ca="1" si="5"/>
        <v/>
      </c>
    </row>
    <row r="337" spans="12:13" ht="15.95" customHeight="1" x14ac:dyDescent="0.25">
      <c r="L337" s="43">
        <f>Tableau4[[#This Row],[Date prévue]]-Tableau4[[#This Row],[Date de demande]]</f>
        <v>0</v>
      </c>
      <c r="M337" s="43" t="str">
        <f t="shared" ca="1" si="5"/>
        <v/>
      </c>
    </row>
    <row r="338" spans="12:13" ht="15.95" customHeight="1" x14ac:dyDescent="0.25">
      <c r="L338" s="43">
        <f>Tableau4[[#This Row],[Date prévue]]-Tableau4[[#This Row],[Date de demande]]</f>
        <v>0</v>
      </c>
      <c r="M338" s="43" t="str">
        <f t="shared" ca="1" si="5"/>
        <v/>
      </c>
    </row>
    <row r="339" spans="12:13" ht="15.95" customHeight="1" x14ac:dyDescent="0.25">
      <c r="L339" s="43">
        <f>Tableau4[[#This Row],[Date prévue]]-Tableau4[[#This Row],[Date de demande]]</f>
        <v>0</v>
      </c>
      <c r="M339" s="43" t="str">
        <f t="shared" ca="1" si="5"/>
        <v/>
      </c>
    </row>
    <row r="340" spans="12:13" ht="15.95" customHeight="1" x14ac:dyDescent="0.25">
      <c r="L340" s="43">
        <f>Tableau4[[#This Row],[Date prévue]]-Tableau4[[#This Row],[Date de demande]]</f>
        <v>0</v>
      </c>
      <c r="M340" s="43" t="str">
        <f t="shared" ca="1" si="5"/>
        <v/>
      </c>
    </row>
    <row r="341" spans="12:13" ht="15.95" customHeight="1" x14ac:dyDescent="0.25">
      <c r="L341" s="43">
        <f>Tableau4[[#This Row],[Date prévue]]-Tableau4[[#This Row],[Date de demande]]</f>
        <v>0</v>
      </c>
      <c r="M341" s="43" t="str">
        <f t="shared" ca="1" si="5"/>
        <v/>
      </c>
    </row>
    <row r="342" spans="12:13" ht="15.95" customHeight="1" x14ac:dyDescent="0.25">
      <c r="L342" s="43">
        <f>Tableau4[[#This Row],[Date prévue]]-Tableau4[[#This Row],[Date de demande]]</f>
        <v>0</v>
      </c>
      <c r="M342" s="43" t="str">
        <f t="shared" ca="1" si="5"/>
        <v/>
      </c>
    </row>
    <row r="343" spans="12:13" ht="15.95" customHeight="1" x14ac:dyDescent="0.25">
      <c r="L343" s="43">
        <f>Tableau4[[#This Row],[Date prévue]]-Tableau4[[#This Row],[Date de demande]]</f>
        <v>0</v>
      </c>
      <c r="M343" s="43" t="str">
        <f t="shared" ca="1" si="5"/>
        <v/>
      </c>
    </row>
    <row r="344" spans="12:13" ht="15.95" customHeight="1" x14ac:dyDescent="0.25">
      <c r="L344" s="43">
        <f>Tableau4[[#This Row],[Date prévue]]-Tableau4[[#This Row],[Date de demande]]</f>
        <v>0</v>
      </c>
      <c r="M344" s="43" t="str">
        <f t="shared" ca="1" si="5"/>
        <v/>
      </c>
    </row>
    <row r="345" spans="12:13" ht="15.95" customHeight="1" x14ac:dyDescent="0.25">
      <c r="L345" s="43">
        <f>Tableau4[[#This Row],[Date prévue]]-Tableau4[[#This Row],[Date de demande]]</f>
        <v>0</v>
      </c>
      <c r="M345" s="43" t="str">
        <f t="shared" ca="1" si="5"/>
        <v/>
      </c>
    </row>
    <row r="346" spans="12:13" ht="15.95" customHeight="1" x14ac:dyDescent="0.25">
      <c r="L346" s="43">
        <f>Tableau4[[#This Row],[Date prévue]]-Tableau4[[#This Row],[Date de demande]]</f>
        <v>0</v>
      </c>
      <c r="M346" s="43" t="str">
        <f t="shared" ca="1" si="5"/>
        <v/>
      </c>
    </row>
    <row r="347" spans="12:13" ht="15.95" customHeight="1" x14ac:dyDescent="0.25">
      <c r="L347" s="43">
        <f>Tableau4[[#This Row],[Date prévue]]-Tableau4[[#This Row],[Date de demande]]</f>
        <v>0</v>
      </c>
      <c r="M347" s="43" t="str">
        <f t="shared" ca="1" si="5"/>
        <v/>
      </c>
    </row>
    <row r="348" spans="12:13" ht="15.95" customHeight="1" x14ac:dyDescent="0.25">
      <c r="L348" s="43">
        <f>Tableau4[[#This Row],[Date prévue]]-Tableau4[[#This Row],[Date de demande]]</f>
        <v>0</v>
      </c>
      <c r="M348" s="43" t="str">
        <f t="shared" ca="1" si="5"/>
        <v/>
      </c>
    </row>
    <row r="349" spans="12:13" ht="15.95" customHeight="1" x14ac:dyDescent="0.25">
      <c r="L349" s="43">
        <f>Tableau4[[#This Row],[Date prévue]]-Tableau4[[#This Row],[Date de demande]]</f>
        <v>0</v>
      </c>
      <c r="M349" s="43" t="str">
        <f t="shared" ca="1" si="5"/>
        <v/>
      </c>
    </row>
    <row r="350" spans="12:13" ht="15.95" customHeight="1" x14ac:dyDescent="0.25">
      <c r="L350" s="43">
        <f>Tableau4[[#This Row],[Date prévue]]-Tableau4[[#This Row],[Date de demande]]</f>
        <v>0</v>
      </c>
      <c r="M350" s="43" t="str">
        <f t="shared" ca="1" si="5"/>
        <v/>
      </c>
    </row>
    <row r="351" spans="12:13" ht="15.95" customHeight="1" x14ac:dyDescent="0.25">
      <c r="L351" s="43">
        <f>Tableau4[[#This Row],[Date prévue]]-Tableau4[[#This Row],[Date de demande]]</f>
        <v>0</v>
      </c>
      <c r="M351" s="43" t="str">
        <f t="shared" ca="1" si="5"/>
        <v/>
      </c>
    </row>
    <row r="352" spans="12:13" ht="15.95" customHeight="1" x14ac:dyDescent="0.25">
      <c r="L352" s="43">
        <f>Tableau4[[#This Row],[Date prévue]]-Tableau4[[#This Row],[Date de demande]]</f>
        <v>0</v>
      </c>
      <c r="M352" s="43" t="str">
        <f t="shared" ca="1" si="5"/>
        <v/>
      </c>
    </row>
    <row r="353" spans="12:13" ht="15.95" customHeight="1" x14ac:dyDescent="0.25">
      <c r="L353" s="43">
        <f>Tableau4[[#This Row],[Date prévue]]-Tableau4[[#This Row],[Date de demande]]</f>
        <v>0</v>
      </c>
      <c r="M353" s="43" t="str">
        <f t="shared" ca="1" si="5"/>
        <v/>
      </c>
    </row>
    <row r="354" spans="12:13" ht="15.95" customHeight="1" x14ac:dyDescent="0.25">
      <c r="L354" s="43">
        <f>Tableau4[[#This Row],[Date prévue]]-Tableau4[[#This Row],[Date de demande]]</f>
        <v>0</v>
      </c>
      <c r="M354" s="43" t="str">
        <f t="shared" ca="1" si="5"/>
        <v/>
      </c>
    </row>
    <row r="355" spans="12:13" ht="15.95" customHeight="1" x14ac:dyDescent="0.25">
      <c r="L355" s="43">
        <f>Tableau4[[#This Row],[Date prévue]]-Tableau4[[#This Row],[Date de demande]]</f>
        <v>0</v>
      </c>
      <c r="M355" s="43" t="str">
        <f t="shared" ca="1" si="5"/>
        <v/>
      </c>
    </row>
    <row r="356" spans="12:13" ht="15.95" customHeight="1" x14ac:dyDescent="0.25">
      <c r="L356" s="43">
        <f>Tableau4[[#This Row],[Date prévue]]-Tableau4[[#This Row],[Date de demande]]</f>
        <v>0</v>
      </c>
      <c r="M356" s="43" t="str">
        <f t="shared" ca="1" si="5"/>
        <v/>
      </c>
    </row>
    <row r="357" spans="12:13" ht="15.95" customHeight="1" x14ac:dyDescent="0.25">
      <c r="L357" s="43">
        <f>Tableau4[[#This Row],[Date prévue]]-Tableau4[[#This Row],[Date de demande]]</f>
        <v>0</v>
      </c>
      <c r="M357" s="43" t="str">
        <f t="shared" ca="1" si="5"/>
        <v/>
      </c>
    </row>
    <row r="358" spans="12:13" ht="15.95" customHeight="1" x14ac:dyDescent="0.25">
      <c r="L358" s="43">
        <f>Tableau4[[#This Row],[Date prévue]]-Tableau4[[#This Row],[Date de demande]]</f>
        <v>0</v>
      </c>
      <c r="M358" s="43" t="str">
        <f t="shared" ca="1" si="5"/>
        <v/>
      </c>
    </row>
    <row r="359" spans="12:13" ht="15.95" customHeight="1" x14ac:dyDescent="0.25">
      <c r="L359" s="43">
        <f>Tableau4[[#This Row],[Date prévue]]-Tableau4[[#This Row],[Date de demande]]</f>
        <v>0</v>
      </c>
      <c r="M359" s="43" t="str">
        <f t="shared" ca="1" si="5"/>
        <v/>
      </c>
    </row>
    <row r="360" spans="12:13" ht="15.95" customHeight="1" x14ac:dyDescent="0.25">
      <c r="L360" s="43">
        <f>Tableau4[[#This Row],[Date prévue]]-Tableau4[[#This Row],[Date de demande]]</f>
        <v>0</v>
      </c>
      <c r="M360" s="43" t="str">
        <f t="shared" ca="1" si="5"/>
        <v/>
      </c>
    </row>
    <row r="361" spans="12:13" ht="15.95" customHeight="1" x14ac:dyDescent="0.25">
      <c r="L361" s="43">
        <f>Tableau4[[#This Row],[Date prévue]]-Tableau4[[#This Row],[Date de demande]]</f>
        <v>0</v>
      </c>
      <c r="M361" s="43" t="str">
        <f t="shared" ca="1" si="5"/>
        <v/>
      </c>
    </row>
    <row r="362" spans="12:13" ht="15.95" customHeight="1" x14ac:dyDescent="0.25">
      <c r="L362" s="43">
        <f>Tableau4[[#This Row],[Date prévue]]-Tableau4[[#This Row],[Date de demande]]</f>
        <v>0</v>
      </c>
      <c r="M362" s="43" t="str">
        <f t="shared" ca="1" si="5"/>
        <v/>
      </c>
    </row>
    <row r="363" spans="12:13" ht="15.95" customHeight="1" x14ac:dyDescent="0.25">
      <c r="L363" s="43">
        <f>Tableau4[[#This Row],[Date prévue]]-Tableau4[[#This Row],[Date de demande]]</f>
        <v>0</v>
      </c>
      <c r="M363" s="43" t="str">
        <f t="shared" ca="1" si="5"/>
        <v/>
      </c>
    </row>
    <row r="364" spans="12:13" ht="15.95" customHeight="1" x14ac:dyDescent="0.25">
      <c r="L364" s="43">
        <f>Tableau4[[#This Row],[Date prévue]]-Tableau4[[#This Row],[Date de demande]]</f>
        <v>0</v>
      </c>
      <c r="M364" s="43" t="str">
        <f t="shared" ca="1" si="5"/>
        <v/>
      </c>
    </row>
    <row r="365" spans="12:13" ht="15.95" customHeight="1" x14ac:dyDescent="0.25">
      <c r="L365" s="43">
        <f>Tableau4[[#This Row],[Date prévue]]-Tableau4[[#This Row],[Date de demande]]</f>
        <v>0</v>
      </c>
      <c r="M365" s="43" t="str">
        <f t="shared" ca="1" si="5"/>
        <v/>
      </c>
    </row>
    <row r="366" spans="12:13" ht="15.95" customHeight="1" x14ac:dyDescent="0.25">
      <c r="L366" s="43">
        <f>Tableau4[[#This Row],[Date prévue]]-Tableau4[[#This Row],[Date de demande]]</f>
        <v>0</v>
      </c>
      <c r="M366" s="43" t="str">
        <f t="shared" ca="1" si="5"/>
        <v/>
      </c>
    </row>
    <row r="367" spans="12:13" ht="15.95" customHeight="1" x14ac:dyDescent="0.25">
      <c r="L367" s="43">
        <f>Tableau4[[#This Row],[Date prévue]]-Tableau4[[#This Row],[Date de demande]]</f>
        <v>0</v>
      </c>
      <c r="M367" s="43" t="str">
        <f t="shared" ca="1" si="5"/>
        <v/>
      </c>
    </row>
    <row r="368" spans="12:13" ht="15.95" customHeight="1" x14ac:dyDescent="0.25">
      <c r="L368" s="43">
        <f>Tableau4[[#This Row],[Date prévue]]-Tableau4[[#This Row],[Date de demande]]</f>
        <v>0</v>
      </c>
      <c r="M368" s="43" t="str">
        <f t="shared" ca="1" si="5"/>
        <v/>
      </c>
    </row>
    <row r="369" spans="12:13" ht="15.95" customHeight="1" x14ac:dyDescent="0.25">
      <c r="L369" s="43">
        <f>Tableau4[[#This Row],[Date prévue]]-Tableau4[[#This Row],[Date de demande]]</f>
        <v>0</v>
      </c>
      <c r="M369" s="43" t="str">
        <f t="shared" ca="1" si="5"/>
        <v/>
      </c>
    </row>
    <row r="370" spans="12:13" ht="15.95" customHeight="1" x14ac:dyDescent="0.25">
      <c r="L370" s="43">
        <f>Tableau4[[#This Row],[Date prévue]]-Tableau4[[#This Row],[Date de demande]]</f>
        <v>0</v>
      </c>
      <c r="M370" s="43" t="str">
        <f t="shared" ca="1" si="5"/>
        <v/>
      </c>
    </row>
    <row r="371" spans="12:13" ht="15.95" customHeight="1" x14ac:dyDescent="0.25">
      <c r="L371" s="43">
        <f>Tableau4[[#This Row],[Date prévue]]-Tableau4[[#This Row],[Date de demande]]</f>
        <v>0</v>
      </c>
      <c r="M371" s="43" t="str">
        <f t="shared" ca="1" si="5"/>
        <v/>
      </c>
    </row>
    <row r="372" spans="12:13" ht="15.95" customHeight="1" x14ac:dyDescent="0.25">
      <c r="L372" s="43">
        <f>Tableau4[[#This Row],[Date prévue]]-Tableau4[[#This Row],[Date de demande]]</f>
        <v>0</v>
      </c>
      <c r="M372" s="43" t="str">
        <f t="shared" ca="1" si="5"/>
        <v/>
      </c>
    </row>
    <row r="373" spans="12:13" ht="15.95" customHeight="1" x14ac:dyDescent="0.25">
      <c r="L373" s="43">
        <f>Tableau4[[#This Row],[Date prévue]]-Tableau4[[#This Row],[Date de demande]]</f>
        <v>0</v>
      </c>
      <c r="M373" s="43" t="str">
        <f t="shared" ca="1" si="5"/>
        <v/>
      </c>
    </row>
    <row r="374" spans="12:13" ht="15.95" customHeight="1" x14ac:dyDescent="0.25">
      <c r="L374" s="43">
        <f>Tableau4[[#This Row],[Date prévue]]-Tableau4[[#This Row],[Date de demande]]</f>
        <v>0</v>
      </c>
      <c r="M374" s="43" t="str">
        <f t="shared" ca="1" si="5"/>
        <v/>
      </c>
    </row>
    <row r="375" spans="12:13" ht="15.95" customHeight="1" x14ac:dyDescent="0.25">
      <c r="L375" s="43">
        <f>Tableau4[[#This Row],[Date prévue]]-Tableau4[[#This Row],[Date de demande]]</f>
        <v>0</v>
      </c>
      <c r="M375" s="43" t="str">
        <f t="shared" ca="1" si="5"/>
        <v/>
      </c>
    </row>
    <row r="376" spans="12:13" ht="15.95" customHeight="1" x14ac:dyDescent="0.25">
      <c r="L376" s="43">
        <f>Tableau4[[#This Row],[Date prévue]]-Tableau4[[#This Row],[Date de demande]]</f>
        <v>0</v>
      </c>
      <c r="M376" s="43" t="str">
        <f t="shared" ca="1" si="5"/>
        <v/>
      </c>
    </row>
    <row r="377" spans="12:13" ht="15.95" customHeight="1" x14ac:dyDescent="0.25">
      <c r="L377" s="43">
        <f>Tableau4[[#This Row],[Date prévue]]-Tableau4[[#This Row],[Date de demande]]</f>
        <v>0</v>
      </c>
      <c r="M377" s="43" t="str">
        <f t="shared" ca="1" si="5"/>
        <v/>
      </c>
    </row>
    <row r="378" spans="12:13" ht="15.95" customHeight="1" x14ac:dyDescent="0.25">
      <c r="L378" s="43">
        <f>Tableau4[[#This Row],[Date prévue]]-Tableau4[[#This Row],[Date de demande]]</f>
        <v>0</v>
      </c>
      <c r="M378" s="43" t="str">
        <f t="shared" ca="1" si="5"/>
        <v/>
      </c>
    </row>
    <row r="379" spans="12:13" ht="15.95" customHeight="1" x14ac:dyDescent="0.25">
      <c r="L379" s="43">
        <f>Tableau4[[#This Row],[Date prévue]]-Tableau4[[#This Row],[Date de demande]]</f>
        <v>0</v>
      </c>
      <c r="M379" s="43" t="str">
        <f t="shared" ca="1" si="5"/>
        <v/>
      </c>
    </row>
    <row r="380" spans="12:13" ht="15.95" customHeight="1" x14ac:dyDescent="0.25">
      <c r="L380" s="43">
        <f>Tableau4[[#This Row],[Date prévue]]-Tableau4[[#This Row],[Date de demande]]</f>
        <v>0</v>
      </c>
      <c r="M380" s="43" t="str">
        <f t="shared" ca="1" si="5"/>
        <v/>
      </c>
    </row>
    <row r="381" spans="12:13" ht="15.95" customHeight="1" x14ac:dyDescent="0.25">
      <c r="L381" s="43">
        <f>Tableau4[[#This Row],[Date prévue]]-Tableau4[[#This Row],[Date de demande]]</f>
        <v>0</v>
      </c>
      <c r="M381" s="43" t="str">
        <f t="shared" ca="1" si="5"/>
        <v/>
      </c>
    </row>
    <row r="382" spans="12:13" ht="15.95" customHeight="1" x14ac:dyDescent="0.25">
      <c r="L382" s="43">
        <f>Tableau4[[#This Row],[Date prévue]]-Tableau4[[#This Row],[Date de demande]]</f>
        <v>0</v>
      </c>
      <c r="M382" s="43" t="str">
        <f t="shared" ca="1" si="5"/>
        <v/>
      </c>
    </row>
    <row r="383" spans="12:13" ht="15.95" customHeight="1" x14ac:dyDescent="0.25">
      <c r="L383" s="43">
        <f>Tableau4[[#This Row],[Date prévue]]-Tableau4[[#This Row],[Date de demande]]</f>
        <v>0</v>
      </c>
      <c r="M383" s="43" t="str">
        <f t="shared" ca="1" si="5"/>
        <v/>
      </c>
    </row>
    <row r="384" spans="12:13" ht="15.95" customHeight="1" x14ac:dyDescent="0.25">
      <c r="L384" s="43">
        <f>Tableau4[[#This Row],[Date prévue]]-Tableau4[[#This Row],[Date de demande]]</f>
        <v>0</v>
      </c>
      <c r="M384" s="43" t="str">
        <f t="shared" ca="1" si="5"/>
        <v/>
      </c>
    </row>
    <row r="385" spans="12:13" ht="15.95" customHeight="1" x14ac:dyDescent="0.25">
      <c r="L385" s="43">
        <f>Tableau4[[#This Row],[Date prévue]]-Tableau4[[#This Row],[Date de demande]]</f>
        <v>0</v>
      </c>
      <c r="M385" s="43" t="str">
        <f t="shared" ca="1" si="5"/>
        <v/>
      </c>
    </row>
    <row r="386" spans="12:13" ht="15.95" customHeight="1" x14ac:dyDescent="0.25">
      <c r="L386" s="43">
        <f>Tableau4[[#This Row],[Date prévue]]-Tableau4[[#This Row],[Date de demande]]</f>
        <v>0</v>
      </c>
      <c r="M386" s="43" t="str">
        <f t="shared" ca="1" si="5"/>
        <v/>
      </c>
    </row>
    <row r="387" spans="12:13" ht="15.95" customHeight="1" x14ac:dyDescent="0.25">
      <c r="L387" s="43">
        <f>Tableau4[[#This Row],[Date prévue]]-Tableau4[[#This Row],[Date de demande]]</f>
        <v>0</v>
      </c>
      <c r="M387" s="43" t="str">
        <f t="shared" ca="1" si="5"/>
        <v/>
      </c>
    </row>
    <row r="388" spans="12:13" ht="15.95" customHeight="1" x14ac:dyDescent="0.25">
      <c r="L388" s="43">
        <f>Tableau4[[#This Row],[Date prévue]]-Tableau4[[#This Row],[Date de demande]]</f>
        <v>0</v>
      </c>
      <c r="M388" s="43" t="str">
        <f t="shared" ca="1" si="5"/>
        <v/>
      </c>
    </row>
    <row r="389" spans="12:13" ht="15.95" customHeight="1" x14ac:dyDescent="0.25">
      <c r="L389" s="43">
        <f>Tableau4[[#This Row],[Date prévue]]-Tableau4[[#This Row],[Date de demande]]</f>
        <v>0</v>
      </c>
      <c r="M389" s="43" t="str">
        <f t="shared" ca="1" si="5"/>
        <v/>
      </c>
    </row>
    <row r="390" spans="12:13" ht="15.95" customHeight="1" x14ac:dyDescent="0.25">
      <c r="L390" s="43">
        <f>Tableau4[[#This Row],[Date prévue]]-Tableau4[[#This Row],[Date de demande]]</f>
        <v>0</v>
      </c>
      <c r="M390" s="43" t="str">
        <f t="shared" ref="M390:M453" ca="1" si="6">IF(I390="","",IF(K390&lt;&gt;"","OK",IF(AND(J390&lt;&gt;"",J390&lt;TODAY()),"Retard","Attente")))</f>
        <v/>
      </c>
    </row>
    <row r="391" spans="12:13" ht="15.95" customHeight="1" x14ac:dyDescent="0.25">
      <c r="L391" s="43">
        <f>Tableau4[[#This Row],[Date prévue]]-Tableau4[[#This Row],[Date de demande]]</f>
        <v>0</v>
      </c>
      <c r="M391" s="43" t="str">
        <f t="shared" ca="1" si="6"/>
        <v/>
      </c>
    </row>
    <row r="392" spans="12:13" ht="15.95" customHeight="1" x14ac:dyDescent="0.25">
      <c r="L392" s="43">
        <f>Tableau4[[#This Row],[Date prévue]]-Tableau4[[#This Row],[Date de demande]]</f>
        <v>0</v>
      </c>
      <c r="M392" s="43" t="str">
        <f t="shared" ca="1" si="6"/>
        <v/>
      </c>
    </row>
    <row r="393" spans="12:13" ht="15.95" customHeight="1" x14ac:dyDescent="0.25">
      <c r="L393" s="43">
        <f>Tableau4[[#This Row],[Date prévue]]-Tableau4[[#This Row],[Date de demande]]</f>
        <v>0</v>
      </c>
      <c r="M393" s="43" t="str">
        <f t="shared" ca="1" si="6"/>
        <v/>
      </c>
    </row>
    <row r="394" spans="12:13" ht="15.95" customHeight="1" x14ac:dyDescent="0.25">
      <c r="L394" s="43">
        <f>Tableau4[[#This Row],[Date prévue]]-Tableau4[[#This Row],[Date de demande]]</f>
        <v>0</v>
      </c>
      <c r="M394" s="43" t="str">
        <f t="shared" ca="1" si="6"/>
        <v/>
      </c>
    </row>
    <row r="395" spans="12:13" ht="15.95" customHeight="1" x14ac:dyDescent="0.25">
      <c r="L395" s="43">
        <f>Tableau4[[#This Row],[Date prévue]]-Tableau4[[#This Row],[Date de demande]]</f>
        <v>0</v>
      </c>
      <c r="M395" s="43" t="str">
        <f t="shared" ca="1" si="6"/>
        <v/>
      </c>
    </row>
    <row r="396" spans="12:13" ht="15.95" customHeight="1" x14ac:dyDescent="0.25">
      <c r="L396" s="43">
        <f>Tableau4[[#This Row],[Date prévue]]-Tableau4[[#This Row],[Date de demande]]</f>
        <v>0</v>
      </c>
      <c r="M396" s="43" t="str">
        <f t="shared" ca="1" si="6"/>
        <v/>
      </c>
    </row>
    <row r="397" spans="12:13" ht="15.95" customHeight="1" x14ac:dyDescent="0.25">
      <c r="L397" s="43">
        <f>Tableau4[[#This Row],[Date prévue]]-Tableau4[[#This Row],[Date de demande]]</f>
        <v>0</v>
      </c>
      <c r="M397" s="43" t="str">
        <f t="shared" ca="1" si="6"/>
        <v/>
      </c>
    </row>
    <row r="398" spans="12:13" ht="15.95" customHeight="1" x14ac:dyDescent="0.25">
      <c r="L398" s="43">
        <f>Tableau4[[#This Row],[Date prévue]]-Tableau4[[#This Row],[Date de demande]]</f>
        <v>0</v>
      </c>
      <c r="M398" s="43" t="str">
        <f t="shared" ca="1" si="6"/>
        <v/>
      </c>
    </row>
    <row r="399" spans="12:13" ht="15.95" customHeight="1" x14ac:dyDescent="0.25">
      <c r="L399" s="43">
        <f>Tableau4[[#This Row],[Date prévue]]-Tableau4[[#This Row],[Date de demande]]</f>
        <v>0</v>
      </c>
      <c r="M399" s="43" t="str">
        <f t="shared" ca="1" si="6"/>
        <v/>
      </c>
    </row>
    <row r="400" spans="12:13" ht="15.95" customHeight="1" x14ac:dyDescent="0.25">
      <c r="L400" s="43">
        <f>Tableau4[[#This Row],[Date prévue]]-Tableau4[[#This Row],[Date de demande]]</f>
        <v>0</v>
      </c>
      <c r="M400" s="43" t="str">
        <f t="shared" ca="1" si="6"/>
        <v/>
      </c>
    </row>
    <row r="401" spans="12:13" ht="15.95" customHeight="1" x14ac:dyDescent="0.25">
      <c r="L401" s="43">
        <f>Tableau4[[#This Row],[Date prévue]]-Tableau4[[#This Row],[Date de demande]]</f>
        <v>0</v>
      </c>
      <c r="M401" s="43" t="str">
        <f t="shared" ca="1" si="6"/>
        <v/>
      </c>
    </row>
    <row r="402" spans="12:13" ht="15.95" customHeight="1" x14ac:dyDescent="0.25">
      <c r="L402" s="43">
        <f>Tableau4[[#This Row],[Date prévue]]-Tableau4[[#This Row],[Date de demande]]</f>
        <v>0</v>
      </c>
      <c r="M402" s="43" t="str">
        <f t="shared" ca="1" si="6"/>
        <v/>
      </c>
    </row>
    <row r="403" spans="12:13" ht="15.95" customHeight="1" x14ac:dyDescent="0.25">
      <c r="L403" s="43">
        <f>Tableau4[[#This Row],[Date prévue]]-Tableau4[[#This Row],[Date de demande]]</f>
        <v>0</v>
      </c>
      <c r="M403" s="43" t="str">
        <f t="shared" ca="1" si="6"/>
        <v/>
      </c>
    </row>
    <row r="404" spans="12:13" ht="15.95" customHeight="1" x14ac:dyDescent="0.25">
      <c r="L404" s="43">
        <f>Tableau4[[#This Row],[Date prévue]]-Tableau4[[#This Row],[Date de demande]]</f>
        <v>0</v>
      </c>
      <c r="M404" s="43" t="str">
        <f t="shared" ca="1" si="6"/>
        <v/>
      </c>
    </row>
    <row r="405" spans="12:13" ht="15.95" customHeight="1" x14ac:dyDescent="0.25">
      <c r="L405" s="43">
        <f>Tableau4[[#This Row],[Date prévue]]-Tableau4[[#This Row],[Date de demande]]</f>
        <v>0</v>
      </c>
      <c r="M405" s="43" t="str">
        <f t="shared" ca="1" si="6"/>
        <v/>
      </c>
    </row>
    <row r="406" spans="12:13" ht="15.95" customHeight="1" x14ac:dyDescent="0.25">
      <c r="L406" s="43">
        <f>Tableau4[[#This Row],[Date prévue]]-Tableau4[[#This Row],[Date de demande]]</f>
        <v>0</v>
      </c>
      <c r="M406" s="43" t="str">
        <f t="shared" ca="1" si="6"/>
        <v/>
      </c>
    </row>
    <row r="407" spans="12:13" ht="15.95" customHeight="1" x14ac:dyDescent="0.25">
      <c r="L407" s="43">
        <f>Tableau4[[#This Row],[Date prévue]]-Tableau4[[#This Row],[Date de demande]]</f>
        <v>0</v>
      </c>
      <c r="M407" s="43" t="str">
        <f t="shared" ca="1" si="6"/>
        <v/>
      </c>
    </row>
    <row r="408" spans="12:13" ht="15.95" customHeight="1" x14ac:dyDescent="0.25">
      <c r="L408" s="43">
        <f>Tableau4[[#This Row],[Date prévue]]-Tableau4[[#This Row],[Date de demande]]</f>
        <v>0</v>
      </c>
      <c r="M408" s="43" t="str">
        <f t="shared" ca="1" si="6"/>
        <v/>
      </c>
    </row>
    <row r="409" spans="12:13" ht="15.95" customHeight="1" x14ac:dyDescent="0.25">
      <c r="L409" s="43">
        <f>Tableau4[[#This Row],[Date prévue]]-Tableau4[[#This Row],[Date de demande]]</f>
        <v>0</v>
      </c>
      <c r="M409" s="43" t="str">
        <f t="shared" ca="1" si="6"/>
        <v/>
      </c>
    </row>
    <row r="410" spans="12:13" ht="15.95" customHeight="1" x14ac:dyDescent="0.25">
      <c r="L410" s="43">
        <f>Tableau4[[#This Row],[Date prévue]]-Tableau4[[#This Row],[Date de demande]]</f>
        <v>0</v>
      </c>
      <c r="M410" s="43" t="str">
        <f t="shared" ca="1" si="6"/>
        <v/>
      </c>
    </row>
    <row r="411" spans="12:13" ht="15.95" customHeight="1" x14ac:dyDescent="0.25">
      <c r="L411" s="43">
        <f>Tableau4[[#This Row],[Date prévue]]-Tableau4[[#This Row],[Date de demande]]</f>
        <v>0</v>
      </c>
      <c r="M411" s="43" t="str">
        <f t="shared" ca="1" si="6"/>
        <v/>
      </c>
    </row>
    <row r="412" spans="12:13" ht="15.95" customHeight="1" x14ac:dyDescent="0.25">
      <c r="L412" s="43">
        <f>Tableau4[[#This Row],[Date prévue]]-Tableau4[[#This Row],[Date de demande]]</f>
        <v>0</v>
      </c>
      <c r="M412" s="43" t="str">
        <f t="shared" ca="1" si="6"/>
        <v/>
      </c>
    </row>
    <row r="413" spans="12:13" ht="15.95" customHeight="1" x14ac:dyDescent="0.25">
      <c r="L413" s="43">
        <f>Tableau4[[#This Row],[Date prévue]]-Tableau4[[#This Row],[Date de demande]]</f>
        <v>0</v>
      </c>
      <c r="M413" s="43" t="str">
        <f t="shared" ca="1" si="6"/>
        <v/>
      </c>
    </row>
    <row r="414" spans="12:13" ht="15.95" customHeight="1" x14ac:dyDescent="0.25">
      <c r="L414" s="43">
        <f>Tableau4[[#This Row],[Date prévue]]-Tableau4[[#This Row],[Date de demande]]</f>
        <v>0</v>
      </c>
      <c r="M414" s="43" t="str">
        <f t="shared" ca="1" si="6"/>
        <v/>
      </c>
    </row>
    <row r="415" spans="12:13" ht="15.95" customHeight="1" x14ac:dyDescent="0.25">
      <c r="L415" s="43">
        <f>Tableau4[[#This Row],[Date prévue]]-Tableau4[[#This Row],[Date de demande]]</f>
        <v>0</v>
      </c>
      <c r="M415" s="43" t="str">
        <f t="shared" ca="1" si="6"/>
        <v/>
      </c>
    </row>
    <row r="416" spans="12:13" ht="15.95" customHeight="1" x14ac:dyDescent="0.25">
      <c r="L416" s="43">
        <f>Tableau4[[#This Row],[Date prévue]]-Tableau4[[#This Row],[Date de demande]]</f>
        <v>0</v>
      </c>
      <c r="M416" s="43" t="str">
        <f t="shared" ca="1" si="6"/>
        <v/>
      </c>
    </row>
    <row r="417" spans="12:13" ht="15.95" customHeight="1" x14ac:dyDescent="0.25">
      <c r="L417" s="43">
        <f>Tableau4[[#This Row],[Date prévue]]-Tableau4[[#This Row],[Date de demande]]</f>
        <v>0</v>
      </c>
      <c r="M417" s="43" t="str">
        <f t="shared" ca="1" si="6"/>
        <v/>
      </c>
    </row>
    <row r="418" spans="12:13" ht="15.95" customHeight="1" x14ac:dyDescent="0.25">
      <c r="L418" s="43">
        <f>Tableau4[[#This Row],[Date prévue]]-Tableau4[[#This Row],[Date de demande]]</f>
        <v>0</v>
      </c>
      <c r="M418" s="43" t="str">
        <f t="shared" ca="1" si="6"/>
        <v/>
      </c>
    </row>
    <row r="419" spans="12:13" ht="15.95" customHeight="1" x14ac:dyDescent="0.25">
      <c r="L419" s="43">
        <f>Tableau4[[#This Row],[Date prévue]]-Tableau4[[#This Row],[Date de demande]]</f>
        <v>0</v>
      </c>
      <c r="M419" s="43" t="str">
        <f t="shared" ca="1" si="6"/>
        <v/>
      </c>
    </row>
    <row r="420" spans="12:13" ht="15.95" customHeight="1" x14ac:dyDescent="0.25">
      <c r="L420" s="43">
        <f>Tableau4[[#This Row],[Date prévue]]-Tableau4[[#This Row],[Date de demande]]</f>
        <v>0</v>
      </c>
      <c r="M420" s="43" t="str">
        <f t="shared" ca="1" si="6"/>
        <v/>
      </c>
    </row>
    <row r="421" spans="12:13" ht="15.95" customHeight="1" x14ac:dyDescent="0.25">
      <c r="L421" s="43">
        <f>Tableau4[[#This Row],[Date prévue]]-Tableau4[[#This Row],[Date de demande]]</f>
        <v>0</v>
      </c>
      <c r="M421" s="43" t="str">
        <f t="shared" ca="1" si="6"/>
        <v/>
      </c>
    </row>
    <row r="422" spans="12:13" ht="15.95" customHeight="1" x14ac:dyDescent="0.25">
      <c r="L422" s="43">
        <f>Tableau4[[#This Row],[Date prévue]]-Tableau4[[#This Row],[Date de demande]]</f>
        <v>0</v>
      </c>
      <c r="M422" s="43" t="str">
        <f t="shared" ca="1" si="6"/>
        <v/>
      </c>
    </row>
    <row r="423" spans="12:13" ht="15.95" customHeight="1" x14ac:dyDescent="0.25">
      <c r="L423" s="43">
        <f>Tableau4[[#This Row],[Date prévue]]-Tableau4[[#This Row],[Date de demande]]</f>
        <v>0</v>
      </c>
      <c r="M423" s="43" t="str">
        <f t="shared" ca="1" si="6"/>
        <v/>
      </c>
    </row>
    <row r="424" spans="12:13" ht="15.95" customHeight="1" x14ac:dyDescent="0.25">
      <c r="L424" s="43">
        <f>Tableau4[[#This Row],[Date prévue]]-Tableau4[[#This Row],[Date de demande]]</f>
        <v>0</v>
      </c>
      <c r="M424" s="43" t="str">
        <f t="shared" ca="1" si="6"/>
        <v/>
      </c>
    </row>
    <row r="425" spans="12:13" ht="15.95" customHeight="1" x14ac:dyDescent="0.25">
      <c r="L425" s="43">
        <f>Tableau4[[#This Row],[Date prévue]]-Tableau4[[#This Row],[Date de demande]]</f>
        <v>0</v>
      </c>
      <c r="M425" s="43" t="str">
        <f t="shared" ca="1" si="6"/>
        <v/>
      </c>
    </row>
    <row r="426" spans="12:13" ht="15.95" customHeight="1" x14ac:dyDescent="0.25">
      <c r="L426" s="43">
        <f>Tableau4[[#This Row],[Date prévue]]-Tableau4[[#This Row],[Date de demande]]</f>
        <v>0</v>
      </c>
      <c r="M426" s="43" t="str">
        <f t="shared" ca="1" si="6"/>
        <v/>
      </c>
    </row>
    <row r="427" spans="12:13" ht="15.95" customHeight="1" x14ac:dyDescent="0.25">
      <c r="L427" s="43">
        <f>Tableau4[[#This Row],[Date prévue]]-Tableau4[[#This Row],[Date de demande]]</f>
        <v>0</v>
      </c>
      <c r="M427" s="43" t="str">
        <f t="shared" ca="1" si="6"/>
        <v/>
      </c>
    </row>
    <row r="428" spans="12:13" ht="15.95" customHeight="1" x14ac:dyDescent="0.25">
      <c r="L428" s="43">
        <f>Tableau4[[#This Row],[Date prévue]]-Tableau4[[#This Row],[Date de demande]]</f>
        <v>0</v>
      </c>
      <c r="M428" s="43" t="str">
        <f t="shared" ca="1" si="6"/>
        <v/>
      </c>
    </row>
    <row r="429" spans="12:13" ht="15.95" customHeight="1" x14ac:dyDescent="0.25">
      <c r="L429" s="43">
        <f>Tableau4[[#This Row],[Date prévue]]-Tableau4[[#This Row],[Date de demande]]</f>
        <v>0</v>
      </c>
      <c r="M429" s="43" t="str">
        <f t="shared" ca="1" si="6"/>
        <v/>
      </c>
    </row>
    <row r="430" spans="12:13" ht="15.95" customHeight="1" x14ac:dyDescent="0.25">
      <c r="L430" s="43">
        <f>Tableau4[[#This Row],[Date prévue]]-Tableau4[[#This Row],[Date de demande]]</f>
        <v>0</v>
      </c>
      <c r="M430" s="43" t="str">
        <f t="shared" ca="1" si="6"/>
        <v/>
      </c>
    </row>
    <row r="431" spans="12:13" ht="15.95" customHeight="1" x14ac:dyDescent="0.25">
      <c r="L431" s="43">
        <f>Tableau4[[#This Row],[Date prévue]]-Tableau4[[#This Row],[Date de demande]]</f>
        <v>0</v>
      </c>
      <c r="M431" s="43" t="str">
        <f t="shared" ca="1" si="6"/>
        <v/>
      </c>
    </row>
    <row r="432" spans="12:13" ht="15.95" customHeight="1" x14ac:dyDescent="0.25">
      <c r="L432" s="43">
        <f>Tableau4[[#This Row],[Date prévue]]-Tableau4[[#This Row],[Date de demande]]</f>
        <v>0</v>
      </c>
      <c r="M432" s="43" t="str">
        <f t="shared" ca="1" si="6"/>
        <v/>
      </c>
    </row>
    <row r="433" spans="12:13" ht="15.95" customHeight="1" x14ac:dyDescent="0.25">
      <c r="L433" s="43">
        <f>Tableau4[[#This Row],[Date prévue]]-Tableau4[[#This Row],[Date de demande]]</f>
        <v>0</v>
      </c>
      <c r="M433" s="43" t="str">
        <f t="shared" ca="1" si="6"/>
        <v/>
      </c>
    </row>
    <row r="434" spans="12:13" ht="15.95" customHeight="1" x14ac:dyDescent="0.25">
      <c r="L434" s="43">
        <f>Tableau4[[#This Row],[Date prévue]]-Tableau4[[#This Row],[Date de demande]]</f>
        <v>0</v>
      </c>
      <c r="M434" s="43" t="str">
        <f t="shared" ca="1" si="6"/>
        <v/>
      </c>
    </row>
    <row r="435" spans="12:13" ht="15.95" customHeight="1" x14ac:dyDescent="0.25">
      <c r="L435" s="43">
        <f>Tableau4[[#This Row],[Date prévue]]-Tableau4[[#This Row],[Date de demande]]</f>
        <v>0</v>
      </c>
      <c r="M435" s="43" t="str">
        <f t="shared" ca="1" si="6"/>
        <v/>
      </c>
    </row>
    <row r="436" spans="12:13" ht="15.95" customHeight="1" x14ac:dyDescent="0.25">
      <c r="L436" s="43">
        <f>Tableau4[[#This Row],[Date prévue]]-Tableau4[[#This Row],[Date de demande]]</f>
        <v>0</v>
      </c>
      <c r="M436" s="43" t="str">
        <f t="shared" ca="1" si="6"/>
        <v/>
      </c>
    </row>
    <row r="437" spans="12:13" ht="15.95" customHeight="1" x14ac:dyDescent="0.25">
      <c r="L437" s="43">
        <f>Tableau4[[#This Row],[Date prévue]]-Tableau4[[#This Row],[Date de demande]]</f>
        <v>0</v>
      </c>
      <c r="M437" s="43" t="str">
        <f t="shared" ca="1" si="6"/>
        <v/>
      </c>
    </row>
    <row r="438" spans="12:13" ht="15.95" customHeight="1" x14ac:dyDescent="0.25">
      <c r="L438" s="43">
        <f>Tableau4[[#This Row],[Date prévue]]-Tableau4[[#This Row],[Date de demande]]</f>
        <v>0</v>
      </c>
      <c r="M438" s="43" t="str">
        <f t="shared" ca="1" si="6"/>
        <v/>
      </c>
    </row>
    <row r="439" spans="12:13" ht="15.95" customHeight="1" x14ac:dyDescent="0.25">
      <c r="L439" s="43">
        <f>Tableau4[[#This Row],[Date prévue]]-Tableau4[[#This Row],[Date de demande]]</f>
        <v>0</v>
      </c>
      <c r="M439" s="43" t="str">
        <f t="shared" ca="1" si="6"/>
        <v/>
      </c>
    </row>
    <row r="440" spans="12:13" ht="15.95" customHeight="1" x14ac:dyDescent="0.25">
      <c r="L440" s="43">
        <f>Tableau4[[#This Row],[Date prévue]]-Tableau4[[#This Row],[Date de demande]]</f>
        <v>0</v>
      </c>
      <c r="M440" s="43" t="str">
        <f t="shared" ca="1" si="6"/>
        <v/>
      </c>
    </row>
    <row r="441" spans="12:13" ht="15.95" customHeight="1" x14ac:dyDescent="0.25">
      <c r="L441" s="43">
        <f>Tableau4[[#This Row],[Date prévue]]-Tableau4[[#This Row],[Date de demande]]</f>
        <v>0</v>
      </c>
      <c r="M441" s="43" t="str">
        <f t="shared" ca="1" si="6"/>
        <v/>
      </c>
    </row>
    <row r="442" spans="12:13" ht="15.95" customHeight="1" x14ac:dyDescent="0.25">
      <c r="L442" s="43">
        <f>Tableau4[[#This Row],[Date prévue]]-Tableau4[[#This Row],[Date de demande]]</f>
        <v>0</v>
      </c>
      <c r="M442" s="43" t="str">
        <f t="shared" ca="1" si="6"/>
        <v/>
      </c>
    </row>
    <row r="443" spans="12:13" ht="15.95" customHeight="1" x14ac:dyDescent="0.25">
      <c r="L443" s="43">
        <f>Tableau4[[#This Row],[Date prévue]]-Tableau4[[#This Row],[Date de demande]]</f>
        <v>0</v>
      </c>
      <c r="M443" s="43" t="str">
        <f t="shared" ca="1" si="6"/>
        <v/>
      </c>
    </row>
    <row r="444" spans="12:13" ht="15.95" customHeight="1" x14ac:dyDescent="0.25">
      <c r="L444" s="43">
        <f>Tableau4[[#This Row],[Date prévue]]-Tableau4[[#This Row],[Date de demande]]</f>
        <v>0</v>
      </c>
      <c r="M444" s="43" t="str">
        <f t="shared" ca="1" si="6"/>
        <v/>
      </c>
    </row>
    <row r="445" spans="12:13" ht="15.95" customHeight="1" x14ac:dyDescent="0.25">
      <c r="L445" s="43">
        <f>Tableau4[[#This Row],[Date prévue]]-Tableau4[[#This Row],[Date de demande]]</f>
        <v>0</v>
      </c>
      <c r="M445" s="43" t="str">
        <f t="shared" ca="1" si="6"/>
        <v/>
      </c>
    </row>
    <row r="446" spans="12:13" ht="15.95" customHeight="1" x14ac:dyDescent="0.25">
      <c r="L446" s="43">
        <f>Tableau4[[#This Row],[Date prévue]]-Tableau4[[#This Row],[Date de demande]]</f>
        <v>0</v>
      </c>
      <c r="M446" s="43" t="str">
        <f t="shared" ca="1" si="6"/>
        <v/>
      </c>
    </row>
    <row r="447" spans="12:13" ht="15.95" customHeight="1" x14ac:dyDescent="0.25">
      <c r="L447" s="43">
        <f>Tableau4[[#This Row],[Date prévue]]-Tableau4[[#This Row],[Date de demande]]</f>
        <v>0</v>
      </c>
      <c r="M447" s="43" t="str">
        <f t="shared" ca="1" si="6"/>
        <v/>
      </c>
    </row>
    <row r="448" spans="12:13" ht="15.95" customHeight="1" x14ac:dyDescent="0.25">
      <c r="L448" s="43">
        <f>Tableau4[[#This Row],[Date prévue]]-Tableau4[[#This Row],[Date de demande]]</f>
        <v>0</v>
      </c>
      <c r="M448" s="43" t="str">
        <f t="shared" ca="1" si="6"/>
        <v/>
      </c>
    </row>
    <row r="449" spans="12:13" ht="15.95" customHeight="1" x14ac:dyDescent="0.25">
      <c r="L449" s="43">
        <f>Tableau4[[#This Row],[Date prévue]]-Tableau4[[#This Row],[Date de demande]]</f>
        <v>0</v>
      </c>
      <c r="M449" s="43" t="str">
        <f t="shared" ca="1" si="6"/>
        <v/>
      </c>
    </row>
    <row r="450" spans="12:13" ht="15.95" customHeight="1" x14ac:dyDescent="0.25">
      <c r="L450" s="43">
        <f>Tableau4[[#This Row],[Date prévue]]-Tableau4[[#This Row],[Date de demande]]</f>
        <v>0</v>
      </c>
      <c r="M450" s="43" t="str">
        <f t="shared" ca="1" si="6"/>
        <v/>
      </c>
    </row>
    <row r="451" spans="12:13" ht="15.95" customHeight="1" x14ac:dyDescent="0.25">
      <c r="L451" s="43">
        <f>Tableau4[[#This Row],[Date prévue]]-Tableau4[[#This Row],[Date de demande]]</f>
        <v>0</v>
      </c>
      <c r="M451" s="43" t="str">
        <f t="shared" ca="1" si="6"/>
        <v/>
      </c>
    </row>
    <row r="452" spans="12:13" ht="15.95" customHeight="1" x14ac:dyDescent="0.25">
      <c r="L452" s="43">
        <f>Tableau4[[#This Row],[Date prévue]]-Tableau4[[#This Row],[Date de demande]]</f>
        <v>0</v>
      </c>
      <c r="M452" s="43" t="str">
        <f t="shared" ca="1" si="6"/>
        <v/>
      </c>
    </row>
    <row r="453" spans="12:13" ht="15.95" customHeight="1" x14ac:dyDescent="0.25">
      <c r="L453" s="43">
        <f>Tableau4[[#This Row],[Date prévue]]-Tableau4[[#This Row],[Date de demande]]</f>
        <v>0</v>
      </c>
      <c r="M453" s="43" t="str">
        <f t="shared" ca="1" si="6"/>
        <v/>
      </c>
    </row>
    <row r="454" spans="12:13" ht="15.95" customHeight="1" x14ac:dyDescent="0.25">
      <c r="L454" s="43">
        <f>Tableau4[[#This Row],[Date prévue]]-Tableau4[[#This Row],[Date de demande]]</f>
        <v>0</v>
      </c>
      <c r="M454" s="43" t="str">
        <f t="shared" ref="M454:M517" ca="1" si="7">IF(I454="","",IF(K454&lt;&gt;"","OK",IF(AND(J454&lt;&gt;"",J454&lt;TODAY()),"Retard","Attente")))</f>
        <v/>
      </c>
    </row>
    <row r="455" spans="12:13" ht="15.95" customHeight="1" x14ac:dyDescent="0.25">
      <c r="L455" s="43">
        <f>Tableau4[[#This Row],[Date prévue]]-Tableau4[[#This Row],[Date de demande]]</f>
        <v>0</v>
      </c>
      <c r="M455" s="43" t="str">
        <f t="shared" ca="1" si="7"/>
        <v/>
      </c>
    </row>
    <row r="456" spans="12:13" ht="15.95" customHeight="1" x14ac:dyDescent="0.25">
      <c r="L456" s="43">
        <f>Tableau4[[#This Row],[Date prévue]]-Tableau4[[#This Row],[Date de demande]]</f>
        <v>0</v>
      </c>
      <c r="M456" s="43" t="str">
        <f t="shared" ca="1" si="7"/>
        <v/>
      </c>
    </row>
    <row r="457" spans="12:13" ht="15.95" customHeight="1" x14ac:dyDescent="0.25">
      <c r="L457" s="43">
        <f>Tableau4[[#This Row],[Date prévue]]-Tableau4[[#This Row],[Date de demande]]</f>
        <v>0</v>
      </c>
      <c r="M457" s="43" t="str">
        <f t="shared" ca="1" si="7"/>
        <v/>
      </c>
    </row>
    <row r="458" spans="12:13" ht="15.95" customHeight="1" x14ac:dyDescent="0.25">
      <c r="L458" s="43">
        <f>Tableau4[[#This Row],[Date prévue]]-Tableau4[[#This Row],[Date de demande]]</f>
        <v>0</v>
      </c>
      <c r="M458" s="43" t="str">
        <f t="shared" ca="1" si="7"/>
        <v/>
      </c>
    </row>
    <row r="459" spans="12:13" ht="15.95" customHeight="1" x14ac:dyDescent="0.25">
      <c r="L459" s="43">
        <f>Tableau4[[#This Row],[Date prévue]]-Tableau4[[#This Row],[Date de demande]]</f>
        <v>0</v>
      </c>
      <c r="M459" s="43" t="str">
        <f t="shared" ca="1" si="7"/>
        <v/>
      </c>
    </row>
    <row r="460" spans="12:13" ht="15.95" customHeight="1" x14ac:dyDescent="0.25">
      <c r="L460" s="43">
        <f>Tableau4[[#This Row],[Date prévue]]-Tableau4[[#This Row],[Date de demande]]</f>
        <v>0</v>
      </c>
      <c r="M460" s="43" t="str">
        <f t="shared" ca="1" si="7"/>
        <v/>
      </c>
    </row>
    <row r="461" spans="12:13" ht="15.95" customHeight="1" x14ac:dyDescent="0.25">
      <c r="L461" s="43">
        <f>Tableau4[[#This Row],[Date prévue]]-Tableau4[[#This Row],[Date de demande]]</f>
        <v>0</v>
      </c>
      <c r="M461" s="43" t="str">
        <f t="shared" ca="1" si="7"/>
        <v/>
      </c>
    </row>
    <row r="462" spans="12:13" ht="15.95" customHeight="1" x14ac:dyDescent="0.25">
      <c r="L462" s="43">
        <f>Tableau4[[#This Row],[Date prévue]]-Tableau4[[#This Row],[Date de demande]]</f>
        <v>0</v>
      </c>
      <c r="M462" s="43" t="str">
        <f t="shared" ca="1" si="7"/>
        <v/>
      </c>
    </row>
    <row r="463" spans="12:13" ht="15.95" customHeight="1" x14ac:dyDescent="0.25">
      <c r="L463" s="43">
        <f>Tableau4[[#This Row],[Date prévue]]-Tableau4[[#This Row],[Date de demande]]</f>
        <v>0</v>
      </c>
      <c r="M463" s="43" t="str">
        <f t="shared" ca="1" si="7"/>
        <v/>
      </c>
    </row>
    <row r="464" spans="12:13" ht="15.95" customHeight="1" x14ac:dyDescent="0.25">
      <c r="L464" s="43">
        <f>Tableau4[[#This Row],[Date prévue]]-Tableau4[[#This Row],[Date de demande]]</f>
        <v>0</v>
      </c>
      <c r="M464" s="43" t="str">
        <f t="shared" ca="1" si="7"/>
        <v/>
      </c>
    </row>
    <row r="465" spans="12:13" ht="15.95" customHeight="1" x14ac:dyDescent="0.25">
      <c r="L465" s="43">
        <f>Tableau4[[#This Row],[Date prévue]]-Tableau4[[#This Row],[Date de demande]]</f>
        <v>0</v>
      </c>
      <c r="M465" s="43" t="str">
        <f t="shared" ca="1" si="7"/>
        <v/>
      </c>
    </row>
    <row r="466" spans="12:13" ht="15.95" customHeight="1" x14ac:dyDescent="0.25">
      <c r="L466" s="43">
        <f>Tableau4[[#This Row],[Date prévue]]-Tableau4[[#This Row],[Date de demande]]</f>
        <v>0</v>
      </c>
      <c r="M466" s="43" t="str">
        <f t="shared" ca="1" si="7"/>
        <v/>
      </c>
    </row>
    <row r="467" spans="12:13" ht="15.95" customHeight="1" x14ac:dyDescent="0.25">
      <c r="L467" s="43">
        <f>Tableau4[[#This Row],[Date prévue]]-Tableau4[[#This Row],[Date de demande]]</f>
        <v>0</v>
      </c>
      <c r="M467" s="43" t="str">
        <f t="shared" ca="1" si="7"/>
        <v/>
      </c>
    </row>
    <row r="468" spans="12:13" ht="15.95" customHeight="1" x14ac:dyDescent="0.25">
      <c r="L468" s="43">
        <f>Tableau4[[#This Row],[Date prévue]]-Tableau4[[#This Row],[Date de demande]]</f>
        <v>0</v>
      </c>
      <c r="M468" s="43" t="str">
        <f t="shared" ca="1" si="7"/>
        <v/>
      </c>
    </row>
    <row r="469" spans="12:13" ht="15.95" customHeight="1" x14ac:dyDescent="0.25">
      <c r="L469" s="43">
        <f>Tableau4[[#This Row],[Date prévue]]-Tableau4[[#This Row],[Date de demande]]</f>
        <v>0</v>
      </c>
      <c r="M469" s="43" t="str">
        <f t="shared" ca="1" si="7"/>
        <v/>
      </c>
    </row>
    <row r="470" spans="12:13" ht="15.95" customHeight="1" x14ac:dyDescent="0.25">
      <c r="L470" s="43">
        <f>Tableau4[[#This Row],[Date prévue]]-Tableau4[[#This Row],[Date de demande]]</f>
        <v>0</v>
      </c>
      <c r="M470" s="43" t="str">
        <f t="shared" ca="1" si="7"/>
        <v/>
      </c>
    </row>
    <row r="471" spans="12:13" ht="15.95" customHeight="1" x14ac:dyDescent="0.25">
      <c r="L471" s="43">
        <f>Tableau4[[#This Row],[Date prévue]]-Tableau4[[#This Row],[Date de demande]]</f>
        <v>0</v>
      </c>
      <c r="M471" s="43" t="str">
        <f t="shared" ca="1" si="7"/>
        <v/>
      </c>
    </row>
    <row r="472" spans="12:13" ht="15.95" customHeight="1" x14ac:dyDescent="0.25">
      <c r="L472" s="43">
        <f>Tableau4[[#This Row],[Date prévue]]-Tableau4[[#This Row],[Date de demande]]</f>
        <v>0</v>
      </c>
      <c r="M472" s="43" t="str">
        <f t="shared" ca="1" si="7"/>
        <v/>
      </c>
    </row>
    <row r="473" spans="12:13" ht="15.95" customHeight="1" x14ac:dyDescent="0.25">
      <c r="L473" s="43">
        <f>Tableau4[[#This Row],[Date prévue]]-Tableau4[[#This Row],[Date de demande]]</f>
        <v>0</v>
      </c>
      <c r="M473" s="43" t="str">
        <f t="shared" ca="1" si="7"/>
        <v/>
      </c>
    </row>
    <row r="474" spans="12:13" ht="15.95" customHeight="1" x14ac:dyDescent="0.25">
      <c r="L474" s="43">
        <f>Tableau4[[#This Row],[Date prévue]]-Tableau4[[#This Row],[Date de demande]]</f>
        <v>0</v>
      </c>
      <c r="M474" s="43" t="str">
        <f t="shared" ca="1" si="7"/>
        <v/>
      </c>
    </row>
    <row r="475" spans="12:13" ht="15.95" customHeight="1" x14ac:dyDescent="0.25">
      <c r="L475" s="43">
        <f>Tableau4[[#This Row],[Date prévue]]-Tableau4[[#This Row],[Date de demande]]</f>
        <v>0</v>
      </c>
      <c r="M475" s="43" t="str">
        <f t="shared" ca="1" si="7"/>
        <v/>
      </c>
    </row>
    <row r="476" spans="12:13" ht="15.95" customHeight="1" x14ac:dyDescent="0.25">
      <c r="L476" s="43">
        <f>Tableau4[[#This Row],[Date prévue]]-Tableau4[[#This Row],[Date de demande]]</f>
        <v>0</v>
      </c>
      <c r="M476" s="43" t="str">
        <f t="shared" ca="1" si="7"/>
        <v/>
      </c>
    </row>
    <row r="477" spans="12:13" ht="15.95" customHeight="1" x14ac:dyDescent="0.25">
      <c r="L477" s="43">
        <f>Tableau4[[#This Row],[Date prévue]]-Tableau4[[#This Row],[Date de demande]]</f>
        <v>0</v>
      </c>
      <c r="M477" s="43" t="str">
        <f t="shared" ca="1" si="7"/>
        <v/>
      </c>
    </row>
    <row r="478" spans="12:13" ht="15.95" customHeight="1" x14ac:dyDescent="0.25">
      <c r="L478" s="43">
        <f>Tableau4[[#This Row],[Date prévue]]-Tableau4[[#This Row],[Date de demande]]</f>
        <v>0</v>
      </c>
      <c r="M478" s="43" t="str">
        <f t="shared" ca="1" si="7"/>
        <v/>
      </c>
    </row>
    <row r="479" spans="12:13" ht="15.95" customHeight="1" x14ac:dyDescent="0.25">
      <c r="L479" s="43">
        <f>Tableau4[[#This Row],[Date prévue]]-Tableau4[[#This Row],[Date de demande]]</f>
        <v>0</v>
      </c>
      <c r="M479" s="43" t="str">
        <f t="shared" ca="1" si="7"/>
        <v/>
      </c>
    </row>
    <row r="480" spans="12:13" ht="15.95" customHeight="1" x14ac:dyDescent="0.25">
      <c r="L480" s="43">
        <f>Tableau4[[#This Row],[Date prévue]]-Tableau4[[#This Row],[Date de demande]]</f>
        <v>0</v>
      </c>
      <c r="M480" s="43" t="str">
        <f t="shared" ca="1" si="7"/>
        <v/>
      </c>
    </row>
    <row r="481" spans="12:13" ht="15.95" customHeight="1" x14ac:dyDescent="0.25">
      <c r="L481" s="43">
        <f>Tableau4[[#This Row],[Date prévue]]-Tableau4[[#This Row],[Date de demande]]</f>
        <v>0</v>
      </c>
      <c r="M481" s="43" t="str">
        <f t="shared" ca="1" si="7"/>
        <v/>
      </c>
    </row>
    <row r="482" spans="12:13" ht="15.95" customHeight="1" x14ac:dyDescent="0.25">
      <c r="L482" s="43">
        <f>Tableau4[[#This Row],[Date prévue]]-Tableau4[[#This Row],[Date de demande]]</f>
        <v>0</v>
      </c>
      <c r="M482" s="43" t="str">
        <f t="shared" ca="1" si="7"/>
        <v/>
      </c>
    </row>
    <row r="483" spans="12:13" ht="15.95" customHeight="1" x14ac:dyDescent="0.25">
      <c r="L483" s="43">
        <f>Tableau4[[#This Row],[Date prévue]]-Tableau4[[#This Row],[Date de demande]]</f>
        <v>0</v>
      </c>
      <c r="M483" s="43" t="str">
        <f t="shared" ca="1" si="7"/>
        <v/>
      </c>
    </row>
    <row r="484" spans="12:13" ht="15.95" customHeight="1" x14ac:dyDescent="0.25">
      <c r="L484" s="43">
        <f>Tableau4[[#This Row],[Date prévue]]-Tableau4[[#This Row],[Date de demande]]</f>
        <v>0</v>
      </c>
      <c r="M484" s="43" t="str">
        <f t="shared" ca="1" si="7"/>
        <v/>
      </c>
    </row>
    <row r="485" spans="12:13" ht="15.95" customHeight="1" x14ac:dyDescent="0.25">
      <c r="L485" s="43">
        <f>Tableau4[[#This Row],[Date prévue]]-Tableau4[[#This Row],[Date de demande]]</f>
        <v>0</v>
      </c>
      <c r="M485" s="43" t="str">
        <f t="shared" ca="1" si="7"/>
        <v/>
      </c>
    </row>
    <row r="486" spans="12:13" ht="15.95" customHeight="1" x14ac:dyDescent="0.25">
      <c r="L486" s="43">
        <f>Tableau4[[#This Row],[Date prévue]]-Tableau4[[#This Row],[Date de demande]]</f>
        <v>0</v>
      </c>
      <c r="M486" s="43" t="str">
        <f t="shared" ca="1" si="7"/>
        <v/>
      </c>
    </row>
    <row r="487" spans="12:13" ht="15.95" customHeight="1" x14ac:dyDescent="0.25">
      <c r="L487" s="43">
        <f>Tableau4[[#This Row],[Date prévue]]-Tableau4[[#This Row],[Date de demande]]</f>
        <v>0</v>
      </c>
      <c r="M487" s="43" t="str">
        <f t="shared" ca="1" si="7"/>
        <v/>
      </c>
    </row>
    <row r="488" spans="12:13" ht="15.95" customHeight="1" x14ac:dyDescent="0.25">
      <c r="L488" s="43">
        <f>Tableau4[[#This Row],[Date prévue]]-Tableau4[[#This Row],[Date de demande]]</f>
        <v>0</v>
      </c>
      <c r="M488" s="43" t="str">
        <f t="shared" ca="1" si="7"/>
        <v/>
      </c>
    </row>
    <row r="489" spans="12:13" ht="15.95" customHeight="1" x14ac:dyDescent="0.25">
      <c r="L489" s="43">
        <f>Tableau4[[#This Row],[Date prévue]]-Tableau4[[#This Row],[Date de demande]]</f>
        <v>0</v>
      </c>
      <c r="M489" s="43" t="str">
        <f t="shared" ca="1" si="7"/>
        <v/>
      </c>
    </row>
    <row r="490" spans="12:13" ht="15.95" customHeight="1" x14ac:dyDescent="0.25">
      <c r="L490" s="43">
        <f>Tableau4[[#This Row],[Date prévue]]-Tableau4[[#This Row],[Date de demande]]</f>
        <v>0</v>
      </c>
      <c r="M490" s="43" t="str">
        <f t="shared" ca="1" si="7"/>
        <v/>
      </c>
    </row>
    <row r="491" spans="12:13" ht="15.95" customHeight="1" x14ac:dyDescent="0.25">
      <c r="L491" s="43">
        <f>Tableau4[[#This Row],[Date prévue]]-Tableau4[[#This Row],[Date de demande]]</f>
        <v>0</v>
      </c>
      <c r="M491" s="43" t="str">
        <f t="shared" ca="1" si="7"/>
        <v/>
      </c>
    </row>
    <row r="492" spans="12:13" ht="15.95" customHeight="1" x14ac:dyDescent="0.25">
      <c r="L492" s="43">
        <f>Tableau4[[#This Row],[Date prévue]]-Tableau4[[#This Row],[Date de demande]]</f>
        <v>0</v>
      </c>
      <c r="M492" s="43" t="str">
        <f t="shared" ca="1" si="7"/>
        <v/>
      </c>
    </row>
    <row r="493" spans="12:13" ht="15.95" customHeight="1" x14ac:dyDescent="0.25">
      <c r="L493" s="43">
        <f>Tableau4[[#This Row],[Date prévue]]-Tableau4[[#This Row],[Date de demande]]</f>
        <v>0</v>
      </c>
      <c r="M493" s="43" t="str">
        <f t="shared" ca="1" si="7"/>
        <v/>
      </c>
    </row>
    <row r="494" spans="12:13" ht="15.95" customHeight="1" x14ac:dyDescent="0.25">
      <c r="L494" s="43">
        <f>Tableau4[[#This Row],[Date prévue]]-Tableau4[[#This Row],[Date de demande]]</f>
        <v>0</v>
      </c>
      <c r="M494" s="43" t="str">
        <f t="shared" ca="1" si="7"/>
        <v/>
      </c>
    </row>
    <row r="495" spans="12:13" ht="15.95" customHeight="1" x14ac:dyDescent="0.25">
      <c r="L495" s="43">
        <f>Tableau4[[#This Row],[Date prévue]]-Tableau4[[#This Row],[Date de demande]]</f>
        <v>0</v>
      </c>
      <c r="M495" s="43" t="str">
        <f t="shared" ca="1" si="7"/>
        <v/>
      </c>
    </row>
    <row r="496" spans="12:13" ht="15.95" customHeight="1" x14ac:dyDescent="0.25">
      <c r="L496" s="43">
        <f>Tableau4[[#This Row],[Date prévue]]-Tableau4[[#This Row],[Date de demande]]</f>
        <v>0</v>
      </c>
      <c r="M496" s="43" t="str">
        <f t="shared" ca="1" si="7"/>
        <v/>
      </c>
    </row>
    <row r="497" spans="12:13" ht="15.95" customHeight="1" x14ac:dyDescent="0.25">
      <c r="L497" s="43">
        <f>Tableau4[[#This Row],[Date prévue]]-Tableau4[[#This Row],[Date de demande]]</f>
        <v>0</v>
      </c>
      <c r="M497" s="43" t="str">
        <f t="shared" ca="1" si="7"/>
        <v/>
      </c>
    </row>
    <row r="498" spans="12:13" ht="15.95" customHeight="1" x14ac:dyDescent="0.25">
      <c r="L498" s="43">
        <f>Tableau4[[#This Row],[Date prévue]]-Tableau4[[#This Row],[Date de demande]]</f>
        <v>0</v>
      </c>
      <c r="M498" s="43" t="str">
        <f t="shared" ca="1" si="7"/>
        <v/>
      </c>
    </row>
    <row r="499" spans="12:13" ht="15.95" customHeight="1" x14ac:dyDescent="0.25">
      <c r="L499" s="43">
        <f>Tableau4[[#This Row],[Date prévue]]-Tableau4[[#This Row],[Date de demande]]</f>
        <v>0</v>
      </c>
      <c r="M499" s="43" t="str">
        <f t="shared" ca="1" si="7"/>
        <v/>
      </c>
    </row>
    <row r="500" spans="12:13" ht="15.95" customHeight="1" x14ac:dyDescent="0.25">
      <c r="L500" s="43">
        <f>Tableau4[[#This Row],[Date prévue]]-Tableau4[[#This Row],[Date de demande]]</f>
        <v>0</v>
      </c>
      <c r="M500" s="43" t="str">
        <f t="shared" ca="1" si="7"/>
        <v/>
      </c>
    </row>
    <row r="501" spans="12:13" ht="15.95" customHeight="1" x14ac:dyDescent="0.25">
      <c r="L501" s="43">
        <f>Tableau4[[#This Row],[Date prévue]]-Tableau4[[#This Row],[Date de demande]]</f>
        <v>0</v>
      </c>
      <c r="M501" s="43" t="str">
        <f t="shared" ca="1" si="7"/>
        <v/>
      </c>
    </row>
    <row r="502" spans="12:13" ht="15.95" customHeight="1" x14ac:dyDescent="0.25">
      <c r="L502" s="43">
        <f>Tableau4[[#This Row],[Date prévue]]-Tableau4[[#This Row],[Date de demande]]</f>
        <v>0</v>
      </c>
      <c r="M502" s="43" t="str">
        <f t="shared" ca="1" si="7"/>
        <v/>
      </c>
    </row>
    <row r="503" spans="12:13" ht="15.95" customHeight="1" x14ac:dyDescent="0.25">
      <c r="L503" s="43">
        <f>Tableau4[[#This Row],[Date prévue]]-Tableau4[[#This Row],[Date de demande]]</f>
        <v>0</v>
      </c>
      <c r="M503" s="43" t="str">
        <f t="shared" ca="1" si="7"/>
        <v/>
      </c>
    </row>
    <row r="504" spans="12:13" ht="15.95" customHeight="1" x14ac:dyDescent="0.25">
      <c r="L504" s="43">
        <f>Tableau4[[#This Row],[Date prévue]]-Tableau4[[#This Row],[Date de demande]]</f>
        <v>0</v>
      </c>
      <c r="M504" s="43" t="str">
        <f t="shared" ca="1" si="7"/>
        <v/>
      </c>
    </row>
    <row r="505" spans="12:13" ht="15.95" customHeight="1" x14ac:dyDescent="0.25">
      <c r="L505" s="43">
        <f>Tableau4[[#This Row],[Date prévue]]-Tableau4[[#This Row],[Date de demande]]</f>
        <v>0</v>
      </c>
      <c r="M505" s="43" t="str">
        <f t="shared" ca="1" si="7"/>
        <v/>
      </c>
    </row>
    <row r="506" spans="12:13" ht="15.95" customHeight="1" x14ac:dyDescent="0.25">
      <c r="L506" s="43">
        <f>Tableau4[[#This Row],[Date prévue]]-Tableau4[[#This Row],[Date de demande]]</f>
        <v>0</v>
      </c>
      <c r="M506" s="43" t="str">
        <f t="shared" ca="1" si="7"/>
        <v/>
      </c>
    </row>
    <row r="507" spans="12:13" ht="15.95" customHeight="1" x14ac:dyDescent="0.25">
      <c r="L507" s="43">
        <f>Tableau4[[#This Row],[Date prévue]]-Tableau4[[#This Row],[Date de demande]]</f>
        <v>0</v>
      </c>
      <c r="M507" s="43" t="str">
        <f t="shared" ca="1" si="7"/>
        <v/>
      </c>
    </row>
    <row r="508" spans="12:13" ht="15.95" customHeight="1" x14ac:dyDescent="0.25">
      <c r="L508" s="43">
        <f>Tableau4[[#This Row],[Date prévue]]-Tableau4[[#This Row],[Date de demande]]</f>
        <v>0</v>
      </c>
      <c r="M508" s="43" t="str">
        <f t="shared" ca="1" si="7"/>
        <v/>
      </c>
    </row>
    <row r="509" spans="12:13" ht="15.95" customHeight="1" x14ac:dyDescent="0.25">
      <c r="L509" s="43">
        <f>Tableau4[[#This Row],[Date prévue]]-Tableau4[[#This Row],[Date de demande]]</f>
        <v>0</v>
      </c>
      <c r="M509" s="43" t="str">
        <f t="shared" ca="1" si="7"/>
        <v/>
      </c>
    </row>
    <row r="510" spans="12:13" ht="15.95" customHeight="1" x14ac:dyDescent="0.25">
      <c r="L510" s="43">
        <f>Tableau4[[#This Row],[Date prévue]]-Tableau4[[#This Row],[Date de demande]]</f>
        <v>0</v>
      </c>
      <c r="M510" s="43" t="str">
        <f t="shared" ca="1" si="7"/>
        <v/>
      </c>
    </row>
    <row r="511" spans="12:13" ht="15.95" customHeight="1" x14ac:dyDescent="0.25">
      <c r="L511" s="43">
        <f>Tableau4[[#This Row],[Date prévue]]-Tableau4[[#This Row],[Date de demande]]</f>
        <v>0</v>
      </c>
      <c r="M511" s="43" t="str">
        <f t="shared" ca="1" si="7"/>
        <v/>
      </c>
    </row>
    <row r="512" spans="12:13" ht="15.95" customHeight="1" x14ac:dyDescent="0.25">
      <c r="L512" s="43">
        <f>Tableau4[[#This Row],[Date prévue]]-Tableau4[[#This Row],[Date de demande]]</f>
        <v>0</v>
      </c>
      <c r="M512" s="43" t="str">
        <f t="shared" ca="1" si="7"/>
        <v/>
      </c>
    </row>
    <row r="513" spans="12:13" ht="15.95" customHeight="1" x14ac:dyDescent="0.25">
      <c r="L513" s="43">
        <f>Tableau4[[#This Row],[Date prévue]]-Tableau4[[#This Row],[Date de demande]]</f>
        <v>0</v>
      </c>
      <c r="M513" s="43" t="str">
        <f t="shared" ca="1" si="7"/>
        <v/>
      </c>
    </row>
    <row r="514" spans="12:13" ht="15.95" customHeight="1" x14ac:dyDescent="0.25">
      <c r="L514" s="43">
        <f>Tableau4[[#This Row],[Date prévue]]-Tableau4[[#This Row],[Date de demande]]</f>
        <v>0</v>
      </c>
      <c r="M514" s="43" t="str">
        <f t="shared" ca="1" si="7"/>
        <v/>
      </c>
    </row>
    <row r="515" spans="12:13" ht="15.95" customHeight="1" x14ac:dyDescent="0.25">
      <c r="L515" s="43">
        <f>Tableau4[[#This Row],[Date prévue]]-Tableau4[[#This Row],[Date de demande]]</f>
        <v>0</v>
      </c>
      <c r="M515" s="43" t="str">
        <f t="shared" ca="1" si="7"/>
        <v/>
      </c>
    </row>
    <row r="516" spans="12:13" ht="15.95" customHeight="1" x14ac:dyDescent="0.25">
      <c r="L516" s="43">
        <f>Tableau4[[#This Row],[Date prévue]]-Tableau4[[#This Row],[Date de demande]]</f>
        <v>0</v>
      </c>
      <c r="M516" s="43" t="str">
        <f t="shared" ca="1" si="7"/>
        <v/>
      </c>
    </row>
    <row r="517" spans="12:13" ht="15.95" customHeight="1" x14ac:dyDescent="0.25">
      <c r="L517" s="43">
        <f>Tableau4[[#This Row],[Date prévue]]-Tableau4[[#This Row],[Date de demande]]</f>
        <v>0</v>
      </c>
      <c r="M517" s="43" t="str">
        <f t="shared" ca="1" si="7"/>
        <v/>
      </c>
    </row>
    <row r="518" spans="12:13" ht="15.95" customHeight="1" x14ac:dyDescent="0.25">
      <c r="L518" s="43">
        <f>Tableau4[[#This Row],[Date prévue]]-Tableau4[[#This Row],[Date de demande]]</f>
        <v>0</v>
      </c>
      <c r="M518" s="43" t="str">
        <f t="shared" ref="M518:M581" ca="1" si="8">IF(I518="","",IF(K518&lt;&gt;"","OK",IF(AND(J518&lt;&gt;"",J518&lt;TODAY()),"Retard","Attente")))</f>
        <v/>
      </c>
    </row>
    <row r="519" spans="12:13" ht="15.95" customHeight="1" x14ac:dyDescent="0.25">
      <c r="L519" s="43">
        <f>Tableau4[[#This Row],[Date prévue]]-Tableau4[[#This Row],[Date de demande]]</f>
        <v>0</v>
      </c>
      <c r="M519" s="43" t="str">
        <f t="shared" ca="1" si="8"/>
        <v/>
      </c>
    </row>
    <row r="520" spans="12:13" ht="15.95" customHeight="1" x14ac:dyDescent="0.25">
      <c r="L520" s="43">
        <f>Tableau4[[#This Row],[Date prévue]]-Tableau4[[#This Row],[Date de demande]]</f>
        <v>0</v>
      </c>
      <c r="M520" s="43" t="str">
        <f t="shared" ca="1" si="8"/>
        <v/>
      </c>
    </row>
    <row r="521" spans="12:13" ht="15.95" customHeight="1" x14ac:dyDescent="0.25">
      <c r="L521" s="43">
        <f>Tableau4[[#This Row],[Date prévue]]-Tableau4[[#This Row],[Date de demande]]</f>
        <v>0</v>
      </c>
      <c r="M521" s="43" t="str">
        <f t="shared" ca="1" si="8"/>
        <v/>
      </c>
    </row>
    <row r="522" spans="12:13" ht="15.95" customHeight="1" x14ac:dyDescent="0.25">
      <c r="L522" s="43">
        <f>Tableau4[[#This Row],[Date prévue]]-Tableau4[[#This Row],[Date de demande]]</f>
        <v>0</v>
      </c>
      <c r="M522" s="43" t="str">
        <f t="shared" ca="1" si="8"/>
        <v/>
      </c>
    </row>
    <row r="523" spans="12:13" ht="15.95" customHeight="1" x14ac:dyDescent="0.25">
      <c r="L523" s="43">
        <f>Tableau4[[#This Row],[Date prévue]]-Tableau4[[#This Row],[Date de demande]]</f>
        <v>0</v>
      </c>
      <c r="M523" s="43" t="str">
        <f t="shared" ca="1" si="8"/>
        <v/>
      </c>
    </row>
    <row r="524" spans="12:13" ht="15.95" customHeight="1" x14ac:dyDescent="0.25">
      <c r="L524" s="43">
        <f>Tableau4[[#This Row],[Date prévue]]-Tableau4[[#This Row],[Date de demande]]</f>
        <v>0</v>
      </c>
      <c r="M524" s="43" t="str">
        <f t="shared" ca="1" si="8"/>
        <v/>
      </c>
    </row>
    <row r="525" spans="12:13" ht="15.95" customHeight="1" x14ac:dyDescent="0.25">
      <c r="L525" s="43">
        <f>Tableau4[[#This Row],[Date prévue]]-Tableau4[[#This Row],[Date de demande]]</f>
        <v>0</v>
      </c>
      <c r="M525" s="43" t="str">
        <f t="shared" ca="1" si="8"/>
        <v/>
      </c>
    </row>
    <row r="526" spans="12:13" ht="15.95" customHeight="1" x14ac:dyDescent="0.25">
      <c r="L526" s="43">
        <f>Tableau4[[#This Row],[Date prévue]]-Tableau4[[#This Row],[Date de demande]]</f>
        <v>0</v>
      </c>
      <c r="M526" s="43" t="str">
        <f t="shared" ca="1" si="8"/>
        <v/>
      </c>
    </row>
    <row r="527" spans="12:13" ht="15.95" customHeight="1" x14ac:dyDescent="0.25">
      <c r="L527" s="43">
        <f>Tableau4[[#This Row],[Date prévue]]-Tableau4[[#This Row],[Date de demande]]</f>
        <v>0</v>
      </c>
      <c r="M527" s="43" t="str">
        <f t="shared" ca="1" si="8"/>
        <v/>
      </c>
    </row>
    <row r="528" spans="12:13" ht="15.95" customHeight="1" x14ac:dyDescent="0.25">
      <c r="L528" s="43">
        <f>Tableau4[[#This Row],[Date prévue]]-Tableau4[[#This Row],[Date de demande]]</f>
        <v>0</v>
      </c>
      <c r="M528" s="43" t="str">
        <f t="shared" ca="1" si="8"/>
        <v/>
      </c>
    </row>
    <row r="529" spans="12:13" ht="15.95" customHeight="1" x14ac:dyDescent="0.25">
      <c r="L529" s="43">
        <f>Tableau4[[#This Row],[Date prévue]]-Tableau4[[#This Row],[Date de demande]]</f>
        <v>0</v>
      </c>
      <c r="M529" s="43" t="str">
        <f t="shared" ca="1" si="8"/>
        <v/>
      </c>
    </row>
    <row r="530" spans="12:13" ht="15.95" customHeight="1" x14ac:dyDescent="0.25">
      <c r="L530" s="43">
        <f>Tableau4[[#This Row],[Date prévue]]-Tableau4[[#This Row],[Date de demande]]</f>
        <v>0</v>
      </c>
      <c r="M530" s="43" t="str">
        <f t="shared" ca="1" si="8"/>
        <v/>
      </c>
    </row>
    <row r="531" spans="12:13" ht="15.95" customHeight="1" x14ac:dyDescent="0.25">
      <c r="L531" s="43">
        <f>Tableau4[[#This Row],[Date prévue]]-Tableau4[[#This Row],[Date de demande]]</f>
        <v>0</v>
      </c>
      <c r="M531" s="43" t="str">
        <f t="shared" ca="1" si="8"/>
        <v/>
      </c>
    </row>
    <row r="532" spans="12:13" ht="15.95" customHeight="1" x14ac:dyDescent="0.25">
      <c r="L532" s="43">
        <f>Tableau4[[#This Row],[Date prévue]]-Tableau4[[#This Row],[Date de demande]]</f>
        <v>0</v>
      </c>
      <c r="M532" s="43" t="str">
        <f t="shared" ca="1" si="8"/>
        <v/>
      </c>
    </row>
    <row r="533" spans="12:13" ht="15.95" customHeight="1" x14ac:dyDescent="0.25">
      <c r="L533" s="43">
        <f>Tableau4[[#This Row],[Date prévue]]-Tableau4[[#This Row],[Date de demande]]</f>
        <v>0</v>
      </c>
      <c r="M533" s="43" t="str">
        <f t="shared" ca="1" si="8"/>
        <v/>
      </c>
    </row>
    <row r="534" spans="12:13" ht="15.95" customHeight="1" x14ac:dyDescent="0.25">
      <c r="L534" s="43">
        <f>Tableau4[[#This Row],[Date prévue]]-Tableau4[[#This Row],[Date de demande]]</f>
        <v>0</v>
      </c>
      <c r="M534" s="43" t="str">
        <f t="shared" ca="1" si="8"/>
        <v/>
      </c>
    </row>
    <row r="535" spans="12:13" ht="15.95" customHeight="1" x14ac:dyDescent="0.25">
      <c r="L535" s="43">
        <f>Tableau4[[#This Row],[Date prévue]]-Tableau4[[#This Row],[Date de demande]]</f>
        <v>0</v>
      </c>
      <c r="M535" s="43" t="str">
        <f t="shared" ca="1" si="8"/>
        <v/>
      </c>
    </row>
    <row r="536" spans="12:13" ht="15.95" customHeight="1" x14ac:dyDescent="0.25">
      <c r="L536" s="43">
        <f>Tableau4[[#This Row],[Date prévue]]-Tableau4[[#This Row],[Date de demande]]</f>
        <v>0</v>
      </c>
      <c r="M536" s="43" t="str">
        <f t="shared" ca="1" si="8"/>
        <v/>
      </c>
    </row>
    <row r="537" spans="12:13" ht="15.95" customHeight="1" x14ac:dyDescent="0.25">
      <c r="L537" s="43">
        <f>Tableau4[[#This Row],[Date prévue]]-Tableau4[[#This Row],[Date de demande]]</f>
        <v>0</v>
      </c>
      <c r="M537" s="43" t="str">
        <f t="shared" ca="1" si="8"/>
        <v/>
      </c>
    </row>
    <row r="538" spans="12:13" ht="15.95" customHeight="1" x14ac:dyDescent="0.25">
      <c r="L538" s="43">
        <f>Tableau4[[#This Row],[Date prévue]]-Tableau4[[#This Row],[Date de demande]]</f>
        <v>0</v>
      </c>
      <c r="M538" s="43" t="str">
        <f t="shared" ca="1" si="8"/>
        <v/>
      </c>
    </row>
    <row r="539" spans="12:13" ht="15.95" customHeight="1" x14ac:dyDescent="0.25">
      <c r="L539" s="43">
        <f>Tableau4[[#This Row],[Date prévue]]-Tableau4[[#This Row],[Date de demande]]</f>
        <v>0</v>
      </c>
      <c r="M539" s="43" t="str">
        <f t="shared" ca="1" si="8"/>
        <v/>
      </c>
    </row>
    <row r="540" spans="12:13" ht="15.95" customHeight="1" x14ac:dyDescent="0.25">
      <c r="L540" s="43">
        <f>Tableau4[[#This Row],[Date prévue]]-Tableau4[[#This Row],[Date de demande]]</f>
        <v>0</v>
      </c>
      <c r="M540" s="43" t="str">
        <f t="shared" ca="1" si="8"/>
        <v/>
      </c>
    </row>
    <row r="541" spans="12:13" ht="15.95" customHeight="1" x14ac:dyDescent="0.25">
      <c r="L541" s="43">
        <f>Tableau4[[#This Row],[Date prévue]]-Tableau4[[#This Row],[Date de demande]]</f>
        <v>0</v>
      </c>
      <c r="M541" s="43" t="str">
        <f t="shared" ca="1" si="8"/>
        <v/>
      </c>
    </row>
    <row r="542" spans="12:13" ht="15.95" customHeight="1" x14ac:dyDescent="0.25">
      <c r="L542" s="43">
        <f>Tableau4[[#This Row],[Date prévue]]-Tableau4[[#This Row],[Date de demande]]</f>
        <v>0</v>
      </c>
      <c r="M542" s="43" t="str">
        <f t="shared" ca="1" si="8"/>
        <v/>
      </c>
    </row>
    <row r="543" spans="12:13" ht="15.95" customHeight="1" x14ac:dyDescent="0.25">
      <c r="L543" s="43">
        <f>Tableau4[[#This Row],[Date prévue]]-Tableau4[[#This Row],[Date de demande]]</f>
        <v>0</v>
      </c>
      <c r="M543" s="43" t="str">
        <f t="shared" ca="1" si="8"/>
        <v/>
      </c>
    </row>
    <row r="544" spans="12:13" ht="15.95" customHeight="1" x14ac:dyDescent="0.25">
      <c r="L544" s="43">
        <f>Tableau4[[#This Row],[Date prévue]]-Tableau4[[#This Row],[Date de demande]]</f>
        <v>0</v>
      </c>
      <c r="M544" s="43" t="str">
        <f t="shared" ca="1" si="8"/>
        <v/>
      </c>
    </row>
    <row r="545" spans="12:13" ht="15.95" customHeight="1" x14ac:dyDescent="0.25">
      <c r="L545" s="43">
        <f>Tableau4[[#This Row],[Date prévue]]-Tableau4[[#This Row],[Date de demande]]</f>
        <v>0</v>
      </c>
      <c r="M545" s="43" t="str">
        <f t="shared" ca="1" si="8"/>
        <v/>
      </c>
    </row>
    <row r="546" spans="12:13" ht="15.95" customHeight="1" x14ac:dyDescent="0.25">
      <c r="L546" s="43">
        <f>Tableau4[[#This Row],[Date prévue]]-Tableau4[[#This Row],[Date de demande]]</f>
        <v>0</v>
      </c>
      <c r="M546" s="43" t="str">
        <f t="shared" ca="1" si="8"/>
        <v/>
      </c>
    </row>
    <row r="547" spans="12:13" ht="15.95" customHeight="1" x14ac:dyDescent="0.25">
      <c r="L547" s="43">
        <f>Tableau4[[#This Row],[Date prévue]]-Tableau4[[#This Row],[Date de demande]]</f>
        <v>0</v>
      </c>
      <c r="M547" s="43" t="str">
        <f t="shared" ca="1" si="8"/>
        <v/>
      </c>
    </row>
    <row r="548" spans="12:13" ht="15.95" customHeight="1" x14ac:dyDescent="0.25">
      <c r="L548" s="43">
        <f>Tableau4[[#This Row],[Date prévue]]-Tableau4[[#This Row],[Date de demande]]</f>
        <v>0</v>
      </c>
      <c r="M548" s="43" t="str">
        <f t="shared" ca="1" si="8"/>
        <v/>
      </c>
    </row>
    <row r="549" spans="12:13" ht="15.95" customHeight="1" x14ac:dyDescent="0.25">
      <c r="L549" s="43">
        <f>Tableau4[[#This Row],[Date prévue]]-Tableau4[[#This Row],[Date de demande]]</f>
        <v>0</v>
      </c>
      <c r="M549" s="43" t="str">
        <f t="shared" ca="1" si="8"/>
        <v/>
      </c>
    </row>
    <row r="550" spans="12:13" ht="15.95" customHeight="1" x14ac:dyDescent="0.25">
      <c r="L550" s="43">
        <f>Tableau4[[#This Row],[Date prévue]]-Tableau4[[#This Row],[Date de demande]]</f>
        <v>0</v>
      </c>
      <c r="M550" s="43" t="str">
        <f t="shared" ca="1" si="8"/>
        <v/>
      </c>
    </row>
    <row r="551" spans="12:13" ht="15.95" customHeight="1" x14ac:dyDescent="0.25">
      <c r="L551" s="43">
        <f>Tableau4[[#This Row],[Date prévue]]-Tableau4[[#This Row],[Date de demande]]</f>
        <v>0</v>
      </c>
      <c r="M551" s="43" t="str">
        <f t="shared" ca="1" si="8"/>
        <v/>
      </c>
    </row>
    <row r="552" spans="12:13" ht="15.95" customHeight="1" x14ac:dyDescent="0.25">
      <c r="L552" s="43">
        <f>Tableau4[[#This Row],[Date prévue]]-Tableau4[[#This Row],[Date de demande]]</f>
        <v>0</v>
      </c>
      <c r="M552" s="43" t="str">
        <f t="shared" ca="1" si="8"/>
        <v/>
      </c>
    </row>
    <row r="553" spans="12:13" ht="15.95" customHeight="1" x14ac:dyDescent="0.25">
      <c r="L553" s="43">
        <f>Tableau4[[#This Row],[Date prévue]]-Tableau4[[#This Row],[Date de demande]]</f>
        <v>0</v>
      </c>
      <c r="M553" s="43" t="str">
        <f t="shared" ca="1" si="8"/>
        <v/>
      </c>
    </row>
    <row r="554" spans="12:13" ht="15.95" customHeight="1" x14ac:dyDescent="0.25">
      <c r="L554" s="43">
        <f>Tableau4[[#This Row],[Date prévue]]-Tableau4[[#This Row],[Date de demande]]</f>
        <v>0</v>
      </c>
      <c r="M554" s="43" t="str">
        <f t="shared" ca="1" si="8"/>
        <v/>
      </c>
    </row>
    <row r="555" spans="12:13" ht="15.95" customHeight="1" x14ac:dyDescent="0.25">
      <c r="L555" s="43">
        <f>Tableau4[[#This Row],[Date prévue]]-Tableau4[[#This Row],[Date de demande]]</f>
        <v>0</v>
      </c>
      <c r="M555" s="43" t="str">
        <f t="shared" ca="1" si="8"/>
        <v/>
      </c>
    </row>
    <row r="556" spans="12:13" ht="15.95" customHeight="1" x14ac:dyDescent="0.25">
      <c r="L556" s="43">
        <f>Tableau4[[#This Row],[Date prévue]]-Tableau4[[#This Row],[Date de demande]]</f>
        <v>0</v>
      </c>
      <c r="M556" s="43" t="str">
        <f t="shared" ca="1" si="8"/>
        <v/>
      </c>
    </row>
    <row r="557" spans="12:13" ht="15.95" customHeight="1" x14ac:dyDescent="0.25">
      <c r="L557" s="43">
        <f>Tableau4[[#This Row],[Date prévue]]-Tableau4[[#This Row],[Date de demande]]</f>
        <v>0</v>
      </c>
      <c r="M557" s="43" t="str">
        <f t="shared" ca="1" si="8"/>
        <v/>
      </c>
    </row>
    <row r="558" spans="12:13" ht="15.95" customHeight="1" x14ac:dyDescent="0.25">
      <c r="L558" s="43">
        <f>Tableau4[[#This Row],[Date prévue]]-Tableau4[[#This Row],[Date de demande]]</f>
        <v>0</v>
      </c>
      <c r="M558" s="43" t="str">
        <f t="shared" ca="1" si="8"/>
        <v/>
      </c>
    </row>
    <row r="559" spans="12:13" ht="15.95" customHeight="1" x14ac:dyDescent="0.25">
      <c r="L559" s="43">
        <f>Tableau4[[#This Row],[Date prévue]]-Tableau4[[#This Row],[Date de demande]]</f>
        <v>0</v>
      </c>
      <c r="M559" s="43" t="str">
        <f t="shared" ca="1" si="8"/>
        <v/>
      </c>
    </row>
    <row r="560" spans="12:13" ht="15.95" customHeight="1" x14ac:dyDescent="0.25">
      <c r="L560" s="43">
        <f>Tableau4[[#This Row],[Date prévue]]-Tableau4[[#This Row],[Date de demande]]</f>
        <v>0</v>
      </c>
      <c r="M560" s="43" t="str">
        <f t="shared" ca="1" si="8"/>
        <v/>
      </c>
    </row>
    <row r="561" spans="12:13" ht="15.95" customHeight="1" x14ac:dyDescent="0.25">
      <c r="L561" s="43">
        <f>Tableau4[[#This Row],[Date prévue]]-Tableau4[[#This Row],[Date de demande]]</f>
        <v>0</v>
      </c>
      <c r="M561" s="43" t="str">
        <f t="shared" ca="1" si="8"/>
        <v/>
      </c>
    </row>
    <row r="562" spans="12:13" ht="15.95" customHeight="1" x14ac:dyDescent="0.25">
      <c r="L562" s="43">
        <f>Tableau4[[#This Row],[Date prévue]]-Tableau4[[#This Row],[Date de demande]]</f>
        <v>0</v>
      </c>
      <c r="M562" s="43" t="str">
        <f t="shared" ca="1" si="8"/>
        <v/>
      </c>
    </row>
    <row r="563" spans="12:13" ht="15.95" customHeight="1" x14ac:dyDescent="0.25">
      <c r="L563" s="43">
        <f>Tableau4[[#This Row],[Date prévue]]-Tableau4[[#This Row],[Date de demande]]</f>
        <v>0</v>
      </c>
      <c r="M563" s="43" t="str">
        <f t="shared" ca="1" si="8"/>
        <v/>
      </c>
    </row>
    <row r="564" spans="12:13" ht="15.95" customHeight="1" x14ac:dyDescent="0.25">
      <c r="L564" s="43">
        <f>Tableau4[[#This Row],[Date prévue]]-Tableau4[[#This Row],[Date de demande]]</f>
        <v>0</v>
      </c>
      <c r="M564" s="43" t="str">
        <f t="shared" ca="1" si="8"/>
        <v/>
      </c>
    </row>
    <row r="565" spans="12:13" ht="15.95" customHeight="1" x14ac:dyDescent="0.25">
      <c r="L565" s="43">
        <f>Tableau4[[#This Row],[Date prévue]]-Tableau4[[#This Row],[Date de demande]]</f>
        <v>0</v>
      </c>
      <c r="M565" s="43" t="str">
        <f t="shared" ca="1" si="8"/>
        <v/>
      </c>
    </row>
    <row r="566" spans="12:13" ht="15.95" customHeight="1" x14ac:dyDescent="0.25">
      <c r="L566" s="43">
        <f>Tableau4[[#This Row],[Date prévue]]-Tableau4[[#This Row],[Date de demande]]</f>
        <v>0</v>
      </c>
      <c r="M566" s="43" t="str">
        <f t="shared" ca="1" si="8"/>
        <v/>
      </c>
    </row>
    <row r="567" spans="12:13" ht="15.95" customHeight="1" x14ac:dyDescent="0.25">
      <c r="L567" s="43">
        <f>Tableau4[[#This Row],[Date prévue]]-Tableau4[[#This Row],[Date de demande]]</f>
        <v>0</v>
      </c>
      <c r="M567" s="43" t="str">
        <f t="shared" ca="1" si="8"/>
        <v/>
      </c>
    </row>
    <row r="568" spans="12:13" ht="15.95" customHeight="1" x14ac:dyDescent="0.25">
      <c r="L568" s="43">
        <f>Tableau4[[#This Row],[Date prévue]]-Tableau4[[#This Row],[Date de demande]]</f>
        <v>0</v>
      </c>
      <c r="M568" s="43" t="str">
        <f t="shared" ca="1" si="8"/>
        <v/>
      </c>
    </row>
    <row r="569" spans="12:13" ht="15.95" customHeight="1" x14ac:dyDescent="0.25">
      <c r="L569" s="43">
        <f>Tableau4[[#This Row],[Date prévue]]-Tableau4[[#This Row],[Date de demande]]</f>
        <v>0</v>
      </c>
      <c r="M569" s="43" t="str">
        <f t="shared" ca="1" si="8"/>
        <v/>
      </c>
    </row>
    <row r="570" spans="12:13" ht="15.95" customHeight="1" x14ac:dyDescent="0.25">
      <c r="L570" s="43">
        <f>Tableau4[[#This Row],[Date prévue]]-Tableau4[[#This Row],[Date de demande]]</f>
        <v>0</v>
      </c>
      <c r="M570" s="43" t="str">
        <f t="shared" ca="1" si="8"/>
        <v/>
      </c>
    </row>
    <row r="571" spans="12:13" ht="15.95" customHeight="1" x14ac:dyDescent="0.25">
      <c r="L571" s="43">
        <f>Tableau4[[#This Row],[Date prévue]]-Tableau4[[#This Row],[Date de demande]]</f>
        <v>0</v>
      </c>
      <c r="M571" s="43" t="str">
        <f t="shared" ca="1" si="8"/>
        <v/>
      </c>
    </row>
    <row r="572" spans="12:13" ht="15.95" customHeight="1" x14ac:dyDescent="0.25">
      <c r="L572" s="43">
        <f>Tableau4[[#This Row],[Date prévue]]-Tableau4[[#This Row],[Date de demande]]</f>
        <v>0</v>
      </c>
      <c r="M572" s="43" t="str">
        <f t="shared" ca="1" si="8"/>
        <v/>
      </c>
    </row>
    <row r="573" spans="12:13" ht="15.95" customHeight="1" x14ac:dyDescent="0.25">
      <c r="L573" s="43">
        <f>Tableau4[[#This Row],[Date prévue]]-Tableau4[[#This Row],[Date de demande]]</f>
        <v>0</v>
      </c>
      <c r="M573" s="43" t="str">
        <f t="shared" ca="1" si="8"/>
        <v/>
      </c>
    </row>
    <row r="574" spans="12:13" ht="15.95" customHeight="1" x14ac:dyDescent="0.25">
      <c r="L574" s="43">
        <f>Tableau4[[#This Row],[Date prévue]]-Tableau4[[#This Row],[Date de demande]]</f>
        <v>0</v>
      </c>
      <c r="M574" s="43" t="str">
        <f t="shared" ca="1" si="8"/>
        <v/>
      </c>
    </row>
    <row r="575" spans="12:13" ht="15.95" customHeight="1" x14ac:dyDescent="0.25">
      <c r="L575" s="43">
        <f>Tableau4[[#This Row],[Date prévue]]-Tableau4[[#This Row],[Date de demande]]</f>
        <v>0</v>
      </c>
      <c r="M575" s="43" t="str">
        <f t="shared" ca="1" si="8"/>
        <v/>
      </c>
    </row>
    <row r="576" spans="12:13" ht="15.95" customHeight="1" x14ac:dyDescent="0.25">
      <c r="L576" s="43">
        <f>Tableau4[[#This Row],[Date prévue]]-Tableau4[[#This Row],[Date de demande]]</f>
        <v>0</v>
      </c>
      <c r="M576" s="43" t="str">
        <f t="shared" ca="1" si="8"/>
        <v/>
      </c>
    </row>
    <row r="577" spans="12:13" ht="15.95" customHeight="1" x14ac:dyDescent="0.25">
      <c r="L577" s="43">
        <f>Tableau4[[#This Row],[Date prévue]]-Tableau4[[#This Row],[Date de demande]]</f>
        <v>0</v>
      </c>
      <c r="M577" s="43" t="str">
        <f t="shared" ca="1" si="8"/>
        <v/>
      </c>
    </row>
    <row r="578" spans="12:13" ht="15.95" customHeight="1" x14ac:dyDescent="0.25">
      <c r="L578" s="43">
        <f>Tableau4[[#This Row],[Date prévue]]-Tableau4[[#This Row],[Date de demande]]</f>
        <v>0</v>
      </c>
      <c r="M578" s="43" t="str">
        <f t="shared" ca="1" si="8"/>
        <v/>
      </c>
    </row>
    <row r="579" spans="12:13" ht="15.95" customHeight="1" x14ac:dyDescent="0.25">
      <c r="L579" s="43">
        <f>Tableau4[[#This Row],[Date prévue]]-Tableau4[[#This Row],[Date de demande]]</f>
        <v>0</v>
      </c>
      <c r="M579" s="43" t="str">
        <f t="shared" ca="1" si="8"/>
        <v/>
      </c>
    </row>
    <row r="580" spans="12:13" ht="15.95" customHeight="1" x14ac:dyDescent="0.25">
      <c r="L580" s="43">
        <f>Tableau4[[#This Row],[Date prévue]]-Tableau4[[#This Row],[Date de demande]]</f>
        <v>0</v>
      </c>
      <c r="M580" s="43" t="str">
        <f t="shared" ca="1" si="8"/>
        <v/>
      </c>
    </row>
    <row r="581" spans="12:13" ht="15.95" customHeight="1" x14ac:dyDescent="0.25">
      <c r="L581" s="43">
        <f>Tableau4[[#This Row],[Date prévue]]-Tableau4[[#This Row],[Date de demande]]</f>
        <v>0</v>
      </c>
      <c r="M581" s="43" t="str">
        <f t="shared" ca="1" si="8"/>
        <v/>
      </c>
    </row>
    <row r="582" spans="12:13" ht="15.95" customHeight="1" x14ac:dyDescent="0.25">
      <c r="L582" s="43">
        <f>Tableau4[[#This Row],[Date prévue]]-Tableau4[[#This Row],[Date de demande]]</f>
        <v>0</v>
      </c>
      <c r="M582" s="43" t="str">
        <f t="shared" ref="M582:M645" ca="1" si="9">IF(I582="","",IF(K582&lt;&gt;"","OK",IF(AND(J582&lt;&gt;"",J582&lt;TODAY()),"Retard","Attente")))</f>
        <v/>
      </c>
    </row>
    <row r="583" spans="12:13" ht="15.95" customHeight="1" x14ac:dyDescent="0.25">
      <c r="L583" s="43">
        <f>Tableau4[[#This Row],[Date prévue]]-Tableau4[[#This Row],[Date de demande]]</f>
        <v>0</v>
      </c>
      <c r="M583" s="43" t="str">
        <f t="shared" ca="1" si="9"/>
        <v/>
      </c>
    </row>
    <row r="584" spans="12:13" ht="15.95" customHeight="1" x14ac:dyDescent="0.25">
      <c r="L584" s="43">
        <f>Tableau4[[#This Row],[Date prévue]]-Tableau4[[#This Row],[Date de demande]]</f>
        <v>0</v>
      </c>
      <c r="M584" s="43" t="str">
        <f t="shared" ca="1" si="9"/>
        <v/>
      </c>
    </row>
    <row r="585" spans="12:13" ht="15.95" customHeight="1" x14ac:dyDescent="0.25">
      <c r="L585" s="43">
        <f>Tableau4[[#This Row],[Date prévue]]-Tableau4[[#This Row],[Date de demande]]</f>
        <v>0</v>
      </c>
      <c r="M585" s="43" t="str">
        <f t="shared" ca="1" si="9"/>
        <v/>
      </c>
    </row>
    <row r="586" spans="12:13" ht="15.95" customHeight="1" x14ac:dyDescent="0.25">
      <c r="L586" s="43">
        <f>Tableau4[[#This Row],[Date prévue]]-Tableau4[[#This Row],[Date de demande]]</f>
        <v>0</v>
      </c>
      <c r="M586" s="43" t="str">
        <f t="shared" ca="1" si="9"/>
        <v/>
      </c>
    </row>
    <row r="587" spans="12:13" ht="15.95" customHeight="1" x14ac:dyDescent="0.25">
      <c r="L587" s="43">
        <f>Tableau4[[#This Row],[Date prévue]]-Tableau4[[#This Row],[Date de demande]]</f>
        <v>0</v>
      </c>
      <c r="M587" s="43" t="str">
        <f t="shared" ca="1" si="9"/>
        <v/>
      </c>
    </row>
    <row r="588" spans="12:13" ht="15.95" customHeight="1" x14ac:dyDescent="0.25">
      <c r="L588" s="43">
        <f>Tableau4[[#This Row],[Date prévue]]-Tableau4[[#This Row],[Date de demande]]</f>
        <v>0</v>
      </c>
      <c r="M588" s="43" t="str">
        <f t="shared" ca="1" si="9"/>
        <v/>
      </c>
    </row>
    <row r="589" spans="12:13" ht="15.95" customHeight="1" x14ac:dyDescent="0.25">
      <c r="L589" s="43">
        <f>Tableau4[[#This Row],[Date prévue]]-Tableau4[[#This Row],[Date de demande]]</f>
        <v>0</v>
      </c>
      <c r="M589" s="43" t="str">
        <f t="shared" ca="1" si="9"/>
        <v/>
      </c>
    </row>
    <row r="590" spans="12:13" ht="15.95" customHeight="1" x14ac:dyDescent="0.25">
      <c r="L590" s="43">
        <f>Tableau4[[#This Row],[Date prévue]]-Tableau4[[#This Row],[Date de demande]]</f>
        <v>0</v>
      </c>
      <c r="M590" s="43" t="str">
        <f t="shared" ca="1" si="9"/>
        <v/>
      </c>
    </row>
    <row r="591" spans="12:13" ht="15.95" customHeight="1" x14ac:dyDescent="0.25">
      <c r="L591" s="43">
        <f>Tableau4[[#This Row],[Date prévue]]-Tableau4[[#This Row],[Date de demande]]</f>
        <v>0</v>
      </c>
      <c r="M591" s="43" t="str">
        <f t="shared" ca="1" si="9"/>
        <v/>
      </c>
    </row>
    <row r="592" spans="12:13" ht="15.95" customHeight="1" x14ac:dyDescent="0.25">
      <c r="L592" s="43">
        <f>Tableau4[[#This Row],[Date prévue]]-Tableau4[[#This Row],[Date de demande]]</f>
        <v>0</v>
      </c>
      <c r="M592" s="43" t="str">
        <f t="shared" ca="1" si="9"/>
        <v/>
      </c>
    </row>
    <row r="593" spans="12:13" ht="15.95" customHeight="1" x14ac:dyDescent="0.25">
      <c r="L593" s="43">
        <f>Tableau4[[#This Row],[Date prévue]]-Tableau4[[#This Row],[Date de demande]]</f>
        <v>0</v>
      </c>
      <c r="M593" s="43" t="str">
        <f t="shared" ca="1" si="9"/>
        <v/>
      </c>
    </row>
    <row r="594" spans="12:13" ht="15.95" customHeight="1" x14ac:dyDescent="0.25">
      <c r="L594" s="43">
        <f>Tableau4[[#This Row],[Date prévue]]-Tableau4[[#This Row],[Date de demande]]</f>
        <v>0</v>
      </c>
      <c r="M594" s="43" t="str">
        <f t="shared" ca="1" si="9"/>
        <v/>
      </c>
    </row>
    <row r="595" spans="12:13" ht="15.95" customHeight="1" x14ac:dyDescent="0.25">
      <c r="L595" s="43">
        <f>Tableau4[[#This Row],[Date prévue]]-Tableau4[[#This Row],[Date de demande]]</f>
        <v>0</v>
      </c>
      <c r="M595" s="43" t="str">
        <f t="shared" ca="1" si="9"/>
        <v/>
      </c>
    </row>
    <row r="596" spans="12:13" ht="15.95" customHeight="1" x14ac:dyDescent="0.25">
      <c r="L596" s="43">
        <f>Tableau4[[#This Row],[Date prévue]]-Tableau4[[#This Row],[Date de demande]]</f>
        <v>0</v>
      </c>
      <c r="M596" s="43" t="str">
        <f t="shared" ca="1" si="9"/>
        <v/>
      </c>
    </row>
    <row r="597" spans="12:13" ht="15.95" customHeight="1" x14ac:dyDescent="0.25">
      <c r="L597" s="43">
        <f>Tableau4[[#This Row],[Date prévue]]-Tableau4[[#This Row],[Date de demande]]</f>
        <v>0</v>
      </c>
      <c r="M597" s="43" t="str">
        <f t="shared" ca="1" si="9"/>
        <v/>
      </c>
    </row>
    <row r="598" spans="12:13" ht="15.95" customHeight="1" x14ac:dyDescent="0.25">
      <c r="L598" s="43">
        <f>Tableau4[[#This Row],[Date prévue]]-Tableau4[[#This Row],[Date de demande]]</f>
        <v>0</v>
      </c>
      <c r="M598" s="43" t="str">
        <f t="shared" ca="1" si="9"/>
        <v/>
      </c>
    </row>
    <row r="599" spans="12:13" ht="15.95" customHeight="1" x14ac:dyDescent="0.25">
      <c r="L599" s="43">
        <f>Tableau4[[#This Row],[Date prévue]]-Tableau4[[#This Row],[Date de demande]]</f>
        <v>0</v>
      </c>
      <c r="M599" s="43" t="str">
        <f t="shared" ca="1" si="9"/>
        <v/>
      </c>
    </row>
    <row r="600" spans="12:13" ht="15.95" customHeight="1" x14ac:dyDescent="0.25">
      <c r="L600" s="43">
        <f>Tableau4[[#This Row],[Date prévue]]-Tableau4[[#This Row],[Date de demande]]</f>
        <v>0</v>
      </c>
      <c r="M600" s="43" t="str">
        <f t="shared" ca="1" si="9"/>
        <v/>
      </c>
    </row>
    <row r="601" spans="12:13" ht="15.95" customHeight="1" x14ac:dyDescent="0.25">
      <c r="L601" s="43">
        <f>Tableau4[[#This Row],[Date prévue]]-Tableau4[[#This Row],[Date de demande]]</f>
        <v>0</v>
      </c>
      <c r="M601" s="43" t="str">
        <f t="shared" ca="1" si="9"/>
        <v/>
      </c>
    </row>
    <row r="602" spans="12:13" ht="15.95" customHeight="1" x14ac:dyDescent="0.25">
      <c r="L602" s="43">
        <f>Tableau4[[#This Row],[Date prévue]]-Tableau4[[#This Row],[Date de demande]]</f>
        <v>0</v>
      </c>
      <c r="M602" s="43" t="str">
        <f t="shared" ca="1" si="9"/>
        <v/>
      </c>
    </row>
    <row r="603" spans="12:13" ht="15.95" customHeight="1" x14ac:dyDescent="0.25">
      <c r="L603" s="43">
        <f>Tableau4[[#This Row],[Date prévue]]-Tableau4[[#This Row],[Date de demande]]</f>
        <v>0</v>
      </c>
      <c r="M603" s="43" t="str">
        <f t="shared" ca="1" si="9"/>
        <v/>
      </c>
    </row>
    <row r="604" spans="12:13" ht="15.95" customHeight="1" x14ac:dyDescent="0.25">
      <c r="L604" s="43">
        <f>Tableau4[[#This Row],[Date prévue]]-Tableau4[[#This Row],[Date de demande]]</f>
        <v>0</v>
      </c>
      <c r="M604" s="43" t="str">
        <f t="shared" ca="1" si="9"/>
        <v/>
      </c>
    </row>
    <row r="605" spans="12:13" ht="15.95" customHeight="1" x14ac:dyDescent="0.25">
      <c r="L605" s="43">
        <f>Tableau4[[#This Row],[Date prévue]]-Tableau4[[#This Row],[Date de demande]]</f>
        <v>0</v>
      </c>
      <c r="M605" s="43" t="str">
        <f t="shared" ca="1" si="9"/>
        <v/>
      </c>
    </row>
    <row r="606" spans="12:13" ht="15.95" customHeight="1" x14ac:dyDescent="0.25">
      <c r="L606" s="43">
        <f>Tableau4[[#This Row],[Date prévue]]-Tableau4[[#This Row],[Date de demande]]</f>
        <v>0</v>
      </c>
      <c r="M606" s="43" t="str">
        <f t="shared" ca="1" si="9"/>
        <v/>
      </c>
    </row>
    <row r="607" spans="12:13" ht="15.95" customHeight="1" x14ac:dyDescent="0.25">
      <c r="L607" s="43">
        <f>Tableau4[[#This Row],[Date prévue]]-Tableau4[[#This Row],[Date de demande]]</f>
        <v>0</v>
      </c>
      <c r="M607" s="43" t="str">
        <f t="shared" ca="1" si="9"/>
        <v/>
      </c>
    </row>
    <row r="608" spans="12:13" ht="15.95" customHeight="1" x14ac:dyDescent="0.25">
      <c r="L608" s="43">
        <f>Tableau4[[#This Row],[Date prévue]]-Tableau4[[#This Row],[Date de demande]]</f>
        <v>0</v>
      </c>
      <c r="M608" s="43" t="str">
        <f t="shared" ca="1" si="9"/>
        <v/>
      </c>
    </row>
    <row r="609" spans="12:13" ht="15.95" customHeight="1" x14ac:dyDescent="0.25">
      <c r="L609" s="43">
        <f>Tableau4[[#This Row],[Date prévue]]-Tableau4[[#This Row],[Date de demande]]</f>
        <v>0</v>
      </c>
      <c r="M609" s="43" t="str">
        <f t="shared" ca="1" si="9"/>
        <v/>
      </c>
    </row>
    <row r="610" spans="12:13" ht="15.95" customHeight="1" x14ac:dyDescent="0.25">
      <c r="L610" s="43">
        <f>Tableau4[[#This Row],[Date prévue]]-Tableau4[[#This Row],[Date de demande]]</f>
        <v>0</v>
      </c>
      <c r="M610" s="43" t="str">
        <f t="shared" ca="1" si="9"/>
        <v/>
      </c>
    </row>
    <row r="611" spans="12:13" ht="15.95" customHeight="1" x14ac:dyDescent="0.25">
      <c r="L611" s="43">
        <f>Tableau4[[#This Row],[Date prévue]]-Tableau4[[#This Row],[Date de demande]]</f>
        <v>0</v>
      </c>
      <c r="M611" s="43" t="str">
        <f t="shared" ca="1" si="9"/>
        <v/>
      </c>
    </row>
    <row r="612" spans="12:13" ht="15.95" customHeight="1" x14ac:dyDescent="0.25">
      <c r="L612" s="43">
        <f>Tableau4[[#This Row],[Date prévue]]-Tableau4[[#This Row],[Date de demande]]</f>
        <v>0</v>
      </c>
      <c r="M612" s="43" t="str">
        <f t="shared" ca="1" si="9"/>
        <v/>
      </c>
    </row>
    <row r="613" spans="12:13" ht="15.95" customHeight="1" x14ac:dyDescent="0.25">
      <c r="L613" s="43">
        <f>Tableau4[[#This Row],[Date prévue]]-Tableau4[[#This Row],[Date de demande]]</f>
        <v>0</v>
      </c>
      <c r="M613" s="43" t="str">
        <f t="shared" ca="1" si="9"/>
        <v/>
      </c>
    </row>
    <row r="614" spans="12:13" ht="15.95" customHeight="1" x14ac:dyDescent="0.25">
      <c r="L614" s="43">
        <f>Tableau4[[#This Row],[Date prévue]]-Tableau4[[#This Row],[Date de demande]]</f>
        <v>0</v>
      </c>
      <c r="M614" s="43" t="str">
        <f t="shared" ca="1" si="9"/>
        <v/>
      </c>
    </row>
    <row r="615" spans="12:13" ht="15.95" customHeight="1" x14ac:dyDescent="0.25">
      <c r="L615" s="43">
        <f>Tableau4[[#This Row],[Date prévue]]-Tableau4[[#This Row],[Date de demande]]</f>
        <v>0</v>
      </c>
      <c r="M615" s="43" t="str">
        <f t="shared" ca="1" si="9"/>
        <v/>
      </c>
    </row>
    <row r="616" spans="12:13" ht="15.95" customHeight="1" x14ac:dyDescent="0.25">
      <c r="L616" s="43">
        <f>Tableau4[[#This Row],[Date prévue]]-Tableau4[[#This Row],[Date de demande]]</f>
        <v>0</v>
      </c>
      <c r="M616" s="43" t="str">
        <f t="shared" ca="1" si="9"/>
        <v/>
      </c>
    </row>
    <row r="617" spans="12:13" ht="15.95" customHeight="1" x14ac:dyDescent="0.25">
      <c r="L617" s="43">
        <f>Tableau4[[#This Row],[Date prévue]]-Tableau4[[#This Row],[Date de demande]]</f>
        <v>0</v>
      </c>
      <c r="M617" s="43" t="str">
        <f t="shared" ca="1" si="9"/>
        <v/>
      </c>
    </row>
    <row r="618" spans="12:13" ht="15.95" customHeight="1" x14ac:dyDescent="0.25">
      <c r="L618" s="43">
        <f>Tableau4[[#This Row],[Date prévue]]-Tableau4[[#This Row],[Date de demande]]</f>
        <v>0</v>
      </c>
      <c r="M618" s="43" t="str">
        <f t="shared" ca="1" si="9"/>
        <v/>
      </c>
    </row>
    <row r="619" spans="12:13" ht="15.95" customHeight="1" x14ac:dyDescent="0.25">
      <c r="L619" s="43">
        <f>Tableau4[[#This Row],[Date prévue]]-Tableau4[[#This Row],[Date de demande]]</f>
        <v>0</v>
      </c>
      <c r="M619" s="43" t="str">
        <f t="shared" ca="1" si="9"/>
        <v/>
      </c>
    </row>
    <row r="620" spans="12:13" ht="15.95" customHeight="1" x14ac:dyDescent="0.25">
      <c r="L620" s="43">
        <f>Tableau4[[#This Row],[Date prévue]]-Tableau4[[#This Row],[Date de demande]]</f>
        <v>0</v>
      </c>
      <c r="M620" s="43" t="str">
        <f t="shared" ca="1" si="9"/>
        <v/>
      </c>
    </row>
    <row r="621" spans="12:13" ht="15.95" customHeight="1" x14ac:dyDescent="0.25">
      <c r="L621" s="43">
        <f>Tableau4[[#This Row],[Date prévue]]-Tableau4[[#This Row],[Date de demande]]</f>
        <v>0</v>
      </c>
      <c r="M621" s="43" t="str">
        <f t="shared" ca="1" si="9"/>
        <v/>
      </c>
    </row>
    <row r="622" spans="12:13" ht="15.95" customHeight="1" x14ac:dyDescent="0.25">
      <c r="L622" s="43">
        <f>Tableau4[[#This Row],[Date prévue]]-Tableau4[[#This Row],[Date de demande]]</f>
        <v>0</v>
      </c>
      <c r="M622" s="43" t="str">
        <f t="shared" ca="1" si="9"/>
        <v/>
      </c>
    </row>
    <row r="623" spans="12:13" ht="15.95" customHeight="1" x14ac:dyDescent="0.25">
      <c r="L623" s="43">
        <f>Tableau4[[#This Row],[Date prévue]]-Tableau4[[#This Row],[Date de demande]]</f>
        <v>0</v>
      </c>
      <c r="M623" s="43" t="str">
        <f t="shared" ca="1" si="9"/>
        <v/>
      </c>
    </row>
    <row r="624" spans="12:13" ht="15.95" customHeight="1" x14ac:dyDescent="0.25">
      <c r="L624" s="43">
        <f>Tableau4[[#This Row],[Date prévue]]-Tableau4[[#This Row],[Date de demande]]</f>
        <v>0</v>
      </c>
      <c r="M624" s="43" t="str">
        <f t="shared" ca="1" si="9"/>
        <v/>
      </c>
    </row>
    <row r="625" spans="12:13" ht="15.95" customHeight="1" x14ac:dyDescent="0.25">
      <c r="L625" s="43">
        <f>Tableau4[[#This Row],[Date prévue]]-Tableau4[[#This Row],[Date de demande]]</f>
        <v>0</v>
      </c>
      <c r="M625" s="43" t="str">
        <f t="shared" ca="1" si="9"/>
        <v/>
      </c>
    </row>
    <row r="626" spans="12:13" ht="15.95" customHeight="1" x14ac:dyDescent="0.25">
      <c r="L626" s="43">
        <f>Tableau4[[#This Row],[Date prévue]]-Tableau4[[#This Row],[Date de demande]]</f>
        <v>0</v>
      </c>
      <c r="M626" s="43" t="str">
        <f t="shared" ca="1" si="9"/>
        <v/>
      </c>
    </row>
    <row r="627" spans="12:13" ht="15.95" customHeight="1" x14ac:dyDescent="0.25">
      <c r="L627" s="43">
        <f>Tableau4[[#This Row],[Date prévue]]-Tableau4[[#This Row],[Date de demande]]</f>
        <v>0</v>
      </c>
      <c r="M627" s="43" t="str">
        <f t="shared" ca="1" si="9"/>
        <v/>
      </c>
    </row>
    <row r="628" spans="12:13" ht="15.95" customHeight="1" x14ac:dyDescent="0.25">
      <c r="L628" s="43">
        <f>Tableau4[[#This Row],[Date prévue]]-Tableau4[[#This Row],[Date de demande]]</f>
        <v>0</v>
      </c>
      <c r="M628" s="43" t="str">
        <f t="shared" ca="1" si="9"/>
        <v/>
      </c>
    </row>
    <row r="629" spans="12:13" ht="15.95" customHeight="1" x14ac:dyDescent="0.25">
      <c r="L629" s="43">
        <f>Tableau4[[#This Row],[Date prévue]]-Tableau4[[#This Row],[Date de demande]]</f>
        <v>0</v>
      </c>
      <c r="M629" s="43" t="str">
        <f t="shared" ca="1" si="9"/>
        <v/>
      </c>
    </row>
    <row r="630" spans="12:13" ht="15.95" customHeight="1" x14ac:dyDescent="0.25">
      <c r="L630" s="43">
        <f>Tableau4[[#This Row],[Date prévue]]-Tableau4[[#This Row],[Date de demande]]</f>
        <v>0</v>
      </c>
      <c r="M630" s="43" t="str">
        <f t="shared" ca="1" si="9"/>
        <v/>
      </c>
    </row>
    <row r="631" spans="12:13" ht="15.95" customHeight="1" x14ac:dyDescent="0.25">
      <c r="L631" s="43">
        <f>Tableau4[[#This Row],[Date prévue]]-Tableau4[[#This Row],[Date de demande]]</f>
        <v>0</v>
      </c>
      <c r="M631" s="43" t="str">
        <f t="shared" ca="1" si="9"/>
        <v/>
      </c>
    </row>
    <row r="632" spans="12:13" ht="15.95" customHeight="1" x14ac:dyDescent="0.25">
      <c r="L632" s="43">
        <f>Tableau4[[#This Row],[Date prévue]]-Tableau4[[#This Row],[Date de demande]]</f>
        <v>0</v>
      </c>
      <c r="M632" s="43" t="str">
        <f t="shared" ca="1" si="9"/>
        <v/>
      </c>
    </row>
    <row r="633" spans="12:13" ht="15.95" customHeight="1" x14ac:dyDescent="0.25">
      <c r="L633" s="43">
        <f>Tableau4[[#This Row],[Date prévue]]-Tableau4[[#This Row],[Date de demande]]</f>
        <v>0</v>
      </c>
      <c r="M633" s="43" t="str">
        <f t="shared" ca="1" si="9"/>
        <v/>
      </c>
    </row>
    <row r="634" spans="12:13" ht="15.95" customHeight="1" x14ac:dyDescent="0.25">
      <c r="L634" s="43">
        <f>Tableau4[[#This Row],[Date prévue]]-Tableau4[[#This Row],[Date de demande]]</f>
        <v>0</v>
      </c>
      <c r="M634" s="43" t="str">
        <f t="shared" ca="1" si="9"/>
        <v/>
      </c>
    </row>
    <row r="635" spans="12:13" ht="15.95" customHeight="1" x14ac:dyDescent="0.25">
      <c r="L635" s="43">
        <f>Tableau4[[#This Row],[Date prévue]]-Tableau4[[#This Row],[Date de demande]]</f>
        <v>0</v>
      </c>
      <c r="M635" s="43" t="str">
        <f t="shared" ca="1" si="9"/>
        <v/>
      </c>
    </row>
    <row r="636" spans="12:13" ht="15.95" customHeight="1" x14ac:dyDescent="0.25">
      <c r="L636" s="43">
        <f>Tableau4[[#This Row],[Date prévue]]-Tableau4[[#This Row],[Date de demande]]</f>
        <v>0</v>
      </c>
      <c r="M636" s="43" t="str">
        <f t="shared" ca="1" si="9"/>
        <v/>
      </c>
    </row>
    <row r="637" spans="12:13" ht="15.95" customHeight="1" x14ac:dyDescent="0.25">
      <c r="L637" s="43">
        <f>Tableau4[[#This Row],[Date prévue]]-Tableau4[[#This Row],[Date de demande]]</f>
        <v>0</v>
      </c>
      <c r="M637" s="43" t="str">
        <f t="shared" ca="1" si="9"/>
        <v/>
      </c>
    </row>
    <row r="638" spans="12:13" ht="15.95" customHeight="1" x14ac:dyDescent="0.25">
      <c r="L638" s="43">
        <f>Tableau4[[#This Row],[Date prévue]]-Tableau4[[#This Row],[Date de demande]]</f>
        <v>0</v>
      </c>
      <c r="M638" s="43" t="str">
        <f t="shared" ca="1" si="9"/>
        <v/>
      </c>
    </row>
    <row r="639" spans="12:13" ht="15.95" customHeight="1" x14ac:dyDescent="0.25">
      <c r="L639" s="43">
        <f>Tableau4[[#This Row],[Date prévue]]-Tableau4[[#This Row],[Date de demande]]</f>
        <v>0</v>
      </c>
      <c r="M639" s="43" t="str">
        <f t="shared" ca="1" si="9"/>
        <v/>
      </c>
    </row>
    <row r="640" spans="12:13" ht="15.95" customHeight="1" x14ac:dyDescent="0.25">
      <c r="L640" s="43">
        <f>Tableau4[[#This Row],[Date prévue]]-Tableau4[[#This Row],[Date de demande]]</f>
        <v>0</v>
      </c>
      <c r="M640" s="43" t="str">
        <f t="shared" ca="1" si="9"/>
        <v/>
      </c>
    </row>
    <row r="641" spans="12:13" ht="15.95" customHeight="1" x14ac:dyDescent="0.25">
      <c r="L641" s="43">
        <f>Tableau4[[#This Row],[Date prévue]]-Tableau4[[#This Row],[Date de demande]]</f>
        <v>0</v>
      </c>
      <c r="M641" s="43" t="str">
        <f t="shared" ca="1" si="9"/>
        <v/>
      </c>
    </row>
    <row r="642" spans="12:13" ht="15.95" customHeight="1" x14ac:dyDescent="0.25">
      <c r="L642" s="43">
        <f>Tableau4[[#This Row],[Date prévue]]-Tableau4[[#This Row],[Date de demande]]</f>
        <v>0</v>
      </c>
      <c r="M642" s="43" t="str">
        <f t="shared" ca="1" si="9"/>
        <v/>
      </c>
    </row>
    <row r="643" spans="12:13" ht="15.95" customHeight="1" x14ac:dyDescent="0.25">
      <c r="L643" s="43">
        <f>Tableau4[[#This Row],[Date prévue]]-Tableau4[[#This Row],[Date de demande]]</f>
        <v>0</v>
      </c>
      <c r="M643" s="43" t="str">
        <f t="shared" ca="1" si="9"/>
        <v/>
      </c>
    </row>
    <row r="644" spans="12:13" ht="15.95" customHeight="1" x14ac:dyDescent="0.25">
      <c r="L644" s="43">
        <f>Tableau4[[#This Row],[Date prévue]]-Tableau4[[#This Row],[Date de demande]]</f>
        <v>0</v>
      </c>
      <c r="M644" s="43" t="str">
        <f t="shared" ca="1" si="9"/>
        <v/>
      </c>
    </row>
    <row r="645" spans="12:13" ht="15.95" customHeight="1" x14ac:dyDescent="0.25">
      <c r="L645" s="43">
        <f>Tableau4[[#This Row],[Date prévue]]-Tableau4[[#This Row],[Date de demande]]</f>
        <v>0</v>
      </c>
      <c r="M645" s="43" t="str">
        <f t="shared" ca="1" si="9"/>
        <v/>
      </c>
    </row>
    <row r="646" spans="12:13" ht="15.95" customHeight="1" x14ac:dyDescent="0.25">
      <c r="L646" s="43">
        <f>Tableau4[[#This Row],[Date prévue]]-Tableau4[[#This Row],[Date de demande]]</f>
        <v>0</v>
      </c>
      <c r="M646" s="43" t="str">
        <f t="shared" ref="M646:M700" ca="1" si="10">IF(I646="","",IF(K646&lt;&gt;"","OK",IF(AND(J646&lt;&gt;"",J646&lt;TODAY()),"Retard","Attente")))</f>
        <v/>
      </c>
    </row>
    <row r="647" spans="12:13" ht="15.95" customHeight="1" x14ac:dyDescent="0.25">
      <c r="L647" s="43">
        <f>Tableau4[[#This Row],[Date prévue]]-Tableau4[[#This Row],[Date de demande]]</f>
        <v>0</v>
      </c>
      <c r="M647" s="43" t="str">
        <f t="shared" ca="1" si="10"/>
        <v/>
      </c>
    </row>
    <row r="648" spans="12:13" ht="15.95" customHeight="1" x14ac:dyDescent="0.25">
      <c r="L648" s="43">
        <f>Tableau4[[#This Row],[Date prévue]]-Tableau4[[#This Row],[Date de demande]]</f>
        <v>0</v>
      </c>
      <c r="M648" s="43" t="str">
        <f t="shared" ca="1" si="10"/>
        <v/>
      </c>
    </row>
    <row r="649" spans="12:13" ht="15.95" customHeight="1" x14ac:dyDescent="0.25">
      <c r="L649" s="43">
        <f>Tableau4[[#This Row],[Date prévue]]-Tableau4[[#This Row],[Date de demande]]</f>
        <v>0</v>
      </c>
      <c r="M649" s="43" t="str">
        <f t="shared" ca="1" si="10"/>
        <v/>
      </c>
    </row>
    <row r="650" spans="12:13" ht="15.95" customHeight="1" x14ac:dyDescent="0.25">
      <c r="L650" s="43">
        <f>Tableau4[[#This Row],[Date prévue]]-Tableau4[[#This Row],[Date de demande]]</f>
        <v>0</v>
      </c>
      <c r="M650" s="43" t="str">
        <f t="shared" ca="1" si="10"/>
        <v/>
      </c>
    </row>
    <row r="651" spans="12:13" ht="15.95" customHeight="1" x14ac:dyDescent="0.25">
      <c r="L651" s="43">
        <f>Tableau4[[#This Row],[Date prévue]]-Tableau4[[#This Row],[Date de demande]]</f>
        <v>0</v>
      </c>
      <c r="M651" s="43" t="str">
        <f t="shared" ca="1" si="10"/>
        <v/>
      </c>
    </row>
    <row r="652" spans="12:13" ht="15.95" customHeight="1" x14ac:dyDescent="0.25">
      <c r="L652" s="43">
        <f>Tableau4[[#This Row],[Date prévue]]-Tableau4[[#This Row],[Date de demande]]</f>
        <v>0</v>
      </c>
      <c r="M652" s="43" t="str">
        <f t="shared" ca="1" si="10"/>
        <v/>
      </c>
    </row>
    <row r="653" spans="12:13" ht="15.95" customHeight="1" x14ac:dyDescent="0.25">
      <c r="L653" s="43">
        <f>Tableau4[[#This Row],[Date prévue]]-Tableau4[[#This Row],[Date de demande]]</f>
        <v>0</v>
      </c>
      <c r="M653" s="43" t="str">
        <f t="shared" ca="1" si="10"/>
        <v/>
      </c>
    </row>
    <row r="654" spans="12:13" ht="15.95" customHeight="1" x14ac:dyDescent="0.25">
      <c r="L654" s="43">
        <f>Tableau4[[#This Row],[Date prévue]]-Tableau4[[#This Row],[Date de demande]]</f>
        <v>0</v>
      </c>
      <c r="M654" s="43" t="str">
        <f t="shared" ca="1" si="10"/>
        <v/>
      </c>
    </row>
    <row r="655" spans="12:13" ht="15.95" customHeight="1" x14ac:dyDescent="0.25">
      <c r="L655" s="43">
        <f>Tableau4[[#This Row],[Date prévue]]-Tableau4[[#This Row],[Date de demande]]</f>
        <v>0</v>
      </c>
      <c r="M655" s="43" t="str">
        <f t="shared" ca="1" si="10"/>
        <v/>
      </c>
    </row>
    <row r="656" spans="12:13" ht="15.95" customHeight="1" x14ac:dyDescent="0.25">
      <c r="L656" s="43">
        <f>Tableau4[[#This Row],[Date prévue]]-Tableau4[[#This Row],[Date de demande]]</f>
        <v>0</v>
      </c>
      <c r="M656" s="43" t="str">
        <f t="shared" ca="1" si="10"/>
        <v/>
      </c>
    </row>
    <row r="657" spans="12:13" ht="15.95" customHeight="1" x14ac:dyDescent="0.25">
      <c r="L657" s="43">
        <f>Tableau4[[#This Row],[Date prévue]]-Tableau4[[#This Row],[Date de demande]]</f>
        <v>0</v>
      </c>
      <c r="M657" s="43" t="str">
        <f t="shared" ca="1" si="10"/>
        <v/>
      </c>
    </row>
    <row r="658" spans="12:13" ht="15.95" customHeight="1" x14ac:dyDescent="0.25">
      <c r="L658" s="43">
        <f>Tableau4[[#This Row],[Date prévue]]-Tableau4[[#This Row],[Date de demande]]</f>
        <v>0</v>
      </c>
      <c r="M658" s="43" t="str">
        <f t="shared" ca="1" si="10"/>
        <v/>
      </c>
    </row>
    <row r="659" spans="12:13" ht="15.95" customHeight="1" x14ac:dyDescent="0.25">
      <c r="L659" s="43">
        <f>Tableau4[[#This Row],[Date prévue]]-Tableau4[[#This Row],[Date de demande]]</f>
        <v>0</v>
      </c>
      <c r="M659" s="43" t="str">
        <f t="shared" ca="1" si="10"/>
        <v/>
      </c>
    </row>
    <row r="660" spans="12:13" ht="15.95" customHeight="1" x14ac:dyDescent="0.25">
      <c r="L660" s="43">
        <f>Tableau4[[#This Row],[Date prévue]]-Tableau4[[#This Row],[Date de demande]]</f>
        <v>0</v>
      </c>
      <c r="M660" s="43" t="str">
        <f t="shared" ca="1" si="10"/>
        <v/>
      </c>
    </row>
    <row r="661" spans="12:13" ht="15.95" customHeight="1" x14ac:dyDescent="0.25">
      <c r="L661" s="43">
        <f>Tableau4[[#This Row],[Date prévue]]-Tableau4[[#This Row],[Date de demande]]</f>
        <v>0</v>
      </c>
      <c r="M661" s="43" t="str">
        <f t="shared" ca="1" si="10"/>
        <v/>
      </c>
    </row>
    <row r="662" spans="12:13" ht="15.95" customHeight="1" x14ac:dyDescent="0.25">
      <c r="L662" s="43">
        <f>Tableau4[[#This Row],[Date prévue]]-Tableau4[[#This Row],[Date de demande]]</f>
        <v>0</v>
      </c>
      <c r="M662" s="43" t="str">
        <f t="shared" ca="1" si="10"/>
        <v/>
      </c>
    </row>
    <row r="663" spans="12:13" ht="15.95" customHeight="1" x14ac:dyDescent="0.25">
      <c r="L663" s="43">
        <f>Tableau4[[#This Row],[Date prévue]]-Tableau4[[#This Row],[Date de demande]]</f>
        <v>0</v>
      </c>
      <c r="M663" s="43" t="str">
        <f t="shared" ca="1" si="10"/>
        <v/>
      </c>
    </row>
    <row r="664" spans="12:13" ht="15.95" customHeight="1" x14ac:dyDescent="0.25">
      <c r="L664" s="43">
        <f>Tableau4[[#This Row],[Date prévue]]-Tableau4[[#This Row],[Date de demande]]</f>
        <v>0</v>
      </c>
      <c r="M664" s="43" t="str">
        <f t="shared" ca="1" si="10"/>
        <v/>
      </c>
    </row>
    <row r="665" spans="12:13" ht="15.95" customHeight="1" x14ac:dyDescent="0.25">
      <c r="L665" s="43">
        <f>Tableau4[[#This Row],[Date prévue]]-Tableau4[[#This Row],[Date de demande]]</f>
        <v>0</v>
      </c>
      <c r="M665" s="43" t="str">
        <f t="shared" ca="1" si="10"/>
        <v/>
      </c>
    </row>
    <row r="666" spans="12:13" ht="15.95" customHeight="1" x14ac:dyDescent="0.25">
      <c r="L666" s="43">
        <f>Tableau4[[#This Row],[Date prévue]]-Tableau4[[#This Row],[Date de demande]]</f>
        <v>0</v>
      </c>
      <c r="M666" s="43" t="str">
        <f t="shared" ca="1" si="10"/>
        <v/>
      </c>
    </row>
    <row r="667" spans="12:13" ht="15.95" customHeight="1" x14ac:dyDescent="0.25">
      <c r="L667" s="43">
        <f>Tableau4[[#This Row],[Date prévue]]-Tableau4[[#This Row],[Date de demande]]</f>
        <v>0</v>
      </c>
      <c r="M667" s="43" t="str">
        <f t="shared" ca="1" si="10"/>
        <v/>
      </c>
    </row>
    <row r="668" spans="12:13" ht="15.95" customHeight="1" x14ac:dyDescent="0.25">
      <c r="L668" s="43">
        <f>Tableau4[[#This Row],[Date prévue]]-Tableau4[[#This Row],[Date de demande]]</f>
        <v>0</v>
      </c>
      <c r="M668" s="43" t="str">
        <f t="shared" ca="1" si="10"/>
        <v/>
      </c>
    </row>
    <row r="669" spans="12:13" ht="15.95" customHeight="1" x14ac:dyDescent="0.25">
      <c r="L669" s="43">
        <f>Tableau4[[#This Row],[Date prévue]]-Tableau4[[#This Row],[Date de demande]]</f>
        <v>0</v>
      </c>
      <c r="M669" s="43" t="str">
        <f t="shared" ca="1" si="10"/>
        <v/>
      </c>
    </row>
    <row r="670" spans="12:13" ht="15.95" customHeight="1" x14ac:dyDescent="0.25">
      <c r="L670" s="43">
        <f>Tableau4[[#This Row],[Date prévue]]-Tableau4[[#This Row],[Date de demande]]</f>
        <v>0</v>
      </c>
      <c r="M670" s="43" t="str">
        <f t="shared" ca="1" si="10"/>
        <v/>
      </c>
    </row>
    <row r="671" spans="12:13" ht="15.95" customHeight="1" x14ac:dyDescent="0.25">
      <c r="L671" s="43">
        <f>Tableau4[[#This Row],[Date prévue]]-Tableau4[[#This Row],[Date de demande]]</f>
        <v>0</v>
      </c>
      <c r="M671" s="43" t="str">
        <f t="shared" ca="1" si="10"/>
        <v/>
      </c>
    </row>
    <row r="672" spans="12:13" ht="15.95" customHeight="1" x14ac:dyDescent="0.25">
      <c r="L672" s="43">
        <f>Tableau4[[#This Row],[Date prévue]]-Tableau4[[#This Row],[Date de demande]]</f>
        <v>0</v>
      </c>
      <c r="M672" s="43" t="str">
        <f t="shared" ca="1" si="10"/>
        <v/>
      </c>
    </row>
    <row r="673" spans="12:13" ht="15.95" customHeight="1" x14ac:dyDescent="0.25">
      <c r="L673" s="43">
        <f>Tableau4[[#This Row],[Date prévue]]-Tableau4[[#This Row],[Date de demande]]</f>
        <v>0</v>
      </c>
      <c r="M673" s="43" t="str">
        <f t="shared" ca="1" si="10"/>
        <v/>
      </c>
    </row>
    <row r="674" spans="12:13" ht="15.95" customHeight="1" x14ac:dyDescent="0.25">
      <c r="L674" s="43">
        <f>Tableau4[[#This Row],[Date prévue]]-Tableau4[[#This Row],[Date de demande]]</f>
        <v>0</v>
      </c>
      <c r="M674" s="43" t="str">
        <f t="shared" ca="1" si="10"/>
        <v/>
      </c>
    </row>
    <row r="675" spans="12:13" ht="15.95" customHeight="1" x14ac:dyDescent="0.25">
      <c r="L675" s="43">
        <f>Tableau4[[#This Row],[Date prévue]]-Tableau4[[#This Row],[Date de demande]]</f>
        <v>0</v>
      </c>
      <c r="M675" s="43" t="str">
        <f t="shared" ca="1" si="10"/>
        <v/>
      </c>
    </row>
    <row r="676" spans="12:13" ht="15.95" customHeight="1" x14ac:dyDescent="0.25">
      <c r="L676" s="43">
        <f>Tableau4[[#This Row],[Date prévue]]-Tableau4[[#This Row],[Date de demande]]</f>
        <v>0</v>
      </c>
      <c r="M676" s="43" t="str">
        <f t="shared" ca="1" si="10"/>
        <v/>
      </c>
    </row>
    <row r="677" spans="12:13" ht="15.95" customHeight="1" x14ac:dyDescent="0.25">
      <c r="L677" s="43">
        <f>Tableau4[[#This Row],[Date prévue]]-Tableau4[[#This Row],[Date de demande]]</f>
        <v>0</v>
      </c>
      <c r="M677" s="43" t="str">
        <f t="shared" ca="1" si="10"/>
        <v/>
      </c>
    </row>
    <row r="678" spans="12:13" ht="15.95" customHeight="1" x14ac:dyDescent="0.25">
      <c r="L678" s="43">
        <f>Tableau4[[#This Row],[Date prévue]]-Tableau4[[#This Row],[Date de demande]]</f>
        <v>0</v>
      </c>
      <c r="M678" s="43" t="str">
        <f t="shared" ca="1" si="10"/>
        <v/>
      </c>
    </row>
    <row r="679" spans="12:13" ht="15.95" customHeight="1" x14ac:dyDescent="0.25">
      <c r="L679" s="43">
        <f>Tableau4[[#This Row],[Date prévue]]-Tableau4[[#This Row],[Date de demande]]</f>
        <v>0</v>
      </c>
      <c r="M679" s="43" t="str">
        <f t="shared" ca="1" si="10"/>
        <v/>
      </c>
    </row>
    <row r="680" spans="12:13" ht="15.95" customHeight="1" x14ac:dyDescent="0.25">
      <c r="L680" s="43">
        <f>Tableau4[[#This Row],[Date prévue]]-Tableau4[[#This Row],[Date de demande]]</f>
        <v>0</v>
      </c>
      <c r="M680" s="43" t="str">
        <f t="shared" ca="1" si="10"/>
        <v/>
      </c>
    </row>
    <row r="681" spans="12:13" ht="15.95" customHeight="1" x14ac:dyDescent="0.25">
      <c r="L681" s="43">
        <f>Tableau4[[#This Row],[Date prévue]]-Tableau4[[#This Row],[Date de demande]]</f>
        <v>0</v>
      </c>
      <c r="M681" s="43" t="str">
        <f t="shared" ca="1" si="10"/>
        <v/>
      </c>
    </row>
    <row r="682" spans="12:13" ht="15.95" customHeight="1" x14ac:dyDescent="0.25">
      <c r="L682" s="43">
        <f>Tableau4[[#This Row],[Date prévue]]-Tableau4[[#This Row],[Date de demande]]</f>
        <v>0</v>
      </c>
      <c r="M682" s="43" t="str">
        <f t="shared" ca="1" si="10"/>
        <v/>
      </c>
    </row>
    <row r="683" spans="12:13" ht="15.95" customHeight="1" x14ac:dyDescent="0.25">
      <c r="L683" s="43">
        <f>Tableau4[[#This Row],[Date prévue]]-Tableau4[[#This Row],[Date de demande]]</f>
        <v>0</v>
      </c>
      <c r="M683" s="43" t="str">
        <f t="shared" ca="1" si="10"/>
        <v/>
      </c>
    </row>
    <row r="684" spans="12:13" ht="15.95" customHeight="1" x14ac:dyDescent="0.25">
      <c r="L684" s="43">
        <f>Tableau4[[#This Row],[Date prévue]]-Tableau4[[#This Row],[Date de demande]]</f>
        <v>0</v>
      </c>
      <c r="M684" s="43" t="str">
        <f t="shared" ca="1" si="10"/>
        <v/>
      </c>
    </row>
    <row r="685" spans="12:13" ht="15.95" customHeight="1" x14ac:dyDescent="0.25">
      <c r="L685" s="43">
        <f>Tableau4[[#This Row],[Date prévue]]-Tableau4[[#This Row],[Date de demande]]</f>
        <v>0</v>
      </c>
      <c r="M685" s="43" t="str">
        <f t="shared" ca="1" si="10"/>
        <v/>
      </c>
    </row>
    <row r="686" spans="12:13" ht="15.95" customHeight="1" x14ac:dyDescent="0.25">
      <c r="L686" s="43">
        <f>Tableau4[[#This Row],[Date prévue]]-Tableau4[[#This Row],[Date de demande]]</f>
        <v>0</v>
      </c>
      <c r="M686" s="43" t="str">
        <f t="shared" ca="1" si="10"/>
        <v/>
      </c>
    </row>
    <row r="687" spans="12:13" ht="15.95" customHeight="1" x14ac:dyDescent="0.25">
      <c r="L687" s="43">
        <f>Tableau4[[#This Row],[Date prévue]]-Tableau4[[#This Row],[Date de demande]]</f>
        <v>0</v>
      </c>
      <c r="M687" s="43" t="str">
        <f t="shared" ca="1" si="10"/>
        <v/>
      </c>
    </row>
    <row r="688" spans="12:13" ht="15.95" customHeight="1" x14ac:dyDescent="0.25">
      <c r="L688" s="43">
        <f>Tableau4[[#This Row],[Date prévue]]-Tableau4[[#This Row],[Date de demande]]</f>
        <v>0</v>
      </c>
      <c r="M688" s="43" t="str">
        <f t="shared" ca="1" si="10"/>
        <v/>
      </c>
    </row>
    <row r="689" spans="1:26" ht="15.95" customHeight="1" x14ac:dyDescent="0.25">
      <c r="L689" s="43">
        <f>Tableau4[[#This Row],[Date prévue]]-Tableau4[[#This Row],[Date de demande]]</f>
        <v>0</v>
      </c>
      <c r="M689" s="43" t="str">
        <f t="shared" ca="1" si="10"/>
        <v/>
      </c>
    </row>
    <row r="690" spans="1:26" ht="15.95" customHeight="1" x14ac:dyDescent="0.25">
      <c r="L690" s="43">
        <f>Tableau4[[#This Row],[Date prévue]]-Tableau4[[#This Row],[Date de demande]]</f>
        <v>0</v>
      </c>
      <c r="M690" s="43" t="str">
        <f t="shared" ca="1" si="10"/>
        <v/>
      </c>
    </row>
    <row r="691" spans="1:26" ht="15.95" customHeight="1" x14ac:dyDescent="0.25">
      <c r="L691" s="43">
        <f>Tableau4[[#This Row],[Date prévue]]-Tableau4[[#This Row],[Date de demande]]</f>
        <v>0</v>
      </c>
      <c r="M691" s="43" t="str">
        <f t="shared" ca="1" si="10"/>
        <v/>
      </c>
    </row>
    <row r="692" spans="1:26" ht="15.95" customHeight="1" x14ac:dyDescent="0.25">
      <c r="L692" s="43">
        <f>Tableau4[[#This Row],[Date prévue]]-Tableau4[[#This Row],[Date de demande]]</f>
        <v>0</v>
      </c>
      <c r="M692" s="43" t="str">
        <f t="shared" ca="1" si="10"/>
        <v/>
      </c>
    </row>
    <row r="693" spans="1:26" ht="15.95" customHeight="1" x14ac:dyDescent="0.25">
      <c r="L693" s="43">
        <f>Tableau4[[#This Row],[Date prévue]]-Tableau4[[#This Row],[Date de demande]]</f>
        <v>0</v>
      </c>
      <c r="M693" s="43" t="str">
        <f t="shared" ca="1" si="10"/>
        <v/>
      </c>
    </row>
    <row r="694" spans="1:26" ht="15.95" customHeight="1" x14ac:dyDescent="0.25">
      <c r="L694" s="43">
        <f>Tableau4[[#This Row],[Date prévue]]-Tableau4[[#This Row],[Date de demande]]</f>
        <v>0</v>
      </c>
      <c r="M694" s="43" t="str">
        <f t="shared" ca="1" si="10"/>
        <v/>
      </c>
    </row>
    <row r="695" spans="1:26" ht="15.95" customHeight="1" x14ac:dyDescent="0.25">
      <c r="L695" s="43">
        <f>Tableau4[[#This Row],[Date prévue]]-Tableau4[[#This Row],[Date de demande]]</f>
        <v>0</v>
      </c>
      <c r="M695" s="43" t="str">
        <f t="shared" ca="1" si="10"/>
        <v/>
      </c>
    </row>
    <row r="696" spans="1:26" ht="15.95" customHeight="1" x14ac:dyDescent="0.25">
      <c r="L696" s="43">
        <f>Tableau4[[#This Row],[Date prévue]]-Tableau4[[#This Row],[Date de demande]]</f>
        <v>0</v>
      </c>
      <c r="M696" s="43" t="str">
        <f t="shared" ca="1" si="10"/>
        <v/>
      </c>
    </row>
    <row r="697" spans="1:26" ht="15.95" customHeight="1" x14ac:dyDescent="0.25">
      <c r="L697" s="43">
        <f>Tableau4[[#This Row],[Date prévue]]-Tableau4[[#This Row],[Date de demande]]</f>
        <v>0</v>
      </c>
      <c r="M697" s="43" t="str">
        <f t="shared" ca="1" si="10"/>
        <v/>
      </c>
    </row>
    <row r="698" spans="1:26" ht="15.95" customHeight="1" x14ac:dyDescent="0.25">
      <c r="L698" s="43">
        <f>Tableau4[[#This Row],[Date prévue]]-Tableau4[[#This Row],[Date de demande]]</f>
        <v>0</v>
      </c>
      <c r="M698" s="43" t="str">
        <f t="shared" ca="1" si="10"/>
        <v/>
      </c>
    </row>
    <row r="699" spans="1:26" ht="15.95" customHeight="1" x14ac:dyDescent="0.25">
      <c r="L699" s="43">
        <f>Tableau4[[#This Row],[Date prévue]]-Tableau4[[#This Row],[Date de demande]]</f>
        <v>0</v>
      </c>
      <c r="M699" s="43" t="str">
        <f t="shared" ca="1" si="10"/>
        <v/>
      </c>
    </row>
    <row r="700" spans="1:26" ht="15.95" customHeight="1" x14ac:dyDescent="0.25">
      <c r="L700" s="43">
        <f>Tableau4[[#This Row],[Date prévue]]-Tableau4[[#This Row],[Date de demande]]</f>
        <v>0</v>
      </c>
      <c r="M700" s="43" t="str">
        <f t="shared" ca="1" si="10"/>
        <v/>
      </c>
    </row>
    <row r="701" spans="1:26" ht="15.95" customHeight="1" x14ac:dyDescent="0.25">
      <c r="A701" s="44"/>
      <c r="B701" s="44"/>
      <c r="C701" s="44"/>
      <c r="D701" s="44"/>
      <c r="E701" s="44"/>
      <c r="F701" s="44"/>
      <c r="G701" s="44"/>
      <c r="H701" s="44"/>
      <c r="I701" s="44"/>
      <c r="J701" s="44"/>
      <c r="K701" s="44"/>
      <c r="L701" s="45"/>
      <c r="M701" s="45"/>
      <c r="N701" s="44"/>
      <c r="O701" s="44"/>
      <c r="P701" s="44"/>
      <c r="Q701" s="44"/>
      <c r="R701" s="44"/>
      <c r="S701" s="44"/>
      <c r="T701" s="44"/>
      <c r="U701" s="44"/>
      <c r="V701" s="44"/>
      <c r="W701" s="44"/>
      <c r="X701" s="44"/>
      <c r="Y701" s="44"/>
      <c r="Z701" s="44"/>
    </row>
    <row r="702" spans="1:26" ht="15.95" customHeight="1" x14ac:dyDescent="0.25">
      <c r="A702" s="39">
        <v>1</v>
      </c>
      <c r="F702" s="132"/>
    </row>
    <row r="703" spans="1:26" ht="15.95" customHeight="1" x14ac:dyDescent="0.25">
      <c r="A703" s="39">
        <v>2</v>
      </c>
      <c r="F703" s="132"/>
    </row>
    <row r="704" spans="1:26" ht="15.95" customHeight="1" x14ac:dyDescent="0.25">
      <c r="A704" s="39">
        <v>3</v>
      </c>
    </row>
  </sheetData>
  <customSheetViews>
    <customSheetView guid="{6F591A43-FDBD-47BB-B53D-2E401491C373}">
      <selection activeCell="B8" sqref="B8"/>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4099" r:id="rId3" name="CommandButton1">
          <controlPr defaultSize="0" autoLine="0" r:id="rId4">
            <anchor moveWithCells="1">
              <from>
                <xdr:col>0</xdr:col>
                <xdr:colOff>1104900</xdr:colOff>
                <xdr:row>0</xdr:row>
                <xdr:rowOff>495300</xdr:rowOff>
              </from>
              <to>
                <xdr:col>1</xdr:col>
                <xdr:colOff>895350</xdr:colOff>
                <xdr:row>1</xdr:row>
                <xdr:rowOff>371475</xdr:rowOff>
              </to>
            </anchor>
          </controlPr>
        </control>
      </mc:Choice>
      <mc:Fallback>
        <control shapeId="4099" r:id="rId3" name="CommandButton1"/>
      </mc:Fallback>
    </mc:AlternateContent>
    <mc:AlternateContent xmlns:mc="http://schemas.openxmlformats.org/markup-compatibility/2006">
      <mc:Choice Requires="x14">
        <control shapeId="4097" r:id="rId5" name="Button 1">
          <controlPr defaultSize="0" print="0" autoFill="0" autoPict="0" macro="[0]!menu_principal">
            <anchor moveWithCells="1" sizeWithCells="1">
              <from>
                <xdr:col>0</xdr:col>
                <xdr:colOff>104775</xdr:colOff>
                <xdr:row>0</xdr:row>
                <xdr:rowOff>495300</xdr:rowOff>
              </from>
              <to>
                <xdr:col>0</xdr:col>
                <xdr:colOff>1000125</xdr:colOff>
                <xdr:row>1</xdr:row>
                <xdr:rowOff>352425</xdr:rowOff>
              </to>
            </anchor>
          </controlPr>
        </control>
      </mc:Choice>
    </mc:AlternateContent>
    <mc:AlternateContent xmlns:mc="http://schemas.openxmlformats.org/markup-compatibility/2006">
      <mc:Choice Requires="x14">
        <control shapeId="4098" r:id="rId6" name="Button 2">
          <controlPr defaultSize="0" autoFill="0" autoPict="0" macro="[0]!lancer_intervention_corrective">
            <anchor moveWithCells="1" sizeWithCells="1">
              <from>
                <xdr:col>0</xdr:col>
                <xdr:colOff>95250</xdr:colOff>
                <xdr:row>1</xdr:row>
                <xdr:rowOff>409575</xdr:rowOff>
              </from>
              <to>
                <xdr:col>0</xdr:col>
                <xdr:colOff>990600</xdr:colOff>
                <xdr:row>2</xdr:row>
                <xdr:rowOff>266700</xdr:rowOff>
              </to>
            </anchor>
          </controlPr>
        </control>
      </mc:Choice>
    </mc:AlternateContent>
  </controls>
  <tableParts count="1">
    <tablePart r:id="rId7"/>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preventif"/>
  <dimension ref="A1:O8"/>
  <sheetViews>
    <sheetView workbookViewId="0">
      <pane xSplit="7" ySplit="3" topLeftCell="H4" activePane="bottomRight" state="frozen"/>
      <selection pane="topRight" activeCell="H1" sqref="H1"/>
      <selection pane="bottomLeft" activeCell="A4" sqref="A4"/>
      <selection pane="bottomRight" activeCell="E5" sqref="E5"/>
    </sheetView>
  </sheetViews>
  <sheetFormatPr baseColWidth="10" defaultColWidth="30.7109375" defaultRowHeight="15.95" customHeight="1" x14ac:dyDescent="0.25"/>
  <cols>
    <col min="1" max="1" width="3.7109375" style="6" customWidth="1"/>
    <col min="2" max="3" width="20.7109375" style="6" customWidth="1"/>
    <col min="4" max="4" width="15.7109375" style="6" customWidth="1"/>
    <col min="5" max="7" width="30.7109375" style="6"/>
    <col min="8" max="9" width="10.7109375" style="6" customWidth="1"/>
    <col min="10" max="10" width="5.7109375" style="6" customWidth="1"/>
    <col min="11" max="11" width="10.7109375" style="6" customWidth="1"/>
    <col min="12" max="13" width="12.7109375" style="6" customWidth="1"/>
    <col min="14" max="14" width="10.7109375" style="6" customWidth="1"/>
    <col min="15" max="15" width="12.7109375" style="6" customWidth="1"/>
    <col min="16" max="16384" width="30.7109375" style="6"/>
  </cols>
  <sheetData>
    <row r="1" spans="1:15" s="136" customFormat="1" ht="39.950000000000003" customHeight="1" x14ac:dyDescent="0.25"/>
    <row r="2" spans="1:15" s="136" customFormat="1" ht="39.950000000000003" customHeight="1" x14ac:dyDescent="0.25"/>
    <row r="3" spans="1:15" s="136" customFormat="1" ht="39.950000000000003" customHeight="1" x14ac:dyDescent="0.25"/>
    <row r="4" spans="1:15" ht="29.25" customHeight="1" x14ac:dyDescent="0.25">
      <c r="A4" s="6" t="s">
        <v>10</v>
      </c>
      <c r="B4" s="6" t="s">
        <v>11</v>
      </c>
      <c r="C4" s="6" t="s">
        <v>13</v>
      </c>
      <c r="D4" s="6" t="s">
        <v>12</v>
      </c>
      <c r="E4" s="6" t="s">
        <v>67</v>
      </c>
      <c r="F4" s="6" t="s">
        <v>14</v>
      </c>
      <c r="G4" s="6" t="s">
        <v>86</v>
      </c>
      <c r="H4" s="6" t="s">
        <v>68</v>
      </c>
      <c r="I4" s="6" t="s">
        <v>69</v>
      </c>
      <c r="J4" s="6" t="s">
        <v>22</v>
      </c>
      <c r="K4" s="6" t="s">
        <v>87</v>
      </c>
      <c r="L4" s="6" t="s">
        <v>25</v>
      </c>
      <c r="M4" s="6" t="s">
        <v>26</v>
      </c>
      <c r="N4" s="6" t="s">
        <v>27</v>
      </c>
      <c r="O4" s="6" t="s">
        <v>88</v>
      </c>
    </row>
    <row r="5" spans="1:15" ht="15.95" customHeight="1" x14ac:dyDescent="0.25">
      <c r="H5" s="131"/>
      <c r="I5" s="131"/>
    </row>
    <row r="6" spans="1:15" ht="15.95" customHeight="1" x14ac:dyDescent="0.25">
      <c r="H6" s="131"/>
      <c r="I6" s="131"/>
    </row>
    <row r="7" spans="1:15" ht="15.95" customHeight="1" x14ac:dyDescent="0.25">
      <c r="H7" s="131"/>
      <c r="I7" s="131"/>
    </row>
    <row r="8" spans="1:15" ht="15.95" customHeight="1" x14ac:dyDescent="0.25">
      <c r="H8" s="131"/>
      <c r="I8" s="131"/>
    </row>
  </sheetData>
  <customSheetViews>
    <customSheetView guid="{6F591A43-FDBD-47BB-B53D-2E401491C373}">
      <selection activeCell="C14" sqref="C14"/>
    </customSheetView>
  </customSheetViews>
  <mergeCells count="1">
    <mergeCell ref="A1:XFD3"/>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menu_principal">
                <anchor moveWithCells="1" sizeWithCells="1">
                  <from>
                    <xdr:col>0</xdr:col>
                    <xdr:colOff>47625</xdr:colOff>
                    <xdr:row>1</xdr:row>
                    <xdr:rowOff>57150</xdr:rowOff>
                  </from>
                  <to>
                    <xdr:col>1</xdr:col>
                    <xdr:colOff>695325</xdr:colOff>
                    <xdr:row>1</xdr:row>
                    <xdr:rowOff>419100</xdr:rowOff>
                  </to>
                </anchor>
              </controlPr>
            </control>
          </mc:Choice>
        </mc:AlternateContent>
        <mc:AlternateContent xmlns:mc="http://schemas.openxmlformats.org/markup-compatibility/2006">
          <mc:Choice Requires="x14">
            <control shapeId="5122" r:id="rId4" name="Button 2">
              <controlPr defaultSize="0" autoFill="0" autoPict="0" macro="[0]!lancer_intervention_preventive">
                <anchor moveWithCells="1" sizeWithCells="1">
                  <from>
                    <xdr:col>0</xdr:col>
                    <xdr:colOff>47625</xdr:colOff>
                    <xdr:row>2</xdr:row>
                    <xdr:rowOff>28575</xdr:rowOff>
                  </from>
                  <to>
                    <xdr:col>1</xdr:col>
                    <xdr:colOff>695325</xdr:colOff>
                    <xdr:row>2</xdr:row>
                    <xdr:rowOff>390525</xdr:rowOff>
                  </to>
                </anchor>
              </controlPr>
            </control>
          </mc:Choice>
        </mc:AlternateContent>
      </controls>
    </mc:Choice>
  </mc:AlternateContent>
  <tableParts count="1">
    <tablePart r:id="rId5"/>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fournisseur"/>
  <dimension ref="A1:T5"/>
  <sheetViews>
    <sheetView showGridLines="0" workbookViewId="0">
      <pane ySplit="4" topLeftCell="A5" activePane="bottomLeft" state="frozen"/>
      <selection pane="bottomLeft" activeCell="A5" sqref="A5"/>
    </sheetView>
  </sheetViews>
  <sheetFormatPr baseColWidth="10" defaultColWidth="30.7109375" defaultRowHeight="15.95" customHeight="1" x14ac:dyDescent="0.25"/>
  <cols>
    <col min="1" max="6" width="30.7109375" style="2"/>
    <col min="7" max="7" width="30.7109375" style="3"/>
    <col min="8" max="16384" width="30.7109375" style="2"/>
  </cols>
  <sheetData>
    <row r="1" spans="1:20" s="138" customFormat="1" ht="39.950000000000003" customHeight="1" x14ac:dyDescent="0.25"/>
    <row r="2" spans="1:20" s="138" customFormat="1" ht="39.950000000000003" customHeight="1" x14ac:dyDescent="0.25"/>
    <row r="3" spans="1:20" s="138" customFormat="1" ht="39.950000000000003" customHeight="1" x14ac:dyDescent="0.25"/>
    <row r="4" spans="1:20" s="1" customFormat="1" ht="15.95" customHeight="1" x14ac:dyDescent="0.25">
      <c r="A4" s="1" t="s">
        <v>29</v>
      </c>
      <c r="B4" s="1" t="s">
        <v>30</v>
      </c>
      <c r="C4" s="1" t="s">
        <v>31</v>
      </c>
      <c r="D4" s="1" t="s">
        <v>32</v>
      </c>
      <c r="E4" s="1" t="s">
        <v>33</v>
      </c>
      <c r="F4" s="1" t="s">
        <v>35</v>
      </c>
      <c r="G4" s="1" t="s">
        <v>34</v>
      </c>
      <c r="H4" s="1" t="s">
        <v>36</v>
      </c>
      <c r="I4" s="1" t="s">
        <v>37</v>
      </c>
      <c r="J4" s="1" t="s">
        <v>38</v>
      </c>
      <c r="K4" s="1" t="s">
        <v>39</v>
      </c>
      <c r="L4" s="1" t="s">
        <v>40</v>
      </c>
      <c r="M4" s="1" t="s">
        <v>41</v>
      </c>
      <c r="N4" s="1" t="s">
        <v>42</v>
      </c>
      <c r="O4" s="1" t="s">
        <v>70</v>
      </c>
      <c r="P4" s="1" t="s">
        <v>71</v>
      </c>
      <c r="Q4" s="1" t="s">
        <v>72</v>
      </c>
      <c r="R4" s="1" t="s">
        <v>73</v>
      </c>
      <c r="S4" s="1" t="s">
        <v>74</v>
      </c>
      <c r="T4" s="1" t="s">
        <v>75</v>
      </c>
    </row>
    <row r="5" spans="1:20" ht="15.95" customHeight="1" x14ac:dyDescent="0.25">
      <c r="A5" s="2" t="s">
        <v>130</v>
      </c>
      <c r="B5" s="2" t="s">
        <v>131</v>
      </c>
      <c r="C5" s="2" t="s">
        <v>132</v>
      </c>
      <c r="D5" s="2" t="s">
        <v>290</v>
      </c>
      <c r="E5" s="2" t="s">
        <v>290</v>
      </c>
      <c r="F5" s="2" t="s">
        <v>290</v>
      </c>
      <c r="G5" s="3" t="s">
        <v>290</v>
      </c>
      <c r="H5" s="2" t="s">
        <v>290</v>
      </c>
      <c r="I5" s="2" t="s">
        <v>290</v>
      </c>
      <c r="J5" s="2" t="s">
        <v>290</v>
      </c>
      <c r="K5" s="2" t="s">
        <v>290</v>
      </c>
      <c r="L5" s="2" t="s">
        <v>290</v>
      </c>
      <c r="M5" s="2" t="s">
        <v>290</v>
      </c>
      <c r="N5" s="2" t="s">
        <v>290</v>
      </c>
      <c r="O5" s="2" t="s">
        <v>290</v>
      </c>
      <c r="P5" s="2" t="s">
        <v>290</v>
      </c>
      <c r="Q5" s="2" t="s">
        <v>290</v>
      </c>
      <c r="R5" s="2" t="s">
        <v>290</v>
      </c>
      <c r="S5" s="2" t="s">
        <v>290</v>
      </c>
      <c r="T5" s="2" t="s">
        <v>290</v>
      </c>
    </row>
  </sheetData>
  <customSheetViews>
    <customSheetView guid="{6F591A43-FDBD-47BB-B53D-2E401491C373}">
      <selection activeCell="D13" sqref="D13"/>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6150" r:id="rId3" name="CommandButton1">
          <controlPr defaultSize="0" autoLine="0" r:id="rId4">
            <anchor moveWithCells="1">
              <from>
                <xdr:col>0</xdr:col>
                <xdr:colOff>1047750</xdr:colOff>
                <xdr:row>1</xdr:row>
                <xdr:rowOff>438150</xdr:rowOff>
              </from>
              <to>
                <xdr:col>0</xdr:col>
                <xdr:colOff>1943100</xdr:colOff>
                <xdr:row>2</xdr:row>
                <xdr:rowOff>295275</xdr:rowOff>
              </to>
            </anchor>
          </controlPr>
        </control>
      </mc:Choice>
      <mc:Fallback>
        <control shapeId="6150" r:id="rId3" name="CommandButton1"/>
      </mc:Fallback>
    </mc:AlternateContent>
    <mc:AlternateContent xmlns:mc="http://schemas.openxmlformats.org/markup-compatibility/2006">
      <mc:Choice Requires="x14">
        <control shapeId="6148" r:id="rId5" name="CommandButton_filtre_fournisseur">
          <controlPr defaultSize="0" autoLine="0" r:id="rId6">
            <anchor moveWithCells="1">
              <from>
                <xdr:col>0</xdr:col>
                <xdr:colOff>1047750</xdr:colOff>
                <xdr:row>0</xdr:row>
                <xdr:rowOff>495300</xdr:rowOff>
              </from>
              <to>
                <xdr:col>0</xdr:col>
                <xdr:colOff>1943100</xdr:colOff>
                <xdr:row>1</xdr:row>
                <xdr:rowOff>352425</xdr:rowOff>
              </to>
            </anchor>
          </controlPr>
        </control>
      </mc:Choice>
      <mc:Fallback>
        <control shapeId="6148" r:id="rId5" name="CommandButton_filtre_fournisseur"/>
      </mc:Fallback>
    </mc:AlternateContent>
    <mc:AlternateContent xmlns:mc="http://schemas.openxmlformats.org/markup-compatibility/2006">
      <mc:Choice Requires="x14">
        <control shapeId="6145" r:id="rId7" name="Button 1">
          <controlPr defaultSize="0" print="0" autoFill="0" autoPict="0" macro="[0]!menu_principal">
            <anchor moveWithCells="1" sizeWithCells="1">
              <from>
                <xdr:col>0</xdr:col>
                <xdr:colOff>66675</xdr:colOff>
                <xdr:row>0</xdr:row>
                <xdr:rowOff>504825</xdr:rowOff>
              </from>
              <to>
                <xdr:col>0</xdr:col>
                <xdr:colOff>962025</xdr:colOff>
                <xdr:row>1</xdr:row>
                <xdr:rowOff>352425</xdr:rowOff>
              </to>
            </anchor>
          </controlPr>
        </control>
      </mc:Choice>
    </mc:AlternateContent>
    <mc:AlternateContent xmlns:mc="http://schemas.openxmlformats.org/markup-compatibility/2006">
      <mc:Choice Requires="x14">
        <control shapeId="6151" r:id="rId8" name="Button 7">
          <controlPr defaultSize="0" autoFill="0" autoPict="0" macro="[0]!lancer_fournisseur">
            <anchor>
              <from>
                <xdr:col>0</xdr:col>
                <xdr:colOff>66675</xdr:colOff>
                <xdr:row>1</xdr:row>
                <xdr:rowOff>428625</xdr:rowOff>
              </from>
              <to>
                <xdr:col>0</xdr:col>
                <xdr:colOff>962025</xdr:colOff>
                <xdr:row>2</xdr:row>
                <xdr:rowOff>285750</xdr:rowOff>
              </to>
            </anchor>
          </controlPr>
        </control>
      </mc:Choice>
    </mc:AlternateContent>
  </controls>
  <tableParts count="1">
    <tablePart r:id="rId9"/>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commande"/>
  <dimension ref="A1:O700"/>
  <sheetViews>
    <sheetView workbookViewId="0">
      <pane ySplit="4" topLeftCell="A5" activePane="bottomLeft" state="frozen"/>
      <selection pane="bottomLeft" sqref="A1:XFD3"/>
    </sheetView>
  </sheetViews>
  <sheetFormatPr baseColWidth="10" defaultColWidth="30.7109375" defaultRowHeight="15.95" customHeight="1" x14ac:dyDescent="0.25"/>
  <cols>
    <col min="1" max="11" width="30.7109375" style="1"/>
    <col min="12" max="15" width="30.7109375" style="4"/>
    <col min="16" max="16384" width="30.7109375" style="1"/>
  </cols>
  <sheetData>
    <row r="1" spans="1:12" s="139" customFormat="1" ht="39.950000000000003" customHeight="1" x14ac:dyDescent="0.25"/>
    <row r="2" spans="1:12" s="139" customFormat="1" ht="39.950000000000003" customHeight="1" x14ac:dyDescent="0.25"/>
    <row r="3" spans="1:12" s="139" customFormat="1" ht="39.950000000000003" customHeight="1" x14ac:dyDescent="0.25"/>
    <row r="4" spans="1:12" ht="15.95" customHeight="1" x14ac:dyDescent="0.25">
      <c r="A4" s="1" t="s">
        <v>10</v>
      </c>
      <c r="B4" s="1" t="s">
        <v>43</v>
      </c>
      <c r="C4" s="1" t="s">
        <v>48</v>
      </c>
      <c r="D4" s="1" t="s">
        <v>49</v>
      </c>
      <c r="E4" s="1" t="s">
        <v>50</v>
      </c>
      <c r="F4" s="1" t="s">
        <v>27</v>
      </c>
      <c r="G4" s="1" t="s">
        <v>44</v>
      </c>
      <c r="H4" s="1" t="s">
        <v>45</v>
      </c>
      <c r="I4" s="1" t="s">
        <v>46</v>
      </c>
      <c r="J4" s="1" t="s">
        <v>51</v>
      </c>
      <c r="K4" s="1" t="s">
        <v>47</v>
      </c>
      <c r="L4" s="4" t="s">
        <v>52</v>
      </c>
    </row>
    <row r="5" spans="1:12" ht="15.95" customHeight="1" x14ac:dyDescent="0.25">
      <c r="F5" s="1" t="str">
        <f t="shared" ref="F5:F68" ca="1" si="0">IF(C5="","",IF(E5&lt;&gt;"","OK",IF(AND(D5&lt;&gt;"",D5&lt;TODAY()),"Retard","Attente")))</f>
        <v/>
      </c>
    </row>
    <row r="6" spans="1:12" ht="15.95" customHeight="1" x14ac:dyDescent="0.25">
      <c r="F6" s="1" t="str">
        <f t="shared" ca="1" si="0"/>
        <v/>
      </c>
    </row>
    <row r="7" spans="1:12" ht="15.95" customHeight="1" x14ac:dyDescent="0.25">
      <c r="F7" s="1" t="str">
        <f t="shared" ca="1" si="0"/>
        <v/>
      </c>
    </row>
    <row r="8" spans="1:12" ht="15.95" customHeight="1" x14ac:dyDescent="0.25">
      <c r="F8" s="1" t="str">
        <f t="shared" ca="1" si="0"/>
        <v/>
      </c>
    </row>
    <row r="9" spans="1:12" ht="15.95" customHeight="1" x14ac:dyDescent="0.25">
      <c r="F9" s="1" t="str">
        <f t="shared" ca="1" si="0"/>
        <v/>
      </c>
    </row>
    <row r="10" spans="1:12" ht="15.95" customHeight="1" x14ac:dyDescent="0.25">
      <c r="F10" s="1" t="str">
        <f t="shared" ca="1" si="0"/>
        <v/>
      </c>
    </row>
    <row r="11" spans="1:12" ht="15.95" customHeight="1" x14ac:dyDescent="0.25">
      <c r="F11" s="1" t="str">
        <f t="shared" ca="1" si="0"/>
        <v/>
      </c>
    </row>
    <row r="12" spans="1:12" ht="15.95" customHeight="1" x14ac:dyDescent="0.25">
      <c r="F12" s="1" t="str">
        <f t="shared" ca="1" si="0"/>
        <v/>
      </c>
    </row>
    <row r="13" spans="1:12" ht="15.95" customHeight="1" x14ac:dyDescent="0.25">
      <c r="F13" s="1" t="str">
        <f t="shared" ca="1" si="0"/>
        <v/>
      </c>
    </row>
    <row r="14" spans="1:12" ht="15.95" customHeight="1" x14ac:dyDescent="0.25">
      <c r="F14" s="1" t="str">
        <f t="shared" ca="1" si="0"/>
        <v/>
      </c>
    </row>
    <row r="15" spans="1:12" ht="15.95" customHeight="1" x14ac:dyDescent="0.25">
      <c r="F15" s="1" t="str">
        <f t="shared" ca="1" si="0"/>
        <v/>
      </c>
    </row>
    <row r="16" spans="1:12" ht="15.95" customHeight="1" x14ac:dyDescent="0.25">
      <c r="F16" s="1" t="str">
        <f t="shared" ca="1" si="0"/>
        <v/>
      </c>
    </row>
    <row r="17" spans="6:6" ht="15.95" customHeight="1" x14ac:dyDescent="0.25">
      <c r="F17" s="1" t="str">
        <f t="shared" ca="1" si="0"/>
        <v/>
      </c>
    </row>
    <row r="18" spans="6:6" ht="15.95" customHeight="1" x14ac:dyDescent="0.25">
      <c r="F18" s="1" t="str">
        <f t="shared" ca="1" si="0"/>
        <v/>
      </c>
    </row>
    <row r="19" spans="6:6" ht="15.95" customHeight="1" x14ac:dyDescent="0.25">
      <c r="F19" s="1" t="str">
        <f t="shared" ca="1" si="0"/>
        <v/>
      </c>
    </row>
    <row r="20" spans="6:6" ht="15.95" customHeight="1" x14ac:dyDescent="0.25">
      <c r="F20" s="1" t="str">
        <f t="shared" ca="1" si="0"/>
        <v/>
      </c>
    </row>
    <row r="21" spans="6:6" ht="15.95" customHeight="1" x14ac:dyDescent="0.25">
      <c r="F21" s="1" t="str">
        <f t="shared" ca="1" si="0"/>
        <v/>
      </c>
    </row>
    <row r="22" spans="6:6" ht="15.95" customHeight="1" x14ac:dyDescent="0.25">
      <c r="F22" s="1" t="str">
        <f t="shared" ca="1" si="0"/>
        <v/>
      </c>
    </row>
    <row r="23" spans="6:6" ht="15.95" customHeight="1" x14ac:dyDescent="0.25">
      <c r="F23" s="1" t="str">
        <f t="shared" ca="1" si="0"/>
        <v/>
      </c>
    </row>
    <row r="24" spans="6:6" ht="15.95" customHeight="1" x14ac:dyDescent="0.25">
      <c r="F24" s="1" t="str">
        <f t="shared" ca="1" si="0"/>
        <v/>
      </c>
    </row>
    <row r="25" spans="6:6" ht="15.95" customHeight="1" x14ac:dyDescent="0.25">
      <c r="F25" s="1" t="str">
        <f t="shared" ca="1" si="0"/>
        <v/>
      </c>
    </row>
    <row r="26" spans="6:6" ht="15.95" customHeight="1" x14ac:dyDescent="0.25">
      <c r="F26" s="1" t="str">
        <f t="shared" ca="1" si="0"/>
        <v/>
      </c>
    </row>
    <row r="27" spans="6:6" ht="15.95" customHeight="1" x14ac:dyDescent="0.25">
      <c r="F27" s="1" t="str">
        <f t="shared" ca="1" si="0"/>
        <v/>
      </c>
    </row>
    <row r="28" spans="6:6" ht="15.95" customHeight="1" x14ac:dyDescent="0.25">
      <c r="F28" s="1" t="str">
        <f t="shared" ca="1" si="0"/>
        <v/>
      </c>
    </row>
    <row r="29" spans="6:6" ht="15.95" customHeight="1" x14ac:dyDescent="0.25">
      <c r="F29" s="1" t="str">
        <f t="shared" ca="1" si="0"/>
        <v/>
      </c>
    </row>
    <row r="30" spans="6:6" ht="15.95" customHeight="1" x14ac:dyDescent="0.25">
      <c r="F30" s="1" t="str">
        <f t="shared" ca="1" si="0"/>
        <v/>
      </c>
    </row>
    <row r="31" spans="6:6" ht="15.95" customHeight="1" x14ac:dyDescent="0.25">
      <c r="F31" s="1" t="str">
        <f t="shared" ca="1" si="0"/>
        <v/>
      </c>
    </row>
    <row r="32" spans="6:6" ht="15.95" customHeight="1" x14ac:dyDescent="0.25">
      <c r="F32" s="1" t="str">
        <f t="shared" ca="1" si="0"/>
        <v/>
      </c>
    </row>
    <row r="33" spans="6:6" ht="15.95" customHeight="1" x14ac:dyDescent="0.25">
      <c r="F33" s="1" t="str">
        <f t="shared" ca="1" si="0"/>
        <v/>
      </c>
    </row>
    <row r="34" spans="6:6" ht="15.95" customHeight="1" x14ac:dyDescent="0.25">
      <c r="F34" s="1" t="str">
        <f t="shared" ca="1" si="0"/>
        <v/>
      </c>
    </row>
    <row r="35" spans="6:6" ht="15.95" customHeight="1" x14ac:dyDescent="0.25">
      <c r="F35" s="1" t="str">
        <f t="shared" ca="1" si="0"/>
        <v/>
      </c>
    </row>
    <row r="36" spans="6:6" ht="15.95" customHeight="1" x14ac:dyDescent="0.25">
      <c r="F36" s="1" t="str">
        <f t="shared" ca="1" si="0"/>
        <v/>
      </c>
    </row>
    <row r="37" spans="6:6" ht="15.95" customHeight="1" x14ac:dyDescent="0.25">
      <c r="F37" s="1" t="str">
        <f t="shared" ca="1" si="0"/>
        <v/>
      </c>
    </row>
    <row r="38" spans="6:6" ht="15.95" customHeight="1" x14ac:dyDescent="0.25">
      <c r="F38" s="1" t="str">
        <f t="shared" ca="1" si="0"/>
        <v/>
      </c>
    </row>
    <row r="39" spans="6:6" ht="15.95" customHeight="1" x14ac:dyDescent="0.25">
      <c r="F39" s="1" t="str">
        <f t="shared" ca="1" si="0"/>
        <v/>
      </c>
    </row>
    <row r="40" spans="6:6" ht="15.95" customHeight="1" x14ac:dyDescent="0.25">
      <c r="F40" s="1" t="str">
        <f t="shared" ca="1" si="0"/>
        <v/>
      </c>
    </row>
    <row r="41" spans="6:6" ht="15.95" customHeight="1" x14ac:dyDescent="0.25">
      <c r="F41" s="1" t="str">
        <f t="shared" ca="1" si="0"/>
        <v/>
      </c>
    </row>
    <row r="42" spans="6:6" ht="15.95" customHeight="1" x14ac:dyDescent="0.25">
      <c r="F42" s="1" t="str">
        <f t="shared" ca="1" si="0"/>
        <v/>
      </c>
    </row>
    <row r="43" spans="6:6" ht="15.95" customHeight="1" x14ac:dyDescent="0.25">
      <c r="F43" s="1" t="str">
        <f t="shared" ca="1" si="0"/>
        <v/>
      </c>
    </row>
    <row r="44" spans="6:6" ht="15.95" customHeight="1" x14ac:dyDescent="0.25">
      <c r="F44" s="1" t="str">
        <f t="shared" ca="1" si="0"/>
        <v/>
      </c>
    </row>
    <row r="45" spans="6:6" ht="15.95" customHeight="1" x14ac:dyDescent="0.25">
      <c r="F45" s="1" t="str">
        <f t="shared" ca="1" si="0"/>
        <v/>
      </c>
    </row>
    <row r="46" spans="6:6" ht="15.95" customHeight="1" x14ac:dyDescent="0.25">
      <c r="F46" s="1" t="str">
        <f t="shared" ca="1" si="0"/>
        <v/>
      </c>
    </row>
    <row r="47" spans="6:6" ht="15.95" customHeight="1" x14ac:dyDescent="0.25">
      <c r="F47" s="1" t="str">
        <f t="shared" ca="1" si="0"/>
        <v/>
      </c>
    </row>
    <row r="48" spans="6:6" ht="15.95" customHeight="1" x14ac:dyDescent="0.25">
      <c r="F48" s="1" t="str">
        <f t="shared" ca="1" si="0"/>
        <v/>
      </c>
    </row>
    <row r="49" spans="6:6" ht="15.95" customHeight="1" x14ac:dyDescent="0.25">
      <c r="F49" s="1" t="str">
        <f t="shared" ca="1" si="0"/>
        <v/>
      </c>
    </row>
    <row r="50" spans="6:6" ht="15.95" customHeight="1" x14ac:dyDescent="0.25">
      <c r="F50" s="1" t="str">
        <f t="shared" ca="1" si="0"/>
        <v/>
      </c>
    </row>
    <row r="51" spans="6:6" ht="15.95" customHeight="1" x14ac:dyDescent="0.25">
      <c r="F51" s="1" t="str">
        <f t="shared" ca="1" si="0"/>
        <v/>
      </c>
    </row>
    <row r="52" spans="6:6" ht="15.95" customHeight="1" x14ac:dyDescent="0.25">
      <c r="F52" s="1" t="str">
        <f t="shared" ca="1" si="0"/>
        <v/>
      </c>
    </row>
    <row r="53" spans="6:6" ht="15.95" customHeight="1" x14ac:dyDescent="0.25">
      <c r="F53" s="1" t="str">
        <f t="shared" ca="1" si="0"/>
        <v/>
      </c>
    </row>
    <row r="54" spans="6:6" ht="15.95" customHeight="1" x14ac:dyDescent="0.25">
      <c r="F54" s="1" t="str">
        <f t="shared" ca="1" si="0"/>
        <v/>
      </c>
    </row>
    <row r="55" spans="6:6" ht="15.95" customHeight="1" x14ac:dyDescent="0.25">
      <c r="F55" s="1" t="str">
        <f t="shared" ca="1" si="0"/>
        <v/>
      </c>
    </row>
    <row r="56" spans="6:6" ht="15.95" customHeight="1" x14ac:dyDescent="0.25">
      <c r="F56" s="1" t="str">
        <f t="shared" ca="1" si="0"/>
        <v/>
      </c>
    </row>
    <row r="57" spans="6:6" ht="15.95" customHeight="1" x14ac:dyDescent="0.25">
      <c r="F57" s="1" t="str">
        <f t="shared" ca="1" si="0"/>
        <v/>
      </c>
    </row>
    <row r="58" spans="6:6" ht="15.95" customHeight="1" x14ac:dyDescent="0.25">
      <c r="F58" s="1" t="str">
        <f t="shared" ca="1" si="0"/>
        <v/>
      </c>
    </row>
    <row r="59" spans="6:6" ht="15.95" customHeight="1" x14ac:dyDescent="0.25">
      <c r="F59" s="1" t="str">
        <f t="shared" ca="1" si="0"/>
        <v/>
      </c>
    </row>
    <row r="60" spans="6:6" ht="15.95" customHeight="1" x14ac:dyDescent="0.25">
      <c r="F60" s="1" t="str">
        <f t="shared" ca="1" si="0"/>
        <v/>
      </c>
    </row>
    <row r="61" spans="6:6" ht="15.95" customHeight="1" x14ac:dyDescent="0.25">
      <c r="F61" s="1" t="str">
        <f t="shared" ca="1" si="0"/>
        <v/>
      </c>
    </row>
    <row r="62" spans="6:6" ht="15.95" customHeight="1" x14ac:dyDescent="0.25">
      <c r="F62" s="1" t="str">
        <f t="shared" ca="1" si="0"/>
        <v/>
      </c>
    </row>
    <row r="63" spans="6:6" ht="15.95" customHeight="1" x14ac:dyDescent="0.25">
      <c r="F63" s="1" t="str">
        <f t="shared" ca="1" si="0"/>
        <v/>
      </c>
    </row>
    <row r="64" spans="6:6" ht="15.95" customHeight="1" x14ac:dyDescent="0.25">
      <c r="F64" s="1" t="str">
        <f t="shared" ca="1" si="0"/>
        <v/>
      </c>
    </row>
    <row r="65" spans="6:6" ht="15.95" customHeight="1" x14ac:dyDescent="0.25">
      <c r="F65" s="1" t="str">
        <f t="shared" ca="1" si="0"/>
        <v/>
      </c>
    </row>
    <row r="66" spans="6:6" ht="15.95" customHeight="1" x14ac:dyDescent="0.25">
      <c r="F66" s="1" t="str">
        <f t="shared" ca="1" si="0"/>
        <v/>
      </c>
    </row>
    <row r="67" spans="6:6" ht="15.95" customHeight="1" x14ac:dyDescent="0.25">
      <c r="F67" s="1" t="str">
        <f t="shared" ca="1" si="0"/>
        <v/>
      </c>
    </row>
    <row r="68" spans="6:6" ht="15.95" customHeight="1" x14ac:dyDescent="0.25">
      <c r="F68" s="1" t="str">
        <f t="shared" ca="1" si="0"/>
        <v/>
      </c>
    </row>
    <row r="69" spans="6:6" ht="15.95" customHeight="1" x14ac:dyDescent="0.25">
      <c r="F69" s="1" t="str">
        <f t="shared" ref="F69:F132" ca="1" si="1">IF(C69="","",IF(E69&lt;&gt;"","OK",IF(AND(D69&lt;&gt;"",D69&lt;TODAY()),"Retard","Attente")))</f>
        <v/>
      </c>
    </row>
    <row r="70" spans="6:6" ht="15.95" customHeight="1" x14ac:dyDescent="0.25">
      <c r="F70" s="1" t="str">
        <f t="shared" ca="1" si="1"/>
        <v/>
      </c>
    </row>
    <row r="71" spans="6:6" ht="15.95" customHeight="1" x14ac:dyDescent="0.25">
      <c r="F71" s="1" t="str">
        <f t="shared" ca="1" si="1"/>
        <v/>
      </c>
    </row>
    <row r="72" spans="6:6" ht="15.95" customHeight="1" x14ac:dyDescent="0.25">
      <c r="F72" s="1" t="str">
        <f t="shared" ca="1" si="1"/>
        <v/>
      </c>
    </row>
    <row r="73" spans="6:6" ht="15.95" customHeight="1" x14ac:dyDescent="0.25">
      <c r="F73" s="1" t="str">
        <f t="shared" ca="1" si="1"/>
        <v/>
      </c>
    </row>
    <row r="74" spans="6:6" ht="15.95" customHeight="1" x14ac:dyDescent="0.25">
      <c r="F74" s="1" t="str">
        <f t="shared" ca="1" si="1"/>
        <v/>
      </c>
    </row>
    <row r="75" spans="6:6" ht="15.95" customHeight="1" x14ac:dyDescent="0.25">
      <c r="F75" s="1" t="str">
        <f t="shared" ca="1" si="1"/>
        <v/>
      </c>
    </row>
    <row r="76" spans="6:6" ht="15.95" customHeight="1" x14ac:dyDescent="0.25">
      <c r="F76" s="1" t="str">
        <f t="shared" ca="1" si="1"/>
        <v/>
      </c>
    </row>
    <row r="77" spans="6:6" ht="15.95" customHeight="1" x14ac:dyDescent="0.25">
      <c r="F77" s="1" t="str">
        <f t="shared" ca="1" si="1"/>
        <v/>
      </c>
    </row>
    <row r="78" spans="6:6" ht="15.95" customHeight="1" x14ac:dyDescent="0.25">
      <c r="F78" s="1" t="str">
        <f t="shared" ca="1" si="1"/>
        <v/>
      </c>
    </row>
    <row r="79" spans="6:6" ht="15.95" customHeight="1" x14ac:dyDescent="0.25">
      <c r="F79" s="1" t="str">
        <f t="shared" ca="1" si="1"/>
        <v/>
      </c>
    </row>
    <row r="80" spans="6:6" ht="15.95" customHeight="1" x14ac:dyDescent="0.25">
      <c r="F80" s="1" t="str">
        <f t="shared" ca="1" si="1"/>
        <v/>
      </c>
    </row>
    <row r="81" spans="6:6" ht="15.95" customHeight="1" x14ac:dyDescent="0.25">
      <c r="F81" s="1" t="str">
        <f t="shared" ca="1" si="1"/>
        <v/>
      </c>
    </row>
    <row r="82" spans="6:6" ht="15.95" customHeight="1" x14ac:dyDescent="0.25">
      <c r="F82" s="1" t="str">
        <f t="shared" ca="1" si="1"/>
        <v/>
      </c>
    </row>
    <row r="83" spans="6:6" ht="15.95" customHeight="1" x14ac:dyDescent="0.25">
      <c r="F83" s="1" t="str">
        <f t="shared" ca="1" si="1"/>
        <v/>
      </c>
    </row>
    <row r="84" spans="6:6" ht="15.95" customHeight="1" x14ac:dyDescent="0.25">
      <c r="F84" s="1" t="str">
        <f t="shared" ca="1" si="1"/>
        <v/>
      </c>
    </row>
    <row r="85" spans="6:6" ht="15.95" customHeight="1" x14ac:dyDescent="0.25">
      <c r="F85" s="1" t="str">
        <f t="shared" ca="1" si="1"/>
        <v/>
      </c>
    </row>
    <row r="86" spans="6:6" ht="15.95" customHeight="1" x14ac:dyDescent="0.25">
      <c r="F86" s="1" t="str">
        <f t="shared" ca="1" si="1"/>
        <v/>
      </c>
    </row>
    <row r="87" spans="6:6" ht="15.95" customHeight="1" x14ac:dyDescent="0.25">
      <c r="F87" s="1" t="str">
        <f t="shared" ca="1" si="1"/>
        <v/>
      </c>
    </row>
    <row r="88" spans="6:6" ht="15.95" customHeight="1" x14ac:dyDescent="0.25">
      <c r="F88" s="1" t="str">
        <f t="shared" ca="1" si="1"/>
        <v/>
      </c>
    </row>
    <row r="89" spans="6:6" ht="15.95" customHeight="1" x14ac:dyDescent="0.25">
      <c r="F89" s="1" t="str">
        <f t="shared" ca="1" si="1"/>
        <v/>
      </c>
    </row>
    <row r="90" spans="6:6" ht="15.95" customHeight="1" x14ac:dyDescent="0.25">
      <c r="F90" s="1" t="str">
        <f t="shared" ca="1" si="1"/>
        <v/>
      </c>
    </row>
    <row r="91" spans="6:6" ht="15.95" customHeight="1" x14ac:dyDescent="0.25">
      <c r="F91" s="1" t="str">
        <f t="shared" ca="1" si="1"/>
        <v/>
      </c>
    </row>
    <row r="92" spans="6:6" ht="15.95" customHeight="1" x14ac:dyDescent="0.25">
      <c r="F92" s="1" t="str">
        <f t="shared" ca="1" si="1"/>
        <v/>
      </c>
    </row>
    <row r="93" spans="6:6" ht="15.95" customHeight="1" x14ac:dyDescent="0.25">
      <c r="F93" s="1" t="str">
        <f t="shared" ca="1" si="1"/>
        <v/>
      </c>
    </row>
    <row r="94" spans="6:6" ht="15.95" customHeight="1" x14ac:dyDescent="0.25">
      <c r="F94" s="1" t="str">
        <f t="shared" ca="1" si="1"/>
        <v/>
      </c>
    </row>
    <row r="95" spans="6:6" ht="15.95" customHeight="1" x14ac:dyDescent="0.25">
      <c r="F95" s="1" t="str">
        <f t="shared" ca="1" si="1"/>
        <v/>
      </c>
    </row>
    <row r="96" spans="6:6" ht="15.95" customHeight="1" x14ac:dyDescent="0.25">
      <c r="F96" s="1" t="str">
        <f t="shared" ca="1" si="1"/>
        <v/>
      </c>
    </row>
    <row r="97" spans="6:6" ht="15.95" customHeight="1" x14ac:dyDescent="0.25">
      <c r="F97" s="1" t="str">
        <f t="shared" ca="1" si="1"/>
        <v/>
      </c>
    </row>
    <row r="98" spans="6:6" ht="15.95" customHeight="1" x14ac:dyDescent="0.25">
      <c r="F98" s="1" t="str">
        <f t="shared" ca="1" si="1"/>
        <v/>
      </c>
    </row>
    <row r="99" spans="6:6" ht="15.95" customHeight="1" x14ac:dyDescent="0.25">
      <c r="F99" s="1" t="str">
        <f t="shared" ca="1" si="1"/>
        <v/>
      </c>
    </row>
    <row r="100" spans="6:6" ht="15.95" customHeight="1" x14ac:dyDescent="0.25">
      <c r="F100" s="1" t="str">
        <f t="shared" ca="1" si="1"/>
        <v/>
      </c>
    </row>
    <row r="101" spans="6:6" ht="15.95" customHeight="1" x14ac:dyDescent="0.25">
      <c r="F101" s="1" t="str">
        <f t="shared" ca="1" si="1"/>
        <v/>
      </c>
    </row>
    <row r="102" spans="6:6" ht="15.95" customHeight="1" x14ac:dyDescent="0.25">
      <c r="F102" s="1" t="str">
        <f t="shared" ca="1" si="1"/>
        <v/>
      </c>
    </row>
    <row r="103" spans="6:6" ht="15.95" customHeight="1" x14ac:dyDescent="0.25">
      <c r="F103" s="1" t="str">
        <f t="shared" ca="1" si="1"/>
        <v/>
      </c>
    </row>
    <row r="104" spans="6:6" ht="15.95" customHeight="1" x14ac:dyDescent="0.25">
      <c r="F104" s="1" t="str">
        <f t="shared" ca="1" si="1"/>
        <v/>
      </c>
    </row>
    <row r="105" spans="6:6" ht="15.95" customHeight="1" x14ac:dyDescent="0.25">
      <c r="F105" s="1" t="str">
        <f t="shared" ca="1" si="1"/>
        <v/>
      </c>
    </row>
    <row r="106" spans="6:6" ht="15.95" customHeight="1" x14ac:dyDescent="0.25">
      <c r="F106" s="1" t="str">
        <f t="shared" ca="1" si="1"/>
        <v/>
      </c>
    </row>
    <row r="107" spans="6:6" ht="15.95" customHeight="1" x14ac:dyDescent="0.25">
      <c r="F107" s="1" t="str">
        <f t="shared" ca="1" si="1"/>
        <v/>
      </c>
    </row>
    <row r="108" spans="6:6" ht="15.95" customHeight="1" x14ac:dyDescent="0.25">
      <c r="F108" s="1" t="str">
        <f t="shared" ca="1" si="1"/>
        <v/>
      </c>
    </row>
    <row r="109" spans="6:6" ht="15.95" customHeight="1" x14ac:dyDescent="0.25">
      <c r="F109" s="1" t="str">
        <f t="shared" ca="1" si="1"/>
        <v/>
      </c>
    </row>
    <row r="110" spans="6:6" ht="15.95" customHeight="1" x14ac:dyDescent="0.25">
      <c r="F110" s="1" t="str">
        <f t="shared" ca="1" si="1"/>
        <v/>
      </c>
    </row>
    <row r="111" spans="6:6" ht="15.95" customHeight="1" x14ac:dyDescent="0.25">
      <c r="F111" s="1" t="str">
        <f t="shared" ca="1" si="1"/>
        <v/>
      </c>
    </row>
    <row r="112" spans="6:6" ht="15.95" customHeight="1" x14ac:dyDescent="0.25">
      <c r="F112" s="1" t="str">
        <f t="shared" ca="1" si="1"/>
        <v/>
      </c>
    </row>
    <row r="113" spans="6:6" ht="15.95" customHeight="1" x14ac:dyDescent="0.25">
      <c r="F113" s="1" t="str">
        <f t="shared" ca="1" si="1"/>
        <v/>
      </c>
    </row>
    <row r="114" spans="6:6" ht="15.95" customHeight="1" x14ac:dyDescent="0.25">
      <c r="F114" s="1" t="str">
        <f t="shared" ca="1" si="1"/>
        <v/>
      </c>
    </row>
    <row r="115" spans="6:6" ht="15.95" customHeight="1" x14ac:dyDescent="0.25">
      <c r="F115" s="1" t="str">
        <f t="shared" ca="1" si="1"/>
        <v/>
      </c>
    </row>
    <row r="116" spans="6:6" ht="15.95" customHeight="1" x14ac:dyDescent="0.25">
      <c r="F116" s="1" t="str">
        <f t="shared" ca="1" si="1"/>
        <v/>
      </c>
    </row>
    <row r="117" spans="6:6" ht="15.95" customHeight="1" x14ac:dyDescent="0.25">
      <c r="F117" s="1" t="str">
        <f t="shared" ca="1" si="1"/>
        <v/>
      </c>
    </row>
    <row r="118" spans="6:6" ht="15.95" customHeight="1" x14ac:dyDescent="0.25">
      <c r="F118" s="1" t="str">
        <f t="shared" ca="1" si="1"/>
        <v/>
      </c>
    </row>
    <row r="119" spans="6:6" ht="15.95" customHeight="1" x14ac:dyDescent="0.25">
      <c r="F119" s="1" t="str">
        <f t="shared" ca="1" si="1"/>
        <v/>
      </c>
    </row>
    <row r="120" spans="6:6" ht="15.95" customHeight="1" x14ac:dyDescent="0.25">
      <c r="F120" s="1" t="str">
        <f t="shared" ca="1" si="1"/>
        <v/>
      </c>
    </row>
    <row r="121" spans="6:6" ht="15.95" customHeight="1" x14ac:dyDescent="0.25">
      <c r="F121" s="1" t="str">
        <f t="shared" ca="1" si="1"/>
        <v/>
      </c>
    </row>
    <row r="122" spans="6:6" ht="15.95" customHeight="1" x14ac:dyDescent="0.25">
      <c r="F122" s="1" t="str">
        <f t="shared" ca="1" si="1"/>
        <v/>
      </c>
    </row>
    <row r="123" spans="6:6" ht="15.95" customHeight="1" x14ac:dyDescent="0.25">
      <c r="F123" s="1" t="str">
        <f t="shared" ca="1" si="1"/>
        <v/>
      </c>
    </row>
    <row r="124" spans="6:6" ht="15.95" customHeight="1" x14ac:dyDescent="0.25">
      <c r="F124" s="1" t="str">
        <f t="shared" ca="1" si="1"/>
        <v/>
      </c>
    </row>
    <row r="125" spans="6:6" ht="15.95" customHeight="1" x14ac:dyDescent="0.25">
      <c r="F125" s="1" t="str">
        <f t="shared" ca="1" si="1"/>
        <v/>
      </c>
    </row>
    <row r="126" spans="6:6" ht="15.95" customHeight="1" x14ac:dyDescent="0.25">
      <c r="F126" s="1" t="str">
        <f t="shared" ca="1" si="1"/>
        <v/>
      </c>
    </row>
    <row r="127" spans="6:6" ht="15.95" customHeight="1" x14ac:dyDescent="0.25">
      <c r="F127" s="1" t="str">
        <f t="shared" ca="1" si="1"/>
        <v/>
      </c>
    </row>
    <row r="128" spans="6:6" ht="15.95" customHeight="1" x14ac:dyDescent="0.25">
      <c r="F128" s="1" t="str">
        <f t="shared" ca="1" si="1"/>
        <v/>
      </c>
    </row>
    <row r="129" spans="6:6" ht="15.95" customHeight="1" x14ac:dyDescent="0.25">
      <c r="F129" s="1" t="str">
        <f t="shared" ca="1" si="1"/>
        <v/>
      </c>
    </row>
    <row r="130" spans="6:6" ht="15.95" customHeight="1" x14ac:dyDescent="0.25">
      <c r="F130" s="1" t="str">
        <f t="shared" ca="1" si="1"/>
        <v/>
      </c>
    </row>
    <row r="131" spans="6:6" ht="15.95" customHeight="1" x14ac:dyDescent="0.25">
      <c r="F131" s="1" t="str">
        <f t="shared" ca="1" si="1"/>
        <v/>
      </c>
    </row>
    <row r="132" spans="6:6" ht="15.95" customHeight="1" x14ac:dyDescent="0.25">
      <c r="F132" s="1" t="str">
        <f t="shared" ca="1" si="1"/>
        <v/>
      </c>
    </row>
    <row r="133" spans="6:6" ht="15.95" customHeight="1" x14ac:dyDescent="0.25">
      <c r="F133" s="1" t="str">
        <f t="shared" ref="F133:F196" ca="1" si="2">IF(C133="","",IF(E133&lt;&gt;"","OK",IF(AND(D133&lt;&gt;"",D133&lt;TODAY()),"Retard","Attente")))</f>
        <v/>
      </c>
    </row>
    <row r="134" spans="6:6" ht="15.95" customHeight="1" x14ac:dyDescent="0.25">
      <c r="F134" s="1" t="str">
        <f t="shared" ca="1" si="2"/>
        <v/>
      </c>
    </row>
    <row r="135" spans="6:6" ht="15.95" customHeight="1" x14ac:dyDescent="0.25">
      <c r="F135" s="1" t="str">
        <f t="shared" ca="1" si="2"/>
        <v/>
      </c>
    </row>
    <row r="136" spans="6:6" ht="15.95" customHeight="1" x14ac:dyDescent="0.25">
      <c r="F136" s="1" t="str">
        <f t="shared" ca="1" si="2"/>
        <v/>
      </c>
    </row>
    <row r="137" spans="6:6" ht="15.95" customHeight="1" x14ac:dyDescent="0.25">
      <c r="F137" s="1" t="str">
        <f t="shared" ca="1" si="2"/>
        <v/>
      </c>
    </row>
    <row r="138" spans="6:6" ht="15.95" customHeight="1" x14ac:dyDescent="0.25">
      <c r="F138" s="1" t="str">
        <f t="shared" ca="1" si="2"/>
        <v/>
      </c>
    </row>
    <row r="139" spans="6:6" ht="15.95" customHeight="1" x14ac:dyDescent="0.25">
      <c r="F139" s="1" t="str">
        <f t="shared" ca="1" si="2"/>
        <v/>
      </c>
    </row>
    <row r="140" spans="6:6" ht="15.95" customHeight="1" x14ac:dyDescent="0.25">
      <c r="F140" s="1" t="str">
        <f t="shared" ca="1" si="2"/>
        <v/>
      </c>
    </row>
    <row r="141" spans="6:6" ht="15.95" customHeight="1" x14ac:dyDescent="0.25">
      <c r="F141" s="1" t="str">
        <f t="shared" ca="1" si="2"/>
        <v/>
      </c>
    </row>
    <row r="142" spans="6:6" ht="15.95" customHeight="1" x14ac:dyDescent="0.25">
      <c r="F142" s="1" t="str">
        <f t="shared" ca="1" si="2"/>
        <v/>
      </c>
    </row>
    <row r="143" spans="6:6" ht="15.95" customHeight="1" x14ac:dyDescent="0.25">
      <c r="F143" s="1" t="str">
        <f t="shared" ca="1" si="2"/>
        <v/>
      </c>
    </row>
    <row r="144" spans="6:6" ht="15.95" customHeight="1" x14ac:dyDescent="0.25">
      <c r="F144" s="1" t="str">
        <f t="shared" ca="1" si="2"/>
        <v/>
      </c>
    </row>
    <row r="145" spans="6:6" ht="15.95" customHeight="1" x14ac:dyDescent="0.25">
      <c r="F145" s="1" t="str">
        <f t="shared" ca="1" si="2"/>
        <v/>
      </c>
    </row>
    <row r="146" spans="6:6" ht="15.95" customHeight="1" x14ac:dyDescent="0.25">
      <c r="F146" s="1" t="str">
        <f t="shared" ca="1" si="2"/>
        <v/>
      </c>
    </row>
    <row r="147" spans="6:6" ht="15.95" customHeight="1" x14ac:dyDescent="0.25">
      <c r="F147" s="1" t="str">
        <f t="shared" ca="1" si="2"/>
        <v/>
      </c>
    </row>
    <row r="148" spans="6:6" ht="15.95" customHeight="1" x14ac:dyDescent="0.25">
      <c r="F148" s="1" t="str">
        <f t="shared" ca="1" si="2"/>
        <v/>
      </c>
    </row>
    <row r="149" spans="6:6" ht="15.95" customHeight="1" x14ac:dyDescent="0.25">
      <c r="F149" s="1" t="str">
        <f t="shared" ca="1" si="2"/>
        <v/>
      </c>
    </row>
    <row r="150" spans="6:6" ht="15.95" customHeight="1" x14ac:dyDescent="0.25">
      <c r="F150" s="1" t="str">
        <f t="shared" ca="1" si="2"/>
        <v/>
      </c>
    </row>
    <row r="151" spans="6:6" ht="15.95" customHeight="1" x14ac:dyDescent="0.25">
      <c r="F151" s="1" t="str">
        <f t="shared" ca="1" si="2"/>
        <v/>
      </c>
    </row>
    <row r="152" spans="6:6" ht="15.95" customHeight="1" x14ac:dyDescent="0.25">
      <c r="F152" s="1" t="str">
        <f t="shared" ca="1" si="2"/>
        <v/>
      </c>
    </row>
    <row r="153" spans="6:6" ht="15.95" customHeight="1" x14ac:dyDescent="0.25">
      <c r="F153" s="1" t="str">
        <f t="shared" ca="1" si="2"/>
        <v/>
      </c>
    </row>
    <row r="154" spans="6:6" ht="15.95" customHeight="1" x14ac:dyDescent="0.25">
      <c r="F154" s="1" t="str">
        <f t="shared" ca="1" si="2"/>
        <v/>
      </c>
    </row>
    <row r="155" spans="6:6" ht="15.95" customHeight="1" x14ac:dyDescent="0.25">
      <c r="F155" s="1" t="str">
        <f t="shared" ca="1" si="2"/>
        <v/>
      </c>
    </row>
    <row r="156" spans="6:6" ht="15.95" customHeight="1" x14ac:dyDescent="0.25">
      <c r="F156" s="1" t="str">
        <f t="shared" ca="1" si="2"/>
        <v/>
      </c>
    </row>
    <row r="157" spans="6:6" ht="15.95" customHeight="1" x14ac:dyDescent="0.25">
      <c r="F157" s="1" t="str">
        <f t="shared" ca="1" si="2"/>
        <v/>
      </c>
    </row>
    <row r="158" spans="6:6" ht="15.95" customHeight="1" x14ac:dyDescent="0.25">
      <c r="F158" s="1" t="str">
        <f t="shared" ca="1" si="2"/>
        <v/>
      </c>
    </row>
    <row r="159" spans="6:6" ht="15.95" customHeight="1" x14ac:dyDescent="0.25">
      <c r="F159" s="1" t="str">
        <f t="shared" ca="1" si="2"/>
        <v/>
      </c>
    </row>
    <row r="160" spans="6:6" ht="15.95" customHeight="1" x14ac:dyDescent="0.25">
      <c r="F160" s="1" t="str">
        <f t="shared" ca="1" si="2"/>
        <v/>
      </c>
    </row>
    <row r="161" spans="6:6" ht="15.95" customHeight="1" x14ac:dyDescent="0.25">
      <c r="F161" s="1" t="str">
        <f t="shared" ca="1" si="2"/>
        <v/>
      </c>
    </row>
    <row r="162" spans="6:6" ht="15.95" customHeight="1" x14ac:dyDescent="0.25">
      <c r="F162" s="1" t="str">
        <f t="shared" ca="1" si="2"/>
        <v/>
      </c>
    </row>
    <row r="163" spans="6:6" ht="15.95" customHeight="1" x14ac:dyDescent="0.25">
      <c r="F163" s="1" t="str">
        <f t="shared" ca="1" si="2"/>
        <v/>
      </c>
    </row>
    <row r="164" spans="6:6" ht="15.95" customHeight="1" x14ac:dyDescent="0.25">
      <c r="F164" s="1" t="str">
        <f t="shared" ca="1" si="2"/>
        <v/>
      </c>
    </row>
    <row r="165" spans="6:6" ht="15.95" customHeight="1" x14ac:dyDescent="0.25">
      <c r="F165" s="1" t="str">
        <f t="shared" ca="1" si="2"/>
        <v/>
      </c>
    </row>
    <row r="166" spans="6:6" ht="15.95" customHeight="1" x14ac:dyDescent="0.25">
      <c r="F166" s="1" t="str">
        <f t="shared" ca="1" si="2"/>
        <v/>
      </c>
    </row>
    <row r="167" spans="6:6" ht="15.95" customHeight="1" x14ac:dyDescent="0.25">
      <c r="F167" s="1" t="str">
        <f t="shared" ca="1" si="2"/>
        <v/>
      </c>
    </row>
    <row r="168" spans="6:6" ht="15.95" customHeight="1" x14ac:dyDescent="0.25">
      <c r="F168" s="1" t="str">
        <f t="shared" ca="1" si="2"/>
        <v/>
      </c>
    </row>
    <row r="169" spans="6:6" ht="15.95" customHeight="1" x14ac:dyDescent="0.25">
      <c r="F169" s="1" t="str">
        <f t="shared" ca="1" si="2"/>
        <v/>
      </c>
    </row>
    <row r="170" spans="6:6" ht="15.95" customHeight="1" x14ac:dyDescent="0.25">
      <c r="F170" s="1" t="str">
        <f t="shared" ca="1" si="2"/>
        <v/>
      </c>
    </row>
    <row r="171" spans="6:6" ht="15.95" customHeight="1" x14ac:dyDescent="0.25">
      <c r="F171" s="1" t="str">
        <f t="shared" ca="1" si="2"/>
        <v/>
      </c>
    </row>
    <row r="172" spans="6:6" ht="15.95" customHeight="1" x14ac:dyDescent="0.25">
      <c r="F172" s="1" t="str">
        <f t="shared" ca="1" si="2"/>
        <v/>
      </c>
    </row>
    <row r="173" spans="6:6" ht="15.95" customHeight="1" x14ac:dyDescent="0.25">
      <c r="F173" s="1" t="str">
        <f t="shared" ca="1" si="2"/>
        <v/>
      </c>
    </row>
    <row r="174" spans="6:6" ht="15.95" customHeight="1" x14ac:dyDescent="0.25">
      <c r="F174" s="1" t="str">
        <f t="shared" ca="1" si="2"/>
        <v/>
      </c>
    </row>
    <row r="175" spans="6:6" ht="15.95" customHeight="1" x14ac:dyDescent="0.25">
      <c r="F175" s="1" t="str">
        <f t="shared" ca="1" si="2"/>
        <v/>
      </c>
    </row>
    <row r="176" spans="6:6" ht="15.95" customHeight="1" x14ac:dyDescent="0.25">
      <c r="F176" s="1" t="str">
        <f t="shared" ca="1" si="2"/>
        <v/>
      </c>
    </row>
    <row r="177" spans="6:6" ht="15.95" customHeight="1" x14ac:dyDescent="0.25">
      <c r="F177" s="1" t="str">
        <f t="shared" ca="1" si="2"/>
        <v/>
      </c>
    </row>
    <row r="178" spans="6:6" ht="15.95" customHeight="1" x14ac:dyDescent="0.25">
      <c r="F178" s="1" t="str">
        <f t="shared" ca="1" si="2"/>
        <v/>
      </c>
    </row>
    <row r="179" spans="6:6" ht="15.95" customHeight="1" x14ac:dyDescent="0.25">
      <c r="F179" s="1" t="str">
        <f t="shared" ca="1" si="2"/>
        <v/>
      </c>
    </row>
    <row r="180" spans="6:6" ht="15.95" customHeight="1" x14ac:dyDescent="0.25">
      <c r="F180" s="1" t="str">
        <f t="shared" ca="1" si="2"/>
        <v/>
      </c>
    </row>
    <row r="181" spans="6:6" ht="15.95" customHeight="1" x14ac:dyDescent="0.25">
      <c r="F181" s="1" t="str">
        <f t="shared" ca="1" si="2"/>
        <v/>
      </c>
    </row>
    <row r="182" spans="6:6" ht="15.95" customHeight="1" x14ac:dyDescent="0.25">
      <c r="F182" s="1" t="str">
        <f t="shared" ca="1" si="2"/>
        <v/>
      </c>
    </row>
    <row r="183" spans="6:6" ht="15.95" customHeight="1" x14ac:dyDescent="0.25">
      <c r="F183" s="1" t="str">
        <f t="shared" ca="1" si="2"/>
        <v/>
      </c>
    </row>
    <row r="184" spans="6:6" ht="15.95" customHeight="1" x14ac:dyDescent="0.25">
      <c r="F184" s="1" t="str">
        <f t="shared" ca="1" si="2"/>
        <v/>
      </c>
    </row>
    <row r="185" spans="6:6" ht="15.95" customHeight="1" x14ac:dyDescent="0.25">
      <c r="F185" s="1" t="str">
        <f t="shared" ca="1" si="2"/>
        <v/>
      </c>
    </row>
    <row r="186" spans="6:6" ht="15.95" customHeight="1" x14ac:dyDescent="0.25">
      <c r="F186" s="1" t="str">
        <f t="shared" ca="1" si="2"/>
        <v/>
      </c>
    </row>
    <row r="187" spans="6:6" ht="15.95" customHeight="1" x14ac:dyDescent="0.25">
      <c r="F187" s="1" t="str">
        <f t="shared" ca="1" si="2"/>
        <v/>
      </c>
    </row>
    <row r="188" spans="6:6" ht="15.95" customHeight="1" x14ac:dyDescent="0.25">
      <c r="F188" s="1" t="str">
        <f t="shared" ca="1" si="2"/>
        <v/>
      </c>
    </row>
    <row r="189" spans="6:6" ht="15.95" customHeight="1" x14ac:dyDescent="0.25">
      <c r="F189" s="1" t="str">
        <f t="shared" ca="1" si="2"/>
        <v/>
      </c>
    </row>
    <row r="190" spans="6:6" ht="15.95" customHeight="1" x14ac:dyDescent="0.25">
      <c r="F190" s="1" t="str">
        <f t="shared" ca="1" si="2"/>
        <v/>
      </c>
    </row>
    <row r="191" spans="6:6" ht="15.95" customHeight="1" x14ac:dyDescent="0.25">
      <c r="F191" s="1" t="str">
        <f t="shared" ca="1" si="2"/>
        <v/>
      </c>
    </row>
    <row r="192" spans="6:6" ht="15.95" customHeight="1" x14ac:dyDescent="0.25">
      <c r="F192" s="1" t="str">
        <f t="shared" ca="1" si="2"/>
        <v/>
      </c>
    </row>
    <row r="193" spans="6:6" ht="15.95" customHeight="1" x14ac:dyDescent="0.25">
      <c r="F193" s="1" t="str">
        <f t="shared" ca="1" si="2"/>
        <v/>
      </c>
    </row>
    <row r="194" spans="6:6" ht="15.95" customHeight="1" x14ac:dyDescent="0.25">
      <c r="F194" s="1" t="str">
        <f t="shared" ca="1" si="2"/>
        <v/>
      </c>
    </row>
    <row r="195" spans="6:6" ht="15.95" customHeight="1" x14ac:dyDescent="0.25">
      <c r="F195" s="1" t="str">
        <f t="shared" ca="1" si="2"/>
        <v/>
      </c>
    </row>
    <row r="196" spans="6:6" ht="15.95" customHeight="1" x14ac:dyDescent="0.25">
      <c r="F196" s="1" t="str">
        <f t="shared" ca="1" si="2"/>
        <v/>
      </c>
    </row>
    <row r="197" spans="6:6" ht="15.95" customHeight="1" x14ac:dyDescent="0.25">
      <c r="F197" s="1" t="str">
        <f t="shared" ref="F197:F260" ca="1" si="3">IF(C197="","",IF(E197&lt;&gt;"","OK",IF(AND(D197&lt;&gt;"",D197&lt;TODAY()),"Retard","Attente")))</f>
        <v/>
      </c>
    </row>
    <row r="198" spans="6:6" ht="15.95" customHeight="1" x14ac:dyDescent="0.25">
      <c r="F198" s="1" t="str">
        <f t="shared" ca="1" si="3"/>
        <v/>
      </c>
    </row>
    <row r="199" spans="6:6" ht="15.95" customHeight="1" x14ac:dyDescent="0.25">
      <c r="F199" s="1" t="str">
        <f t="shared" ca="1" si="3"/>
        <v/>
      </c>
    </row>
    <row r="200" spans="6:6" ht="15.95" customHeight="1" x14ac:dyDescent="0.25">
      <c r="F200" s="1" t="str">
        <f t="shared" ca="1" si="3"/>
        <v/>
      </c>
    </row>
    <row r="201" spans="6:6" ht="15.95" customHeight="1" x14ac:dyDescent="0.25">
      <c r="F201" s="1" t="str">
        <f t="shared" ca="1" si="3"/>
        <v/>
      </c>
    </row>
    <row r="202" spans="6:6" ht="15.95" customHeight="1" x14ac:dyDescent="0.25">
      <c r="F202" s="1" t="str">
        <f t="shared" ca="1" si="3"/>
        <v/>
      </c>
    </row>
    <row r="203" spans="6:6" ht="15.95" customHeight="1" x14ac:dyDescent="0.25">
      <c r="F203" s="1" t="str">
        <f t="shared" ca="1" si="3"/>
        <v/>
      </c>
    </row>
    <row r="204" spans="6:6" ht="15.95" customHeight="1" x14ac:dyDescent="0.25">
      <c r="F204" s="1" t="str">
        <f t="shared" ca="1" si="3"/>
        <v/>
      </c>
    </row>
    <row r="205" spans="6:6" ht="15.95" customHeight="1" x14ac:dyDescent="0.25">
      <c r="F205" s="1" t="str">
        <f t="shared" ca="1" si="3"/>
        <v/>
      </c>
    </row>
    <row r="206" spans="6:6" ht="15.95" customHeight="1" x14ac:dyDescent="0.25">
      <c r="F206" s="1" t="str">
        <f t="shared" ca="1" si="3"/>
        <v/>
      </c>
    </row>
    <row r="207" spans="6:6" ht="15.95" customHeight="1" x14ac:dyDescent="0.25">
      <c r="F207" s="1" t="str">
        <f t="shared" ca="1" si="3"/>
        <v/>
      </c>
    </row>
    <row r="208" spans="6:6" ht="15.95" customHeight="1" x14ac:dyDescent="0.25">
      <c r="F208" s="1" t="str">
        <f t="shared" ca="1" si="3"/>
        <v/>
      </c>
    </row>
    <row r="209" spans="6:6" ht="15.95" customHeight="1" x14ac:dyDescent="0.25">
      <c r="F209" s="1" t="str">
        <f t="shared" ca="1" si="3"/>
        <v/>
      </c>
    </row>
    <row r="210" spans="6:6" ht="15.95" customHeight="1" x14ac:dyDescent="0.25">
      <c r="F210" s="1" t="str">
        <f t="shared" ca="1" si="3"/>
        <v/>
      </c>
    </row>
    <row r="211" spans="6:6" ht="15.95" customHeight="1" x14ac:dyDescent="0.25">
      <c r="F211" s="1" t="str">
        <f t="shared" ca="1" si="3"/>
        <v/>
      </c>
    </row>
    <row r="212" spans="6:6" ht="15.95" customHeight="1" x14ac:dyDescent="0.25">
      <c r="F212" s="1" t="str">
        <f t="shared" ca="1" si="3"/>
        <v/>
      </c>
    </row>
    <row r="213" spans="6:6" ht="15.95" customHeight="1" x14ac:dyDescent="0.25">
      <c r="F213" s="1" t="str">
        <f t="shared" ca="1" si="3"/>
        <v/>
      </c>
    </row>
    <row r="214" spans="6:6" ht="15.95" customHeight="1" x14ac:dyDescent="0.25">
      <c r="F214" s="1" t="str">
        <f t="shared" ca="1" si="3"/>
        <v/>
      </c>
    </row>
    <row r="215" spans="6:6" ht="15.95" customHeight="1" x14ac:dyDescent="0.25">
      <c r="F215" s="1" t="str">
        <f t="shared" ca="1" si="3"/>
        <v/>
      </c>
    </row>
    <row r="216" spans="6:6" ht="15.95" customHeight="1" x14ac:dyDescent="0.25">
      <c r="F216" s="1" t="str">
        <f t="shared" ca="1" si="3"/>
        <v/>
      </c>
    </row>
    <row r="217" spans="6:6" ht="15.95" customHeight="1" x14ac:dyDescent="0.25">
      <c r="F217" s="1" t="str">
        <f t="shared" ca="1" si="3"/>
        <v/>
      </c>
    </row>
    <row r="218" spans="6:6" ht="15.95" customHeight="1" x14ac:dyDescent="0.25">
      <c r="F218" s="1" t="str">
        <f t="shared" ca="1" si="3"/>
        <v/>
      </c>
    </row>
    <row r="219" spans="6:6" ht="15.95" customHeight="1" x14ac:dyDescent="0.25">
      <c r="F219" s="1" t="str">
        <f t="shared" ca="1" si="3"/>
        <v/>
      </c>
    </row>
    <row r="220" spans="6:6" ht="15.95" customHeight="1" x14ac:dyDescent="0.25">
      <c r="F220" s="1" t="str">
        <f t="shared" ca="1" si="3"/>
        <v/>
      </c>
    </row>
    <row r="221" spans="6:6" ht="15.95" customHeight="1" x14ac:dyDescent="0.25">
      <c r="F221" s="1" t="str">
        <f t="shared" ca="1" si="3"/>
        <v/>
      </c>
    </row>
    <row r="222" spans="6:6" ht="15.95" customHeight="1" x14ac:dyDescent="0.25">
      <c r="F222" s="1" t="str">
        <f t="shared" ca="1" si="3"/>
        <v/>
      </c>
    </row>
    <row r="223" spans="6:6" ht="15.95" customHeight="1" x14ac:dyDescent="0.25">
      <c r="F223" s="1" t="str">
        <f t="shared" ca="1" si="3"/>
        <v/>
      </c>
    </row>
    <row r="224" spans="6:6" ht="15.95" customHeight="1" x14ac:dyDescent="0.25">
      <c r="F224" s="1" t="str">
        <f t="shared" ca="1" si="3"/>
        <v/>
      </c>
    </row>
    <row r="225" spans="6:6" ht="15.95" customHeight="1" x14ac:dyDescent="0.25">
      <c r="F225" s="1" t="str">
        <f t="shared" ca="1" si="3"/>
        <v/>
      </c>
    </row>
    <row r="226" spans="6:6" ht="15.95" customHeight="1" x14ac:dyDescent="0.25">
      <c r="F226" s="1" t="str">
        <f t="shared" ca="1" si="3"/>
        <v/>
      </c>
    </row>
    <row r="227" spans="6:6" ht="15.95" customHeight="1" x14ac:dyDescent="0.25">
      <c r="F227" s="1" t="str">
        <f t="shared" ca="1" si="3"/>
        <v/>
      </c>
    </row>
    <row r="228" spans="6:6" ht="15.95" customHeight="1" x14ac:dyDescent="0.25">
      <c r="F228" s="1" t="str">
        <f t="shared" ca="1" si="3"/>
        <v/>
      </c>
    </row>
    <row r="229" spans="6:6" ht="15.95" customHeight="1" x14ac:dyDescent="0.25">
      <c r="F229" s="1" t="str">
        <f t="shared" ca="1" si="3"/>
        <v/>
      </c>
    </row>
    <row r="230" spans="6:6" ht="15.95" customHeight="1" x14ac:dyDescent="0.25">
      <c r="F230" s="1" t="str">
        <f t="shared" ca="1" si="3"/>
        <v/>
      </c>
    </row>
    <row r="231" spans="6:6" ht="15.95" customHeight="1" x14ac:dyDescent="0.25">
      <c r="F231" s="1" t="str">
        <f t="shared" ca="1" si="3"/>
        <v/>
      </c>
    </row>
    <row r="232" spans="6:6" ht="15.95" customHeight="1" x14ac:dyDescent="0.25">
      <c r="F232" s="1" t="str">
        <f t="shared" ca="1" si="3"/>
        <v/>
      </c>
    </row>
    <row r="233" spans="6:6" ht="15.95" customHeight="1" x14ac:dyDescent="0.25">
      <c r="F233" s="1" t="str">
        <f t="shared" ca="1" si="3"/>
        <v/>
      </c>
    </row>
    <row r="234" spans="6:6" ht="15.95" customHeight="1" x14ac:dyDescent="0.25">
      <c r="F234" s="1" t="str">
        <f t="shared" ca="1" si="3"/>
        <v/>
      </c>
    </row>
    <row r="235" spans="6:6" ht="15.95" customHeight="1" x14ac:dyDescent="0.25">
      <c r="F235" s="1" t="str">
        <f t="shared" ca="1" si="3"/>
        <v/>
      </c>
    </row>
    <row r="236" spans="6:6" ht="15.95" customHeight="1" x14ac:dyDescent="0.25">
      <c r="F236" s="1" t="str">
        <f t="shared" ca="1" si="3"/>
        <v/>
      </c>
    </row>
    <row r="237" spans="6:6" ht="15.95" customHeight="1" x14ac:dyDescent="0.25">
      <c r="F237" s="1" t="str">
        <f t="shared" ca="1" si="3"/>
        <v/>
      </c>
    </row>
    <row r="238" spans="6:6" ht="15.95" customHeight="1" x14ac:dyDescent="0.25">
      <c r="F238" s="1" t="str">
        <f t="shared" ca="1" si="3"/>
        <v/>
      </c>
    </row>
    <row r="239" spans="6:6" ht="15.95" customHeight="1" x14ac:dyDescent="0.25">
      <c r="F239" s="1" t="str">
        <f t="shared" ca="1" si="3"/>
        <v/>
      </c>
    </row>
    <row r="240" spans="6:6" ht="15.95" customHeight="1" x14ac:dyDescent="0.25">
      <c r="F240" s="1" t="str">
        <f t="shared" ca="1" si="3"/>
        <v/>
      </c>
    </row>
    <row r="241" spans="6:6" ht="15.95" customHeight="1" x14ac:dyDescent="0.25">
      <c r="F241" s="1" t="str">
        <f t="shared" ca="1" si="3"/>
        <v/>
      </c>
    </row>
    <row r="242" spans="6:6" ht="15.95" customHeight="1" x14ac:dyDescent="0.25">
      <c r="F242" s="1" t="str">
        <f t="shared" ca="1" si="3"/>
        <v/>
      </c>
    </row>
    <row r="243" spans="6:6" ht="15.95" customHeight="1" x14ac:dyDescent="0.25">
      <c r="F243" s="1" t="str">
        <f t="shared" ca="1" si="3"/>
        <v/>
      </c>
    </row>
    <row r="244" spans="6:6" ht="15.95" customHeight="1" x14ac:dyDescent="0.25">
      <c r="F244" s="1" t="str">
        <f t="shared" ca="1" si="3"/>
        <v/>
      </c>
    </row>
    <row r="245" spans="6:6" ht="15.95" customHeight="1" x14ac:dyDescent="0.25">
      <c r="F245" s="1" t="str">
        <f t="shared" ca="1" si="3"/>
        <v/>
      </c>
    </row>
    <row r="246" spans="6:6" ht="15.95" customHeight="1" x14ac:dyDescent="0.25">
      <c r="F246" s="1" t="str">
        <f t="shared" ca="1" si="3"/>
        <v/>
      </c>
    </row>
    <row r="247" spans="6:6" ht="15.95" customHeight="1" x14ac:dyDescent="0.25">
      <c r="F247" s="1" t="str">
        <f t="shared" ca="1" si="3"/>
        <v/>
      </c>
    </row>
    <row r="248" spans="6:6" ht="15.95" customHeight="1" x14ac:dyDescent="0.25">
      <c r="F248" s="1" t="str">
        <f t="shared" ca="1" si="3"/>
        <v/>
      </c>
    </row>
    <row r="249" spans="6:6" ht="15.95" customHeight="1" x14ac:dyDescent="0.25">
      <c r="F249" s="1" t="str">
        <f t="shared" ca="1" si="3"/>
        <v/>
      </c>
    </row>
    <row r="250" spans="6:6" ht="15.95" customHeight="1" x14ac:dyDescent="0.25">
      <c r="F250" s="1" t="str">
        <f t="shared" ca="1" si="3"/>
        <v/>
      </c>
    </row>
    <row r="251" spans="6:6" ht="15.95" customHeight="1" x14ac:dyDescent="0.25">
      <c r="F251" s="1" t="str">
        <f t="shared" ca="1" si="3"/>
        <v/>
      </c>
    </row>
    <row r="252" spans="6:6" ht="15.95" customHeight="1" x14ac:dyDescent="0.25">
      <c r="F252" s="1" t="str">
        <f t="shared" ca="1" si="3"/>
        <v/>
      </c>
    </row>
    <row r="253" spans="6:6" ht="15.95" customHeight="1" x14ac:dyDescent="0.25">
      <c r="F253" s="1" t="str">
        <f t="shared" ca="1" si="3"/>
        <v/>
      </c>
    </row>
    <row r="254" spans="6:6" ht="15.95" customHeight="1" x14ac:dyDescent="0.25">
      <c r="F254" s="1" t="str">
        <f t="shared" ca="1" si="3"/>
        <v/>
      </c>
    </row>
    <row r="255" spans="6:6" ht="15.95" customHeight="1" x14ac:dyDescent="0.25">
      <c r="F255" s="1" t="str">
        <f t="shared" ca="1" si="3"/>
        <v/>
      </c>
    </row>
    <row r="256" spans="6:6" ht="15.95" customHeight="1" x14ac:dyDescent="0.25">
      <c r="F256" s="1" t="str">
        <f t="shared" ca="1" si="3"/>
        <v/>
      </c>
    </row>
    <row r="257" spans="6:6" ht="15.95" customHeight="1" x14ac:dyDescent="0.25">
      <c r="F257" s="1" t="str">
        <f t="shared" ca="1" si="3"/>
        <v/>
      </c>
    </row>
    <row r="258" spans="6:6" ht="15.95" customHeight="1" x14ac:dyDescent="0.25">
      <c r="F258" s="1" t="str">
        <f t="shared" ca="1" si="3"/>
        <v/>
      </c>
    </row>
    <row r="259" spans="6:6" ht="15.95" customHeight="1" x14ac:dyDescent="0.25">
      <c r="F259" s="1" t="str">
        <f t="shared" ca="1" si="3"/>
        <v/>
      </c>
    </row>
    <row r="260" spans="6:6" ht="15.95" customHeight="1" x14ac:dyDescent="0.25">
      <c r="F260" s="1" t="str">
        <f t="shared" ca="1" si="3"/>
        <v/>
      </c>
    </row>
    <row r="261" spans="6:6" ht="15.95" customHeight="1" x14ac:dyDescent="0.25">
      <c r="F261" s="1" t="str">
        <f t="shared" ref="F261:F324" ca="1" si="4">IF(C261="","",IF(E261&lt;&gt;"","OK",IF(AND(D261&lt;&gt;"",D261&lt;TODAY()),"Retard","Attente")))</f>
        <v/>
      </c>
    </row>
    <row r="262" spans="6:6" ht="15.95" customHeight="1" x14ac:dyDescent="0.25">
      <c r="F262" s="1" t="str">
        <f t="shared" ca="1" si="4"/>
        <v/>
      </c>
    </row>
    <row r="263" spans="6:6" ht="15.95" customHeight="1" x14ac:dyDescent="0.25">
      <c r="F263" s="1" t="str">
        <f t="shared" ca="1" si="4"/>
        <v/>
      </c>
    </row>
    <row r="264" spans="6:6" ht="15.95" customHeight="1" x14ac:dyDescent="0.25">
      <c r="F264" s="1" t="str">
        <f t="shared" ca="1" si="4"/>
        <v/>
      </c>
    </row>
    <row r="265" spans="6:6" ht="15.95" customHeight="1" x14ac:dyDescent="0.25">
      <c r="F265" s="1" t="str">
        <f t="shared" ca="1" si="4"/>
        <v/>
      </c>
    </row>
    <row r="266" spans="6:6" ht="15.95" customHeight="1" x14ac:dyDescent="0.25">
      <c r="F266" s="1" t="str">
        <f t="shared" ca="1" si="4"/>
        <v/>
      </c>
    </row>
    <row r="267" spans="6:6" ht="15.95" customHeight="1" x14ac:dyDescent="0.25">
      <c r="F267" s="1" t="str">
        <f t="shared" ca="1" si="4"/>
        <v/>
      </c>
    </row>
    <row r="268" spans="6:6" ht="15.95" customHeight="1" x14ac:dyDescent="0.25">
      <c r="F268" s="1" t="str">
        <f t="shared" ca="1" si="4"/>
        <v/>
      </c>
    </row>
    <row r="269" spans="6:6" ht="15.95" customHeight="1" x14ac:dyDescent="0.25">
      <c r="F269" s="1" t="str">
        <f t="shared" ca="1" si="4"/>
        <v/>
      </c>
    </row>
    <row r="270" spans="6:6" ht="15.95" customHeight="1" x14ac:dyDescent="0.25">
      <c r="F270" s="1" t="str">
        <f t="shared" ca="1" si="4"/>
        <v/>
      </c>
    </row>
    <row r="271" spans="6:6" ht="15.95" customHeight="1" x14ac:dyDescent="0.25">
      <c r="F271" s="1" t="str">
        <f t="shared" ca="1" si="4"/>
        <v/>
      </c>
    </row>
    <row r="272" spans="6:6" ht="15.95" customHeight="1" x14ac:dyDescent="0.25">
      <c r="F272" s="1" t="str">
        <f t="shared" ca="1" si="4"/>
        <v/>
      </c>
    </row>
    <row r="273" spans="6:6" ht="15.95" customHeight="1" x14ac:dyDescent="0.25">
      <c r="F273" s="1" t="str">
        <f t="shared" ca="1" si="4"/>
        <v/>
      </c>
    </row>
    <row r="274" spans="6:6" ht="15.95" customHeight="1" x14ac:dyDescent="0.25">
      <c r="F274" s="1" t="str">
        <f t="shared" ca="1" si="4"/>
        <v/>
      </c>
    </row>
    <row r="275" spans="6:6" ht="15.95" customHeight="1" x14ac:dyDescent="0.25">
      <c r="F275" s="1" t="str">
        <f t="shared" ca="1" si="4"/>
        <v/>
      </c>
    </row>
    <row r="276" spans="6:6" ht="15.95" customHeight="1" x14ac:dyDescent="0.25">
      <c r="F276" s="1" t="str">
        <f t="shared" ca="1" si="4"/>
        <v/>
      </c>
    </row>
    <row r="277" spans="6:6" ht="15.95" customHeight="1" x14ac:dyDescent="0.25">
      <c r="F277" s="1" t="str">
        <f t="shared" ca="1" si="4"/>
        <v/>
      </c>
    </row>
    <row r="278" spans="6:6" ht="15.95" customHeight="1" x14ac:dyDescent="0.25">
      <c r="F278" s="1" t="str">
        <f t="shared" ca="1" si="4"/>
        <v/>
      </c>
    </row>
    <row r="279" spans="6:6" ht="15.95" customHeight="1" x14ac:dyDescent="0.25">
      <c r="F279" s="1" t="str">
        <f t="shared" ca="1" si="4"/>
        <v/>
      </c>
    </row>
    <row r="280" spans="6:6" ht="15.95" customHeight="1" x14ac:dyDescent="0.25">
      <c r="F280" s="1" t="str">
        <f t="shared" ca="1" si="4"/>
        <v/>
      </c>
    </row>
    <row r="281" spans="6:6" ht="15.95" customHeight="1" x14ac:dyDescent="0.25">
      <c r="F281" s="1" t="str">
        <f t="shared" ca="1" si="4"/>
        <v/>
      </c>
    </row>
    <row r="282" spans="6:6" ht="15.95" customHeight="1" x14ac:dyDescent="0.25">
      <c r="F282" s="1" t="str">
        <f t="shared" ca="1" si="4"/>
        <v/>
      </c>
    </row>
    <row r="283" spans="6:6" ht="15.95" customHeight="1" x14ac:dyDescent="0.25">
      <c r="F283" s="1" t="str">
        <f t="shared" ca="1" si="4"/>
        <v/>
      </c>
    </row>
    <row r="284" spans="6:6" ht="15.95" customHeight="1" x14ac:dyDescent="0.25">
      <c r="F284" s="1" t="str">
        <f t="shared" ca="1" si="4"/>
        <v/>
      </c>
    </row>
    <row r="285" spans="6:6" ht="15.95" customHeight="1" x14ac:dyDescent="0.25">
      <c r="F285" s="1" t="str">
        <f t="shared" ca="1" si="4"/>
        <v/>
      </c>
    </row>
    <row r="286" spans="6:6" ht="15.95" customHeight="1" x14ac:dyDescent="0.25">
      <c r="F286" s="1" t="str">
        <f t="shared" ca="1" si="4"/>
        <v/>
      </c>
    </row>
    <row r="287" spans="6:6" ht="15.95" customHeight="1" x14ac:dyDescent="0.25">
      <c r="F287" s="1" t="str">
        <f t="shared" ca="1" si="4"/>
        <v/>
      </c>
    </row>
    <row r="288" spans="6:6" ht="15.95" customHeight="1" x14ac:dyDescent="0.25">
      <c r="F288" s="1" t="str">
        <f t="shared" ca="1" si="4"/>
        <v/>
      </c>
    </row>
    <row r="289" spans="6:6" ht="15.95" customHeight="1" x14ac:dyDescent="0.25">
      <c r="F289" s="1" t="str">
        <f t="shared" ca="1" si="4"/>
        <v/>
      </c>
    </row>
    <row r="290" spans="6:6" ht="15.95" customHeight="1" x14ac:dyDescent="0.25">
      <c r="F290" s="1" t="str">
        <f t="shared" ca="1" si="4"/>
        <v/>
      </c>
    </row>
    <row r="291" spans="6:6" ht="15.95" customHeight="1" x14ac:dyDescent="0.25">
      <c r="F291" s="1" t="str">
        <f t="shared" ca="1" si="4"/>
        <v/>
      </c>
    </row>
    <row r="292" spans="6:6" ht="15.95" customHeight="1" x14ac:dyDescent="0.25">
      <c r="F292" s="1" t="str">
        <f t="shared" ca="1" si="4"/>
        <v/>
      </c>
    </row>
    <row r="293" spans="6:6" ht="15.95" customHeight="1" x14ac:dyDescent="0.25">
      <c r="F293" s="1" t="str">
        <f t="shared" ca="1" si="4"/>
        <v/>
      </c>
    </row>
    <row r="294" spans="6:6" ht="15.95" customHeight="1" x14ac:dyDescent="0.25">
      <c r="F294" s="1" t="str">
        <f t="shared" ca="1" si="4"/>
        <v/>
      </c>
    </row>
    <row r="295" spans="6:6" ht="15.95" customHeight="1" x14ac:dyDescent="0.25">
      <c r="F295" s="1" t="str">
        <f t="shared" ca="1" si="4"/>
        <v/>
      </c>
    </row>
    <row r="296" spans="6:6" ht="15.95" customHeight="1" x14ac:dyDescent="0.25">
      <c r="F296" s="1" t="str">
        <f t="shared" ca="1" si="4"/>
        <v/>
      </c>
    </row>
    <row r="297" spans="6:6" ht="15.95" customHeight="1" x14ac:dyDescent="0.25">
      <c r="F297" s="1" t="str">
        <f t="shared" ca="1" si="4"/>
        <v/>
      </c>
    </row>
    <row r="298" spans="6:6" ht="15.95" customHeight="1" x14ac:dyDescent="0.25">
      <c r="F298" s="1" t="str">
        <f t="shared" ca="1" si="4"/>
        <v/>
      </c>
    </row>
    <row r="299" spans="6:6" ht="15.95" customHeight="1" x14ac:dyDescent="0.25">
      <c r="F299" s="1" t="str">
        <f t="shared" ca="1" si="4"/>
        <v/>
      </c>
    </row>
    <row r="300" spans="6:6" ht="15.95" customHeight="1" x14ac:dyDescent="0.25">
      <c r="F300" s="1" t="str">
        <f t="shared" ca="1" si="4"/>
        <v/>
      </c>
    </row>
    <row r="301" spans="6:6" ht="15.95" customHeight="1" x14ac:dyDescent="0.25">
      <c r="F301" s="1" t="str">
        <f t="shared" ca="1" si="4"/>
        <v/>
      </c>
    </row>
    <row r="302" spans="6:6" ht="15.95" customHeight="1" x14ac:dyDescent="0.25">
      <c r="F302" s="1" t="str">
        <f t="shared" ca="1" si="4"/>
        <v/>
      </c>
    </row>
    <row r="303" spans="6:6" ht="15.95" customHeight="1" x14ac:dyDescent="0.25">
      <c r="F303" s="1" t="str">
        <f t="shared" ca="1" si="4"/>
        <v/>
      </c>
    </row>
    <row r="304" spans="6:6" ht="15.95" customHeight="1" x14ac:dyDescent="0.25">
      <c r="F304" s="1" t="str">
        <f t="shared" ca="1" si="4"/>
        <v/>
      </c>
    </row>
    <row r="305" spans="6:6" ht="15.95" customHeight="1" x14ac:dyDescent="0.25">
      <c r="F305" s="1" t="str">
        <f t="shared" ca="1" si="4"/>
        <v/>
      </c>
    </row>
    <row r="306" spans="6:6" ht="15.95" customHeight="1" x14ac:dyDescent="0.25">
      <c r="F306" s="1" t="str">
        <f t="shared" ca="1" si="4"/>
        <v/>
      </c>
    </row>
    <row r="307" spans="6:6" ht="15.95" customHeight="1" x14ac:dyDescent="0.25">
      <c r="F307" s="1" t="str">
        <f t="shared" ca="1" si="4"/>
        <v/>
      </c>
    </row>
    <row r="308" spans="6:6" ht="15.95" customHeight="1" x14ac:dyDescent="0.25">
      <c r="F308" s="1" t="str">
        <f t="shared" ca="1" si="4"/>
        <v/>
      </c>
    </row>
    <row r="309" spans="6:6" ht="15.95" customHeight="1" x14ac:dyDescent="0.25">
      <c r="F309" s="1" t="str">
        <f t="shared" ca="1" si="4"/>
        <v/>
      </c>
    </row>
    <row r="310" spans="6:6" ht="15.95" customHeight="1" x14ac:dyDescent="0.25">
      <c r="F310" s="1" t="str">
        <f t="shared" ca="1" si="4"/>
        <v/>
      </c>
    </row>
    <row r="311" spans="6:6" ht="15.95" customHeight="1" x14ac:dyDescent="0.25">
      <c r="F311" s="1" t="str">
        <f t="shared" ca="1" si="4"/>
        <v/>
      </c>
    </row>
    <row r="312" spans="6:6" ht="15.95" customHeight="1" x14ac:dyDescent="0.25">
      <c r="F312" s="1" t="str">
        <f t="shared" ca="1" si="4"/>
        <v/>
      </c>
    </row>
    <row r="313" spans="6:6" ht="15.95" customHeight="1" x14ac:dyDescent="0.25">
      <c r="F313" s="1" t="str">
        <f t="shared" ca="1" si="4"/>
        <v/>
      </c>
    </row>
    <row r="314" spans="6:6" ht="15.95" customHeight="1" x14ac:dyDescent="0.25">
      <c r="F314" s="1" t="str">
        <f t="shared" ca="1" si="4"/>
        <v/>
      </c>
    </row>
    <row r="315" spans="6:6" ht="15.95" customHeight="1" x14ac:dyDescent="0.25">
      <c r="F315" s="1" t="str">
        <f t="shared" ca="1" si="4"/>
        <v/>
      </c>
    </row>
    <row r="316" spans="6:6" ht="15.95" customHeight="1" x14ac:dyDescent="0.25">
      <c r="F316" s="1" t="str">
        <f t="shared" ca="1" si="4"/>
        <v/>
      </c>
    </row>
    <row r="317" spans="6:6" ht="15.95" customHeight="1" x14ac:dyDescent="0.25">
      <c r="F317" s="1" t="str">
        <f t="shared" ca="1" si="4"/>
        <v/>
      </c>
    </row>
    <row r="318" spans="6:6" ht="15.95" customHeight="1" x14ac:dyDescent="0.25">
      <c r="F318" s="1" t="str">
        <f t="shared" ca="1" si="4"/>
        <v/>
      </c>
    </row>
    <row r="319" spans="6:6" ht="15.95" customHeight="1" x14ac:dyDescent="0.25">
      <c r="F319" s="1" t="str">
        <f t="shared" ca="1" si="4"/>
        <v/>
      </c>
    </row>
    <row r="320" spans="6:6" ht="15.95" customHeight="1" x14ac:dyDescent="0.25">
      <c r="F320" s="1" t="str">
        <f t="shared" ca="1" si="4"/>
        <v/>
      </c>
    </row>
    <row r="321" spans="6:6" ht="15.95" customHeight="1" x14ac:dyDescent="0.25">
      <c r="F321" s="1" t="str">
        <f t="shared" ca="1" si="4"/>
        <v/>
      </c>
    </row>
    <row r="322" spans="6:6" ht="15.95" customHeight="1" x14ac:dyDescent="0.25">
      <c r="F322" s="1" t="str">
        <f t="shared" ca="1" si="4"/>
        <v/>
      </c>
    </row>
    <row r="323" spans="6:6" ht="15.95" customHeight="1" x14ac:dyDescent="0.25">
      <c r="F323" s="1" t="str">
        <f t="shared" ca="1" si="4"/>
        <v/>
      </c>
    </row>
    <row r="324" spans="6:6" ht="15.95" customHeight="1" x14ac:dyDescent="0.25">
      <c r="F324" s="1" t="str">
        <f t="shared" ca="1" si="4"/>
        <v/>
      </c>
    </row>
    <row r="325" spans="6:6" ht="15.95" customHeight="1" x14ac:dyDescent="0.25">
      <c r="F325" s="1" t="str">
        <f t="shared" ref="F325:F388" ca="1" si="5">IF(C325="","",IF(E325&lt;&gt;"","OK",IF(AND(D325&lt;&gt;"",D325&lt;TODAY()),"Retard","Attente")))</f>
        <v/>
      </c>
    </row>
    <row r="326" spans="6:6" ht="15.95" customHeight="1" x14ac:dyDescent="0.25">
      <c r="F326" s="1" t="str">
        <f t="shared" ca="1" si="5"/>
        <v/>
      </c>
    </row>
    <row r="327" spans="6:6" ht="15.95" customHeight="1" x14ac:dyDescent="0.25">
      <c r="F327" s="1" t="str">
        <f t="shared" ca="1" si="5"/>
        <v/>
      </c>
    </row>
    <row r="328" spans="6:6" ht="15.95" customHeight="1" x14ac:dyDescent="0.25">
      <c r="F328" s="1" t="str">
        <f t="shared" ca="1" si="5"/>
        <v/>
      </c>
    </row>
    <row r="329" spans="6:6" ht="15.95" customHeight="1" x14ac:dyDescent="0.25">
      <c r="F329" s="1" t="str">
        <f t="shared" ca="1" si="5"/>
        <v/>
      </c>
    </row>
    <row r="330" spans="6:6" ht="15.95" customHeight="1" x14ac:dyDescent="0.25">
      <c r="F330" s="1" t="str">
        <f t="shared" ca="1" si="5"/>
        <v/>
      </c>
    </row>
    <row r="331" spans="6:6" ht="15.95" customHeight="1" x14ac:dyDescent="0.25">
      <c r="F331" s="1" t="str">
        <f t="shared" ca="1" si="5"/>
        <v/>
      </c>
    </row>
    <row r="332" spans="6:6" ht="15.95" customHeight="1" x14ac:dyDescent="0.25">
      <c r="F332" s="1" t="str">
        <f t="shared" ca="1" si="5"/>
        <v/>
      </c>
    </row>
    <row r="333" spans="6:6" ht="15.95" customHeight="1" x14ac:dyDescent="0.25">
      <c r="F333" s="1" t="str">
        <f t="shared" ca="1" si="5"/>
        <v/>
      </c>
    </row>
    <row r="334" spans="6:6" ht="15.95" customHeight="1" x14ac:dyDescent="0.25">
      <c r="F334" s="1" t="str">
        <f t="shared" ca="1" si="5"/>
        <v/>
      </c>
    </row>
    <row r="335" spans="6:6" ht="15.95" customHeight="1" x14ac:dyDescent="0.25">
      <c r="F335" s="1" t="str">
        <f t="shared" ca="1" si="5"/>
        <v/>
      </c>
    </row>
    <row r="336" spans="6:6" ht="15.95" customHeight="1" x14ac:dyDescent="0.25">
      <c r="F336" s="1" t="str">
        <f t="shared" ca="1" si="5"/>
        <v/>
      </c>
    </row>
    <row r="337" spans="6:6" ht="15.95" customHeight="1" x14ac:dyDescent="0.25">
      <c r="F337" s="1" t="str">
        <f t="shared" ca="1" si="5"/>
        <v/>
      </c>
    </row>
    <row r="338" spans="6:6" ht="15.95" customHeight="1" x14ac:dyDescent="0.25">
      <c r="F338" s="1" t="str">
        <f t="shared" ca="1" si="5"/>
        <v/>
      </c>
    </row>
    <row r="339" spans="6:6" ht="15.95" customHeight="1" x14ac:dyDescent="0.25">
      <c r="F339" s="1" t="str">
        <f t="shared" ca="1" si="5"/>
        <v/>
      </c>
    </row>
    <row r="340" spans="6:6" ht="15.95" customHeight="1" x14ac:dyDescent="0.25">
      <c r="F340" s="1" t="str">
        <f t="shared" ca="1" si="5"/>
        <v/>
      </c>
    </row>
    <row r="341" spans="6:6" ht="15.95" customHeight="1" x14ac:dyDescent="0.25">
      <c r="F341" s="1" t="str">
        <f t="shared" ca="1" si="5"/>
        <v/>
      </c>
    </row>
    <row r="342" spans="6:6" ht="15.95" customHeight="1" x14ac:dyDescent="0.25">
      <c r="F342" s="1" t="str">
        <f t="shared" ca="1" si="5"/>
        <v/>
      </c>
    </row>
    <row r="343" spans="6:6" ht="15.95" customHeight="1" x14ac:dyDescent="0.25">
      <c r="F343" s="1" t="str">
        <f t="shared" ca="1" si="5"/>
        <v/>
      </c>
    </row>
    <row r="344" spans="6:6" ht="15.95" customHeight="1" x14ac:dyDescent="0.25">
      <c r="F344" s="1" t="str">
        <f t="shared" ca="1" si="5"/>
        <v/>
      </c>
    </row>
    <row r="345" spans="6:6" ht="15.95" customHeight="1" x14ac:dyDescent="0.25">
      <c r="F345" s="1" t="str">
        <f t="shared" ca="1" si="5"/>
        <v/>
      </c>
    </row>
    <row r="346" spans="6:6" ht="15.95" customHeight="1" x14ac:dyDescent="0.25">
      <c r="F346" s="1" t="str">
        <f t="shared" ca="1" si="5"/>
        <v/>
      </c>
    </row>
    <row r="347" spans="6:6" ht="15.95" customHeight="1" x14ac:dyDescent="0.25">
      <c r="F347" s="1" t="str">
        <f t="shared" ca="1" si="5"/>
        <v/>
      </c>
    </row>
    <row r="348" spans="6:6" ht="15.95" customHeight="1" x14ac:dyDescent="0.25">
      <c r="F348" s="1" t="str">
        <f t="shared" ca="1" si="5"/>
        <v/>
      </c>
    </row>
    <row r="349" spans="6:6" ht="15.95" customHeight="1" x14ac:dyDescent="0.25">
      <c r="F349" s="1" t="str">
        <f t="shared" ca="1" si="5"/>
        <v/>
      </c>
    </row>
    <row r="350" spans="6:6" ht="15.95" customHeight="1" x14ac:dyDescent="0.25">
      <c r="F350" s="1" t="str">
        <f t="shared" ca="1" si="5"/>
        <v/>
      </c>
    </row>
    <row r="351" spans="6:6" ht="15.95" customHeight="1" x14ac:dyDescent="0.25">
      <c r="F351" s="1" t="str">
        <f t="shared" ca="1" si="5"/>
        <v/>
      </c>
    </row>
    <row r="352" spans="6:6" ht="15.95" customHeight="1" x14ac:dyDescent="0.25">
      <c r="F352" s="1" t="str">
        <f t="shared" ca="1" si="5"/>
        <v/>
      </c>
    </row>
    <row r="353" spans="6:6" ht="15.95" customHeight="1" x14ac:dyDescent="0.25">
      <c r="F353" s="1" t="str">
        <f t="shared" ca="1" si="5"/>
        <v/>
      </c>
    </row>
    <row r="354" spans="6:6" ht="15.95" customHeight="1" x14ac:dyDescent="0.25">
      <c r="F354" s="1" t="str">
        <f t="shared" ca="1" si="5"/>
        <v/>
      </c>
    </row>
    <row r="355" spans="6:6" ht="15.95" customHeight="1" x14ac:dyDescent="0.25">
      <c r="F355" s="1" t="str">
        <f t="shared" ca="1" si="5"/>
        <v/>
      </c>
    </row>
    <row r="356" spans="6:6" ht="15.95" customHeight="1" x14ac:dyDescent="0.25">
      <c r="F356" s="1" t="str">
        <f t="shared" ca="1" si="5"/>
        <v/>
      </c>
    </row>
    <row r="357" spans="6:6" ht="15.95" customHeight="1" x14ac:dyDescent="0.25">
      <c r="F357" s="1" t="str">
        <f t="shared" ca="1" si="5"/>
        <v/>
      </c>
    </row>
    <row r="358" spans="6:6" ht="15.95" customHeight="1" x14ac:dyDescent="0.25">
      <c r="F358" s="1" t="str">
        <f t="shared" ca="1" si="5"/>
        <v/>
      </c>
    </row>
    <row r="359" spans="6:6" ht="15.95" customHeight="1" x14ac:dyDescent="0.25">
      <c r="F359" s="1" t="str">
        <f t="shared" ca="1" si="5"/>
        <v/>
      </c>
    </row>
    <row r="360" spans="6:6" ht="15.95" customHeight="1" x14ac:dyDescent="0.25">
      <c r="F360" s="1" t="str">
        <f t="shared" ca="1" si="5"/>
        <v/>
      </c>
    </row>
    <row r="361" spans="6:6" ht="15.95" customHeight="1" x14ac:dyDescent="0.25">
      <c r="F361" s="1" t="str">
        <f t="shared" ca="1" si="5"/>
        <v/>
      </c>
    </row>
    <row r="362" spans="6:6" ht="15.95" customHeight="1" x14ac:dyDescent="0.25">
      <c r="F362" s="1" t="str">
        <f t="shared" ca="1" si="5"/>
        <v/>
      </c>
    </row>
    <row r="363" spans="6:6" ht="15.95" customHeight="1" x14ac:dyDescent="0.25">
      <c r="F363" s="1" t="str">
        <f t="shared" ca="1" si="5"/>
        <v/>
      </c>
    </row>
    <row r="364" spans="6:6" ht="15.95" customHeight="1" x14ac:dyDescent="0.25">
      <c r="F364" s="1" t="str">
        <f t="shared" ca="1" si="5"/>
        <v/>
      </c>
    </row>
    <row r="365" spans="6:6" ht="15.95" customHeight="1" x14ac:dyDescent="0.25">
      <c r="F365" s="1" t="str">
        <f t="shared" ca="1" si="5"/>
        <v/>
      </c>
    </row>
    <row r="366" spans="6:6" ht="15.95" customHeight="1" x14ac:dyDescent="0.25">
      <c r="F366" s="1" t="str">
        <f t="shared" ca="1" si="5"/>
        <v/>
      </c>
    </row>
    <row r="367" spans="6:6" ht="15.95" customHeight="1" x14ac:dyDescent="0.25">
      <c r="F367" s="1" t="str">
        <f t="shared" ca="1" si="5"/>
        <v/>
      </c>
    </row>
    <row r="368" spans="6:6" ht="15.95" customHeight="1" x14ac:dyDescent="0.25">
      <c r="F368" s="1" t="str">
        <f t="shared" ca="1" si="5"/>
        <v/>
      </c>
    </row>
    <row r="369" spans="6:6" ht="15.95" customHeight="1" x14ac:dyDescent="0.25">
      <c r="F369" s="1" t="str">
        <f t="shared" ca="1" si="5"/>
        <v/>
      </c>
    </row>
    <row r="370" spans="6:6" ht="15.95" customHeight="1" x14ac:dyDescent="0.25">
      <c r="F370" s="1" t="str">
        <f t="shared" ca="1" si="5"/>
        <v/>
      </c>
    </row>
    <row r="371" spans="6:6" ht="15.95" customHeight="1" x14ac:dyDescent="0.25">
      <c r="F371" s="1" t="str">
        <f t="shared" ca="1" si="5"/>
        <v/>
      </c>
    </row>
    <row r="372" spans="6:6" ht="15.95" customHeight="1" x14ac:dyDescent="0.25">
      <c r="F372" s="1" t="str">
        <f t="shared" ca="1" si="5"/>
        <v/>
      </c>
    </row>
    <row r="373" spans="6:6" ht="15.95" customHeight="1" x14ac:dyDescent="0.25">
      <c r="F373" s="1" t="str">
        <f t="shared" ca="1" si="5"/>
        <v/>
      </c>
    </row>
    <row r="374" spans="6:6" ht="15.95" customHeight="1" x14ac:dyDescent="0.25">
      <c r="F374" s="1" t="str">
        <f t="shared" ca="1" si="5"/>
        <v/>
      </c>
    </row>
    <row r="375" spans="6:6" ht="15.95" customHeight="1" x14ac:dyDescent="0.25">
      <c r="F375" s="1" t="str">
        <f t="shared" ca="1" si="5"/>
        <v/>
      </c>
    </row>
    <row r="376" spans="6:6" ht="15.95" customHeight="1" x14ac:dyDescent="0.25">
      <c r="F376" s="1" t="str">
        <f t="shared" ca="1" si="5"/>
        <v/>
      </c>
    </row>
    <row r="377" spans="6:6" ht="15.95" customHeight="1" x14ac:dyDescent="0.25">
      <c r="F377" s="1" t="str">
        <f t="shared" ca="1" si="5"/>
        <v/>
      </c>
    </row>
    <row r="378" spans="6:6" ht="15.95" customHeight="1" x14ac:dyDescent="0.25">
      <c r="F378" s="1" t="str">
        <f t="shared" ca="1" si="5"/>
        <v/>
      </c>
    </row>
    <row r="379" spans="6:6" ht="15.95" customHeight="1" x14ac:dyDescent="0.25">
      <c r="F379" s="1" t="str">
        <f t="shared" ca="1" si="5"/>
        <v/>
      </c>
    </row>
    <row r="380" spans="6:6" ht="15.95" customHeight="1" x14ac:dyDescent="0.25">
      <c r="F380" s="1" t="str">
        <f t="shared" ca="1" si="5"/>
        <v/>
      </c>
    </row>
    <row r="381" spans="6:6" ht="15.95" customHeight="1" x14ac:dyDescent="0.25">
      <c r="F381" s="1" t="str">
        <f t="shared" ca="1" si="5"/>
        <v/>
      </c>
    </row>
    <row r="382" spans="6:6" ht="15.95" customHeight="1" x14ac:dyDescent="0.25">
      <c r="F382" s="1" t="str">
        <f t="shared" ca="1" si="5"/>
        <v/>
      </c>
    </row>
    <row r="383" spans="6:6" ht="15.95" customHeight="1" x14ac:dyDescent="0.25">
      <c r="F383" s="1" t="str">
        <f t="shared" ca="1" si="5"/>
        <v/>
      </c>
    </row>
    <row r="384" spans="6:6" ht="15.95" customHeight="1" x14ac:dyDescent="0.25">
      <c r="F384" s="1" t="str">
        <f t="shared" ca="1" si="5"/>
        <v/>
      </c>
    </row>
    <row r="385" spans="6:6" ht="15.95" customHeight="1" x14ac:dyDescent="0.25">
      <c r="F385" s="1" t="str">
        <f t="shared" ca="1" si="5"/>
        <v/>
      </c>
    </row>
    <row r="386" spans="6:6" ht="15.95" customHeight="1" x14ac:dyDescent="0.25">
      <c r="F386" s="1" t="str">
        <f t="shared" ca="1" si="5"/>
        <v/>
      </c>
    </row>
    <row r="387" spans="6:6" ht="15.95" customHeight="1" x14ac:dyDescent="0.25">
      <c r="F387" s="1" t="str">
        <f t="shared" ca="1" si="5"/>
        <v/>
      </c>
    </row>
    <row r="388" spans="6:6" ht="15.95" customHeight="1" x14ac:dyDescent="0.25">
      <c r="F388" s="1" t="str">
        <f t="shared" ca="1" si="5"/>
        <v/>
      </c>
    </row>
    <row r="389" spans="6:6" ht="15.95" customHeight="1" x14ac:dyDescent="0.25">
      <c r="F389" s="1" t="str">
        <f t="shared" ref="F389:F452" ca="1" si="6">IF(C389="","",IF(E389&lt;&gt;"","OK",IF(AND(D389&lt;&gt;"",D389&lt;TODAY()),"Retard","Attente")))</f>
        <v/>
      </c>
    </row>
    <row r="390" spans="6:6" ht="15.95" customHeight="1" x14ac:dyDescent="0.25">
      <c r="F390" s="1" t="str">
        <f t="shared" ca="1" si="6"/>
        <v/>
      </c>
    </row>
    <row r="391" spans="6:6" ht="15.95" customHeight="1" x14ac:dyDescent="0.25">
      <c r="F391" s="1" t="str">
        <f t="shared" ca="1" si="6"/>
        <v/>
      </c>
    </row>
    <row r="392" spans="6:6" ht="15.95" customHeight="1" x14ac:dyDescent="0.25">
      <c r="F392" s="1" t="str">
        <f t="shared" ca="1" si="6"/>
        <v/>
      </c>
    </row>
    <row r="393" spans="6:6" ht="15.95" customHeight="1" x14ac:dyDescent="0.25">
      <c r="F393" s="1" t="str">
        <f t="shared" ca="1" si="6"/>
        <v/>
      </c>
    </row>
    <row r="394" spans="6:6" ht="15.95" customHeight="1" x14ac:dyDescent="0.25">
      <c r="F394" s="1" t="str">
        <f t="shared" ca="1" si="6"/>
        <v/>
      </c>
    </row>
    <row r="395" spans="6:6" ht="15.95" customHeight="1" x14ac:dyDescent="0.25">
      <c r="F395" s="1" t="str">
        <f t="shared" ca="1" si="6"/>
        <v/>
      </c>
    </row>
    <row r="396" spans="6:6" ht="15.95" customHeight="1" x14ac:dyDescent="0.25">
      <c r="F396" s="1" t="str">
        <f t="shared" ca="1" si="6"/>
        <v/>
      </c>
    </row>
    <row r="397" spans="6:6" ht="15.95" customHeight="1" x14ac:dyDescent="0.25">
      <c r="F397" s="1" t="str">
        <f t="shared" ca="1" si="6"/>
        <v/>
      </c>
    </row>
    <row r="398" spans="6:6" ht="15.95" customHeight="1" x14ac:dyDescent="0.25">
      <c r="F398" s="1" t="str">
        <f t="shared" ca="1" si="6"/>
        <v/>
      </c>
    </row>
    <row r="399" spans="6:6" ht="15.95" customHeight="1" x14ac:dyDescent="0.25">
      <c r="F399" s="1" t="str">
        <f t="shared" ca="1" si="6"/>
        <v/>
      </c>
    </row>
    <row r="400" spans="6:6" ht="15.95" customHeight="1" x14ac:dyDescent="0.25">
      <c r="F400" s="1" t="str">
        <f t="shared" ca="1" si="6"/>
        <v/>
      </c>
    </row>
    <row r="401" spans="6:6" ht="15.95" customHeight="1" x14ac:dyDescent="0.25">
      <c r="F401" s="1" t="str">
        <f t="shared" ca="1" si="6"/>
        <v/>
      </c>
    </row>
    <row r="402" spans="6:6" ht="15.95" customHeight="1" x14ac:dyDescent="0.25">
      <c r="F402" s="1" t="str">
        <f t="shared" ca="1" si="6"/>
        <v/>
      </c>
    </row>
    <row r="403" spans="6:6" ht="15.95" customHeight="1" x14ac:dyDescent="0.25">
      <c r="F403" s="1" t="str">
        <f t="shared" ca="1" si="6"/>
        <v/>
      </c>
    </row>
    <row r="404" spans="6:6" ht="15.95" customHeight="1" x14ac:dyDescent="0.25">
      <c r="F404" s="1" t="str">
        <f t="shared" ca="1" si="6"/>
        <v/>
      </c>
    </row>
    <row r="405" spans="6:6" ht="15.95" customHeight="1" x14ac:dyDescent="0.25">
      <c r="F405" s="1" t="str">
        <f t="shared" ca="1" si="6"/>
        <v/>
      </c>
    </row>
    <row r="406" spans="6:6" ht="15.95" customHeight="1" x14ac:dyDescent="0.25">
      <c r="F406" s="1" t="str">
        <f t="shared" ca="1" si="6"/>
        <v/>
      </c>
    </row>
    <row r="407" spans="6:6" ht="15.95" customHeight="1" x14ac:dyDescent="0.25">
      <c r="F407" s="1" t="str">
        <f t="shared" ca="1" si="6"/>
        <v/>
      </c>
    </row>
    <row r="408" spans="6:6" ht="15.95" customHeight="1" x14ac:dyDescent="0.25">
      <c r="F408" s="1" t="str">
        <f t="shared" ca="1" si="6"/>
        <v/>
      </c>
    </row>
    <row r="409" spans="6:6" ht="15.95" customHeight="1" x14ac:dyDescent="0.25">
      <c r="F409" s="1" t="str">
        <f t="shared" ca="1" si="6"/>
        <v/>
      </c>
    </row>
    <row r="410" spans="6:6" ht="15.95" customHeight="1" x14ac:dyDescent="0.25">
      <c r="F410" s="1" t="str">
        <f t="shared" ca="1" si="6"/>
        <v/>
      </c>
    </row>
    <row r="411" spans="6:6" ht="15.95" customHeight="1" x14ac:dyDescent="0.25">
      <c r="F411" s="1" t="str">
        <f t="shared" ca="1" si="6"/>
        <v/>
      </c>
    </row>
    <row r="412" spans="6:6" ht="15.95" customHeight="1" x14ac:dyDescent="0.25">
      <c r="F412" s="1" t="str">
        <f t="shared" ca="1" si="6"/>
        <v/>
      </c>
    </row>
    <row r="413" spans="6:6" ht="15.95" customHeight="1" x14ac:dyDescent="0.25">
      <c r="F413" s="1" t="str">
        <f t="shared" ca="1" si="6"/>
        <v/>
      </c>
    </row>
    <row r="414" spans="6:6" ht="15.95" customHeight="1" x14ac:dyDescent="0.25">
      <c r="F414" s="1" t="str">
        <f t="shared" ca="1" si="6"/>
        <v/>
      </c>
    </row>
    <row r="415" spans="6:6" ht="15.95" customHeight="1" x14ac:dyDescent="0.25">
      <c r="F415" s="1" t="str">
        <f t="shared" ca="1" si="6"/>
        <v/>
      </c>
    </row>
    <row r="416" spans="6:6" ht="15.95" customHeight="1" x14ac:dyDescent="0.25">
      <c r="F416" s="1" t="str">
        <f t="shared" ca="1" si="6"/>
        <v/>
      </c>
    </row>
    <row r="417" spans="6:6" ht="15.95" customHeight="1" x14ac:dyDescent="0.25">
      <c r="F417" s="1" t="str">
        <f t="shared" ca="1" si="6"/>
        <v/>
      </c>
    </row>
    <row r="418" spans="6:6" ht="15.95" customHeight="1" x14ac:dyDescent="0.25">
      <c r="F418" s="1" t="str">
        <f t="shared" ca="1" si="6"/>
        <v/>
      </c>
    </row>
    <row r="419" spans="6:6" ht="15.95" customHeight="1" x14ac:dyDescent="0.25">
      <c r="F419" s="1" t="str">
        <f t="shared" ca="1" si="6"/>
        <v/>
      </c>
    </row>
    <row r="420" spans="6:6" ht="15.95" customHeight="1" x14ac:dyDescent="0.25">
      <c r="F420" s="1" t="str">
        <f t="shared" ca="1" si="6"/>
        <v/>
      </c>
    </row>
    <row r="421" spans="6:6" ht="15.95" customHeight="1" x14ac:dyDescent="0.25">
      <c r="F421" s="1" t="str">
        <f t="shared" ca="1" si="6"/>
        <v/>
      </c>
    </row>
    <row r="422" spans="6:6" ht="15.95" customHeight="1" x14ac:dyDescent="0.25">
      <c r="F422" s="1" t="str">
        <f t="shared" ca="1" si="6"/>
        <v/>
      </c>
    </row>
    <row r="423" spans="6:6" ht="15.95" customHeight="1" x14ac:dyDescent="0.25">
      <c r="F423" s="1" t="str">
        <f t="shared" ca="1" si="6"/>
        <v/>
      </c>
    </row>
    <row r="424" spans="6:6" ht="15.95" customHeight="1" x14ac:dyDescent="0.25">
      <c r="F424" s="1" t="str">
        <f t="shared" ca="1" si="6"/>
        <v/>
      </c>
    </row>
    <row r="425" spans="6:6" ht="15.95" customHeight="1" x14ac:dyDescent="0.25">
      <c r="F425" s="1" t="str">
        <f t="shared" ca="1" si="6"/>
        <v/>
      </c>
    </row>
    <row r="426" spans="6:6" ht="15.95" customHeight="1" x14ac:dyDescent="0.25">
      <c r="F426" s="1" t="str">
        <f t="shared" ca="1" si="6"/>
        <v/>
      </c>
    </row>
    <row r="427" spans="6:6" ht="15.95" customHeight="1" x14ac:dyDescent="0.25">
      <c r="F427" s="1" t="str">
        <f t="shared" ca="1" si="6"/>
        <v/>
      </c>
    </row>
    <row r="428" spans="6:6" ht="15.95" customHeight="1" x14ac:dyDescent="0.25">
      <c r="F428" s="1" t="str">
        <f t="shared" ca="1" si="6"/>
        <v/>
      </c>
    </row>
    <row r="429" spans="6:6" ht="15.95" customHeight="1" x14ac:dyDescent="0.25">
      <c r="F429" s="1" t="str">
        <f t="shared" ca="1" si="6"/>
        <v/>
      </c>
    </row>
    <row r="430" spans="6:6" ht="15.95" customHeight="1" x14ac:dyDescent="0.25">
      <c r="F430" s="1" t="str">
        <f t="shared" ca="1" si="6"/>
        <v/>
      </c>
    </row>
    <row r="431" spans="6:6" ht="15.95" customHeight="1" x14ac:dyDescent="0.25">
      <c r="F431" s="1" t="str">
        <f t="shared" ca="1" si="6"/>
        <v/>
      </c>
    </row>
    <row r="432" spans="6:6" ht="15.95" customHeight="1" x14ac:dyDescent="0.25">
      <c r="F432" s="1" t="str">
        <f t="shared" ca="1" si="6"/>
        <v/>
      </c>
    </row>
    <row r="433" spans="6:6" ht="15.95" customHeight="1" x14ac:dyDescent="0.25">
      <c r="F433" s="1" t="str">
        <f t="shared" ca="1" si="6"/>
        <v/>
      </c>
    </row>
    <row r="434" spans="6:6" ht="15.95" customHeight="1" x14ac:dyDescent="0.25">
      <c r="F434" s="1" t="str">
        <f t="shared" ca="1" si="6"/>
        <v/>
      </c>
    </row>
    <row r="435" spans="6:6" ht="15.95" customHeight="1" x14ac:dyDescent="0.25">
      <c r="F435" s="1" t="str">
        <f t="shared" ca="1" si="6"/>
        <v/>
      </c>
    </row>
    <row r="436" spans="6:6" ht="15.95" customHeight="1" x14ac:dyDescent="0.25">
      <c r="F436" s="1" t="str">
        <f t="shared" ca="1" si="6"/>
        <v/>
      </c>
    </row>
    <row r="437" spans="6:6" ht="15.95" customHeight="1" x14ac:dyDescent="0.25">
      <c r="F437" s="1" t="str">
        <f t="shared" ca="1" si="6"/>
        <v/>
      </c>
    </row>
    <row r="438" spans="6:6" ht="15.95" customHeight="1" x14ac:dyDescent="0.25">
      <c r="F438" s="1" t="str">
        <f t="shared" ca="1" si="6"/>
        <v/>
      </c>
    </row>
    <row r="439" spans="6:6" ht="15.95" customHeight="1" x14ac:dyDescent="0.25">
      <c r="F439" s="1" t="str">
        <f t="shared" ca="1" si="6"/>
        <v/>
      </c>
    </row>
    <row r="440" spans="6:6" ht="15.95" customHeight="1" x14ac:dyDescent="0.25">
      <c r="F440" s="1" t="str">
        <f t="shared" ca="1" si="6"/>
        <v/>
      </c>
    </row>
    <row r="441" spans="6:6" ht="15.95" customHeight="1" x14ac:dyDescent="0.25">
      <c r="F441" s="1" t="str">
        <f t="shared" ca="1" si="6"/>
        <v/>
      </c>
    </row>
    <row r="442" spans="6:6" ht="15.95" customHeight="1" x14ac:dyDescent="0.25">
      <c r="F442" s="1" t="str">
        <f t="shared" ca="1" si="6"/>
        <v/>
      </c>
    </row>
    <row r="443" spans="6:6" ht="15.95" customHeight="1" x14ac:dyDescent="0.25">
      <c r="F443" s="1" t="str">
        <f t="shared" ca="1" si="6"/>
        <v/>
      </c>
    </row>
    <row r="444" spans="6:6" ht="15.95" customHeight="1" x14ac:dyDescent="0.25">
      <c r="F444" s="1" t="str">
        <f t="shared" ca="1" si="6"/>
        <v/>
      </c>
    </row>
    <row r="445" spans="6:6" ht="15.95" customHeight="1" x14ac:dyDescent="0.25">
      <c r="F445" s="1" t="str">
        <f t="shared" ca="1" si="6"/>
        <v/>
      </c>
    </row>
    <row r="446" spans="6:6" ht="15.95" customHeight="1" x14ac:dyDescent="0.25">
      <c r="F446" s="1" t="str">
        <f t="shared" ca="1" si="6"/>
        <v/>
      </c>
    </row>
    <row r="447" spans="6:6" ht="15.95" customHeight="1" x14ac:dyDescent="0.25">
      <c r="F447" s="1" t="str">
        <f t="shared" ca="1" si="6"/>
        <v/>
      </c>
    </row>
    <row r="448" spans="6:6" ht="15.95" customHeight="1" x14ac:dyDescent="0.25">
      <c r="F448" s="1" t="str">
        <f t="shared" ca="1" si="6"/>
        <v/>
      </c>
    </row>
    <row r="449" spans="6:6" ht="15.95" customHeight="1" x14ac:dyDescent="0.25">
      <c r="F449" s="1" t="str">
        <f t="shared" ca="1" si="6"/>
        <v/>
      </c>
    </row>
    <row r="450" spans="6:6" ht="15.95" customHeight="1" x14ac:dyDescent="0.25">
      <c r="F450" s="1" t="str">
        <f t="shared" ca="1" si="6"/>
        <v/>
      </c>
    </row>
    <row r="451" spans="6:6" ht="15.95" customHeight="1" x14ac:dyDescent="0.25">
      <c r="F451" s="1" t="str">
        <f t="shared" ca="1" si="6"/>
        <v/>
      </c>
    </row>
    <row r="452" spans="6:6" ht="15.95" customHeight="1" x14ac:dyDescent="0.25">
      <c r="F452" s="1" t="str">
        <f t="shared" ca="1" si="6"/>
        <v/>
      </c>
    </row>
    <row r="453" spans="6:6" ht="15.95" customHeight="1" x14ac:dyDescent="0.25">
      <c r="F453" s="1" t="str">
        <f t="shared" ref="F453:F516" ca="1" si="7">IF(C453="","",IF(E453&lt;&gt;"","OK",IF(AND(D453&lt;&gt;"",D453&lt;TODAY()),"Retard","Attente")))</f>
        <v/>
      </c>
    </row>
    <row r="454" spans="6:6" ht="15.95" customHeight="1" x14ac:dyDescent="0.25">
      <c r="F454" s="1" t="str">
        <f t="shared" ca="1" si="7"/>
        <v/>
      </c>
    </row>
    <row r="455" spans="6:6" ht="15.95" customHeight="1" x14ac:dyDescent="0.25">
      <c r="F455" s="1" t="str">
        <f t="shared" ca="1" si="7"/>
        <v/>
      </c>
    </row>
    <row r="456" spans="6:6" ht="15.95" customHeight="1" x14ac:dyDescent="0.25">
      <c r="F456" s="1" t="str">
        <f t="shared" ca="1" si="7"/>
        <v/>
      </c>
    </row>
    <row r="457" spans="6:6" ht="15.95" customHeight="1" x14ac:dyDescent="0.25">
      <c r="F457" s="1" t="str">
        <f t="shared" ca="1" si="7"/>
        <v/>
      </c>
    </row>
    <row r="458" spans="6:6" ht="15.95" customHeight="1" x14ac:dyDescent="0.25">
      <c r="F458" s="1" t="str">
        <f t="shared" ca="1" si="7"/>
        <v/>
      </c>
    </row>
    <row r="459" spans="6:6" ht="15.95" customHeight="1" x14ac:dyDescent="0.25">
      <c r="F459" s="1" t="str">
        <f t="shared" ca="1" si="7"/>
        <v/>
      </c>
    </row>
    <row r="460" spans="6:6" ht="15.95" customHeight="1" x14ac:dyDescent="0.25">
      <c r="F460" s="1" t="str">
        <f t="shared" ca="1" si="7"/>
        <v/>
      </c>
    </row>
    <row r="461" spans="6:6" ht="15.95" customHeight="1" x14ac:dyDescent="0.25">
      <c r="F461" s="1" t="str">
        <f t="shared" ca="1" si="7"/>
        <v/>
      </c>
    </row>
    <row r="462" spans="6:6" ht="15.95" customHeight="1" x14ac:dyDescent="0.25">
      <c r="F462" s="1" t="str">
        <f t="shared" ca="1" si="7"/>
        <v/>
      </c>
    </row>
    <row r="463" spans="6:6" ht="15.95" customHeight="1" x14ac:dyDescent="0.25">
      <c r="F463" s="1" t="str">
        <f t="shared" ca="1" si="7"/>
        <v/>
      </c>
    </row>
    <row r="464" spans="6:6" ht="15.95" customHeight="1" x14ac:dyDescent="0.25">
      <c r="F464" s="1" t="str">
        <f t="shared" ca="1" si="7"/>
        <v/>
      </c>
    </row>
    <row r="465" spans="6:6" ht="15.95" customHeight="1" x14ac:dyDescent="0.25">
      <c r="F465" s="1" t="str">
        <f t="shared" ca="1" si="7"/>
        <v/>
      </c>
    </row>
    <row r="466" spans="6:6" ht="15.95" customHeight="1" x14ac:dyDescent="0.25">
      <c r="F466" s="1" t="str">
        <f t="shared" ca="1" si="7"/>
        <v/>
      </c>
    </row>
    <row r="467" spans="6:6" ht="15.95" customHeight="1" x14ac:dyDescent="0.25">
      <c r="F467" s="1" t="str">
        <f t="shared" ca="1" si="7"/>
        <v/>
      </c>
    </row>
    <row r="468" spans="6:6" ht="15.95" customHeight="1" x14ac:dyDescent="0.25">
      <c r="F468" s="1" t="str">
        <f t="shared" ca="1" si="7"/>
        <v/>
      </c>
    </row>
    <row r="469" spans="6:6" ht="15.95" customHeight="1" x14ac:dyDescent="0.25">
      <c r="F469" s="1" t="str">
        <f t="shared" ca="1" si="7"/>
        <v/>
      </c>
    </row>
    <row r="470" spans="6:6" ht="15.95" customHeight="1" x14ac:dyDescent="0.25">
      <c r="F470" s="1" t="str">
        <f t="shared" ca="1" si="7"/>
        <v/>
      </c>
    </row>
    <row r="471" spans="6:6" ht="15.95" customHeight="1" x14ac:dyDescent="0.25">
      <c r="F471" s="1" t="str">
        <f t="shared" ca="1" si="7"/>
        <v/>
      </c>
    </row>
    <row r="472" spans="6:6" ht="15.95" customHeight="1" x14ac:dyDescent="0.25">
      <c r="F472" s="1" t="str">
        <f t="shared" ca="1" si="7"/>
        <v/>
      </c>
    </row>
    <row r="473" spans="6:6" ht="15.95" customHeight="1" x14ac:dyDescent="0.25">
      <c r="F473" s="1" t="str">
        <f t="shared" ca="1" si="7"/>
        <v/>
      </c>
    </row>
    <row r="474" spans="6:6" ht="15.95" customHeight="1" x14ac:dyDescent="0.25">
      <c r="F474" s="1" t="str">
        <f t="shared" ca="1" si="7"/>
        <v/>
      </c>
    </row>
    <row r="475" spans="6:6" ht="15.95" customHeight="1" x14ac:dyDescent="0.25">
      <c r="F475" s="1" t="str">
        <f t="shared" ca="1" si="7"/>
        <v/>
      </c>
    </row>
    <row r="476" spans="6:6" ht="15.95" customHeight="1" x14ac:dyDescent="0.25">
      <c r="F476" s="1" t="str">
        <f t="shared" ca="1" si="7"/>
        <v/>
      </c>
    </row>
    <row r="477" spans="6:6" ht="15.95" customHeight="1" x14ac:dyDescent="0.25">
      <c r="F477" s="1" t="str">
        <f t="shared" ca="1" si="7"/>
        <v/>
      </c>
    </row>
    <row r="478" spans="6:6" ht="15.95" customHeight="1" x14ac:dyDescent="0.25">
      <c r="F478" s="1" t="str">
        <f t="shared" ca="1" si="7"/>
        <v/>
      </c>
    </row>
    <row r="479" spans="6:6" ht="15.95" customHeight="1" x14ac:dyDescent="0.25">
      <c r="F479" s="1" t="str">
        <f t="shared" ca="1" si="7"/>
        <v/>
      </c>
    </row>
    <row r="480" spans="6:6" ht="15.95" customHeight="1" x14ac:dyDescent="0.25">
      <c r="F480" s="1" t="str">
        <f t="shared" ca="1" si="7"/>
        <v/>
      </c>
    </row>
    <row r="481" spans="6:6" ht="15.95" customHeight="1" x14ac:dyDescent="0.25">
      <c r="F481" s="1" t="str">
        <f t="shared" ca="1" si="7"/>
        <v/>
      </c>
    </row>
    <row r="482" spans="6:6" ht="15.95" customHeight="1" x14ac:dyDescent="0.25">
      <c r="F482" s="1" t="str">
        <f t="shared" ca="1" si="7"/>
        <v/>
      </c>
    </row>
    <row r="483" spans="6:6" ht="15.95" customHeight="1" x14ac:dyDescent="0.25">
      <c r="F483" s="1" t="str">
        <f t="shared" ca="1" si="7"/>
        <v/>
      </c>
    </row>
    <row r="484" spans="6:6" ht="15.95" customHeight="1" x14ac:dyDescent="0.25">
      <c r="F484" s="1" t="str">
        <f t="shared" ca="1" si="7"/>
        <v/>
      </c>
    </row>
    <row r="485" spans="6:6" ht="15.95" customHeight="1" x14ac:dyDescent="0.25">
      <c r="F485" s="1" t="str">
        <f t="shared" ca="1" si="7"/>
        <v/>
      </c>
    </row>
    <row r="486" spans="6:6" ht="15.95" customHeight="1" x14ac:dyDescent="0.25">
      <c r="F486" s="1" t="str">
        <f t="shared" ca="1" si="7"/>
        <v/>
      </c>
    </row>
    <row r="487" spans="6:6" ht="15.95" customHeight="1" x14ac:dyDescent="0.25">
      <c r="F487" s="1" t="str">
        <f t="shared" ca="1" si="7"/>
        <v/>
      </c>
    </row>
    <row r="488" spans="6:6" ht="15.95" customHeight="1" x14ac:dyDescent="0.25">
      <c r="F488" s="1" t="str">
        <f t="shared" ca="1" si="7"/>
        <v/>
      </c>
    </row>
    <row r="489" spans="6:6" ht="15.95" customHeight="1" x14ac:dyDescent="0.25">
      <c r="F489" s="1" t="str">
        <f t="shared" ca="1" si="7"/>
        <v/>
      </c>
    </row>
    <row r="490" spans="6:6" ht="15.95" customHeight="1" x14ac:dyDescent="0.25">
      <c r="F490" s="1" t="str">
        <f t="shared" ca="1" si="7"/>
        <v/>
      </c>
    </row>
    <row r="491" spans="6:6" ht="15.95" customHeight="1" x14ac:dyDescent="0.25">
      <c r="F491" s="1" t="str">
        <f t="shared" ca="1" si="7"/>
        <v/>
      </c>
    </row>
    <row r="492" spans="6:6" ht="15.95" customHeight="1" x14ac:dyDescent="0.25">
      <c r="F492" s="1" t="str">
        <f t="shared" ca="1" si="7"/>
        <v/>
      </c>
    </row>
    <row r="493" spans="6:6" ht="15.95" customHeight="1" x14ac:dyDescent="0.25">
      <c r="F493" s="1" t="str">
        <f t="shared" ca="1" si="7"/>
        <v/>
      </c>
    </row>
    <row r="494" spans="6:6" ht="15.95" customHeight="1" x14ac:dyDescent="0.25">
      <c r="F494" s="1" t="str">
        <f t="shared" ca="1" si="7"/>
        <v/>
      </c>
    </row>
    <row r="495" spans="6:6" ht="15.95" customHeight="1" x14ac:dyDescent="0.25">
      <c r="F495" s="1" t="str">
        <f t="shared" ca="1" si="7"/>
        <v/>
      </c>
    </row>
    <row r="496" spans="6:6" ht="15.95" customHeight="1" x14ac:dyDescent="0.25">
      <c r="F496" s="1" t="str">
        <f t="shared" ca="1" si="7"/>
        <v/>
      </c>
    </row>
    <row r="497" spans="6:6" ht="15.95" customHeight="1" x14ac:dyDescent="0.25">
      <c r="F497" s="1" t="str">
        <f t="shared" ca="1" si="7"/>
        <v/>
      </c>
    </row>
    <row r="498" spans="6:6" ht="15.95" customHeight="1" x14ac:dyDescent="0.25">
      <c r="F498" s="1" t="str">
        <f t="shared" ca="1" si="7"/>
        <v/>
      </c>
    </row>
    <row r="499" spans="6:6" ht="15.95" customHeight="1" x14ac:dyDescent="0.25">
      <c r="F499" s="1" t="str">
        <f t="shared" ca="1" si="7"/>
        <v/>
      </c>
    </row>
    <row r="500" spans="6:6" ht="15.95" customHeight="1" x14ac:dyDescent="0.25">
      <c r="F500" s="1" t="str">
        <f t="shared" ca="1" si="7"/>
        <v/>
      </c>
    </row>
    <row r="501" spans="6:6" ht="15.95" customHeight="1" x14ac:dyDescent="0.25">
      <c r="F501" s="1" t="str">
        <f t="shared" ca="1" si="7"/>
        <v/>
      </c>
    </row>
    <row r="502" spans="6:6" ht="15.95" customHeight="1" x14ac:dyDescent="0.25">
      <c r="F502" s="1" t="str">
        <f t="shared" ca="1" si="7"/>
        <v/>
      </c>
    </row>
    <row r="503" spans="6:6" ht="15.95" customHeight="1" x14ac:dyDescent="0.25">
      <c r="F503" s="1" t="str">
        <f t="shared" ca="1" si="7"/>
        <v/>
      </c>
    </row>
    <row r="504" spans="6:6" ht="15.95" customHeight="1" x14ac:dyDescent="0.25">
      <c r="F504" s="1" t="str">
        <f t="shared" ca="1" si="7"/>
        <v/>
      </c>
    </row>
    <row r="505" spans="6:6" ht="15.95" customHeight="1" x14ac:dyDescent="0.25">
      <c r="F505" s="1" t="str">
        <f t="shared" ca="1" si="7"/>
        <v/>
      </c>
    </row>
    <row r="506" spans="6:6" ht="15.95" customHeight="1" x14ac:dyDescent="0.25">
      <c r="F506" s="1" t="str">
        <f t="shared" ca="1" si="7"/>
        <v/>
      </c>
    </row>
    <row r="507" spans="6:6" ht="15.95" customHeight="1" x14ac:dyDescent="0.25">
      <c r="F507" s="1" t="str">
        <f t="shared" ca="1" si="7"/>
        <v/>
      </c>
    </row>
    <row r="508" spans="6:6" ht="15.95" customHeight="1" x14ac:dyDescent="0.25">
      <c r="F508" s="1" t="str">
        <f t="shared" ca="1" si="7"/>
        <v/>
      </c>
    </row>
    <row r="509" spans="6:6" ht="15.95" customHeight="1" x14ac:dyDescent="0.25">
      <c r="F509" s="1" t="str">
        <f t="shared" ca="1" si="7"/>
        <v/>
      </c>
    </row>
    <row r="510" spans="6:6" ht="15.95" customHeight="1" x14ac:dyDescent="0.25">
      <c r="F510" s="1" t="str">
        <f t="shared" ca="1" si="7"/>
        <v/>
      </c>
    </row>
    <row r="511" spans="6:6" ht="15.95" customHeight="1" x14ac:dyDescent="0.25">
      <c r="F511" s="1" t="str">
        <f t="shared" ca="1" si="7"/>
        <v/>
      </c>
    </row>
    <row r="512" spans="6:6" ht="15.95" customHeight="1" x14ac:dyDescent="0.25">
      <c r="F512" s="1" t="str">
        <f t="shared" ca="1" si="7"/>
        <v/>
      </c>
    </row>
    <row r="513" spans="6:6" ht="15.95" customHeight="1" x14ac:dyDescent="0.25">
      <c r="F513" s="1" t="str">
        <f t="shared" ca="1" si="7"/>
        <v/>
      </c>
    </row>
    <row r="514" spans="6:6" ht="15.95" customHeight="1" x14ac:dyDescent="0.25">
      <c r="F514" s="1" t="str">
        <f t="shared" ca="1" si="7"/>
        <v/>
      </c>
    </row>
    <row r="515" spans="6:6" ht="15.95" customHeight="1" x14ac:dyDescent="0.25">
      <c r="F515" s="1" t="str">
        <f t="shared" ca="1" si="7"/>
        <v/>
      </c>
    </row>
    <row r="516" spans="6:6" ht="15.95" customHeight="1" x14ac:dyDescent="0.25">
      <c r="F516" s="1" t="str">
        <f t="shared" ca="1" si="7"/>
        <v/>
      </c>
    </row>
    <row r="517" spans="6:6" ht="15.95" customHeight="1" x14ac:dyDescent="0.25">
      <c r="F517" s="1" t="str">
        <f t="shared" ref="F517:F580" ca="1" si="8">IF(C517="","",IF(E517&lt;&gt;"","OK",IF(AND(D517&lt;&gt;"",D517&lt;TODAY()),"Retard","Attente")))</f>
        <v/>
      </c>
    </row>
    <row r="518" spans="6:6" ht="15.95" customHeight="1" x14ac:dyDescent="0.25">
      <c r="F518" s="1" t="str">
        <f t="shared" ca="1" si="8"/>
        <v/>
      </c>
    </row>
    <row r="519" spans="6:6" ht="15.95" customHeight="1" x14ac:dyDescent="0.25">
      <c r="F519" s="1" t="str">
        <f t="shared" ca="1" si="8"/>
        <v/>
      </c>
    </row>
    <row r="520" spans="6:6" ht="15.95" customHeight="1" x14ac:dyDescent="0.25">
      <c r="F520" s="1" t="str">
        <f t="shared" ca="1" si="8"/>
        <v/>
      </c>
    </row>
    <row r="521" spans="6:6" ht="15.95" customHeight="1" x14ac:dyDescent="0.25">
      <c r="F521" s="1" t="str">
        <f t="shared" ca="1" si="8"/>
        <v/>
      </c>
    </row>
    <row r="522" spans="6:6" ht="15.95" customHeight="1" x14ac:dyDescent="0.25">
      <c r="F522" s="1" t="str">
        <f t="shared" ca="1" si="8"/>
        <v/>
      </c>
    </row>
    <row r="523" spans="6:6" ht="15.95" customHeight="1" x14ac:dyDescent="0.25">
      <c r="F523" s="1" t="str">
        <f t="shared" ca="1" si="8"/>
        <v/>
      </c>
    </row>
    <row r="524" spans="6:6" ht="15.95" customHeight="1" x14ac:dyDescent="0.25">
      <c r="F524" s="1" t="str">
        <f t="shared" ca="1" si="8"/>
        <v/>
      </c>
    </row>
    <row r="525" spans="6:6" ht="15.95" customHeight="1" x14ac:dyDescent="0.25">
      <c r="F525" s="1" t="str">
        <f t="shared" ca="1" si="8"/>
        <v/>
      </c>
    </row>
    <row r="526" spans="6:6" ht="15.95" customHeight="1" x14ac:dyDescent="0.25">
      <c r="F526" s="1" t="str">
        <f t="shared" ca="1" si="8"/>
        <v/>
      </c>
    </row>
    <row r="527" spans="6:6" ht="15.95" customHeight="1" x14ac:dyDescent="0.25">
      <c r="F527" s="1" t="str">
        <f t="shared" ca="1" si="8"/>
        <v/>
      </c>
    </row>
    <row r="528" spans="6:6" ht="15.95" customHeight="1" x14ac:dyDescent="0.25">
      <c r="F528" s="1" t="str">
        <f t="shared" ca="1" si="8"/>
        <v/>
      </c>
    </row>
    <row r="529" spans="6:6" ht="15.95" customHeight="1" x14ac:dyDescent="0.25">
      <c r="F529" s="1" t="str">
        <f t="shared" ca="1" si="8"/>
        <v/>
      </c>
    </row>
    <row r="530" spans="6:6" ht="15.95" customHeight="1" x14ac:dyDescent="0.25">
      <c r="F530" s="1" t="str">
        <f t="shared" ca="1" si="8"/>
        <v/>
      </c>
    </row>
    <row r="531" spans="6:6" ht="15.95" customHeight="1" x14ac:dyDescent="0.25">
      <c r="F531" s="1" t="str">
        <f t="shared" ca="1" si="8"/>
        <v/>
      </c>
    </row>
    <row r="532" spans="6:6" ht="15.95" customHeight="1" x14ac:dyDescent="0.25">
      <c r="F532" s="1" t="str">
        <f t="shared" ca="1" si="8"/>
        <v/>
      </c>
    </row>
    <row r="533" spans="6:6" ht="15.95" customHeight="1" x14ac:dyDescent="0.25">
      <c r="F533" s="1" t="str">
        <f t="shared" ca="1" si="8"/>
        <v/>
      </c>
    </row>
    <row r="534" spans="6:6" ht="15.95" customHeight="1" x14ac:dyDescent="0.25">
      <c r="F534" s="1" t="str">
        <f t="shared" ca="1" si="8"/>
        <v/>
      </c>
    </row>
    <row r="535" spans="6:6" ht="15.95" customHeight="1" x14ac:dyDescent="0.25">
      <c r="F535" s="1" t="str">
        <f t="shared" ca="1" si="8"/>
        <v/>
      </c>
    </row>
    <row r="536" spans="6:6" ht="15.95" customHeight="1" x14ac:dyDescent="0.25">
      <c r="F536" s="1" t="str">
        <f t="shared" ca="1" si="8"/>
        <v/>
      </c>
    </row>
    <row r="537" spans="6:6" ht="15.95" customHeight="1" x14ac:dyDescent="0.25">
      <c r="F537" s="1" t="str">
        <f t="shared" ca="1" si="8"/>
        <v/>
      </c>
    </row>
    <row r="538" spans="6:6" ht="15.95" customHeight="1" x14ac:dyDescent="0.25">
      <c r="F538" s="1" t="str">
        <f t="shared" ca="1" si="8"/>
        <v/>
      </c>
    </row>
    <row r="539" spans="6:6" ht="15.95" customHeight="1" x14ac:dyDescent="0.25">
      <c r="F539" s="1" t="str">
        <f t="shared" ca="1" si="8"/>
        <v/>
      </c>
    </row>
    <row r="540" spans="6:6" ht="15.95" customHeight="1" x14ac:dyDescent="0.25">
      <c r="F540" s="1" t="str">
        <f t="shared" ca="1" si="8"/>
        <v/>
      </c>
    </row>
    <row r="541" spans="6:6" ht="15.95" customHeight="1" x14ac:dyDescent="0.25">
      <c r="F541" s="1" t="str">
        <f t="shared" ca="1" si="8"/>
        <v/>
      </c>
    </row>
    <row r="542" spans="6:6" ht="15.95" customHeight="1" x14ac:dyDescent="0.25">
      <c r="F542" s="1" t="str">
        <f t="shared" ca="1" si="8"/>
        <v/>
      </c>
    </row>
    <row r="543" spans="6:6" ht="15.95" customHeight="1" x14ac:dyDescent="0.25">
      <c r="F543" s="1" t="str">
        <f t="shared" ca="1" si="8"/>
        <v/>
      </c>
    </row>
    <row r="544" spans="6:6" ht="15.95" customHeight="1" x14ac:dyDescent="0.25">
      <c r="F544" s="1" t="str">
        <f t="shared" ca="1" si="8"/>
        <v/>
      </c>
    </row>
    <row r="545" spans="6:6" ht="15.95" customHeight="1" x14ac:dyDescent="0.25">
      <c r="F545" s="1" t="str">
        <f t="shared" ca="1" si="8"/>
        <v/>
      </c>
    </row>
    <row r="546" spans="6:6" ht="15.95" customHeight="1" x14ac:dyDescent="0.25">
      <c r="F546" s="1" t="str">
        <f t="shared" ca="1" si="8"/>
        <v/>
      </c>
    </row>
    <row r="547" spans="6:6" ht="15.95" customHeight="1" x14ac:dyDescent="0.25">
      <c r="F547" s="1" t="str">
        <f t="shared" ca="1" si="8"/>
        <v/>
      </c>
    </row>
    <row r="548" spans="6:6" ht="15.95" customHeight="1" x14ac:dyDescent="0.25">
      <c r="F548" s="1" t="str">
        <f t="shared" ca="1" si="8"/>
        <v/>
      </c>
    </row>
    <row r="549" spans="6:6" ht="15.95" customHeight="1" x14ac:dyDescent="0.25">
      <c r="F549" s="1" t="str">
        <f t="shared" ca="1" si="8"/>
        <v/>
      </c>
    </row>
    <row r="550" spans="6:6" ht="15.95" customHeight="1" x14ac:dyDescent="0.25">
      <c r="F550" s="1" t="str">
        <f t="shared" ca="1" si="8"/>
        <v/>
      </c>
    </row>
    <row r="551" spans="6:6" ht="15.95" customHeight="1" x14ac:dyDescent="0.25">
      <c r="F551" s="1" t="str">
        <f t="shared" ca="1" si="8"/>
        <v/>
      </c>
    </row>
    <row r="552" spans="6:6" ht="15.95" customHeight="1" x14ac:dyDescent="0.25">
      <c r="F552" s="1" t="str">
        <f t="shared" ca="1" si="8"/>
        <v/>
      </c>
    </row>
    <row r="553" spans="6:6" ht="15.95" customHeight="1" x14ac:dyDescent="0.25">
      <c r="F553" s="1" t="str">
        <f t="shared" ca="1" si="8"/>
        <v/>
      </c>
    </row>
    <row r="554" spans="6:6" ht="15.95" customHeight="1" x14ac:dyDescent="0.25">
      <c r="F554" s="1" t="str">
        <f t="shared" ca="1" si="8"/>
        <v/>
      </c>
    </row>
    <row r="555" spans="6:6" ht="15.95" customHeight="1" x14ac:dyDescent="0.25">
      <c r="F555" s="1" t="str">
        <f t="shared" ca="1" si="8"/>
        <v/>
      </c>
    </row>
    <row r="556" spans="6:6" ht="15.95" customHeight="1" x14ac:dyDescent="0.25">
      <c r="F556" s="1" t="str">
        <f t="shared" ca="1" si="8"/>
        <v/>
      </c>
    </row>
    <row r="557" spans="6:6" ht="15.95" customHeight="1" x14ac:dyDescent="0.25">
      <c r="F557" s="1" t="str">
        <f t="shared" ca="1" si="8"/>
        <v/>
      </c>
    </row>
    <row r="558" spans="6:6" ht="15.95" customHeight="1" x14ac:dyDescent="0.25">
      <c r="F558" s="1" t="str">
        <f t="shared" ca="1" si="8"/>
        <v/>
      </c>
    </row>
    <row r="559" spans="6:6" ht="15.95" customHeight="1" x14ac:dyDescent="0.25">
      <c r="F559" s="1" t="str">
        <f t="shared" ca="1" si="8"/>
        <v/>
      </c>
    </row>
    <row r="560" spans="6:6" ht="15.95" customHeight="1" x14ac:dyDescent="0.25">
      <c r="F560" s="1" t="str">
        <f t="shared" ca="1" si="8"/>
        <v/>
      </c>
    </row>
    <row r="561" spans="6:6" ht="15.95" customHeight="1" x14ac:dyDescent="0.25">
      <c r="F561" s="1" t="str">
        <f t="shared" ca="1" si="8"/>
        <v/>
      </c>
    </row>
    <row r="562" spans="6:6" ht="15.95" customHeight="1" x14ac:dyDescent="0.25">
      <c r="F562" s="1" t="str">
        <f t="shared" ca="1" si="8"/>
        <v/>
      </c>
    </row>
    <row r="563" spans="6:6" ht="15.95" customHeight="1" x14ac:dyDescent="0.25">
      <c r="F563" s="1" t="str">
        <f t="shared" ca="1" si="8"/>
        <v/>
      </c>
    </row>
    <row r="564" spans="6:6" ht="15.95" customHeight="1" x14ac:dyDescent="0.25">
      <c r="F564" s="1" t="str">
        <f t="shared" ca="1" si="8"/>
        <v/>
      </c>
    </row>
    <row r="565" spans="6:6" ht="15.95" customHeight="1" x14ac:dyDescent="0.25">
      <c r="F565" s="1" t="str">
        <f t="shared" ca="1" si="8"/>
        <v/>
      </c>
    </row>
    <row r="566" spans="6:6" ht="15.95" customHeight="1" x14ac:dyDescent="0.25">
      <c r="F566" s="1" t="str">
        <f t="shared" ca="1" si="8"/>
        <v/>
      </c>
    </row>
    <row r="567" spans="6:6" ht="15.95" customHeight="1" x14ac:dyDescent="0.25">
      <c r="F567" s="1" t="str">
        <f t="shared" ca="1" si="8"/>
        <v/>
      </c>
    </row>
    <row r="568" spans="6:6" ht="15.95" customHeight="1" x14ac:dyDescent="0.25">
      <c r="F568" s="1" t="str">
        <f t="shared" ca="1" si="8"/>
        <v/>
      </c>
    </row>
    <row r="569" spans="6:6" ht="15.95" customHeight="1" x14ac:dyDescent="0.25">
      <c r="F569" s="1" t="str">
        <f t="shared" ca="1" si="8"/>
        <v/>
      </c>
    </row>
    <row r="570" spans="6:6" ht="15.95" customHeight="1" x14ac:dyDescent="0.25">
      <c r="F570" s="1" t="str">
        <f t="shared" ca="1" si="8"/>
        <v/>
      </c>
    </row>
    <row r="571" spans="6:6" ht="15.95" customHeight="1" x14ac:dyDescent="0.25">
      <c r="F571" s="1" t="str">
        <f t="shared" ca="1" si="8"/>
        <v/>
      </c>
    </row>
    <row r="572" spans="6:6" ht="15.95" customHeight="1" x14ac:dyDescent="0.25">
      <c r="F572" s="1" t="str">
        <f t="shared" ca="1" si="8"/>
        <v/>
      </c>
    </row>
    <row r="573" spans="6:6" ht="15.95" customHeight="1" x14ac:dyDescent="0.25">
      <c r="F573" s="1" t="str">
        <f t="shared" ca="1" si="8"/>
        <v/>
      </c>
    </row>
    <row r="574" spans="6:6" ht="15.95" customHeight="1" x14ac:dyDescent="0.25">
      <c r="F574" s="1" t="str">
        <f t="shared" ca="1" si="8"/>
        <v/>
      </c>
    </row>
    <row r="575" spans="6:6" ht="15.95" customHeight="1" x14ac:dyDescent="0.25">
      <c r="F575" s="1" t="str">
        <f t="shared" ca="1" si="8"/>
        <v/>
      </c>
    </row>
    <row r="576" spans="6:6" ht="15.95" customHeight="1" x14ac:dyDescent="0.25">
      <c r="F576" s="1" t="str">
        <f t="shared" ca="1" si="8"/>
        <v/>
      </c>
    </row>
    <row r="577" spans="6:6" ht="15.95" customHeight="1" x14ac:dyDescent="0.25">
      <c r="F577" s="1" t="str">
        <f t="shared" ca="1" si="8"/>
        <v/>
      </c>
    </row>
    <row r="578" spans="6:6" ht="15.95" customHeight="1" x14ac:dyDescent="0.25">
      <c r="F578" s="1" t="str">
        <f t="shared" ca="1" si="8"/>
        <v/>
      </c>
    </row>
    <row r="579" spans="6:6" ht="15.95" customHeight="1" x14ac:dyDescent="0.25">
      <c r="F579" s="1" t="str">
        <f t="shared" ca="1" si="8"/>
        <v/>
      </c>
    </row>
    <row r="580" spans="6:6" ht="15.95" customHeight="1" x14ac:dyDescent="0.25">
      <c r="F580" s="1" t="str">
        <f t="shared" ca="1" si="8"/>
        <v/>
      </c>
    </row>
    <row r="581" spans="6:6" ht="15.95" customHeight="1" x14ac:dyDescent="0.25">
      <c r="F581" s="1" t="str">
        <f t="shared" ref="F581:F644" ca="1" si="9">IF(C581="","",IF(E581&lt;&gt;"","OK",IF(AND(D581&lt;&gt;"",D581&lt;TODAY()),"Retard","Attente")))</f>
        <v/>
      </c>
    </row>
    <row r="582" spans="6:6" ht="15.95" customHeight="1" x14ac:dyDescent="0.25">
      <c r="F582" s="1" t="str">
        <f t="shared" ca="1" si="9"/>
        <v/>
      </c>
    </row>
    <row r="583" spans="6:6" ht="15.95" customHeight="1" x14ac:dyDescent="0.25">
      <c r="F583" s="1" t="str">
        <f t="shared" ca="1" si="9"/>
        <v/>
      </c>
    </row>
    <row r="584" spans="6:6" ht="15.95" customHeight="1" x14ac:dyDescent="0.25">
      <c r="F584" s="1" t="str">
        <f t="shared" ca="1" si="9"/>
        <v/>
      </c>
    </row>
    <row r="585" spans="6:6" ht="15.95" customHeight="1" x14ac:dyDescent="0.25">
      <c r="F585" s="1" t="str">
        <f t="shared" ca="1" si="9"/>
        <v/>
      </c>
    </row>
    <row r="586" spans="6:6" ht="15.95" customHeight="1" x14ac:dyDescent="0.25">
      <c r="F586" s="1" t="str">
        <f t="shared" ca="1" si="9"/>
        <v/>
      </c>
    </row>
    <row r="587" spans="6:6" ht="15.95" customHeight="1" x14ac:dyDescent="0.25">
      <c r="F587" s="1" t="str">
        <f t="shared" ca="1" si="9"/>
        <v/>
      </c>
    </row>
    <row r="588" spans="6:6" ht="15.95" customHeight="1" x14ac:dyDescent="0.25">
      <c r="F588" s="1" t="str">
        <f t="shared" ca="1" si="9"/>
        <v/>
      </c>
    </row>
    <row r="589" spans="6:6" ht="15.95" customHeight="1" x14ac:dyDescent="0.25">
      <c r="F589" s="1" t="str">
        <f t="shared" ca="1" si="9"/>
        <v/>
      </c>
    </row>
    <row r="590" spans="6:6" ht="15.95" customHeight="1" x14ac:dyDescent="0.25">
      <c r="F590" s="1" t="str">
        <f t="shared" ca="1" si="9"/>
        <v/>
      </c>
    </row>
    <row r="591" spans="6:6" ht="15.95" customHeight="1" x14ac:dyDescent="0.25">
      <c r="F591" s="1" t="str">
        <f t="shared" ca="1" si="9"/>
        <v/>
      </c>
    </row>
    <row r="592" spans="6:6" ht="15.95" customHeight="1" x14ac:dyDescent="0.25">
      <c r="F592" s="1" t="str">
        <f t="shared" ca="1" si="9"/>
        <v/>
      </c>
    </row>
    <row r="593" spans="6:6" ht="15.95" customHeight="1" x14ac:dyDescent="0.25">
      <c r="F593" s="1" t="str">
        <f t="shared" ca="1" si="9"/>
        <v/>
      </c>
    </row>
    <row r="594" spans="6:6" ht="15.95" customHeight="1" x14ac:dyDescent="0.25">
      <c r="F594" s="1" t="str">
        <f t="shared" ca="1" si="9"/>
        <v/>
      </c>
    </row>
    <row r="595" spans="6:6" ht="15.95" customHeight="1" x14ac:dyDescent="0.25">
      <c r="F595" s="1" t="str">
        <f t="shared" ca="1" si="9"/>
        <v/>
      </c>
    </row>
    <row r="596" spans="6:6" ht="15.95" customHeight="1" x14ac:dyDescent="0.25">
      <c r="F596" s="1" t="str">
        <f t="shared" ca="1" si="9"/>
        <v/>
      </c>
    </row>
    <row r="597" spans="6:6" ht="15.95" customHeight="1" x14ac:dyDescent="0.25">
      <c r="F597" s="1" t="str">
        <f t="shared" ca="1" si="9"/>
        <v/>
      </c>
    </row>
    <row r="598" spans="6:6" ht="15.95" customHeight="1" x14ac:dyDescent="0.25">
      <c r="F598" s="1" t="str">
        <f t="shared" ca="1" si="9"/>
        <v/>
      </c>
    </row>
    <row r="599" spans="6:6" ht="15.95" customHeight="1" x14ac:dyDescent="0.25">
      <c r="F599" s="1" t="str">
        <f t="shared" ca="1" si="9"/>
        <v/>
      </c>
    </row>
    <row r="600" spans="6:6" ht="15.95" customHeight="1" x14ac:dyDescent="0.25">
      <c r="F600" s="1" t="str">
        <f t="shared" ca="1" si="9"/>
        <v/>
      </c>
    </row>
    <row r="601" spans="6:6" ht="15.95" customHeight="1" x14ac:dyDescent="0.25">
      <c r="F601" s="1" t="str">
        <f t="shared" ca="1" si="9"/>
        <v/>
      </c>
    </row>
    <row r="602" spans="6:6" ht="15.95" customHeight="1" x14ac:dyDescent="0.25">
      <c r="F602" s="1" t="str">
        <f t="shared" ca="1" si="9"/>
        <v/>
      </c>
    </row>
    <row r="603" spans="6:6" ht="15.95" customHeight="1" x14ac:dyDescent="0.25">
      <c r="F603" s="1" t="str">
        <f t="shared" ca="1" si="9"/>
        <v/>
      </c>
    </row>
    <row r="604" spans="6:6" ht="15.95" customHeight="1" x14ac:dyDescent="0.25">
      <c r="F604" s="1" t="str">
        <f t="shared" ca="1" si="9"/>
        <v/>
      </c>
    </row>
    <row r="605" spans="6:6" ht="15.95" customHeight="1" x14ac:dyDescent="0.25">
      <c r="F605" s="1" t="str">
        <f t="shared" ca="1" si="9"/>
        <v/>
      </c>
    </row>
    <row r="606" spans="6:6" ht="15.95" customHeight="1" x14ac:dyDescent="0.25">
      <c r="F606" s="1" t="str">
        <f t="shared" ca="1" si="9"/>
        <v/>
      </c>
    </row>
    <row r="607" spans="6:6" ht="15.95" customHeight="1" x14ac:dyDescent="0.25">
      <c r="F607" s="1" t="str">
        <f t="shared" ca="1" si="9"/>
        <v/>
      </c>
    </row>
    <row r="608" spans="6:6" ht="15.95" customHeight="1" x14ac:dyDescent="0.25">
      <c r="F608" s="1" t="str">
        <f t="shared" ca="1" si="9"/>
        <v/>
      </c>
    </row>
    <row r="609" spans="6:6" ht="15.95" customHeight="1" x14ac:dyDescent="0.25">
      <c r="F609" s="1" t="str">
        <f t="shared" ca="1" si="9"/>
        <v/>
      </c>
    </row>
    <row r="610" spans="6:6" ht="15.95" customHeight="1" x14ac:dyDescent="0.25">
      <c r="F610" s="1" t="str">
        <f t="shared" ca="1" si="9"/>
        <v/>
      </c>
    </row>
    <row r="611" spans="6:6" ht="15.95" customHeight="1" x14ac:dyDescent="0.25">
      <c r="F611" s="1" t="str">
        <f t="shared" ca="1" si="9"/>
        <v/>
      </c>
    </row>
    <row r="612" spans="6:6" ht="15.95" customHeight="1" x14ac:dyDescent="0.25">
      <c r="F612" s="1" t="str">
        <f t="shared" ca="1" si="9"/>
        <v/>
      </c>
    </row>
    <row r="613" spans="6:6" ht="15.95" customHeight="1" x14ac:dyDescent="0.25">
      <c r="F613" s="1" t="str">
        <f t="shared" ca="1" si="9"/>
        <v/>
      </c>
    </row>
    <row r="614" spans="6:6" ht="15.95" customHeight="1" x14ac:dyDescent="0.25">
      <c r="F614" s="1" t="str">
        <f t="shared" ca="1" si="9"/>
        <v/>
      </c>
    </row>
    <row r="615" spans="6:6" ht="15.95" customHeight="1" x14ac:dyDescent="0.25">
      <c r="F615" s="1" t="str">
        <f t="shared" ca="1" si="9"/>
        <v/>
      </c>
    </row>
    <row r="616" spans="6:6" ht="15.95" customHeight="1" x14ac:dyDescent="0.25">
      <c r="F616" s="1" t="str">
        <f t="shared" ca="1" si="9"/>
        <v/>
      </c>
    </row>
    <row r="617" spans="6:6" ht="15.95" customHeight="1" x14ac:dyDescent="0.25">
      <c r="F617" s="1" t="str">
        <f t="shared" ca="1" si="9"/>
        <v/>
      </c>
    </row>
    <row r="618" spans="6:6" ht="15.95" customHeight="1" x14ac:dyDescent="0.25">
      <c r="F618" s="1" t="str">
        <f t="shared" ca="1" si="9"/>
        <v/>
      </c>
    </row>
    <row r="619" spans="6:6" ht="15.95" customHeight="1" x14ac:dyDescent="0.25">
      <c r="F619" s="1" t="str">
        <f t="shared" ca="1" si="9"/>
        <v/>
      </c>
    </row>
    <row r="620" spans="6:6" ht="15.95" customHeight="1" x14ac:dyDescent="0.25">
      <c r="F620" s="1" t="str">
        <f t="shared" ca="1" si="9"/>
        <v/>
      </c>
    </row>
    <row r="621" spans="6:6" ht="15.95" customHeight="1" x14ac:dyDescent="0.25">
      <c r="F621" s="1" t="str">
        <f t="shared" ca="1" si="9"/>
        <v/>
      </c>
    </row>
    <row r="622" spans="6:6" ht="15.95" customHeight="1" x14ac:dyDescent="0.25">
      <c r="F622" s="1" t="str">
        <f t="shared" ca="1" si="9"/>
        <v/>
      </c>
    </row>
    <row r="623" spans="6:6" ht="15.95" customHeight="1" x14ac:dyDescent="0.25">
      <c r="F623" s="1" t="str">
        <f t="shared" ca="1" si="9"/>
        <v/>
      </c>
    </row>
    <row r="624" spans="6:6" ht="15.95" customHeight="1" x14ac:dyDescent="0.25">
      <c r="F624" s="1" t="str">
        <f t="shared" ca="1" si="9"/>
        <v/>
      </c>
    </row>
    <row r="625" spans="6:6" ht="15.95" customHeight="1" x14ac:dyDescent="0.25">
      <c r="F625" s="1" t="str">
        <f t="shared" ca="1" si="9"/>
        <v/>
      </c>
    </row>
    <row r="626" spans="6:6" ht="15.95" customHeight="1" x14ac:dyDescent="0.25">
      <c r="F626" s="1" t="str">
        <f t="shared" ca="1" si="9"/>
        <v/>
      </c>
    </row>
    <row r="627" spans="6:6" ht="15.95" customHeight="1" x14ac:dyDescent="0.25">
      <c r="F627" s="1" t="str">
        <f t="shared" ca="1" si="9"/>
        <v/>
      </c>
    </row>
    <row r="628" spans="6:6" ht="15.95" customHeight="1" x14ac:dyDescent="0.25">
      <c r="F628" s="1" t="str">
        <f t="shared" ca="1" si="9"/>
        <v/>
      </c>
    </row>
    <row r="629" spans="6:6" ht="15.95" customHeight="1" x14ac:dyDescent="0.25">
      <c r="F629" s="1" t="str">
        <f t="shared" ca="1" si="9"/>
        <v/>
      </c>
    </row>
    <row r="630" spans="6:6" ht="15.95" customHeight="1" x14ac:dyDescent="0.25">
      <c r="F630" s="1" t="str">
        <f t="shared" ca="1" si="9"/>
        <v/>
      </c>
    </row>
    <row r="631" spans="6:6" ht="15.95" customHeight="1" x14ac:dyDescent="0.25">
      <c r="F631" s="1" t="str">
        <f t="shared" ca="1" si="9"/>
        <v/>
      </c>
    </row>
    <row r="632" spans="6:6" ht="15.95" customHeight="1" x14ac:dyDescent="0.25">
      <c r="F632" s="1" t="str">
        <f t="shared" ca="1" si="9"/>
        <v/>
      </c>
    </row>
    <row r="633" spans="6:6" ht="15.95" customHeight="1" x14ac:dyDescent="0.25">
      <c r="F633" s="1" t="str">
        <f t="shared" ca="1" si="9"/>
        <v/>
      </c>
    </row>
    <row r="634" spans="6:6" ht="15.95" customHeight="1" x14ac:dyDescent="0.25">
      <c r="F634" s="1" t="str">
        <f t="shared" ca="1" si="9"/>
        <v/>
      </c>
    </row>
    <row r="635" spans="6:6" ht="15.95" customHeight="1" x14ac:dyDescent="0.25">
      <c r="F635" s="1" t="str">
        <f t="shared" ca="1" si="9"/>
        <v/>
      </c>
    </row>
    <row r="636" spans="6:6" ht="15.95" customHeight="1" x14ac:dyDescent="0.25">
      <c r="F636" s="1" t="str">
        <f t="shared" ca="1" si="9"/>
        <v/>
      </c>
    </row>
    <row r="637" spans="6:6" ht="15.95" customHeight="1" x14ac:dyDescent="0.25">
      <c r="F637" s="1" t="str">
        <f t="shared" ca="1" si="9"/>
        <v/>
      </c>
    </row>
    <row r="638" spans="6:6" ht="15.95" customHeight="1" x14ac:dyDescent="0.25">
      <c r="F638" s="1" t="str">
        <f t="shared" ca="1" si="9"/>
        <v/>
      </c>
    </row>
    <row r="639" spans="6:6" ht="15.95" customHeight="1" x14ac:dyDescent="0.25">
      <c r="F639" s="1" t="str">
        <f t="shared" ca="1" si="9"/>
        <v/>
      </c>
    </row>
    <row r="640" spans="6:6" ht="15.95" customHeight="1" x14ac:dyDescent="0.25">
      <c r="F640" s="1" t="str">
        <f t="shared" ca="1" si="9"/>
        <v/>
      </c>
    </row>
    <row r="641" spans="6:6" ht="15.95" customHeight="1" x14ac:dyDescent="0.25">
      <c r="F641" s="1" t="str">
        <f t="shared" ca="1" si="9"/>
        <v/>
      </c>
    </row>
    <row r="642" spans="6:6" ht="15.95" customHeight="1" x14ac:dyDescent="0.25">
      <c r="F642" s="1" t="str">
        <f t="shared" ca="1" si="9"/>
        <v/>
      </c>
    </row>
    <row r="643" spans="6:6" ht="15.95" customHeight="1" x14ac:dyDescent="0.25">
      <c r="F643" s="1" t="str">
        <f t="shared" ca="1" si="9"/>
        <v/>
      </c>
    </row>
    <row r="644" spans="6:6" ht="15.95" customHeight="1" x14ac:dyDescent="0.25">
      <c r="F644" s="1" t="str">
        <f t="shared" ca="1" si="9"/>
        <v/>
      </c>
    </row>
    <row r="645" spans="6:6" ht="15.95" customHeight="1" x14ac:dyDescent="0.25">
      <c r="F645" s="1" t="str">
        <f t="shared" ref="F645:F700" ca="1" si="10">IF(C645="","",IF(E645&lt;&gt;"","OK",IF(AND(D645&lt;&gt;"",D645&lt;TODAY()),"Retard","Attente")))</f>
        <v/>
      </c>
    </row>
    <row r="646" spans="6:6" ht="15.95" customHeight="1" x14ac:dyDescent="0.25">
      <c r="F646" s="1" t="str">
        <f t="shared" ca="1" si="10"/>
        <v/>
      </c>
    </row>
    <row r="647" spans="6:6" ht="15.95" customHeight="1" x14ac:dyDescent="0.25">
      <c r="F647" s="1" t="str">
        <f t="shared" ca="1" si="10"/>
        <v/>
      </c>
    </row>
    <row r="648" spans="6:6" ht="15.95" customHeight="1" x14ac:dyDescent="0.25">
      <c r="F648" s="1" t="str">
        <f t="shared" ca="1" si="10"/>
        <v/>
      </c>
    </row>
    <row r="649" spans="6:6" ht="15.95" customHeight="1" x14ac:dyDescent="0.25">
      <c r="F649" s="1" t="str">
        <f t="shared" ca="1" si="10"/>
        <v/>
      </c>
    </row>
    <row r="650" spans="6:6" ht="15.95" customHeight="1" x14ac:dyDescent="0.25">
      <c r="F650" s="1" t="str">
        <f t="shared" ca="1" si="10"/>
        <v/>
      </c>
    </row>
    <row r="651" spans="6:6" ht="15.95" customHeight="1" x14ac:dyDescent="0.25">
      <c r="F651" s="1" t="str">
        <f t="shared" ca="1" si="10"/>
        <v/>
      </c>
    </row>
    <row r="652" spans="6:6" ht="15.95" customHeight="1" x14ac:dyDescent="0.25">
      <c r="F652" s="1" t="str">
        <f t="shared" ca="1" si="10"/>
        <v/>
      </c>
    </row>
    <row r="653" spans="6:6" ht="15.95" customHeight="1" x14ac:dyDescent="0.25">
      <c r="F653" s="1" t="str">
        <f t="shared" ca="1" si="10"/>
        <v/>
      </c>
    </row>
    <row r="654" spans="6:6" ht="15.95" customHeight="1" x14ac:dyDescent="0.25">
      <c r="F654" s="1" t="str">
        <f t="shared" ca="1" si="10"/>
        <v/>
      </c>
    </row>
    <row r="655" spans="6:6" ht="15.95" customHeight="1" x14ac:dyDescent="0.25">
      <c r="F655" s="1" t="str">
        <f t="shared" ca="1" si="10"/>
        <v/>
      </c>
    </row>
    <row r="656" spans="6:6" ht="15.95" customHeight="1" x14ac:dyDescent="0.25">
      <c r="F656" s="1" t="str">
        <f t="shared" ca="1" si="10"/>
        <v/>
      </c>
    </row>
    <row r="657" spans="6:6" ht="15.95" customHeight="1" x14ac:dyDescent="0.25">
      <c r="F657" s="1" t="str">
        <f t="shared" ca="1" si="10"/>
        <v/>
      </c>
    </row>
    <row r="658" spans="6:6" ht="15.95" customHeight="1" x14ac:dyDescent="0.25">
      <c r="F658" s="1" t="str">
        <f t="shared" ca="1" si="10"/>
        <v/>
      </c>
    </row>
    <row r="659" spans="6:6" ht="15.95" customHeight="1" x14ac:dyDescent="0.25">
      <c r="F659" s="1" t="str">
        <f t="shared" ca="1" si="10"/>
        <v/>
      </c>
    </row>
    <row r="660" spans="6:6" ht="15.95" customHeight="1" x14ac:dyDescent="0.25">
      <c r="F660" s="1" t="str">
        <f t="shared" ca="1" si="10"/>
        <v/>
      </c>
    </row>
    <row r="661" spans="6:6" ht="15.95" customHeight="1" x14ac:dyDescent="0.25">
      <c r="F661" s="1" t="str">
        <f t="shared" ca="1" si="10"/>
        <v/>
      </c>
    </row>
    <row r="662" spans="6:6" ht="15.95" customHeight="1" x14ac:dyDescent="0.25">
      <c r="F662" s="1" t="str">
        <f t="shared" ca="1" si="10"/>
        <v/>
      </c>
    </row>
    <row r="663" spans="6:6" ht="15.95" customHeight="1" x14ac:dyDescent="0.25">
      <c r="F663" s="1" t="str">
        <f t="shared" ca="1" si="10"/>
        <v/>
      </c>
    </row>
    <row r="664" spans="6:6" ht="15.95" customHeight="1" x14ac:dyDescent="0.25">
      <c r="F664" s="1" t="str">
        <f t="shared" ca="1" si="10"/>
        <v/>
      </c>
    </row>
    <row r="665" spans="6:6" ht="15.95" customHeight="1" x14ac:dyDescent="0.25">
      <c r="F665" s="1" t="str">
        <f t="shared" ca="1" si="10"/>
        <v/>
      </c>
    </row>
    <row r="666" spans="6:6" ht="15.95" customHeight="1" x14ac:dyDescent="0.25">
      <c r="F666" s="1" t="str">
        <f t="shared" ca="1" si="10"/>
        <v/>
      </c>
    </row>
    <row r="667" spans="6:6" ht="15.95" customHeight="1" x14ac:dyDescent="0.25">
      <c r="F667" s="1" t="str">
        <f t="shared" ca="1" si="10"/>
        <v/>
      </c>
    </row>
    <row r="668" spans="6:6" ht="15.95" customHeight="1" x14ac:dyDescent="0.25">
      <c r="F668" s="1" t="str">
        <f t="shared" ca="1" si="10"/>
        <v/>
      </c>
    </row>
    <row r="669" spans="6:6" ht="15.95" customHeight="1" x14ac:dyDescent="0.25">
      <c r="F669" s="1" t="str">
        <f t="shared" ca="1" si="10"/>
        <v/>
      </c>
    </row>
    <row r="670" spans="6:6" ht="15.95" customHeight="1" x14ac:dyDescent="0.25">
      <c r="F670" s="1" t="str">
        <f t="shared" ca="1" si="10"/>
        <v/>
      </c>
    </row>
    <row r="671" spans="6:6" ht="15.95" customHeight="1" x14ac:dyDescent="0.25">
      <c r="F671" s="1" t="str">
        <f t="shared" ca="1" si="10"/>
        <v/>
      </c>
    </row>
    <row r="672" spans="6:6" ht="15.95" customHeight="1" x14ac:dyDescent="0.25">
      <c r="F672" s="1" t="str">
        <f t="shared" ca="1" si="10"/>
        <v/>
      </c>
    </row>
    <row r="673" spans="6:6" ht="15.95" customHeight="1" x14ac:dyDescent="0.25">
      <c r="F673" s="1" t="str">
        <f t="shared" ca="1" si="10"/>
        <v/>
      </c>
    </row>
    <row r="674" spans="6:6" ht="15.95" customHeight="1" x14ac:dyDescent="0.25">
      <c r="F674" s="1" t="str">
        <f t="shared" ca="1" si="10"/>
        <v/>
      </c>
    </row>
    <row r="675" spans="6:6" ht="15.95" customHeight="1" x14ac:dyDescent="0.25">
      <c r="F675" s="1" t="str">
        <f t="shared" ca="1" si="10"/>
        <v/>
      </c>
    </row>
    <row r="676" spans="6:6" ht="15.95" customHeight="1" x14ac:dyDescent="0.25">
      <c r="F676" s="1" t="str">
        <f t="shared" ca="1" si="10"/>
        <v/>
      </c>
    </row>
    <row r="677" spans="6:6" ht="15.95" customHeight="1" x14ac:dyDescent="0.25">
      <c r="F677" s="1" t="str">
        <f t="shared" ca="1" si="10"/>
        <v/>
      </c>
    </row>
    <row r="678" spans="6:6" ht="15.95" customHeight="1" x14ac:dyDescent="0.25">
      <c r="F678" s="1" t="str">
        <f t="shared" ca="1" si="10"/>
        <v/>
      </c>
    </row>
    <row r="679" spans="6:6" ht="15.95" customHeight="1" x14ac:dyDescent="0.25">
      <c r="F679" s="1" t="str">
        <f t="shared" ca="1" si="10"/>
        <v/>
      </c>
    </row>
    <row r="680" spans="6:6" ht="15.95" customHeight="1" x14ac:dyDescent="0.25">
      <c r="F680" s="1" t="str">
        <f t="shared" ca="1" si="10"/>
        <v/>
      </c>
    </row>
    <row r="681" spans="6:6" ht="15.95" customHeight="1" x14ac:dyDescent="0.25">
      <c r="F681" s="1" t="str">
        <f t="shared" ca="1" si="10"/>
        <v/>
      </c>
    </row>
    <row r="682" spans="6:6" ht="15.95" customHeight="1" x14ac:dyDescent="0.25">
      <c r="F682" s="1" t="str">
        <f t="shared" ca="1" si="10"/>
        <v/>
      </c>
    </row>
    <row r="683" spans="6:6" ht="15.95" customHeight="1" x14ac:dyDescent="0.25">
      <c r="F683" s="1" t="str">
        <f t="shared" ca="1" si="10"/>
        <v/>
      </c>
    </row>
    <row r="684" spans="6:6" ht="15.95" customHeight="1" x14ac:dyDescent="0.25">
      <c r="F684" s="1" t="str">
        <f t="shared" ca="1" si="10"/>
        <v/>
      </c>
    </row>
    <row r="685" spans="6:6" ht="15.95" customHeight="1" x14ac:dyDescent="0.25">
      <c r="F685" s="1" t="str">
        <f t="shared" ca="1" si="10"/>
        <v/>
      </c>
    </row>
    <row r="686" spans="6:6" ht="15.95" customHeight="1" x14ac:dyDescent="0.25">
      <c r="F686" s="1" t="str">
        <f t="shared" ca="1" si="10"/>
        <v/>
      </c>
    </row>
    <row r="687" spans="6:6" ht="15.95" customHeight="1" x14ac:dyDescent="0.25">
      <c r="F687" s="1" t="str">
        <f t="shared" ca="1" si="10"/>
        <v/>
      </c>
    </row>
    <row r="688" spans="6:6" ht="15.95" customHeight="1" x14ac:dyDescent="0.25">
      <c r="F688" s="1" t="str">
        <f t="shared" ca="1" si="10"/>
        <v/>
      </c>
    </row>
    <row r="689" spans="6:6" ht="15.95" customHeight="1" x14ac:dyDescent="0.25">
      <c r="F689" s="1" t="str">
        <f t="shared" ca="1" si="10"/>
        <v/>
      </c>
    </row>
    <row r="690" spans="6:6" ht="15.95" customHeight="1" x14ac:dyDescent="0.25">
      <c r="F690" s="1" t="str">
        <f t="shared" ca="1" si="10"/>
        <v/>
      </c>
    </row>
    <row r="691" spans="6:6" ht="15.95" customHeight="1" x14ac:dyDescent="0.25">
      <c r="F691" s="1" t="str">
        <f t="shared" ca="1" si="10"/>
        <v/>
      </c>
    </row>
    <row r="692" spans="6:6" ht="15.95" customHeight="1" x14ac:dyDescent="0.25">
      <c r="F692" s="1" t="str">
        <f t="shared" ca="1" si="10"/>
        <v/>
      </c>
    </row>
    <row r="693" spans="6:6" ht="15.95" customHeight="1" x14ac:dyDescent="0.25">
      <c r="F693" s="1" t="str">
        <f t="shared" ca="1" si="10"/>
        <v/>
      </c>
    </row>
    <row r="694" spans="6:6" ht="15.95" customHeight="1" x14ac:dyDescent="0.25">
      <c r="F694" s="1" t="str">
        <f t="shared" ca="1" si="10"/>
        <v/>
      </c>
    </row>
    <row r="695" spans="6:6" ht="15.95" customHeight="1" x14ac:dyDescent="0.25">
      <c r="F695" s="1" t="str">
        <f t="shared" ca="1" si="10"/>
        <v/>
      </c>
    </row>
    <row r="696" spans="6:6" ht="15.95" customHeight="1" x14ac:dyDescent="0.25">
      <c r="F696" s="1" t="str">
        <f t="shared" ca="1" si="10"/>
        <v/>
      </c>
    </row>
    <row r="697" spans="6:6" ht="15.95" customHeight="1" x14ac:dyDescent="0.25">
      <c r="F697" s="1" t="str">
        <f t="shared" ca="1" si="10"/>
        <v/>
      </c>
    </row>
    <row r="698" spans="6:6" ht="15.95" customHeight="1" x14ac:dyDescent="0.25">
      <c r="F698" s="1" t="str">
        <f t="shared" ca="1" si="10"/>
        <v/>
      </c>
    </row>
    <row r="699" spans="6:6" ht="15.95" customHeight="1" x14ac:dyDescent="0.25">
      <c r="F699" s="1" t="str">
        <f t="shared" ca="1" si="10"/>
        <v/>
      </c>
    </row>
    <row r="700" spans="6:6" ht="15.95" customHeight="1" x14ac:dyDescent="0.25">
      <c r="F700" s="1" t="str">
        <f t="shared" ca="1" si="10"/>
        <v/>
      </c>
    </row>
  </sheetData>
  <customSheetViews>
    <customSheetView guid="{6F591A43-FDBD-47BB-B53D-2E401491C373}">
      <selection activeCell="B14" sqref="B14"/>
    </customSheetView>
  </customSheetViews>
  <mergeCells count="1">
    <mergeCell ref="A1:XFD3"/>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macro="[0]!menu_principal">
                <anchor moveWithCells="1" sizeWithCells="1">
                  <from>
                    <xdr:col>0</xdr:col>
                    <xdr:colOff>85725</xdr:colOff>
                    <xdr:row>1</xdr:row>
                    <xdr:rowOff>142875</xdr:rowOff>
                  </from>
                  <to>
                    <xdr:col>0</xdr:col>
                    <xdr:colOff>981075</xdr:colOff>
                    <xdr:row>1</xdr:row>
                    <xdr:rowOff>504825</xdr:rowOff>
                  </to>
                </anchor>
              </controlPr>
            </control>
          </mc:Choice>
        </mc:AlternateContent>
        <mc:AlternateContent xmlns:mc="http://schemas.openxmlformats.org/markup-compatibility/2006">
          <mc:Choice Requires="x14">
            <control shapeId="7170" r:id="rId4" name="Button 2">
              <controlPr defaultSize="0" autoFill="0" autoPict="0" macro="[0]!lancer_commande">
                <anchor moveWithCells="1" sizeWithCells="1">
                  <from>
                    <xdr:col>0</xdr:col>
                    <xdr:colOff>85725</xdr:colOff>
                    <xdr:row>2</xdr:row>
                    <xdr:rowOff>76200</xdr:rowOff>
                  </from>
                  <to>
                    <xdr:col>0</xdr:col>
                    <xdr:colOff>981075</xdr:colOff>
                    <xdr:row>2</xdr:row>
                    <xdr:rowOff>438150</xdr:rowOff>
                  </to>
                </anchor>
              </controlPr>
            </control>
          </mc:Choice>
        </mc:AlternateContent>
      </controls>
    </mc:Choice>
  </mc:AlternateContent>
  <tableParts count="1">
    <tablePart r:id="rId5"/>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entree_sortie"/>
  <dimension ref="A1:E6"/>
  <sheetViews>
    <sheetView tabSelected="1" workbookViewId="0">
      <pane ySplit="4" topLeftCell="A5" activePane="bottomLeft" state="frozen"/>
      <selection pane="bottomLeft" activeCell="E6" sqref="E6"/>
    </sheetView>
  </sheetViews>
  <sheetFormatPr baseColWidth="10" defaultColWidth="20.7109375" defaultRowHeight="15.95" customHeight="1" x14ac:dyDescent="0.2"/>
  <cols>
    <col min="1" max="2" width="20.7109375" style="35"/>
    <col min="3" max="3" width="25" style="35" customWidth="1"/>
    <col min="4" max="4" width="22.28515625" style="35" customWidth="1"/>
    <col min="5" max="5" width="20.7109375" style="36"/>
    <col min="6" max="16384" width="20.7109375" style="35"/>
  </cols>
  <sheetData>
    <row r="1" spans="1:5" s="162" customFormat="1" ht="39.950000000000003" customHeight="1" x14ac:dyDescent="0.25"/>
    <row r="2" spans="1:5" s="162" customFormat="1" ht="39.950000000000003" customHeight="1" x14ac:dyDescent="0.25"/>
    <row r="3" spans="1:5" s="162" customFormat="1" ht="39.950000000000003" customHeight="1" x14ac:dyDescent="0.25"/>
    <row r="4" spans="1:5" ht="26.25" customHeight="1" x14ac:dyDescent="0.25">
      <c r="A4" s="35" t="s">
        <v>53</v>
      </c>
      <c r="B4" s="35" t="s">
        <v>44</v>
      </c>
      <c r="C4" s="35" t="s">
        <v>54</v>
      </c>
      <c r="D4" s="35" t="s">
        <v>55</v>
      </c>
      <c r="E4" s="35" t="s">
        <v>47</v>
      </c>
    </row>
    <row r="5" spans="1:5" ht="15.95" customHeight="1" x14ac:dyDescent="0.25">
      <c r="E5" s="35"/>
    </row>
    <row r="6" spans="1:5" ht="15.95" customHeight="1" x14ac:dyDescent="0.25">
      <c r="A6" s="46"/>
      <c r="B6" s="46"/>
      <c r="C6" s="46"/>
      <c r="D6" s="46"/>
      <c r="E6" s="35"/>
    </row>
  </sheetData>
  <customSheetViews>
    <customSheetView guid="{6F591A43-FDBD-47BB-B53D-2E401491C373}">
      <selection activeCell="E7" sqref="E7"/>
    </customSheetView>
  </customSheetViews>
  <pageMargins left="0.7" right="0.7" top="0.75" bottom="0.75" header="0.3" footer="0.3"/>
  <drawing r:id="rId1"/>
  <legacyDrawing r:id="rId2"/>
  <controls>
    <mc:AlternateContent xmlns:mc="http://schemas.openxmlformats.org/markup-compatibility/2006">
      <mc:Choice Requires="x14">
        <control shapeId="8195" r:id="rId3" name="CommandButton1">
          <controlPr defaultSize="0" autoLine="0" r:id="rId4">
            <anchor moveWithCells="1">
              <from>
                <xdr:col>0</xdr:col>
                <xdr:colOff>1190625</xdr:colOff>
                <xdr:row>1</xdr:row>
                <xdr:rowOff>95250</xdr:rowOff>
              </from>
              <to>
                <xdr:col>1</xdr:col>
                <xdr:colOff>1190625</xdr:colOff>
                <xdr:row>1</xdr:row>
                <xdr:rowOff>457200</xdr:rowOff>
              </to>
            </anchor>
          </controlPr>
        </control>
      </mc:Choice>
      <mc:Fallback>
        <control shapeId="8195" r:id="rId3" name="CommandButton1"/>
      </mc:Fallback>
    </mc:AlternateContent>
    <mc:AlternateContent xmlns:mc="http://schemas.openxmlformats.org/markup-compatibility/2006">
      <mc:Choice Requires="x14">
        <control shapeId="8193" r:id="rId5" name="Button 1">
          <controlPr defaultSize="0" print="0" autoFill="0" autoPict="0" macro="[0]!menu_principal">
            <anchor moveWithCells="1" sizeWithCells="1">
              <from>
                <xdr:col>0</xdr:col>
                <xdr:colOff>180975</xdr:colOff>
                <xdr:row>1</xdr:row>
                <xdr:rowOff>76200</xdr:rowOff>
              </from>
              <to>
                <xdr:col>0</xdr:col>
                <xdr:colOff>1076325</xdr:colOff>
                <xdr:row>1</xdr:row>
                <xdr:rowOff>438150</xdr:rowOff>
              </to>
            </anchor>
          </controlPr>
        </control>
      </mc:Choice>
    </mc:AlternateContent>
    <mc:AlternateContent xmlns:mc="http://schemas.openxmlformats.org/markup-compatibility/2006">
      <mc:Choice Requires="x14">
        <control shapeId="8194" r:id="rId6" name="Button 2">
          <controlPr defaultSize="0" autoFill="0" autoPict="0" macro="[0]!lancer_entree_sortie">
            <anchor moveWithCells="1" sizeWithCells="1">
              <from>
                <xdr:col>0</xdr:col>
                <xdr:colOff>190500</xdr:colOff>
                <xdr:row>2</xdr:row>
                <xdr:rowOff>19050</xdr:rowOff>
              </from>
              <to>
                <xdr:col>0</xdr:col>
                <xdr:colOff>1085850</xdr:colOff>
                <xdr:row>2</xdr:row>
                <xdr:rowOff>381000</xdr:rowOff>
              </to>
            </anchor>
          </controlPr>
        </control>
      </mc:Choice>
    </mc:AlternateContent>
  </controls>
  <tableParts count="1">
    <tablePart r:id="rId7"/>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piece"/>
  <dimension ref="A1:O4"/>
  <sheetViews>
    <sheetView workbookViewId="0">
      <pane ySplit="4" topLeftCell="A5" activePane="bottomLeft" state="frozen"/>
      <selection pane="bottomLeft" sqref="A1:XFD3"/>
    </sheetView>
  </sheetViews>
  <sheetFormatPr baseColWidth="10" defaultColWidth="30.7109375" defaultRowHeight="15.95" customHeight="1" x14ac:dyDescent="0.2"/>
  <cols>
    <col min="1" max="1" width="10.7109375" style="37" customWidth="1"/>
    <col min="2" max="3" width="30.7109375" style="37"/>
    <col min="4" max="4" width="10.7109375" style="37" customWidth="1"/>
    <col min="5" max="5" width="30.7109375" style="37"/>
    <col min="6" max="7" width="10.7109375" style="37" customWidth="1"/>
    <col min="8" max="8" width="30.7109375" style="37"/>
    <col min="9" max="13" width="10.7109375" style="37" customWidth="1"/>
    <col min="14" max="16384" width="30.7109375" style="37"/>
  </cols>
  <sheetData>
    <row r="1" spans="1:15" s="140" customFormat="1" ht="39.950000000000003" customHeight="1" x14ac:dyDescent="0.25"/>
    <row r="2" spans="1:15" s="140" customFormat="1" ht="39.950000000000003" customHeight="1" x14ac:dyDescent="0.25"/>
    <row r="3" spans="1:15" s="140" customFormat="1" ht="39.950000000000003" customHeight="1" x14ac:dyDescent="0.25"/>
    <row r="4" spans="1:15" s="38" customFormat="1" ht="38.25" customHeight="1" x14ac:dyDescent="0.25">
      <c r="A4" s="38" t="s">
        <v>43</v>
      </c>
      <c r="B4" s="38" t="s">
        <v>44</v>
      </c>
      <c r="C4" s="38" t="s">
        <v>45</v>
      </c>
      <c r="D4" s="38" t="s">
        <v>47</v>
      </c>
      <c r="E4" s="38" t="s">
        <v>57</v>
      </c>
      <c r="F4" s="38" t="s">
        <v>58</v>
      </c>
      <c r="G4" s="38" t="s">
        <v>59</v>
      </c>
      <c r="H4" s="38" t="s">
        <v>60</v>
      </c>
      <c r="I4" s="38" t="s">
        <v>61</v>
      </c>
      <c r="J4" s="38" t="s">
        <v>62</v>
      </c>
      <c r="K4" s="38" t="s">
        <v>63</v>
      </c>
      <c r="L4" s="38" t="s">
        <v>64</v>
      </c>
      <c r="M4" s="38" t="s">
        <v>65</v>
      </c>
      <c r="N4" s="38" t="s">
        <v>56</v>
      </c>
      <c r="O4" s="38" t="s">
        <v>67</v>
      </c>
    </row>
  </sheetData>
  <customSheetViews>
    <customSheetView guid="{6F591A43-FDBD-47BB-B53D-2E401491C373}">
      <selection activeCell="B11" sqref="B11"/>
    </customSheetView>
  </customSheetViews>
  <mergeCells count="1">
    <mergeCell ref="A1:XFD3"/>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print="0" autoFill="0" autoPict="0" macro="[0]!menu_principal">
                <anchor moveWithCells="1" sizeWithCells="1">
                  <from>
                    <xdr:col>0</xdr:col>
                    <xdr:colOff>76200</xdr:colOff>
                    <xdr:row>1</xdr:row>
                    <xdr:rowOff>76200</xdr:rowOff>
                  </from>
                  <to>
                    <xdr:col>0</xdr:col>
                    <xdr:colOff>971550</xdr:colOff>
                    <xdr:row>1</xdr:row>
                    <xdr:rowOff>438150</xdr:rowOff>
                  </to>
                </anchor>
              </controlPr>
            </control>
          </mc:Choice>
        </mc:AlternateContent>
        <mc:AlternateContent xmlns:mc="http://schemas.openxmlformats.org/markup-compatibility/2006">
          <mc:Choice Requires="x14">
            <control shapeId="9218" r:id="rId4" name="Button 2">
              <controlPr defaultSize="0" autoFill="0" autoPict="0" macro="[0]!lancer_piece">
                <anchor moveWithCells="1" sizeWithCells="1">
                  <from>
                    <xdr:col>0</xdr:col>
                    <xdr:colOff>76200</xdr:colOff>
                    <xdr:row>2</xdr:row>
                    <xdr:rowOff>0</xdr:rowOff>
                  </from>
                  <to>
                    <xdr:col>0</xdr:col>
                    <xdr:colOff>971550</xdr:colOff>
                    <xdr:row>2</xdr:row>
                    <xdr:rowOff>361950</xdr:rowOff>
                  </to>
                </anchor>
              </controlPr>
            </control>
          </mc:Choice>
        </mc:AlternateContent>
      </controls>
    </mc:Choice>
  </mc:AlternateContent>
  <tableParts count="1">
    <tablePart r:id="rId5"/>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amortissement"/>
  <dimension ref="B1:O303"/>
  <sheetViews>
    <sheetView zoomScale="90" zoomScaleNormal="90" workbookViewId="0">
      <selection activeCell="F24" sqref="F24"/>
    </sheetView>
  </sheetViews>
  <sheetFormatPr baseColWidth="10" defaultColWidth="20.7109375" defaultRowHeight="15.95" customHeight="1" x14ac:dyDescent="0.25"/>
  <cols>
    <col min="1" max="1" width="20.7109375" style="9"/>
    <col min="2" max="2" width="30.7109375" style="9" customWidth="1"/>
    <col min="3" max="6" width="20.7109375" style="9"/>
    <col min="7" max="7" width="20.7109375" style="11"/>
    <col min="8" max="12" width="20.7109375" style="9"/>
    <col min="13" max="13" width="20.7109375" style="9" customWidth="1"/>
    <col min="14" max="14" width="11.140625" style="9" customWidth="1"/>
    <col min="15" max="15" width="4.140625" style="9" customWidth="1"/>
    <col min="16" max="16384" width="20.7109375" style="9"/>
  </cols>
  <sheetData>
    <row r="1" spans="2:15" s="147" customFormat="1" ht="39.950000000000003" customHeight="1" x14ac:dyDescent="0.25"/>
    <row r="2" spans="2:15" s="147" customFormat="1" ht="39.950000000000003" customHeight="1" x14ac:dyDescent="0.25"/>
    <row r="3" spans="2:15" s="147" customFormat="1" ht="39.950000000000003" customHeight="1" x14ac:dyDescent="0.25"/>
    <row r="4" spans="2:15" ht="15.95" customHeight="1" x14ac:dyDescent="0.25">
      <c r="C4" s="10"/>
      <c r="D4" s="10"/>
    </row>
    <row r="5" spans="2:15" ht="15.95" customHeight="1" x14ac:dyDescent="0.25">
      <c r="B5" s="141" t="s">
        <v>93</v>
      </c>
      <c r="C5" s="142"/>
      <c r="E5" s="143" t="s">
        <v>101</v>
      </c>
      <c r="F5" s="144"/>
      <c r="N5" s="20" t="s">
        <v>106</v>
      </c>
      <c r="O5" s="20">
        <v>12</v>
      </c>
    </row>
    <row r="6" spans="2:15" ht="15.95" customHeight="1" x14ac:dyDescent="0.25">
      <c r="B6" s="13" t="s">
        <v>94</v>
      </c>
      <c r="C6" s="14">
        <v>5000000</v>
      </c>
      <c r="E6" s="22" t="s">
        <v>102</v>
      </c>
      <c r="F6" s="22" t="s">
        <v>96</v>
      </c>
      <c r="N6" s="20" t="s">
        <v>107</v>
      </c>
      <c r="O6" s="20">
        <v>11</v>
      </c>
    </row>
    <row r="7" spans="2:15" ht="15.95" customHeight="1" x14ac:dyDescent="0.25">
      <c r="B7" s="15" t="s">
        <v>95</v>
      </c>
      <c r="C7" s="16">
        <v>10</v>
      </c>
      <c r="E7" s="23" t="s">
        <v>103</v>
      </c>
      <c r="F7" s="24">
        <v>1.25</v>
      </c>
      <c r="N7" s="20" t="s">
        <v>100</v>
      </c>
      <c r="O7" s="20">
        <v>10</v>
      </c>
    </row>
    <row r="8" spans="2:15" ht="15.95" customHeight="1" x14ac:dyDescent="0.25">
      <c r="B8" s="15" t="s">
        <v>99</v>
      </c>
      <c r="C8" s="12" t="s">
        <v>112</v>
      </c>
      <c r="E8" s="23" t="s">
        <v>104</v>
      </c>
      <c r="F8" s="24">
        <v>1.75</v>
      </c>
      <c r="N8" s="20" t="s">
        <v>108</v>
      </c>
      <c r="O8" s="20">
        <v>9</v>
      </c>
    </row>
    <row r="9" spans="2:15" ht="15.95" customHeight="1" x14ac:dyDescent="0.25">
      <c r="B9" s="15" t="s">
        <v>96</v>
      </c>
      <c r="C9" s="20">
        <f>IF(OR(C6="",C7=""),"",IF(C7&lt;5,F7,IF(C7&lt;7,F8,F9)))</f>
        <v>2.25</v>
      </c>
      <c r="E9" s="23" t="s">
        <v>105</v>
      </c>
      <c r="F9" s="24">
        <v>2.25</v>
      </c>
      <c r="N9" s="20" t="s">
        <v>109</v>
      </c>
      <c r="O9" s="20">
        <v>8</v>
      </c>
    </row>
    <row r="10" spans="2:15" ht="15.95" customHeight="1" x14ac:dyDescent="0.25">
      <c r="B10" s="15" t="s">
        <v>97</v>
      </c>
      <c r="C10" s="21">
        <f>IF(OR(C6="",C7=""),"",(1/C7)*C9)</f>
        <v>0.22500000000000001</v>
      </c>
      <c r="N10" s="20" t="s">
        <v>110</v>
      </c>
      <c r="O10" s="20">
        <v>7</v>
      </c>
    </row>
    <row r="11" spans="2:15" ht="15.95" customHeight="1" x14ac:dyDescent="0.25">
      <c r="B11" s="15" t="s">
        <v>98</v>
      </c>
      <c r="C11" s="20">
        <f>IF(C8="","",VLOOKUP(C8,N5:O16,2,0))</f>
        <v>5</v>
      </c>
      <c r="N11" s="20" t="s">
        <v>111</v>
      </c>
      <c r="O11" s="20">
        <v>6</v>
      </c>
    </row>
    <row r="12" spans="2:15" ht="15.95" customHeight="1" x14ac:dyDescent="0.25">
      <c r="N12" s="20" t="s">
        <v>112</v>
      </c>
      <c r="O12" s="20">
        <v>5</v>
      </c>
    </row>
    <row r="13" spans="2:15" ht="15.75" customHeight="1" x14ac:dyDescent="0.25">
      <c r="N13" s="20" t="s">
        <v>113</v>
      </c>
      <c r="O13" s="20">
        <v>4</v>
      </c>
    </row>
    <row r="14" spans="2:15" ht="15.95" customHeight="1" x14ac:dyDescent="0.25">
      <c r="B14" s="145" t="s">
        <v>117</v>
      </c>
      <c r="C14" s="145"/>
      <c r="D14" s="145"/>
      <c r="E14" s="145"/>
      <c r="F14" s="145"/>
      <c r="G14" s="145"/>
      <c r="H14" s="145"/>
      <c r="I14" s="146" t="s">
        <v>126</v>
      </c>
      <c r="J14" s="146"/>
      <c r="K14" s="146"/>
      <c r="L14" s="146"/>
      <c r="M14" s="17"/>
      <c r="N14" s="20" t="s">
        <v>114</v>
      </c>
      <c r="O14" s="20">
        <v>3</v>
      </c>
    </row>
    <row r="15" spans="2:15" ht="40.5" customHeight="1" x14ac:dyDescent="0.25">
      <c r="B15" s="25" t="s">
        <v>118</v>
      </c>
      <c r="C15" s="25" t="s">
        <v>119</v>
      </c>
      <c r="D15" s="25" t="s">
        <v>120</v>
      </c>
      <c r="E15" s="25" t="s">
        <v>121</v>
      </c>
      <c r="F15" s="25" t="s">
        <v>122</v>
      </c>
      <c r="G15" s="26" t="s">
        <v>123</v>
      </c>
      <c r="H15" s="25" t="s">
        <v>124</v>
      </c>
      <c r="I15" s="25" t="s">
        <v>125</v>
      </c>
      <c r="J15" s="25" t="s">
        <v>127</v>
      </c>
      <c r="K15" s="25" t="s">
        <v>128</v>
      </c>
      <c r="L15" s="25" t="s">
        <v>129</v>
      </c>
      <c r="M15" s="18"/>
      <c r="N15" s="20" t="s">
        <v>115</v>
      </c>
      <c r="O15" s="20">
        <v>2</v>
      </c>
    </row>
    <row r="16" spans="2:15" ht="15.95" customHeight="1" x14ac:dyDescent="0.25">
      <c r="B16" s="27">
        <f>IF(OR(C7="",C6="",C8=""),"",1)</f>
        <v>1</v>
      </c>
      <c r="C16" s="27">
        <f>IF(OR(C6="",C7=""),"",C6)</f>
        <v>5000000</v>
      </c>
      <c r="D16" s="27">
        <f>IF(B16="","",(IF(C$10&gt;G16,C16*C$10,C16*G16))*C11/12)</f>
        <v>468750</v>
      </c>
      <c r="E16" s="27">
        <f>D16</f>
        <v>468750</v>
      </c>
      <c r="F16" s="27">
        <f>IF(B16="","",C16-D16)</f>
        <v>4531250</v>
      </c>
      <c r="G16" s="28">
        <f>IF(B16="","",1/H16)</f>
        <v>0.1</v>
      </c>
      <c r="H16" s="27">
        <f>IF(C7="","",C7)</f>
        <v>10</v>
      </c>
      <c r="I16" s="14">
        <v>300000</v>
      </c>
      <c r="J16" s="19">
        <f>I16+F16</f>
        <v>4831250</v>
      </c>
      <c r="K16" s="19"/>
      <c r="L16" s="19"/>
      <c r="M16" s="19"/>
      <c r="N16" s="20" t="s">
        <v>116</v>
      </c>
      <c r="O16" s="20">
        <v>1</v>
      </c>
    </row>
    <row r="17" spans="2:13" ht="15.95" customHeight="1" x14ac:dyDescent="0.25">
      <c r="B17" s="27">
        <f>IF(OR(B16="",C$6=""),"",IF(B16+1&gt;C$7,"",B16+1))</f>
        <v>2</v>
      </c>
      <c r="C17" s="27">
        <f>IF(B17="","",F16)</f>
        <v>4531250</v>
      </c>
      <c r="D17" s="27">
        <f>IF(B17="","",IF(C$10&gt;G17,C17*C$10,C17*G17))</f>
        <v>1019531.25</v>
      </c>
      <c r="E17" s="27">
        <f>IF(B17="","",E16+D17)</f>
        <v>1488281.25</v>
      </c>
      <c r="F17" s="27">
        <f>IF(B17="","",C17-D17)</f>
        <v>3511718.75</v>
      </c>
      <c r="G17" s="28">
        <f>IF(B17="","",1/H17)</f>
        <v>0.1111111111111111</v>
      </c>
      <c r="H17" s="27">
        <f>IF(B17="","",H16-1)</f>
        <v>9</v>
      </c>
      <c r="I17" s="14">
        <v>300000</v>
      </c>
      <c r="J17" s="19">
        <f t="shared" ref="J17:J25" si="0">I17+F17</f>
        <v>3811718.75</v>
      </c>
      <c r="K17" s="19"/>
      <c r="L17" s="19"/>
      <c r="M17" s="19"/>
    </row>
    <row r="18" spans="2:13" ht="15.95" customHeight="1" x14ac:dyDescent="0.25">
      <c r="B18" s="27">
        <f t="shared" ref="B18:B81" si="1">IF(OR(B17="",C$6=""),"",IF(B17+1&gt;C$7,"",B17+1))</f>
        <v>3</v>
      </c>
      <c r="C18" s="27">
        <f t="shared" ref="C18:C81" si="2">IF(B18="","",F17)</f>
        <v>3511718.75</v>
      </c>
      <c r="D18" s="27">
        <f>IF(B18="","",IF(C$10&gt;G18,C18*C$10,C18*G18))</f>
        <v>790136.71875</v>
      </c>
      <c r="E18" s="27">
        <f>IF(B18="","",E17+D18)</f>
        <v>2278417.96875</v>
      </c>
      <c r="F18" s="27">
        <f>IF(B18="","",C18-D18)</f>
        <v>2721582.03125</v>
      </c>
      <c r="G18" s="28">
        <f>IF(B18="","",1/H18)</f>
        <v>0.125</v>
      </c>
      <c r="H18" s="27">
        <f>IF(B18="","",H17-1)</f>
        <v>8</v>
      </c>
      <c r="I18" s="14">
        <v>300000</v>
      </c>
      <c r="J18" s="19">
        <f t="shared" si="0"/>
        <v>3021582.03125</v>
      </c>
      <c r="K18" s="19"/>
      <c r="L18" s="19"/>
      <c r="M18" s="19"/>
    </row>
    <row r="19" spans="2:13" ht="15.95" customHeight="1" x14ac:dyDescent="0.25">
      <c r="B19" s="27">
        <f t="shared" si="1"/>
        <v>4</v>
      </c>
      <c r="C19" s="27">
        <f t="shared" si="2"/>
        <v>2721582.03125</v>
      </c>
      <c r="D19" s="27">
        <f t="shared" ref="D19:D82" si="3">IF(B19="","",IF(C$10&gt;G19,C19*C$10,C19*G19))</f>
        <v>612355.95703125</v>
      </c>
      <c r="E19" s="27">
        <f t="shared" ref="E19:E82" si="4">IF(B19="","",E18+D19)</f>
        <v>2890773.92578125</v>
      </c>
      <c r="F19" s="27">
        <f t="shared" ref="F19:F82" si="5">IF(B19="","",C19-D19)</f>
        <v>2109226.07421875</v>
      </c>
      <c r="G19" s="28">
        <f t="shared" ref="G19:G82" si="6">IF(B19="","",1/H19)</f>
        <v>0.14285714285714285</v>
      </c>
      <c r="H19" s="27">
        <f t="shared" ref="H19:H82" si="7">IF(B19="","",H18-1)</f>
        <v>7</v>
      </c>
      <c r="I19" s="14">
        <v>300000</v>
      </c>
      <c r="J19" s="19">
        <f t="shared" si="0"/>
        <v>2409226.07421875</v>
      </c>
      <c r="K19" s="19"/>
      <c r="L19" s="19"/>
      <c r="M19" s="19"/>
    </row>
    <row r="20" spans="2:13" ht="15.95" customHeight="1" x14ac:dyDescent="0.25">
      <c r="B20" s="27">
        <f t="shared" si="1"/>
        <v>5</v>
      </c>
      <c r="C20" s="27">
        <f t="shared" si="2"/>
        <v>2109226.07421875</v>
      </c>
      <c r="D20" s="27">
        <f t="shared" si="3"/>
        <v>474575.86669921875</v>
      </c>
      <c r="E20" s="27">
        <f t="shared" si="4"/>
        <v>3365349.7924804688</v>
      </c>
      <c r="F20" s="27">
        <f t="shared" si="5"/>
        <v>1634650.2075195312</v>
      </c>
      <c r="G20" s="28">
        <f t="shared" si="6"/>
        <v>0.16666666666666666</v>
      </c>
      <c r="H20" s="27">
        <f t="shared" si="7"/>
        <v>6</v>
      </c>
      <c r="I20" s="14">
        <v>300000</v>
      </c>
      <c r="J20" s="19">
        <f t="shared" si="0"/>
        <v>1934650.2075195312</v>
      </c>
      <c r="K20" s="19"/>
      <c r="L20" s="19"/>
      <c r="M20" s="19"/>
    </row>
    <row r="21" spans="2:13" ht="15.95" customHeight="1" x14ac:dyDescent="0.25">
      <c r="B21" s="27">
        <f t="shared" si="1"/>
        <v>6</v>
      </c>
      <c r="C21" s="27">
        <f t="shared" si="2"/>
        <v>1634650.2075195312</v>
      </c>
      <c r="D21" s="27">
        <f t="shared" si="3"/>
        <v>367796.29669189453</v>
      </c>
      <c r="E21" s="27">
        <f t="shared" si="4"/>
        <v>3733146.0891723633</v>
      </c>
      <c r="F21" s="27">
        <f t="shared" si="5"/>
        <v>1266853.9108276367</v>
      </c>
      <c r="G21" s="28">
        <f t="shared" si="6"/>
        <v>0.2</v>
      </c>
      <c r="H21" s="27">
        <f t="shared" si="7"/>
        <v>5</v>
      </c>
      <c r="I21" s="14">
        <v>300000</v>
      </c>
      <c r="J21" s="19">
        <f t="shared" si="0"/>
        <v>1566853.9108276367</v>
      </c>
      <c r="K21" s="19"/>
      <c r="L21" s="19"/>
      <c r="M21" s="19"/>
    </row>
    <row r="22" spans="2:13" ht="15.95" customHeight="1" x14ac:dyDescent="0.25">
      <c r="B22" s="27">
        <f t="shared" si="1"/>
        <v>7</v>
      </c>
      <c r="C22" s="27">
        <f t="shared" si="2"/>
        <v>1266853.9108276367</v>
      </c>
      <c r="D22" s="27">
        <f t="shared" si="3"/>
        <v>316713.47770690918</v>
      </c>
      <c r="E22" s="27">
        <f t="shared" si="4"/>
        <v>4049859.5668792725</v>
      </c>
      <c r="F22" s="27">
        <f t="shared" si="5"/>
        <v>950140.43312072754</v>
      </c>
      <c r="G22" s="28">
        <f t="shared" si="6"/>
        <v>0.25</v>
      </c>
      <c r="H22" s="27">
        <f t="shared" si="7"/>
        <v>4</v>
      </c>
      <c r="I22" s="14">
        <v>300000</v>
      </c>
      <c r="J22" s="19">
        <f t="shared" si="0"/>
        <v>1250140.4331207275</v>
      </c>
      <c r="K22" s="19"/>
      <c r="L22" s="19"/>
      <c r="M22" s="19"/>
    </row>
    <row r="23" spans="2:13" ht="15.95" customHeight="1" x14ac:dyDescent="0.25">
      <c r="B23" s="27">
        <f t="shared" si="1"/>
        <v>8</v>
      </c>
      <c r="C23" s="27">
        <f t="shared" si="2"/>
        <v>950140.43312072754</v>
      </c>
      <c r="D23" s="27">
        <f t="shared" si="3"/>
        <v>316713.47770690918</v>
      </c>
      <c r="E23" s="27">
        <f t="shared" si="4"/>
        <v>4366573.0445861816</v>
      </c>
      <c r="F23" s="27">
        <f t="shared" si="5"/>
        <v>633426.95541381836</v>
      </c>
      <c r="G23" s="28">
        <f t="shared" si="6"/>
        <v>0.33333333333333331</v>
      </c>
      <c r="H23" s="27">
        <f t="shared" si="7"/>
        <v>3</v>
      </c>
      <c r="I23" s="14">
        <v>300000</v>
      </c>
      <c r="J23" s="19">
        <f t="shared" si="0"/>
        <v>933426.95541381836</v>
      </c>
      <c r="K23" s="19"/>
      <c r="L23" s="19"/>
    </row>
    <row r="24" spans="2:13" ht="15.95" customHeight="1" x14ac:dyDescent="0.25">
      <c r="B24" s="27">
        <f t="shared" si="1"/>
        <v>9</v>
      </c>
      <c r="C24" s="27">
        <f t="shared" si="2"/>
        <v>633426.95541381836</v>
      </c>
      <c r="D24" s="27">
        <f t="shared" si="3"/>
        <v>316713.47770690918</v>
      </c>
      <c r="E24" s="27">
        <f t="shared" si="4"/>
        <v>4683286.5222930908</v>
      </c>
      <c r="F24" s="27">
        <f t="shared" si="5"/>
        <v>316713.47770690918</v>
      </c>
      <c r="G24" s="28">
        <f t="shared" si="6"/>
        <v>0.5</v>
      </c>
      <c r="H24" s="27">
        <f t="shared" si="7"/>
        <v>2</v>
      </c>
      <c r="I24" s="14">
        <v>300000</v>
      </c>
      <c r="J24" s="19">
        <f t="shared" si="0"/>
        <v>616713.47770690918</v>
      </c>
      <c r="K24" s="19"/>
      <c r="L24" s="19"/>
    </row>
    <row r="25" spans="2:13" ht="15.95" customHeight="1" x14ac:dyDescent="0.25">
      <c r="B25" s="27">
        <f t="shared" si="1"/>
        <v>10</v>
      </c>
      <c r="C25" s="27">
        <f t="shared" si="2"/>
        <v>316713.47770690918</v>
      </c>
      <c r="D25" s="27">
        <f t="shared" si="3"/>
        <v>316713.47770690918</v>
      </c>
      <c r="E25" s="27">
        <f t="shared" si="4"/>
        <v>5000000</v>
      </c>
      <c r="F25" s="27">
        <f t="shared" si="5"/>
        <v>0</v>
      </c>
      <c r="G25" s="28">
        <f t="shared" si="6"/>
        <v>1</v>
      </c>
      <c r="H25" s="27">
        <f t="shared" si="7"/>
        <v>1</v>
      </c>
      <c r="I25" s="14">
        <v>300000</v>
      </c>
      <c r="J25" s="19">
        <f t="shared" si="0"/>
        <v>300000</v>
      </c>
      <c r="K25" s="19"/>
      <c r="L25" s="19"/>
    </row>
    <row r="26" spans="2:13" ht="15.95" customHeight="1" x14ac:dyDescent="0.25">
      <c r="B26" s="29" t="str">
        <f t="shared" si="1"/>
        <v/>
      </c>
      <c r="C26" s="29" t="str">
        <f t="shared" si="2"/>
        <v/>
      </c>
      <c r="D26" s="29" t="str">
        <f t="shared" si="3"/>
        <v/>
      </c>
      <c r="E26" s="29" t="str">
        <f t="shared" si="4"/>
        <v/>
      </c>
      <c r="F26" s="29" t="str">
        <f t="shared" si="5"/>
        <v/>
      </c>
      <c r="G26" s="30" t="str">
        <f t="shared" si="6"/>
        <v/>
      </c>
      <c r="H26" s="29" t="str">
        <f t="shared" si="7"/>
        <v/>
      </c>
      <c r="I26" s="14">
        <v>300000</v>
      </c>
      <c r="J26" s="19"/>
      <c r="L26" s="19"/>
    </row>
    <row r="27" spans="2:13" ht="15.95" customHeight="1" x14ac:dyDescent="0.25">
      <c r="B27" s="29" t="str">
        <f t="shared" si="1"/>
        <v/>
      </c>
      <c r="C27" s="29" t="str">
        <f t="shared" si="2"/>
        <v/>
      </c>
      <c r="D27" s="29" t="str">
        <f t="shared" si="3"/>
        <v/>
      </c>
      <c r="E27" s="29" t="str">
        <f t="shared" si="4"/>
        <v/>
      </c>
      <c r="F27" s="29" t="str">
        <f t="shared" si="5"/>
        <v/>
      </c>
      <c r="G27" s="30" t="str">
        <f t="shared" si="6"/>
        <v/>
      </c>
      <c r="H27" s="29" t="str">
        <f t="shared" si="7"/>
        <v/>
      </c>
      <c r="I27" s="14">
        <v>300000</v>
      </c>
      <c r="J27" s="19"/>
      <c r="L27" s="19"/>
    </row>
    <row r="28" spans="2:13" ht="15.95" customHeight="1" x14ac:dyDescent="0.25">
      <c r="B28" s="29" t="str">
        <f t="shared" si="1"/>
        <v/>
      </c>
      <c r="C28" s="29" t="str">
        <f t="shared" si="2"/>
        <v/>
      </c>
      <c r="D28" s="29" t="str">
        <f t="shared" si="3"/>
        <v/>
      </c>
      <c r="E28" s="29" t="str">
        <f t="shared" si="4"/>
        <v/>
      </c>
      <c r="F28" s="29" t="str">
        <f t="shared" si="5"/>
        <v/>
      </c>
      <c r="G28" s="30" t="str">
        <f t="shared" si="6"/>
        <v/>
      </c>
      <c r="H28" s="29" t="str">
        <f t="shared" si="7"/>
        <v/>
      </c>
      <c r="J28" s="19"/>
      <c r="L28" s="19"/>
    </row>
    <row r="29" spans="2:13" ht="15.95" customHeight="1" x14ac:dyDescent="0.25">
      <c r="B29" s="29" t="str">
        <f t="shared" si="1"/>
        <v/>
      </c>
      <c r="C29" s="29" t="str">
        <f t="shared" si="2"/>
        <v/>
      </c>
      <c r="D29" s="29" t="str">
        <f t="shared" si="3"/>
        <v/>
      </c>
      <c r="E29" s="29" t="str">
        <f t="shared" si="4"/>
        <v/>
      </c>
      <c r="F29" s="29" t="str">
        <f t="shared" si="5"/>
        <v/>
      </c>
      <c r="G29" s="30" t="str">
        <f t="shared" si="6"/>
        <v/>
      </c>
      <c r="H29" s="29" t="str">
        <f t="shared" si="7"/>
        <v/>
      </c>
      <c r="J29" s="19"/>
      <c r="L29" s="19"/>
    </row>
    <row r="30" spans="2:13" ht="15.95" customHeight="1" x14ac:dyDescent="0.25">
      <c r="B30" s="29" t="str">
        <f t="shared" si="1"/>
        <v/>
      </c>
      <c r="C30" s="29" t="str">
        <f t="shared" si="2"/>
        <v/>
      </c>
      <c r="D30" s="29" t="str">
        <f t="shared" si="3"/>
        <v/>
      </c>
      <c r="E30" s="29" t="str">
        <f t="shared" si="4"/>
        <v/>
      </c>
      <c r="F30" s="29" t="str">
        <f t="shared" si="5"/>
        <v/>
      </c>
      <c r="G30" s="30" t="str">
        <f t="shared" si="6"/>
        <v/>
      </c>
      <c r="H30" s="29" t="str">
        <f t="shared" si="7"/>
        <v/>
      </c>
      <c r="J30" s="19"/>
      <c r="L30" s="19"/>
    </row>
    <row r="31" spans="2:13" ht="15.95" customHeight="1" x14ac:dyDescent="0.25">
      <c r="B31" s="29" t="str">
        <f t="shared" si="1"/>
        <v/>
      </c>
      <c r="C31" s="29" t="str">
        <f t="shared" si="2"/>
        <v/>
      </c>
      <c r="D31" s="29" t="str">
        <f t="shared" si="3"/>
        <v/>
      </c>
      <c r="E31" s="29" t="str">
        <f t="shared" si="4"/>
        <v/>
      </c>
      <c r="F31" s="29" t="str">
        <f t="shared" si="5"/>
        <v/>
      </c>
      <c r="G31" s="30" t="str">
        <f t="shared" si="6"/>
        <v/>
      </c>
      <c r="H31" s="29" t="str">
        <f t="shared" si="7"/>
        <v/>
      </c>
      <c r="J31" s="19"/>
      <c r="L31" s="19"/>
    </row>
    <row r="32" spans="2:13" ht="15.95" customHeight="1" x14ac:dyDescent="0.25">
      <c r="B32" s="29" t="str">
        <f t="shared" si="1"/>
        <v/>
      </c>
      <c r="C32" s="29" t="str">
        <f t="shared" si="2"/>
        <v/>
      </c>
      <c r="D32" s="29" t="str">
        <f t="shared" si="3"/>
        <v/>
      </c>
      <c r="E32" s="29" t="str">
        <f t="shared" si="4"/>
        <v/>
      </c>
      <c r="F32" s="29" t="str">
        <f t="shared" si="5"/>
        <v/>
      </c>
      <c r="G32" s="30" t="str">
        <f t="shared" si="6"/>
        <v/>
      </c>
      <c r="H32" s="29" t="str">
        <f t="shared" si="7"/>
        <v/>
      </c>
      <c r="J32" s="19"/>
      <c r="L32" s="19"/>
    </row>
    <row r="33" spans="2:12" ht="15.95" customHeight="1" x14ac:dyDescent="0.25">
      <c r="B33" s="29" t="str">
        <f t="shared" si="1"/>
        <v/>
      </c>
      <c r="C33" s="29" t="str">
        <f t="shared" si="2"/>
        <v/>
      </c>
      <c r="D33" s="29" t="str">
        <f t="shared" si="3"/>
        <v/>
      </c>
      <c r="E33" s="29" t="str">
        <f t="shared" si="4"/>
        <v/>
      </c>
      <c r="F33" s="29" t="str">
        <f t="shared" si="5"/>
        <v/>
      </c>
      <c r="G33" s="30" t="str">
        <f t="shared" si="6"/>
        <v/>
      </c>
      <c r="H33" s="29" t="str">
        <f t="shared" si="7"/>
        <v/>
      </c>
      <c r="J33" s="19"/>
      <c r="L33" s="19"/>
    </row>
    <row r="34" spans="2:12" ht="15.95" customHeight="1" x14ac:dyDescent="0.25">
      <c r="B34" s="29" t="str">
        <f t="shared" si="1"/>
        <v/>
      </c>
      <c r="C34" s="29" t="str">
        <f t="shared" si="2"/>
        <v/>
      </c>
      <c r="D34" s="29" t="str">
        <f t="shared" si="3"/>
        <v/>
      </c>
      <c r="E34" s="29" t="str">
        <f t="shared" si="4"/>
        <v/>
      </c>
      <c r="F34" s="29" t="str">
        <f t="shared" si="5"/>
        <v/>
      </c>
      <c r="G34" s="30" t="str">
        <f t="shared" si="6"/>
        <v/>
      </c>
      <c r="H34" s="29" t="str">
        <f t="shared" si="7"/>
        <v/>
      </c>
      <c r="J34" s="19"/>
      <c r="L34" s="19"/>
    </row>
    <row r="35" spans="2:12" ht="15.95" customHeight="1" x14ac:dyDescent="0.25">
      <c r="B35" s="29" t="str">
        <f t="shared" si="1"/>
        <v/>
      </c>
      <c r="C35" s="29" t="str">
        <f t="shared" si="2"/>
        <v/>
      </c>
      <c r="D35" s="29" t="str">
        <f t="shared" si="3"/>
        <v/>
      </c>
      <c r="E35" s="29" t="str">
        <f t="shared" si="4"/>
        <v/>
      </c>
      <c r="F35" s="29" t="str">
        <f t="shared" si="5"/>
        <v/>
      </c>
      <c r="G35" s="30" t="str">
        <f t="shared" si="6"/>
        <v/>
      </c>
      <c r="H35" s="29" t="str">
        <f t="shared" si="7"/>
        <v/>
      </c>
      <c r="J35" s="19"/>
      <c r="L35" s="19"/>
    </row>
    <row r="36" spans="2:12" ht="15.95" customHeight="1" x14ac:dyDescent="0.25">
      <c r="B36" s="29" t="str">
        <f t="shared" si="1"/>
        <v/>
      </c>
      <c r="C36" s="29" t="str">
        <f t="shared" si="2"/>
        <v/>
      </c>
      <c r="D36" s="29" t="str">
        <f t="shared" si="3"/>
        <v/>
      </c>
      <c r="E36" s="29" t="str">
        <f t="shared" si="4"/>
        <v/>
      </c>
      <c r="F36" s="29" t="str">
        <f t="shared" si="5"/>
        <v/>
      </c>
      <c r="G36" s="30" t="str">
        <f t="shared" si="6"/>
        <v/>
      </c>
      <c r="H36" s="29" t="str">
        <f t="shared" si="7"/>
        <v/>
      </c>
      <c r="J36" s="19"/>
      <c r="L36" s="19"/>
    </row>
    <row r="37" spans="2:12" ht="15.95" customHeight="1" x14ac:dyDescent="0.25">
      <c r="B37" s="29" t="str">
        <f t="shared" si="1"/>
        <v/>
      </c>
      <c r="C37" s="29" t="str">
        <f t="shared" si="2"/>
        <v/>
      </c>
      <c r="D37" s="29" t="str">
        <f t="shared" si="3"/>
        <v/>
      </c>
      <c r="E37" s="29" t="str">
        <f t="shared" si="4"/>
        <v/>
      </c>
      <c r="F37" s="29" t="str">
        <f t="shared" si="5"/>
        <v/>
      </c>
      <c r="G37" s="30" t="str">
        <f t="shared" si="6"/>
        <v/>
      </c>
      <c r="H37" s="29" t="str">
        <f t="shared" si="7"/>
        <v/>
      </c>
      <c r="J37" s="19"/>
      <c r="L37" s="19"/>
    </row>
    <row r="38" spans="2:12" ht="15.95" customHeight="1" x14ac:dyDescent="0.25">
      <c r="B38" s="29" t="str">
        <f t="shared" si="1"/>
        <v/>
      </c>
      <c r="C38" s="29" t="str">
        <f t="shared" si="2"/>
        <v/>
      </c>
      <c r="D38" s="29" t="str">
        <f t="shared" si="3"/>
        <v/>
      </c>
      <c r="E38" s="29" t="str">
        <f t="shared" si="4"/>
        <v/>
      </c>
      <c r="F38" s="29" t="str">
        <f t="shared" si="5"/>
        <v/>
      </c>
      <c r="G38" s="30" t="str">
        <f t="shared" si="6"/>
        <v/>
      </c>
      <c r="H38" s="29" t="str">
        <f t="shared" si="7"/>
        <v/>
      </c>
      <c r="J38" s="19"/>
      <c r="L38" s="19"/>
    </row>
    <row r="39" spans="2:12" ht="15.95" customHeight="1" x14ac:dyDescent="0.25">
      <c r="B39" s="29" t="str">
        <f t="shared" si="1"/>
        <v/>
      </c>
      <c r="C39" s="29" t="str">
        <f t="shared" si="2"/>
        <v/>
      </c>
      <c r="D39" s="29" t="str">
        <f t="shared" si="3"/>
        <v/>
      </c>
      <c r="E39" s="29" t="str">
        <f t="shared" si="4"/>
        <v/>
      </c>
      <c r="F39" s="29" t="str">
        <f t="shared" si="5"/>
        <v/>
      </c>
      <c r="G39" s="30" t="str">
        <f t="shared" si="6"/>
        <v/>
      </c>
      <c r="H39" s="29" t="str">
        <f t="shared" si="7"/>
        <v/>
      </c>
      <c r="J39" s="19"/>
      <c r="L39" s="19"/>
    </row>
    <row r="40" spans="2:12" ht="15.95" customHeight="1" x14ac:dyDescent="0.25">
      <c r="B40" s="29" t="str">
        <f t="shared" si="1"/>
        <v/>
      </c>
      <c r="C40" s="29" t="str">
        <f t="shared" si="2"/>
        <v/>
      </c>
      <c r="D40" s="29" t="str">
        <f t="shared" si="3"/>
        <v/>
      </c>
      <c r="E40" s="29" t="str">
        <f t="shared" si="4"/>
        <v/>
      </c>
      <c r="F40" s="29" t="str">
        <f t="shared" si="5"/>
        <v/>
      </c>
      <c r="G40" s="30" t="str">
        <f t="shared" si="6"/>
        <v/>
      </c>
      <c r="H40" s="29" t="str">
        <f t="shared" si="7"/>
        <v/>
      </c>
      <c r="J40" s="19"/>
      <c r="L40" s="19"/>
    </row>
    <row r="41" spans="2:12" ht="15.95" customHeight="1" x14ac:dyDescent="0.25">
      <c r="B41" s="29" t="str">
        <f t="shared" si="1"/>
        <v/>
      </c>
      <c r="C41" s="29" t="str">
        <f t="shared" si="2"/>
        <v/>
      </c>
      <c r="D41" s="29" t="str">
        <f t="shared" si="3"/>
        <v/>
      </c>
      <c r="E41" s="29" t="str">
        <f t="shared" si="4"/>
        <v/>
      </c>
      <c r="F41" s="29" t="str">
        <f t="shared" si="5"/>
        <v/>
      </c>
      <c r="G41" s="30" t="str">
        <f t="shared" si="6"/>
        <v/>
      </c>
      <c r="H41" s="29" t="str">
        <f t="shared" si="7"/>
        <v/>
      </c>
      <c r="J41" s="19"/>
      <c r="L41" s="19"/>
    </row>
    <row r="42" spans="2:12" ht="15.95" customHeight="1" x14ac:dyDescent="0.25">
      <c r="B42" s="29" t="str">
        <f t="shared" si="1"/>
        <v/>
      </c>
      <c r="C42" s="29" t="str">
        <f t="shared" si="2"/>
        <v/>
      </c>
      <c r="D42" s="29" t="str">
        <f t="shared" si="3"/>
        <v/>
      </c>
      <c r="E42" s="29" t="str">
        <f t="shared" si="4"/>
        <v/>
      </c>
      <c r="F42" s="29" t="str">
        <f t="shared" si="5"/>
        <v/>
      </c>
      <c r="G42" s="30" t="str">
        <f t="shared" si="6"/>
        <v/>
      </c>
      <c r="H42" s="29" t="str">
        <f t="shared" si="7"/>
        <v/>
      </c>
      <c r="J42" s="19"/>
      <c r="L42" s="19"/>
    </row>
    <row r="43" spans="2:12" ht="15.95" customHeight="1" x14ac:dyDescent="0.25">
      <c r="B43" s="29" t="str">
        <f t="shared" si="1"/>
        <v/>
      </c>
      <c r="C43" s="29" t="str">
        <f t="shared" si="2"/>
        <v/>
      </c>
      <c r="D43" s="29" t="str">
        <f t="shared" si="3"/>
        <v/>
      </c>
      <c r="E43" s="29" t="str">
        <f t="shared" si="4"/>
        <v/>
      </c>
      <c r="F43" s="29" t="str">
        <f t="shared" si="5"/>
        <v/>
      </c>
      <c r="G43" s="30" t="str">
        <f t="shared" si="6"/>
        <v/>
      </c>
      <c r="H43" s="29" t="str">
        <f t="shared" si="7"/>
        <v/>
      </c>
      <c r="J43" s="19"/>
      <c r="L43" s="19"/>
    </row>
    <row r="44" spans="2:12" ht="15.95" customHeight="1" x14ac:dyDescent="0.25">
      <c r="B44" s="29" t="str">
        <f t="shared" si="1"/>
        <v/>
      </c>
      <c r="C44" s="29" t="str">
        <f t="shared" si="2"/>
        <v/>
      </c>
      <c r="D44" s="29" t="str">
        <f t="shared" si="3"/>
        <v/>
      </c>
      <c r="E44" s="29" t="str">
        <f t="shared" si="4"/>
        <v/>
      </c>
      <c r="F44" s="29" t="str">
        <f t="shared" si="5"/>
        <v/>
      </c>
      <c r="G44" s="30" t="str">
        <f t="shared" si="6"/>
        <v/>
      </c>
      <c r="H44" s="29" t="str">
        <f t="shared" si="7"/>
        <v/>
      </c>
      <c r="J44" s="19"/>
      <c r="L44" s="19"/>
    </row>
    <row r="45" spans="2:12" ht="15.95" customHeight="1" x14ac:dyDescent="0.25">
      <c r="B45" s="29" t="str">
        <f t="shared" si="1"/>
        <v/>
      </c>
      <c r="C45" s="29" t="str">
        <f t="shared" si="2"/>
        <v/>
      </c>
      <c r="D45" s="29" t="str">
        <f t="shared" si="3"/>
        <v/>
      </c>
      <c r="E45" s="29" t="str">
        <f t="shared" si="4"/>
        <v/>
      </c>
      <c r="F45" s="29" t="str">
        <f t="shared" si="5"/>
        <v/>
      </c>
      <c r="G45" s="30" t="str">
        <f t="shared" si="6"/>
        <v/>
      </c>
      <c r="H45" s="29" t="str">
        <f t="shared" si="7"/>
        <v/>
      </c>
      <c r="J45" s="19"/>
      <c r="L45" s="19"/>
    </row>
    <row r="46" spans="2:12" ht="15.95" customHeight="1" x14ac:dyDescent="0.25">
      <c r="B46" s="29" t="str">
        <f t="shared" si="1"/>
        <v/>
      </c>
      <c r="C46" s="29" t="str">
        <f t="shared" si="2"/>
        <v/>
      </c>
      <c r="D46" s="29" t="str">
        <f t="shared" si="3"/>
        <v/>
      </c>
      <c r="E46" s="29" t="str">
        <f t="shared" si="4"/>
        <v/>
      </c>
      <c r="F46" s="29" t="str">
        <f t="shared" si="5"/>
        <v/>
      </c>
      <c r="G46" s="30" t="str">
        <f t="shared" si="6"/>
        <v/>
      </c>
      <c r="H46" s="29" t="str">
        <f t="shared" si="7"/>
        <v/>
      </c>
      <c r="J46" s="19"/>
      <c r="L46" s="19"/>
    </row>
    <row r="47" spans="2:12" ht="15.95" customHeight="1" x14ac:dyDescent="0.25">
      <c r="B47" s="29" t="str">
        <f t="shared" si="1"/>
        <v/>
      </c>
      <c r="C47" s="29" t="str">
        <f t="shared" si="2"/>
        <v/>
      </c>
      <c r="D47" s="29" t="str">
        <f t="shared" si="3"/>
        <v/>
      </c>
      <c r="E47" s="29" t="str">
        <f t="shared" si="4"/>
        <v/>
      </c>
      <c r="F47" s="29" t="str">
        <f t="shared" si="5"/>
        <v/>
      </c>
      <c r="G47" s="30" t="str">
        <f t="shared" si="6"/>
        <v/>
      </c>
      <c r="H47" s="29" t="str">
        <f t="shared" si="7"/>
        <v/>
      </c>
      <c r="J47" s="19"/>
      <c r="L47" s="19"/>
    </row>
    <row r="48" spans="2:12" ht="15.95" customHeight="1" x14ac:dyDescent="0.25">
      <c r="B48" s="29" t="str">
        <f t="shared" si="1"/>
        <v/>
      </c>
      <c r="C48" s="29" t="str">
        <f t="shared" si="2"/>
        <v/>
      </c>
      <c r="D48" s="29" t="str">
        <f t="shared" si="3"/>
        <v/>
      </c>
      <c r="E48" s="29" t="str">
        <f t="shared" si="4"/>
        <v/>
      </c>
      <c r="F48" s="29" t="str">
        <f t="shared" si="5"/>
        <v/>
      </c>
      <c r="G48" s="30" t="str">
        <f t="shared" si="6"/>
        <v/>
      </c>
      <c r="H48" s="29" t="str">
        <f t="shared" si="7"/>
        <v/>
      </c>
      <c r="J48" s="19"/>
      <c r="L48" s="19"/>
    </row>
    <row r="49" spans="2:12" ht="15.95" customHeight="1" x14ac:dyDescent="0.25">
      <c r="B49" s="29" t="str">
        <f t="shared" si="1"/>
        <v/>
      </c>
      <c r="C49" s="29" t="str">
        <f t="shared" si="2"/>
        <v/>
      </c>
      <c r="D49" s="29" t="str">
        <f t="shared" si="3"/>
        <v/>
      </c>
      <c r="E49" s="29" t="str">
        <f t="shared" si="4"/>
        <v/>
      </c>
      <c r="F49" s="29" t="str">
        <f t="shared" si="5"/>
        <v/>
      </c>
      <c r="G49" s="30" t="str">
        <f t="shared" si="6"/>
        <v/>
      </c>
      <c r="H49" s="29" t="str">
        <f t="shared" si="7"/>
        <v/>
      </c>
      <c r="J49" s="19"/>
      <c r="L49" s="19"/>
    </row>
    <row r="50" spans="2:12" ht="15.95" customHeight="1" x14ac:dyDescent="0.25">
      <c r="B50" s="29" t="str">
        <f t="shared" si="1"/>
        <v/>
      </c>
      <c r="C50" s="29" t="str">
        <f t="shared" si="2"/>
        <v/>
      </c>
      <c r="D50" s="29" t="str">
        <f t="shared" si="3"/>
        <v/>
      </c>
      <c r="E50" s="29" t="str">
        <f t="shared" si="4"/>
        <v/>
      </c>
      <c r="F50" s="29" t="str">
        <f t="shared" si="5"/>
        <v/>
      </c>
      <c r="G50" s="30" t="str">
        <f t="shared" si="6"/>
        <v/>
      </c>
      <c r="H50" s="29" t="str">
        <f t="shared" si="7"/>
        <v/>
      </c>
      <c r="J50" s="19"/>
      <c r="L50" s="19"/>
    </row>
    <row r="51" spans="2:12" ht="15.95" customHeight="1" x14ac:dyDescent="0.25">
      <c r="B51" s="29" t="str">
        <f t="shared" si="1"/>
        <v/>
      </c>
      <c r="C51" s="29" t="str">
        <f t="shared" si="2"/>
        <v/>
      </c>
      <c r="D51" s="29" t="str">
        <f t="shared" si="3"/>
        <v/>
      </c>
      <c r="E51" s="29" t="str">
        <f t="shared" si="4"/>
        <v/>
      </c>
      <c r="F51" s="29" t="str">
        <f t="shared" si="5"/>
        <v/>
      </c>
      <c r="G51" s="30" t="str">
        <f t="shared" si="6"/>
        <v/>
      </c>
      <c r="H51" s="29" t="str">
        <f t="shared" si="7"/>
        <v/>
      </c>
      <c r="J51" s="19"/>
      <c r="L51" s="19"/>
    </row>
    <row r="52" spans="2:12" ht="15.95" customHeight="1" x14ac:dyDescent="0.25">
      <c r="B52" s="29" t="str">
        <f t="shared" si="1"/>
        <v/>
      </c>
      <c r="C52" s="29" t="str">
        <f t="shared" si="2"/>
        <v/>
      </c>
      <c r="D52" s="29" t="str">
        <f t="shared" si="3"/>
        <v/>
      </c>
      <c r="E52" s="29" t="str">
        <f t="shared" si="4"/>
        <v/>
      </c>
      <c r="F52" s="29" t="str">
        <f t="shared" si="5"/>
        <v/>
      </c>
      <c r="G52" s="30" t="str">
        <f t="shared" si="6"/>
        <v/>
      </c>
      <c r="H52" s="29" t="str">
        <f t="shared" si="7"/>
        <v/>
      </c>
      <c r="J52" s="19"/>
      <c r="L52" s="19"/>
    </row>
    <row r="53" spans="2:12" ht="15.95" customHeight="1" x14ac:dyDescent="0.25">
      <c r="B53" s="29" t="str">
        <f t="shared" si="1"/>
        <v/>
      </c>
      <c r="C53" s="29" t="str">
        <f t="shared" si="2"/>
        <v/>
      </c>
      <c r="D53" s="29" t="str">
        <f t="shared" si="3"/>
        <v/>
      </c>
      <c r="E53" s="29" t="str">
        <f t="shared" si="4"/>
        <v/>
      </c>
      <c r="F53" s="29" t="str">
        <f t="shared" si="5"/>
        <v/>
      </c>
      <c r="G53" s="30" t="str">
        <f t="shared" si="6"/>
        <v/>
      </c>
      <c r="H53" s="29" t="str">
        <f t="shared" si="7"/>
        <v/>
      </c>
      <c r="J53" s="19"/>
      <c r="L53" s="19"/>
    </row>
    <row r="54" spans="2:12" ht="15.95" customHeight="1" x14ac:dyDescent="0.25">
      <c r="B54" s="29" t="str">
        <f t="shared" si="1"/>
        <v/>
      </c>
      <c r="C54" s="29" t="str">
        <f t="shared" si="2"/>
        <v/>
      </c>
      <c r="D54" s="29" t="str">
        <f t="shared" si="3"/>
        <v/>
      </c>
      <c r="E54" s="29" t="str">
        <f t="shared" si="4"/>
        <v/>
      </c>
      <c r="F54" s="29" t="str">
        <f t="shared" si="5"/>
        <v/>
      </c>
      <c r="G54" s="30" t="str">
        <f t="shared" si="6"/>
        <v/>
      </c>
      <c r="H54" s="29" t="str">
        <f t="shared" si="7"/>
        <v/>
      </c>
      <c r="J54" s="19"/>
      <c r="L54" s="19"/>
    </row>
    <row r="55" spans="2:12" ht="15.95" customHeight="1" x14ac:dyDescent="0.25">
      <c r="B55" s="29" t="str">
        <f t="shared" si="1"/>
        <v/>
      </c>
      <c r="C55" s="29" t="str">
        <f t="shared" si="2"/>
        <v/>
      </c>
      <c r="D55" s="29" t="str">
        <f t="shared" si="3"/>
        <v/>
      </c>
      <c r="E55" s="29" t="str">
        <f t="shared" si="4"/>
        <v/>
      </c>
      <c r="F55" s="29" t="str">
        <f t="shared" si="5"/>
        <v/>
      </c>
      <c r="G55" s="30" t="str">
        <f t="shared" si="6"/>
        <v/>
      </c>
      <c r="H55" s="29" t="str">
        <f t="shared" si="7"/>
        <v/>
      </c>
      <c r="J55" s="19"/>
      <c r="L55" s="19"/>
    </row>
    <row r="56" spans="2:12" ht="15.95" customHeight="1" x14ac:dyDescent="0.25">
      <c r="B56" s="29" t="str">
        <f t="shared" si="1"/>
        <v/>
      </c>
      <c r="C56" s="29" t="str">
        <f t="shared" si="2"/>
        <v/>
      </c>
      <c r="D56" s="29" t="str">
        <f t="shared" si="3"/>
        <v/>
      </c>
      <c r="E56" s="29" t="str">
        <f t="shared" si="4"/>
        <v/>
      </c>
      <c r="F56" s="29" t="str">
        <f t="shared" si="5"/>
        <v/>
      </c>
      <c r="G56" s="30" t="str">
        <f t="shared" si="6"/>
        <v/>
      </c>
      <c r="H56" s="29" t="str">
        <f t="shared" si="7"/>
        <v/>
      </c>
      <c r="J56" s="19"/>
      <c r="L56" s="19"/>
    </row>
    <row r="57" spans="2:12" ht="15.95" customHeight="1" x14ac:dyDescent="0.25">
      <c r="B57" s="29" t="str">
        <f t="shared" si="1"/>
        <v/>
      </c>
      <c r="C57" s="29" t="str">
        <f t="shared" si="2"/>
        <v/>
      </c>
      <c r="D57" s="29" t="str">
        <f t="shared" si="3"/>
        <v/>
      </c>
      <c r="E57" s="29" t="str">
        <f t="shared" si="4"/>
        <v/>
      </c>
      <c r="F57" s="29" t="str">
        <f t="shared" si="5"/>
        <v/>
      </c>
      <c r="G57" s="30" t="str">
        <f t="shared" si="6"/>
        <v/>
      </c>
      <c r="H57" s="29" t="str">
        <f t="shared" si="7"/>
        <v/>
      </c>
      <c r="J57" s="19"/>
      <c r="L57" s="19"/>
    </row>
    <row r="58" spans="2:12" ht="15.95" customHeight="1" x14ac:dyDescent="0.25">
      <c r="B58" s="29" t="str">
        <f t="shared" si="1"/>
        <v/>
      </c>
      <c r="C58" s="29" t="str">
        <f t="shared" si="2"/>
        <v/>
      </c>
      <c r="D58" s="29" t="str">
        <f t="shared" si="3"/>
        <v/>
      </c>
      <c r="E58" s="29" t="str">
        <f t="shared" si="4"/>
        <v/>
      </c>
      <c r="F58" s="29" t="str">
        <f t="shared" si="5"/>
        <v/>
      </c>
      <c r="G58" s="30" t="str">
        <f t="shared" si="6"/>
        <v/>
      </c>
      <c r="H58" s="29" t="str">
        <f t="shared" si="7"/>
        <v/>
      </c>
      <c r="J58" s="19"/>
      <c r="L58" s="19"/>
    </row>
    <row r="59" spans="2:12" ht="15.95" customHeight="1" x14ac:dyDescent="0.25">
      <c r="B59" s="29" t="str">
        <f t="shared" si="1"/>
        <v/>
      </c>
      <c r="C59" s="29" t="str">
        <f t="shared" si="2"/>
        <v/>
      </c>
      <c r="D59" s="29" t="str">
        <f t="shared" si="3"/>
        <v/>
      </c>
      <c r="E59" s="29" t="str">
        <f t="shared" si="4"/>
        <v/>
      </c>
      <c r="F59" s="29" t="str">
        <f t="shared" si="5"/>
        <v/>
      </c>
      <c r="G59" s="30" t="str">
        <f t="shared" si="6"/>
        <v/>
      </c>
      <c r="H59" s="29" t="str">
        <f t="shared" si="7"/>
        <v/>
      </c>
      <c r="J59" s="19"/>
      <c r="L59" s="19"/>
    </row>
    <row r="60" spans="2:12" ht="15.95" customHeight="1" x14ac:dyDescent="0.25">
      <c r="B60" s="29" t="str">
        <f t="shared" si="1"/>
        <v/>
      </c>
      <c r="C60" s="29" t="str">
        <f t="shared" si="2"/>
        <v/>
      </c>
      <c r="D60" s="29" t="str">
        <f t="shared" si="3"/>
        <v/>
      </c>
      <c r="E60" s="29" t="str">
        <f t="shared" si="4"/>
        <v/>
      </c>
      <c r="F60" s="29" t="str">
        <f t="shared" si="5"/>
        <v/>
      </c>
      <c r="G60" s="30" t="str">
        <f t="shared" si="6"/>
        <v/>
      </c>
      <c r="H60" s="29" t="str">
        <f t="shared" si="7"/>
        <v/>
      </c>
      <c r="J60" s="19"/>
      <c r="L60" s="19"/>
    </row>
    <row r="61" spans="2:12" ht="15.95" customHeight="1" x14ac:dyDescent="0.25">
      <c r="B61" s="29" t="str">
        <f t="shared" si="1"/>
        <v/>
      </c>
      <c r="C61" s="29" t="str">
        <f t="shared" si="2"/>
        <v/>
      </c>
      <c r="D61" s="29" t="str">
        <f t="shared" si="3"/>
        <v/>
      </c>
      <c r="E61" s="29" t="str">
        <f t="shared" si="4"/>
        <v/>
      </c>
      <c r="F61" s="29" t="str">
        <f t="shared" si="5"/>
        <v/>
      </c>
      <c r="G61" s="30" t="str">
        <f t="shared" si="6"/>
        <v/>
      </c>
      <c r="H61" s="29" t="str">
        <f t="shared" si="7"/>
        <v/>
      </c>
      <c r="J61" s="19"/>
      <c r="L61" s="19"/>
    </row>
    <row r="62" spans="2:12" ht="15.95" customHeight="1" x14ac:dyDescent="0.25">
      <c r="B62" s="29" t="str">
        <f t="shared" si="1"/>
        <v/>
      </c>
      <c r="C62" s="29" t="str">
        <f t="shared" si="2"/>
        <v/>
      </c>
      <c r="D62" s="29" t="str">
        <f t="shared" si="3"/>
        <v/>
      </c>
      <c r="E62" s="29" t="str">
        <f t="shared" si="4"/>
        <v/>
      </c>
      <c r="F62" s="29" t="str">
        <f t="shared" si="5"/>
        <v/>
      </c>
      <c r="G62" s="30" t="str">
        <f t="shared" si="6"/>
        <v/>
      </c>
      <c r="H62" s="29" t="str">
        <f t="shared" si="7"/>
        <v/>
      </c>
      <c r="J62" s="19"/>
      <c r="L62" s="19"/>
    </row>
    <row r="63" spans="2:12" ht="15.95" customHeight="1" x14ac:dyDescent="0.25">
      <c r="B63" s="29" t="str">
        <f t="shared" si="1"/>
        <v/>
      </c>
      <c r="C63" s="29" t="str">
        <f t="shared" si="2"/>
        <v/>
      </c>
      <c r="D63" s="29" t="str">
        <f t="shared" si="3"/>
        <v/>
      </c>
      <c r="E63" s="29" t="str">
        <f t="shared" si="4"/>
        <v/>
      </c>
      <c r="F63" s="29" t="str">
        <f t="shared" si="5"/>
        <v/>
      </c>
      <c r="G63" s="30" t="str">
        <f t="shared" si="6"/>
        <v/>
      </c>
      <c r="H63" s="29" t="str">
        <f t="shared" si="7"/>
        <v/>
      </c>
      <c r="J63" s="19"/>
      <c r="L63" s="19"/>
    </row>
    <row r="64" spans="2:12" ht="15.95" customHeight="1" x14ac:dyDescent="0.25">
      <c r="B64" s="29" t="str">
        <f t="shared" si="1"/>
        <v/>
      </c>
      <c r="C64" s="29" t="str">
        <f t="shared" si="2"/>
        <v/>
      </c>
      <c r="D64" s="29" t="str">
        <f t="shared" si="3"/>
        <v/>
      </c>
      <c r="E64" s="29" t="str">
        <f t="shared" si="4"/>
        <v/>
      </c>
      <c r="F64" s="29" t="str">
        <f t="shared" si="5"/>
        <v/>
      </c>
      <c r="G64" s="30" t="str">
        <f t="shared" si="6"/>
        <v/>
      </c>
      <c r="H64" s="29" t="str">
        <f t="shared" si="7"/>
        <v/>
      </c>
      <c r="J64" s="19"/>
      <c r="L64" s="19"/>
    </row>
    <row r="65" spans="2:12" ht="15.95" customHeight="1" x14ac:dyDescent="0.25">
      <c r="B65" s="29" t="str">
        <f t="shared" si="1"/>
        <v/>
      </c>
      <c r="C65" s="29" t="str">
        <f t="shared" si="2"/>
        <v/>
      </c>
      <c r="D65" s="29" t="str">
        <f t="shared" si="3"/>
        <v/>
      </c>
      <c r="E65" s="29" t="str">
        <f t="shared" si="4"/>
        <v/>
      </c>
      <c r="F65" s="29" t="str">
        <f t="shared" si="5"/>
        <v/>
      </c>
      <c r="G65" s="30" t="str">
        <f t="shared" si="6"/>
        <v/>
      </c>
      <c r="H65" s="29" t="str">
        <f t="shared" si="7"/>
        <v/>
      </c>
      <c r="J65" s="19"/>
      <c r="L65" s="19"/>
    </row>
    <row r="66" spans="2:12" ht="15.95" customHeight="1" x14ac:dyDescent="0.25">
      <c r="B66" s="29" t="str">
        <f t="shared" si="1"/>
        <v/>
      </c>
      <c r="C66" s="29" t="str">
        <f t="shared" si="2"/>
        <v/>
      </c>
      <c r="D66" s="29" t="str">
        <f t="shared" si="3"/>
        <v/>
      </c>
      <c r="E66" s="29" t="str">
        <f t="shared" si="4"/>
        <v/>
      </c>
      <c r="F66" s="29" t="str">
        <f t="shared" si="5"/>
        <v/>
      </c>
      <c r="G66" s="30" t="str">
        <f t="shared" si="6"/>
        <v/>
      </c>
      <c r="H66" s="29" t="str">
        <f t="shared" si="7"/>
        <v/>
      </c>
      <c r="J66" s="19"/>
      <c r="L66" s="19"/>
    </row>
    <row r="67" spans="2:12" ht="15.95" customHeight="1" x14ac:dyDescent="0.25">
      <c r="B67" s="29" t="str">
        <f t="shared" si="1"/>
        <v/>
      </c>
      <c r="C67" s="29" t="str">
        <f t="shared" si="2"/>
        <v/>
      </c>
      <c r="D67" s="29" t="str">
        <f t="shared" si="3"/>
        <v/>
      </c>
      <c r="E67" s="29" t="str">
        <f t="shared" si="4"/>
        <v/>
      </c>
      <c r="F67" s="29" t="str">
        <f t="shared" si="5"/>
        <v/>
      </c>
      <c r="G67" s="30" t="str">
        <f t="shared" si="6"/>
        <v/>
      </c>
      <c r="H67" s="29" t="str">
        <f t="shared" si="7"/>
        <v/>
      </c>
      <c r="J67" s="19"/>
      <c r="L67" s="19"/>
    </row>
    <row r="68" spans="2:12" ht="15.95" customHeight="1" x14ac:dyDescent="0.25">
      <c r="B68" s="29" t="str">
        <f t="shared" si="1"/>
        <v/>
      </c>
      <c r="C68" s="29" t="str">
        <f t="shared" si="2"/>
        <v/>
      </c>
      <c r="D68" s="29" t="str">
        <f t="shared" si="3"/>
        <v/>
      </c>
      <c r="E68" s="29" t="str">
        <f t="shared" si="4"/>
        <v/>
      </c>
      <c r="F68" s="29" t="str">
        <f t="shared" si="5"/>
        <v/>
      </c>
      <c r="G68" s="30" t="str">
        <f t="shared" si="6"/>
        <v/>
      </c>
      <c r="H68" s="29" t="str">
        <f t="shared" si="7"/>
        <v/>
      </c>
      <c r="J68" s="19"/>
      <c r="L68" s="19"/>
    </row>
    <row r="69" spans="2:12" ht="15.95" customHeight="1" x14ac:dyDescent="0.25">
      <c r="B69" s="29" t="str">
        <f t="shared" si="1"/>
        <v/>
      </c>
      <c r="C69" s="29" t="str">
        <f t="shared" si="2"/>
        <v/>
      </c>
      <c r="D69" s="29" t="str">
        <f t="shared" si="3"/>
        <v/>
      </c>
      <c r="E69" s="29" t="str">
        <f t="shared" si="4"/>
        <v/>
      </c>
      <c r="F69" s="29" t="str">
        <f t="shared" si="5"/>
        <v/>
      </c>
      <c r="G69" s="30" t="str">
        <f t="shared" si="6"/>
        <v/>
      </c>
      <c r="H69" s="29" t="str">
        <f t="shared" si="7"/>
        <v/>
      </c>
      <c r="J69" s="19"/>
      <c r="L69" s="19"/>
    </row>
    <row r="70" spans="2:12" ht="15.95" customHeight="1" x14ac:dyDescent="0.25">
      <c r="B70" s="29" t="str">
        <f t="shared" si="1"/>
        <v/>
      </c>
      <c r="C70" s="29" t="str">
        <f t="shared" si="2"/>
        <v/>
      </c>
      <c r="D70" s="29" t="str">
        <f t="shared" si="3"/>
        <v/>
      </c>
      <c r="E70" s="29" t="str">
        <f t="shared" si="4"/>
        <v/>
      </c>
      <c r="F70" s="29" t="str">
        <f t="shared" si="5"/>
        <v/>
      </c>
      <c r="G70" s="30" t="str">
        <f t="shared" si="6"/>
        <v/>
      </c>
      <c r="H70" s="29" t="str">
        <f t="shared" si="7"/>
        <v/>
      </c>
      <c r="J70" s="19"/>
      <c r="L70" s="19"/>
    </row>
    <row r="71" spans="2:12" ht="15.95" customHeight="1" x14ac:dyDescent="0.25">
      <c r="B71" s="29" t="str">
        <f t="shared" si="1"/>
        <v/>
      </c>
      <c r="C71" s="29" t="str">
        <f t="shared" si="2"/>
        <v/>
      </c>
      <c r="D71" s="29" t="str">
        <f t="shared" si="3"/>
        <v/>
      </c>
      <c r="E71" s="29" t="str">
        <f t="shared" si="4"/>
        <v/>
      </c>
      <c r="F71" s="29" t="str">
        <f t="shared" si="5"/>
        <v/>
      </c>
      <c r="G71" s="30" t="str">
        <f t="shared" si="6"/>
        <v/>
      </c>
      <c r="H71" s="29" t="str">
        <f t="shared" si="7"/>
        <v/>
      </c>
      <c r="J71" s="19"/>
      <c r="L71" s="19"/>
    </row>
    <row r="72" spans="2:12" ht="15.95" customHeight="1" x14ac:dyDescent="0.25">
      <c r="B72" s="29" t="str">
        <f t="shared" si="1"/>
        <v/>
      </c>
      <c r="C72" s="29" t="str">
        <f t="shared" si="2"/>
        <v/>
      </c>
      <c r="D72" s="29" t="str">
        <f t="shared" si="3"/>
        <v/>
      </c>
      <c r="E72" s="29" t="str">
        <f t="shared" si="4"/>
        <v/>
      </c>
      <c r="F72" s="29" t="str">
        <f t="shared" si="5"/>
        <v/>
      </c>
      <c r="G72" s="30" t="str">
        <f t="shared" si="6"/>
        <v/>
      </c>
      <c r="H72" s="29" t="str">
        <f t="shared" si="7"/>
        <v/>
      </c>
      <c r="J72" s="19"/>
      <c r="L72" s="19"/>
    </row>
    <row r="73" spans="2:12" ht="15.95" customHeight="1" x14ac:dyDescent="0.25">
      <c r="B73" s="29" t="str">
        <f t="shared" si="1"/>
        <v/>
      </c>
      <c r="C73" s="29" t="str">
        <f t="shared" si="2"/>
        <v/>
      </c>
      <c r="D73" s="29" t="str">
        <f t="shared" si="3"/>
        <v/>
      </c>
      <c r="E73" s="29" t="str">
        <f t="shared" si="4"/>
        <v/>
      </c>
      <c r="F73" s="29" t="str">
        <f t="shared" si="5"/>
        <v/>
      </c>
      <c r="G73" s="30" t="str">
        <f t="shared" si="6"/>
        <v/>
      </c>
      <c r="H73" s="29" t="str">
        <f t="shared" si="7"/>
        <v/>
      </c>
      <c r="J73" s="19"/>
      <c r="L73" s="19"/>
    </row>
    <row r="74" spans="2:12" ht="15.95" customHeight="1" x14ac:dyDescent="0.25">
      <c r="B74" s="29" t="str">
        <f t="shared" si="1"/>
        <v/>
      </c>
      <c r="C74" s="29" t="str">
        <f t="shared" si="2"/>
        <v/>
      </c>
      <c r="D74" s="29" t="str">
        <f t="shared" si="3"/>
        <v/>
      </c>
      <c r="E74" s="29" t="str">
        <f t="shared" si="4"/>
        <v/>
      </c>
      <c r="F74" s="29" t="str">
        <f t="shared" si="5"/>
        <v/>
      </c>
      <c r="G74" s="30" t="str">
        <f t="shared" si="6"/>
        <v/>
      </c>
      <c r="H74" s="29" t="str">
        <f t="shared" si="7"/>
        <v/>
      </c>
      <c r="J74" s="19"/>
      <c r="L74" s="19"/>
    </row>
    <row r="75" spans="2:12" ht="15.95" customHeight="1" x14ac:dyDescent="0.25">
      <c r="B75" s="29" t="str">
        <f t="shared" si="1"/>
        <v/>
      </c>
      <c r="C75" s="29" t="str">
        <f t="shared" si="2"/>
        <v/>
      </c>
      <c r="D75" s="29" t="str">
        <f t="shared" si="3"/>
        <v/>
      </c>
      <c r="E75" s="29" t="str">
        <f t="shared" si="4"/>
        <v/>
      </c>
      <c r="F75" s="29" t="str">
        <f t="shared" si="5"/>
        <v/>
      </c>
      <c r="G75" s="30" t="str">
        <f t="shared" si="6"/>
        <v/>
      </c>
      <c r="H75" s="29" t="str">
        <f t="shared" si="7"/>
        <v/>
      </c>
      <c r="J75" s="19"/>
      <c r="L75" s="19"/>
    </row>
    <row r="76" spans="2:12" ht="15.95" customHeight="1" x14ac:dyDescent="0.25">
      <c r="B76" s="29" t="str">
        <f t="shared" si="1"/>
        <v/>
      </c>
      <c r="C76" s="29" t="str">
        <f t="shared" si="2"/>
        <v/>
      </c>
      <c r="D76" s="29" t="str">
        <f t="shared" si="3"/>
        <v/>
      </c>
      <c r="E76" s="29" t="str">
        <f t="shared" si="4"/>
        <v/>
      </c>
      <c r="F76" s="29" t="str">
        <f t="shared" si="5"/>
        <v/>
      </c>
      <c r="G76" s="30" t="str">
        <f t="shared" si="6"/>
        <v/>
      </c>
      <c r="H76" s="29" t="str">
        <f t="shared" si="7"/>
        <v/>
      </c>
      <c r="J76" s="19"/>
      <c r="L76" s="19"/>
    </row>
    <row r="77" spans="2:12" ht="15.95" customHeight="1" x14ac:dyDescent="0.25">
      <c r="B77" s="29" t="str">
        <f t="shared" si="1"/>
        <v/>
      </c>
      <c r="C77" s="29" t="str">
        <f t="shared" si="2"/>
        <v/>
      </c>
      <c r="D77" s="29" t="str">
        <f t="shared" si="3"/>
        <v/>
      </c>
      <c r="E77" s="29" t="str">
        <f t="shared" si="4"/>
        <v/>
      </c>
      <c r="F77" s="29" t="str">
        <f t="shared" si="5"/>
        <v/>
      </c>
      <c r="G77" s="30" t="str">
        <f t="shared" si="6"/>
        <v/>
      </c>
      <c r="H77" s="29" t="str">
        <f t="shared" si="7"/>
        <v/>
      </c>
      <c r="J77" s="19"/>
      <c r="L77" s="19"/>
    </row>
    <row r="78" spans="2:12" ht="15.95" customHeight="1" x14ac:dyDescent="0.25">
      <c r="B78" s="29" t="str">
        <f t="shared" si="1"/>
        <v/>
      </c>
      <c r="C78" s="29" t="str">
        <f t="shared" si="2"/>
        <v/>
      </c>
      <c r="D78" s="29" t="str">
        <f t="shared" si="3"/>
        <v/>
      </c>
      <c r="E78" s="29" t="str">
        <f t="shared" si="4"/>
        <v/>
      </c>
      <c r="F78" s="29" t="str">
        <f t="shared" si="5"/>
        <v/>
      </c>
      <c r="G78" s="30" t="str">
        <f t="shared" si="6"/>
        <v/>
      </c>
      <c r="H78" s="29" t="str">
        <f t="shared" si="7"/>
        <v/>
      </c>
      <c r="J78" s="19"/>
      <c r="L78" s="19"/>
    </row>
    <row r="79" spans="2:12" ht="15.95" customHeight="1" x14ac:dyDescent="0.25">
      <c r="B79" s="29" t="str">
        <f t="shared" si="1"/>
        <v/>
      </c>
      <c r="C79" s="29" t="str">
        <f t="shared" si="2"/>
        <v/>
      </c>
      <c r="D79" s="29" t="str">
        <f t="shared" si="3"/>
        <v/>
      </c>
      <c r="E79" s="29" t="str">
        <f t="shared" si="4"/>
        <v/>
      </c>
      <c r="F79" s="29" t="str">
        <f t="shared" si="5"/>
        <v/>
      </c>
      <c r="G79" s="30" t="str">
        <f t="shared" si="6"/>
        <v/>
      </c>
      <c r="H79" s="29" t="str">
        <f t="shared" si="7"/>
        <v/>
      </c>
      <c r="J79" s="19"/>
      <c r="L79" s="19"/>
    </row>
    <row r="80" spans="2:12" ht="15.95" customHeight="1" x14ac:dyDescent="0.25">
      <c r="B80" s="29" t="str">
        <f t="shared" si="1"/>
        <v/>
      </c>
      <c r="C80" s="29" t="str">
        <f t="shared" si="2"/>
        <v/>
      </c>
      <c r="D80" s="29" t="str">
        <f t="shared" si="3"/>
        <v/>
      </c>
      <c r="E80" s="29" t="str">
        <f t="shared" si="4"/>
        <v/>
      </c>
      <c r="F80" s="29" t="str">
        <f t="shared" si="5"/>
        <v/>
      </c>
      <c r="G80" s="30" t="str">
        <f t="shared" si="6"/>
        <v/>
      </c>
      <c r="H80" s="29" t="str">
        <f t="shared" si="7"/>
        <v/>
      </c>
      <c r="J80" s="19"/>
      <c r="L80" s="19"/>
    </row>
    <row r="81" spans="2:12" ht="15.95" customHeight="1" x14ac:dyDescent="0.25">
      <c r="B81" s="29" t="str">
        <f t="shared" si="1"/>
        <v/>
      </c>
      <c r="C81" s="29" t="str">
        <f t="shared" si="2"/>
        <v/>
      </c>
      <c r="D81" s="29" t="str">
        <f t="shared" si="3"/>
        <v/>
      </c>
      <c r="E81" s="29" t="str">
        <f t="shared" si="4"/>
        <v/>
      </c>
      <c r="F81" s="29" t="str">
        <f t="shared" si="5"/>
        <v/>
      </c>
      <c r="G81" s="30" t="str">
        <f t="shared" si="6"/>
        <v/>
      </c>
      <c r="H81" s="29" t="str">
        <f t="shared" si="7"/>
        <v/>
      </c>
      <c r="J81" s="19"/>
      <c r="L81" s="19"/>
    </row>
    <row r="82" spans="2:12" ht="15.95" customHeight="1" x14ac:dyDescent="0.25">
      <c r="B82" s="29" t="str">
        <f t="shared" ref="B82:B145" si="8">IF(OR(B81="",C$6=""),"",IF(B81+1&gt;C$7,"",B81+1))</f>
        <v/>
      </c>
      <c r="C82" s="29" t="str">
        <f t="shared" ref="C82:C145" si="9">IF(B82="","",F81)</f>
        <v/>
      </c>
      <c r="D82" s="29" t="str">
        <f t="shared" si="3"/>
        <v/>
      </c>
      <c r="E82" s="29" t="str">
        <f t="shared" si="4"/>
        <v/>
      </c>
      <c r="F82" s="29" t="str">
        <f t="shared" si="5"/>
        <v/>
      </c>
      <c r="G82" s="30" t="str">
        <f t="shared" si="6"/>
        <v/>
      </c>
      <c r="H82" s="29" t="str">
        <f t="shared" si="7"/>
        <v/>
      </c>
      <c r="J82" s="19"/>
      <c r="L82" s="19"/>
    </row>
    <row r="83" spans="2:12" ht="15.95" customHeight="1" x14ac:dyDescent="0.25">
      <c r="B83" s="29" t="str">
        <f t="shared" si="8"/>
        <v/>
      </c>
      <c r="C83" s="29" t="str">
        <f t="shared" si="9"/>
        <v/>
      </c>
      <c r="D83" s="29" t="str">
        <f t="shared" ref="D83:D146" si="10">IF(B83="","",IF(C$10&gt;G83,C83*C$10,C83*G83))</f>
        <v/>
      </c>
      <c r="E83" s="29" t="str">
        <f t="shared" ref="E83:E146" si="11">IF(B83="","",E82+D83)</f>
        <v/>
      </c>
      <c r="F83" s="29" t="str">
        <f t="shared" ref="F83:F146" si="12">IF(B83="","",C83-D83)</f>
        <v/>
      </c>
      <c r="G83" s="30" t="str">
        <f t="shared" ref="G83:G146" si="13">IF(B83="","",1/H83)</f>
        <v/>
      </c>
      <c r="H83" s="29" t="str">
        <f t="shared" ref="H83:H146" si="14">IF(B83="","",H82-1)</f>
        <v/>
      </c>
      <c r="J83" s="19"/>
      <c r="L83" s="19"/>
    </row>
    <row r="84" spans="2:12" ht="15.95" customHeight="1" x14ac:dyDescent="0.25">
      <c r="B84" s="29" t="str">
        <f t="shared" si="8"/>
        <v/>
      </c>
      <c r="C84" s="29" t="str">
        <f t="shared" si="9"/>
        <v/>
      </c>
      <c r="D84" s="29" t="str">
        <f t="shared" si="10"/>
        <v/>
      </c>
      <c r="E84" s="29" t="str">
        <f t="shared" si="11"/>
        <v/>
      </c>
      <c r="F84" s="29" t="str">
        <f t="shared" si="12"/>
        <v/>
      </c>
      <c r="G84" s="30" t="str">
        <f t="shared" si="13"/>
        <v/>
      </c>
      <c r="H84" s="29" t="str">
        <f t="shared" si="14"/>
        <v/>
      </c>
      <c r="J84" s="19"/>
      <c r="L84" s="19"/>
    </row>
    <row r="85" spans="2:12" ht="15.95" customHeight="1" x14ac:dyDescent="0.25">
      <c r="B85" s="29" t="str">
        <f t="shared" si="8"/>
        <v/>
      </c>
      <c r="C85" s="29" t="str">
        <f t="shared" si="9"/>
        <v/>
      </c>
      <c r="D85" s="29" t="str">
        <f t="shared" si="10"/>
        <v/>
      </c>
      <c r="E85" s="29" t="str">
        <f t="shared" si="11"/>
        <v/>
      </c>
      <c r="F85" s="29" t="str">
        <f t="shared" si="12"/>
        <v/>
      </c>
      <c r="G85" s="30" t="str">
        <f t="shared" si="13"/>
        <v/>
      </c>
      <c r="H85" s="29" t="str">
        <f t="shared" si="14"/>
        <v/>
      </c>
      <c r="J85" s="19"/>
      <c r="L85" s="19"/>
    </row>
    <row r="86" spans="2:12" ht="15.95" customHeight="1" x14ac:dyDescent="0.25">
      <c r="B86" s="29" t="str">
        <f t="shared" si="8"/>
        <v/>
      </c>
      <c r="C86" s="29" t="str">
        <f t="shared" si="9"/>
        <v/>
      </c>
      <c r="D86" s="29" t="str">
        <f t="shared" si="10"/>
        <v/>
      </c>
      <c r="E86" s="29" t="str">
        <f t="shared" si="11"/>
        <v/>
      </c>
      <c r="F86" s="29" t="str">
        <f t="shared" si="12"/>
        <v/>
      </c>
      <c r="G86" s="30" t="str">
        <f t="shared" si="13"/>
        <v/>
      </c>
      <c r="H86" s="29" t="str">
        <f t="shared" si="14"/>
        <v/>
      </c>
      <c r="J86" s="19"/>
      <c r="L86" s="19"/>
    </row>
    <row r="87" spans="2:12" ht="15.95" customHeight="1" x14ac:dyDescent="0.25">
      <c r="B87" s="29" t="str">
        <f t="shared" si="8"/>
        <v/>
      </c>
      <c r="C87" s="29" t="str">
        <f t="shared" si="9"/>
        <v/>
      </c>
      <c r="D87" s="29" t="str">
        <f t="shared" si="10"/>
        <v/>
      </c>
      <c r="E87" s="29" t="str">
        <f t="shared" si="11"/>
        <v/>
      </c>
      <c r="F87" s="29" t="str">
        <f t="shared" si="12"/>
        <v/>
      </c>
      <c r="G87" s="30" t="str">
        <f t="shared" si="13"/>
        <v/>
      </c>
      <c r="H87" s="29" t="str">
        <f t="shared" si="14"/>
        <v/>
      </c>
      <c r="J87" s="19"/>
      <c r="L87" s="19"/>
    </row>
    <row r="88" spans="2:12" ht="15.95" customHeight="1" x14ac:dyDescent="0.25">
      <c r="B88" s="29" t="str">
        <f t="shared" si="8"/>
        <v/>
      </c>
      <c r="C88" s="29" t="str">
        <f t="shared" si="9"/>
        <v/>
      </c>
      <c r="D88" s="29" t="str">
        <f t="shared" si="10"/>
        <v/>
      </c>
      <c r="E88" s="29" t="str">
        <f t="shared" si="11"/>
        <v/>
      </c>
      <c r="F88" s="29" t="str">
        <f t="shared" si="12"/>
        <v/>
      </c>
      <c r="G88" s="30" t="str">
        <f t="shared" si="13"/>
        <v/>
      </c>
      <c r="H88" s="29" t="str">
        <f t="shared" si="14"/>
        <v/>
      </c>
      <c r="J88" s="19"/>
      <c r="L88" s="19"/>
    </row>
    <row r="89" spans="2:12" ht="15.95" customHeight="1" x14ac:dyDescent="0.25">
      <c r="B89" s="29" t="str">
        <f t="shared" si="8"/>
        <v/>
      </c>
      <c r="C89" s="29" t="str">
        <f t="shared" si="9"/>
        <v/>
      </c>
      <c r="D89" s="29" t="str">
        <f t="shared" si="10"/>
        <v/>
      </c>
      <c r="E89" s="29" t="str">
        <f t="shared" si="11"/>
        <v/>
      </c>
      <c r="F89" s="29" t="str">
        <f t="shared" si="12"/>
        <v/>
      </c>
      <c r="G89" s="30" t="str">
        <f t="shared" si="13"/>
        <v/>
      </c>
      <c r="H89" s="29" t="str">
        <f t="shared" si="14"/>
        <v/>
      </c>
      <c r="J89" s="19"/>
      <c r="L89" s="19"/>
    </row>
    <row r="90" spans="2:12" ht="15.95" customHeight="1" x14ac:dyDescent="0.25">
      <c r="B90" s="29" t="str">
        <f t="shared" si="8"/>
        <v/>
      </c>
      <c r="C90" s="29" t="str">
        <f t="shared" si="9"/>
        <v/>
      </c>
      <c r="D90" s="29" t="str">
        <f t="shared" si="10"/>
        <v/>
      </c>
      <c r="E90" s="29" t="str">
        <f t="shared" si="11"/>
        <v/>
      </c>
      <c r="F90" s="29" t="str">
        <f t="shared" si="12"/>
        <v/>
      </c>
      <c r="G90" s="30" t="str">
        <f t="shared" si="13"/>
        <v/>
      </c>
      <c r="H90" s="29" t="str">
        <f t="shared" si="14"/>
        <v/>
      </c>
      <c r="J90" s="19"/>
      <c r="L90" s="19"/>
    </row>
    <row r="91" spans="2:12" ht="15.95" customHeight="1" x14ac:dyDescent="0.25">
      <c r="B91" s="29" t="str">
        <f t="shared" si="8"/>
        <v/>
      </c>
      <c r="C91" s="29" t="str">
        <f t="shared" si="9"/>
        <v/>
      </c>
      <c r="D91" s="29" t="str">
        <f t="shared" si="10"/>
        <v/>
      </c>
      <c r="E91" s="29" t="str">
        <f t="shared" si="11"/>
        <v/>
      </c>
      <c r="F91" s="29" t="str">
        <f t="shared" si="12"/>
        <v/>
      </c>
      <c r="G91" s="30" t="str">
        <f t="shared" si="13"/>
        <v/>
      </c>
      <c r="H91" s="29" t="str">
        <f t="shared" si="14"/>
        <v/>
      </c>
      <c r="J91" s="19"/>
      <c r="L91" s="19"/>
    </row>
    <row r="92" spans="2:12" ht="15.95" customHeight="1" x14ac:dyDescent="0.25">
      <c r="B92" s="29" t="str">
        <f t="shared" si="8"/>
        <v/>
      </c>
      <c r="C92" s="29" t="str">
        <f t="shared" si="9"/>
        <v/>
      </c>
      <c r="D92" s="29" t="str">
        <f t="shared" si="10"/>
        <v/>
      </c>
      <c r="E92" s="29" t="str">
        <f t="shared" si="11"/>
        <v/>
      </c>
      <c r="F92" s="29" t="str">
        <f t="shared" si="12"/>
        <v/>
      </c>
      <c r="G92" s="30" t="str">
        <f t="shared" si="13"/>
        <v/>
      </c>
      <c r="H92" s="29" t="str">
        <f t="shared" si="14"/>
        <v/>
      </c>
      <c r="J92" s="19"/>
      <c r="L92" s="19"/>
    </row>
    <row r="93" spans="2:12" ht="15.95" customHeight="1" x14ac:dyDescent="0.25">
      <c r="B93" s="29" t="str">
        <f t="shared" si="8"/>
        <v/>
      </c>
      <c r="C93" s="29" t="str">
        <f t="shared" si="9"/>
        <v/>
      </c>
      <c r="D93" s="29" t="str">
        <f t="shared" si="10"/>
        <v/>
      </c>
      <c r="E93" s="29" t="str">
        <f t="shared" si="11"/>
        <v/>
      </c>
      <c r="F93" s="29" t="str">
        <f t="shared" si="12"/>
        <v/>
      </c>
      <c r="G93" s="30" t="str">
        <f t="shared" si="13"/>
        <v/>
      </c>
      <c r="H93" s="29" t="str">
        <f t="shared" si="14"/>
        <v/>
      </c>
      <c r="J93" s="19"/>
      <c r="L93" s="19"/>
    </row>
    <row r="94" spans="2:12" ht="15.95" customHeight="1" x14ac:dyDescent="0.25">
      <c r="B94" s="29" t="str">
        <f t="shared" si="8"/>
        <v/>
      </c>
      <c r="C94" s="29" t="str">
        <f t="shared" si="9"/>
        <v/>
      </c>
      <c r="D94" s="29" t="str">
        <f t="shared" si="10"/>
        <v/>
      </c>
      <c r="E94" s="29" t="str">
        <f t="shared" si="11"/>
        <v/>
      </c>
      <c r="F94" s="29" t="str">
        <f t="shared" si="12"/>
        <v/>
      </c>
      <c r="G94" s="30" t="str">
        <f t="shared" si="13"/>
        <v/>
      </c>
      <c r="H94" s="29" t="str">
        <f t="shared" si="14"/>
        <v/>
      </c>
      <c r="J94" s="19"/>
      <c r="L94" s="19"/>
    </row>
    <row r="95" spans="2:12" ht="15.95" customHeight="1" x14ac:dyDescent="0.25">
      <c r="B95" s="29" t="str">
        <f t="shared" si="8"/>
        <v/>
      </c>
      <c r="C95" s="29" t="str">
        <f t="shared" si="9"/>
        <v/>
      </c>
      <c r="D95" s="29" t="str">
        <f t="shared" si="10"/>
        <v/>
      </c>
      <c r="E95" s="29" t="str">
        <f t="shared" si="11"/>
        <v/>
      </c>
      <c r="F95" s="29" t="str">
        <f t="shared" si="12"/>
        <v/>
      </c>
      <c r="G95" s="30" t="str">
        <f t="shared" si="13"/>
        <v/>
      </c>
      <c r="H95" s="29" t="str">
        <f t="shared" si="14"/>
        <v/>
      </c>
      <c r="J95" s="19"/>
      <c r="L95" s="19"/>
    </row>
    <row r="96" spans="2:12" ht="15.95" customHeight="1" x14ac:dyDescent="0.25">
      <c r="B96" s="29" t="str">
        <f t="shared" si="8"/>
        <v/>
      </c>
      <c r="C96" s="29" t="str">
        <f t="shared" si="9"/>
        <v/>
      </c>
      <c r="D96" s="29" t="str">
        <f t="shared" si="10"/>
        <v/>
      </c>
      <c r="E96" s="29" t="str">
        <f t="shared" si="11"/>
        <v/>
      </c>
      <c r="F96" s="29" t="str">
        <f t="shared" si="12"/>
        <v/>
      </c>
      <c r="G96" s="30" t="str">
        <f t="shared" si="13"/>
        <v/>
      </c>
      <c r="H96" s="29" t="str">
        <f t="shared" si="14"/>
        <v/>
      </c>
      <c r="J96" s="19"/>
      <c r="L96" s="19"/>
    </row>
    <row r="97" spans="2:12" ht="15.95" customHeight="1" x14ac:dyDescent="0.25">
      <c r="B97" s="29" t="str">
        <f t="shared" si="8"/>
        <v/>
      </c>
      <c r="C97" s="29" t="str">
        <f t="shared" si="9"/>
        <v/>
      </c>
      <c r="D97" s="29" t="str">
        <f t="shared" si="10"/>
        <v/>
      </c>
      <c r="E97" s="29" t="str">
        <f t="shared" si="11"/>
        <v/>
      </c>
      <c r="F97" s="29" t="str">
        <f t="shared" si="12"/>
        <v/>
      </c>
      <c r="G97" s="30" t="str">
        <f t="shared" si="13"/>
        <v/>
      </c>
      <c r="H97" s="29" t="str">
        <f t="shared" si="14"/>
        <v/>
      </c>
      <c r="J97" s="19"/>
      <c r="L97" s="19"/>
    </row>
    <row r="98" spans="2:12" ht="15.95" customHeight="1" x14ac:dyDescent="0.25">
      <c r="B98" s="29" t="str">
        <f t="shared" si="8"/>
        <v/>
      </c>
      <c r="C98" s="29" t="str">
        <f t="shared" si="9"/>
        <v/>
      </c>
      <c r="D98" s="29" t="str">
        <f t="shared" si="10"/>
        <v/>
      </c>
      <c r="E98" s="29" t="str">
        <f t="shared" si="11"/>
        <v/>
      </c>
      <c r="F98" s="29" t="str">
        <f t="shared" si="12"/>
        <v/>
      </c>
      <c r="G98" s="30" t="str">
        <f t="shared" si="13"/>
        <v/>
      </c>
      <c r="H98" s="29" t="str">
        <f t="shared" si="14"/>
        <v/>
      </c>
      <c r="J98" s="19"/>
      <c r="L98" s="19"/>
    </row>
    <row r="99" spans="2:12" ht="15.95" customHeight="1" x14ac:dyDescent="0.25">
      <c r="B99" s="29" t="str">
        <f t="shared" si="8"/>
        <v/>
      </c>
      <c r="C99" s="29" t="str">
        <f t="shared" si="9"/>
        <v/>
      </c>
      <c r="D99" s="29" t="str">
        <f t="shared" si="10"/>
        <v/>
      </c>
      <c r="E99" s="29" t="str">
        <f t="shared" si="11"/>
        <v/>
      </c>
      <c r="F99" s="29" t="str">
        <f t="shared" si="12"/>
        <v/>
      </c>
      <c r="G99" s="30" t="str">
        <f t="shared" si="13"/>
        <v/>
      </c>
      <c r="H99" s="29" t="str">
        <f t="shared" si="14"/>
        <v/>
      </c>
      <c r="J99" s="19"/>
      <c r="L99" s="19"/>
    </row>
    <row r="100" spans="2:12" ht="15.95" customHeight="1" x14ac:dyDescent="0.25">
      <c r="B100" s="29" t="str">
        <f t="shared" si="8"/>
        <v/>
      </c>
      <c r="C100" s="29" t="str">
        <f t="shared" si="9"/>
        <v/>
      </c>
      <c r="D100" s="29" t="str">
        <f t="shared" si="10"/>
        <v/>
      </c>
      <c r="E100" s="29" t="str">
        <f t="shared" si="11"/>
        <v/>
      </c>
      <c r="F100" s="29" t="str">
        <f t="shared" si="12"/>
        <v/>
      </c>
      <c r="G100" s="30" t="str">
        <f t="shared" si="13"/>
        <v/>
      </c>
      <c r="H100" s="29" t="str">
        <f t="shared" si="14"/>
        <v/>
      </c>
      <c r="J100" s="19"/>
      <c r="L100" s="19"/>
    </row>
    <row r="101" spans="2:12" ht="15.95" customHeight="1" x14ac:dyDescent="0.25">
      <c r="B101" s="29" t="str">
        <f t="shared" si="8"/>
        <v/>
      </c>
      <c r="C101" s="29" t="str">
        <f t="shared" si="9"/>
        <v/>
      </c>
      <c r="D101" s="29" t="str">
        <f t="shared" si="10"/>
        <v/>
      </c>
      <c r="E101" s="29" t="str">
        <f t="shared" si="11"/>
        <v/>
      </c>
      <c r="F101" s="29" t="str">
        <f t="shared" si="12"/>
        <v/>
      </c>
      <c r="G101" s="30" t="str">
        <f t="shared" si="13"/>
        <v/>
      </c>
      <c r="H101" s="29" t="str">
        <f t="shared" si="14"/>
        <v/>
      </c>
      <c r="J101" s="19"/>
      <c r="L101" s="19"/>
    </row>
    <row r="102" spans="2:12" ht="15.95" customHeight="1" x14ac:dyDescent="0.25">
      <c r="B102" s="29" t="str">
        <f t="shared" si="8"/>
        <v/>
      </c>
      <c r="C102" s="29" t="str">
        <f t="shared" si="9"/>
        <v/>
      </c>
      <c r="D102" s="29" t="str">
        <f t="shared" si="10"/>
        <v/>
      </c>
      <c r="E102" s="29" t="str">
        <f t="shared" si="11"/>
        <v/>
      </c>
      <c r="F102" s="29" t="str">
        <f t="shared" si="12"/>
        <v/>
      </c>
      <c r="G102" s="30" t="str">
        <f t="shared" si="13"/>
        <v/>
      </c>
      <c r="H102" s="29" t="str">
        <f t="shared" si="14"/>
        <v/>
      </c>
      <c r="J102" s="19"/>
      <c r="L102" s="19"/>
    </row>
    <row r="103" spans="2:12" ht="15.95" customHeight="1" x14ac:dyDescent="0.25">
      <c r="B103" s="29" t="str">
        <f t="shared" si="8"/>
        <v/>
      </c>
      <c r="C103" s="29" t="str">
        <f t="shared" si="9"/>
        <v/>
      </c>
      <c r="D103" s="29" t="str">
        <f t="shared" si="10"/>
        <v/>
      </c>
      <c r="E103" s="29" t="str">
        <f t="shared" si="11"/>
        <v/>
      </c>
      <c r="F103" s="29" t="str">
        <f t="shared" si="12"/>
        <v/>
      </c>
      <c r="G103" s="30" t="str">
        <f t="shared" si="13"/>
        <v/>
      </c>
      <c r="H103" s="29" t="str">
        <f t="shared" si="14"/>
        <v/>
      </c>
      <c r="J103" s="19"/>
      <c r="L103" s="19"/>
    </row>
    <row r="104" spans="2:12" ht="15.95" customHeight="1" x14ac:dyDescent="0.25">
      <c r="B104" s="29" t="str">
        <f t="shared" si="8"/>
        <v/>
      </c>
      <c r="C104" s="29" t="str">
        <f t="shared" si="9"/>
        <v/>
      </c>
      <c r="D104" s="29" t="str">
        <f t="shared" si="10"/>
        <v/>
      </c>
      <c r="E104" s="29" t="str">
        <f t="shared" si="11"/>
        <v/>
      </c>
      <c r="F104" s="29" t="str">
        <f t="shared" si="12"/>
        <v/>
      </c>
      <c r="G104" s="30" t="str">
        <f t="shared" si="13"/>
        <v/>
      </c>
      <c r="H104" s="29" t="str">
        <f t="shared" si="14"/>
        <v/>
      </c>
      <c r="J104" s="19"/>
      <c r="L104" s="19"/>
    </row>
    <row r="105" spans="2:12" ht="15.95" customHeight="1" x14ac:dyDescent="0.25">
      <c r="B105" s="29" t="str">
        <f t="shared" si="8"/>
        <v/>
      </c>
      <c r="C105" s="29" t="str">
        <f t="shared" si="9"/>
        <v/>
      </c>
      <c r="D105" s="29" t="str">
        <f t="shared" si="10"/>
        <v/>
      </c>
      <c r="E105" s="29" t="str">
        <f t="shared" si="11"/>
        <v/>
      </c>
      <c r="F105" s="29" t="str">
        <f t="shared" si="12"/>
        <v/>
      </c>
      <c r="G105" s="30" t="str">
        <f t="shared" si="13"/>
        <v/>
      </c>
      <c r="H105" s="29" t="str">
        <f t="shared" si="14"/>
        <v/>
      </c>
      <c r="J105" s="19"/>
      <c r="L105" s="19"/>
    </row>
    <row r="106" spans="2:12" ht="15.95" customHeight="1" x14ac:dyDescent="0.25">
      <c r="B106" s="29" t="str">
        <f t="shared" si="8"/>
        <v/>
      </c>
      <c r="C106" s="29" t="str">
        <f t="shared" si="9"/>
        <v/>
      </c>
      <c r="D106" s="29" t="str">
        <f t="shared" si="10"/>
        <v/>
      </c>
      <c r="E106" s="29" t="str">
        <f t="shared" si="11"/>
        <v/>
      </c>
      <c r="F106" s="29" t="str">
        <f t="shared" si="12"/>
        <v/>
      </c>
      <c r="G106" s="30" t="str">
        <f t="shared" si="13"/>
        <v/>
      </c>
      <c r="H106" s="29" t="str">
        <f t="shared" si="14"/>
        <v/>
      </c>
      <c r="J106" s="19"/>
      <c r="L106" s="19"/>
    </row>
    <row r="107" spans="2:12" ht="15.95" customHeight="1" x14ac:dyDescent="0.25">
      <c r="B107" s="29" t="str">
        <f t="shared" si="8"/>
        <v/>
      </c>
      <c r="C107" s="29" t="str">
        <f t="shared" si="9"/>
        <v/>
      </c>
      <c r="D107" s="29" t="str">
        <f t="shared" si="10"/>
        <v/>
      </c>
      <c r="E107" s="29" t="str">
        <f t="shared" si="11"/>
        <v/>
      </c>
      <c r="F107" s="29" t="str">
        <f t="shared" si="12"/>
        <v/>
      </c>
      <c r="G107" s="30" t="str">
        <f t="shared" si="13"/>
        <v/>
      </c>
      <c r="H107" s="29" t="str">
        <f t="shared" si="14"/>
        <v/>
      </c>
      <c r="J107" s="19"/>
      <c r="L107" s="19"/>
    </row>
    <row r="108" spans="2:12" ht="15.95" customHeight="1" x14ac:dyDescent="0.25">
      <c r="B108" s="29" t="str">
        <f t="shared" si="8"/>
        <v/>
      </c>
      <c r="C108" s="29" t="str">
        <f t="shared" si="9"/>
        <v/>
      </c>
      <c r="D108" s="29" t="str">
        <f t="shared" si="10"/>
        <v/>
      </c>
      <c r="E108" s="29" t="str">
        <f t="shared" si="11"/>
        <v/>
      </c>
      <c r="F108" s="29" t="str">
        <f t="shared" si="12"/>
        <v/>
      </c>
      <c r="G108" s="30" t="str">
        <f t="shared" si="13"/>
        <v/>
      </c>
      <c r="H108" s="29" t="str">
        <f t="shared" si="14"/>
        <v/>
      </c>
      <c r="J108" s="19"/>
      <c r="L108" s="19"/>
    </row>
    <row r="109" spans="2:12" ht="15.95" customHeight="1" x14ac:dyDescent="0.25">
      <c r="B109" s="29" t="str">
        <f t="shared" si="8"/>
        <v/>
      </c>
      <c r="C109" s="29" t="str">
        <f t="shared" si="9"/>
        <v/>
      </c>
      <c r="D109" s="29" t="str">
        <f t="shared" si="10"/>
        <v/>
      </c>
      <c r="E109" s="29" t="str">
        <f t="shared" si="11"/>
        <v/>
      </c>
      <c r="F109" s="29" t="str">
        <f t="shared" si="12"/>
        <v/>
      </c>
      <c r="G109" s="30" t="str">
        <f t="shared" si="13"/>
        <v/>
      </c>
      <c r="H109" s="29" t="str">
        <f t="shared" si="14"/>
        <v/>
      </c>
      <c r="J109" s="19"/>
      <c r="L109" s="19"/>
    </row>
    <row r="110" spans="2:12" ht="15.95" customHeight="1" x14ac:dyDescent="0.25">
      <c r="B110" s="29" t="str">
        <f t="shared" si="8"/>
        <v/>
      </c>
      <c r="C110" s="29" t="str">
        <f t="shared" si="9"/>
        <v/>
      </c>
      <c r="D110" s="29" t="str">
        <f t="shared" si="10"/>
        <v/>
      </c>
      <c r="E110" s="29" t="str">
        <f t="shared" si="11"/>
        <v/>
      </c>
      <c r="F110" s="29" t="str">
        <f t="shared" si="12"/>
        <v/>
      </c>
      <c r="G110" s="30" t="str">
        <f t="shared" si="13"/>
        <v/>
      </c>
      <c r="H110" s="29" t="str">
        <f t="shared" si="14"/>
        <v/>
      </c>
      <c r="J110" s="19"/>
      <c r="L110" s="19"/>
    </row>
    <row r="111" spans="2:12" ht="15.95" customHeight="1" x14ac:dyDescent="0.25">
      <c r="B111" s="29" t="str">
        <f t="shared" si="8"/>
        <v/>
      </c>
      <c r="C111" s="29" t="str">
        <f t="shared" si="9"/>
        <v/>
      </c>
      <c r="D111" s="29" t="str">
        <f t="shared" si="10"/>
        <v/>
      </c>
      <c r="E111" s="29" t="str">
        <f t="shared" si="11"/>
        <v/>
      </c>
      <c r="F111" s="29" t="str">
        <f t="shared" si="12"/>
        <v/>
      </c>
      <c r="G111" s="30" t="str">
        <f t="shared" si="13"/>
        <v/>
      </c>
      <c r="H111" s="29" t="str">
        <f t="shared" si="14"/>
        <v/>
      </c>
      <c r="J111" s="19"/>
      <c r="L111" s="19"/>
    </row>
    <row r="112" spans="2:12" ht="15.95" customHeight="1" x14ac:dyDescent="0.25">
      <c r="B112" s="29" t="str">
        <f t="shared" si="8"/>
        <v/>
      </c>
      <c r="C112" s="29" t="str">
        <f t="shared" si="9"/>
        <v/>
      </c>
      <c r="D112" s="29" t="str">
        <f t="shared" si="10"/>
        <v/>
      </c>
      <c r="E112" s="29" t="str">
        <f t="shared" si="11"/>
        <v/>
      </c>
      <c r="F112" s="29" t="str">
        <f t="shared" si="12"/>
        <v/>
      </c>
      <c r="G112" s="30" t="str">
        <f t="shared" si="13"/>
        <v/>
      </c>
      <c r="H112" s="29" t="str">
        <f t="shared" si="14"/>
        <v/>
      </c>
      <c r="J112" s="19"/>
      <c r="L112" s="19"/>
    </row>
    <row r="113" spans="2:12" ht="15.95" customHeight="1" x14ac:dyDescent="0.25">
      <c r="B113" s="29" t="str">
        <f t="shared" si="8"/>
        <v/>
      </c>
      <c r="C113" s="29" t="str">
        <f t="shared" si="9"/>
        <v/>
      </c>
      <c r="D113" s="29" t="str">
        <f t="shared" si="10"/>
        <v/>
      </c>
      <c r="E113" s="29" t="str">
        <f t="shared" si="11"/>
        <v/>
      </c>
      <c r="F113" s="29" t="str">
        <f t="shared" si="12"/>
        <v/>
      </c>
      <c r="G113" s="30" t="str">
        <f t="shared" si="13"/>
        <v/>
      </c>
      <c r="H113" s="29" t="str">
        <f t="shared" si="14"/>
        <v/>
      </c>
      <c r="J113" s="19"/>
      <c r="L113" s="19"/>
    </row>
    <row r="114" spans="2:12" ht="15.95" customHeight="1" x14ac:dyDescent="0.25">
      <c r="B114" s="29" t="str">
        <f t="shared" si="8"/>
        <v/>
      </c>
      <c r="C114" s="29" t="str">
        <f t="shared" si="9"/>
        <v/>
      </c>
      <c r="D114" s="29" t="str">
        <f t="shared" si="10"/>
        <v/>
      </c>
      <c r="E114" s="29" t="str">
        <f t="shared" si="11"/>
        <v/>
      </c>
      <c r="F114" s="29" t="str">
        <f t="shared" si="12"/>
        <v/>
      </c>
      <c r="G114" s="30" t="str">
        <f t="shared" si="13"/>
        <v/>
      </c>
      <c r="H114" s="29" t="str">
        <f t="shared" si="14"/>
        <v/>
      </c>
      <c r="J114" s="19"/>
      <c r="L114" s="19"/>
    </row>
    <row r="115" spans="2:12" ht="15.95" customHeight="1" x14ac:dyDescent="0.25">
      <c r="B115" s="29" t="str">
        <f t="shared" si="8"/>
        <v/>
      </c>
      <c r="C115" s="29" t="str">
        <f t="shared" si="9"/>
        <v/>
      </c>
      <c r="D115" s="29" t="str">
        <f t="shared" si="10"/>
        <v/>
      </c>
      <c r="E115" s="29" t="str">
        <f t="shared" si="11"/>
        <v/>
      </c>
      <c r="F115" s="29" t="str">
        <f t="shared" si="12"/>
        <v/>
      </c>
      <c r="G115" s="30" t="str">
        <f t="shared" si="13"/>
        <v/>
      </c>
      <c r="H115" s="29" t="str">
        <f t="shared" si="14"/>
        <v/>
      </c>
      <c r="J115" s="19"/>
      <c r="L115" s="19"/>
    </row>
    <row r="116" spans="2:12" ht="15.95" customHeight="1" x14ac:dyDescent="0.25">
      <c r="B116" s="29" t="str">
        <f t="shared" si="8"/>
        <v/>
      </c>
      <c r="C116" s="29" t="str">
        <f t="shared" si="9"/>
        <v/>
      </c>
      <c r="D116" s="29" t="str">
        <f t="shared" si="10"/>
        <v/>
      </c>
      <c r="E116" s="29" t="str">
        <f t="shared" si="11"/>
        <v/>
      </c>
      <c r="F116" s="29" t="str">
        <f t="shared" si="12"/>
        <v/>
      </c>
      <c r="G116" s="30" t="str">
        <f t="shared" si="13"/>
        <v/>
      </c>
      <c r="H116" s="29" t="str">
        <f t="shared" si="14"/>
        <v/>
      </c>
      <c r="J116" s="19"/>
      <c r="L116" s="19"/>
    </row>
    <row r="117" spans="2:12" ht="15.95" customHeight="1" x14ac:dyDescent="0.25">
      <c r="B117" s="29" t="str">
        <f t="shared" si="8"/>
        <v/>
      </c>
      <c r="C117" s="29" t="str">
        <f t="shared" si="9"/>
        <v/>
      </c>
      <c r="D117" s="29" t="str">
        <f t="shared" si="10"/>
        <v/>
      </c>
      <c r="E117" s="29" t="str">
        <f t="shared" si="11"/>
        <v/>
      </c>
      <c r="F117" s="29" t="str">
        <f t="shared" si="12"/>
        <v/>
      </c>
      <c r="G117" s="30" t="str">
        <f t="shared" si="13"/>
        <v/>
      </c>
      <c r="H117" s="29" t="str">
        <f t="shared" si="14"/>
        <v/>
      </c>
      <c r="J117" s="19"/>
      <c r="L117" s="19"/>
    </row>
    <row r="118" spans="2:12" ht="15.95" customHeight="1" x14ac:dyDescent="0.25">
      <c r="B118" s="29" t="str">
        <f t="shared" si="8"/>
        <v/>
      </c>
      <c r="C118" s="29" t="str">
        <f t="shared" si="9"/>
        <v/>
      </c>
      <c r="D118" s="29" t="str">
        <f t="shared" si="10"/>
        <v/>
      </c>
      <c r="E118" s="29" t="str">
        <f t="shared" si="11"/>
        <v/>
      </c>
      <c r="F118" s="29" t="str">
        <f t="shared" si="12"/>
        <v/>
      </c>
      <c r="G118" s="30" t="str">
        <f t="shared" si="13"/>
        <v/>
      </c>
      <c r="H118" s="29" t="str">
        <f t="shared" si="14"/>
        <v/>
      </c>
      <c r="J118" s="19"/>
      <c r="L118" s="19"/>
    </row>
    <row r="119" spans="2:12" ht="15.95" customHeight="1" x14ac:dyDescent="0.25">
      <c r="B119" s="29" t="str">
        <f t="shared" si="8"/>
        <v/>
      </c>
      <c r="C119" s="29" t="str">
        <f t="shared" si="9"/>
        <v/>
      </c>
      <c r="D119" s="29" t="str">
        <f t="shared" si="10"/>
        <v/>
      </c>
      <c r="E119" s="29" t="str">
        <f t="shared" si="11"/>
        <v/>
      </c>
      <c r="F119" s="29" t="str">
        <f t="shared" si="12"/>
        <v/>
      </c>
      <c r="G119" s="30" t="str">
        <f t="shared" si="13"/>
        <v/>
      </c>
      <c r="H119" s="29" t="str">
        <f t="shared" si="14"/>
        <v/>
      </c>
      <c r="J119" s="19"/>
      <c r="L119" s="19"/>
    </row>
    <row r="120" spans="2:12" ht="15.95" customHeight="1" x14ac:dyDescent="0.25">
      <c r="B120" s="29" t="str">
        <f t="shared" si="8"/>
        <v/>
      </c>
      <c r="C120" s="29" t="str">
        <f t="shared" si="9"/>
        <v/>
      </c>
      <c r="D120" s="29" t="str">
        <f t="shared" si="10"/>
        <v/>
      </c>
      <c r="E120" s="29" t="str">
        <f t="shared" si="11"/>
        <v/>
      </c>
      <c r="F120" s="29" t="str">
        <f t="shared" si="12"/>
        <v/>
      </c>
      <c r="G120" s="30" t="str">
        <f t="shared" si="13"/>
        <v/>
      </c>
      <c r="H120" s="29" t="str">
        <f t="shared" si="14"/>
        <v/>
      </c>
      <c r="J120" s="19"/>
      <c r="L120" s="19"/>
    </row>
    <row r="121" spans="2:12" ht="15.95" customHeight="1" x14ac:dyDescent="0.25">
      <c r="B121" s="29" t="str">
        <f t="shared" si="8"/>
        <v/>
      </c>
      <c r="C121" s="29" t="str">
        <f t="shared" si="9"/>
        <v/>
      </c>
      <c r="D121" s="29" t="str">
        <f t="shared" si="10"/>
        <v/>
      </c>
      <c r="E121" s="29" t="str">
        <f t="shared" si="11"/>
        <v/>
      </c>
      <c r="F121" s="29" t="str">
        <f t="shared" si="12"/>
        <v/>
      </c>
      <c r="G121" s="30" t="str">
        <f t="shared" si="13"/>
        <v/>
      </c>
      <c r="H121" s="29" t="str">
        <f t="shared" si="14"/>
        <v/>
      </c>
      <c r="J121" s="19"/>
      <c r="L121" s="19"/>
    </row>
    <row r="122" spans="2:12" ht="15.95" customHeight="1" x14ac:dyDescent="0.25">
      <c r="B122" s="29" t="str">
        <f t="shared" si="8"/>
        <v/>
      </c>
      <c r="C122" s="29" t="str">
        <f t="shared" si="9"/>
        <v/>
      </c>
      <c r="D122" s="29" t="str">
        <f t="shared" si="10"/>
        <v/>
      </c>
      <c r="E122" s="29" t="str">
        <f t="shared" si="11"/>
        <v/>
      </c>
      <c r="F122" s="29" t="str">
        <f t="shared" si="12"/>
        <v/>
      </c>
      <c r="G122" s="30" t="str">
        <f t="shared" si="13"/>
        <v/>
      </c>
      <c r="H122" s="29" t="str">
        <f t="shared" si="14"/>
        <v/>
      </c>
      <c r="J122" s="19"/>
      <c r="L122" s="19"/>
    </row>
    <row r="123" spans="2:12" ht="15.95" customHeight="1" x14ac:dyDescent="0.25">
      <c r="B123" s="29" t="str">
        <f t="shared" si="8"/>
        <v/>
      </c>
      <c r="C123" s="29" t="str">
        <f t="shared" si="9"/>
        <v/>
      </c>
      <c r="D123" s="29" t="str">
        <f t="shared" si="10"/>
        <v/>
      </c>
      <c r="E123" s="29" t="str">
        <f t="shared" si="11"/>
        <v/>
      </c>
      <c r="F123" s="29" t="str">
        <f t="shared" si="12"/>
        <v/>
      </c>
      <c r="G123" s="30" t="str">
        <f t="shared" si="13"/>
        <v/>
      </c>
      <c r="H123" s="29" t="str">
        <f t="shared" si="14"/>
        <v/>
      </c>
      <c r="J123" s="19"/>
      <c r="L123" s="19"/>
    </row>
    <row r="124" spans="2:12" ht="15.95" customHeight="1" x14ac:dyDescent="0.25">
      <c r="B124" s="29" t="str">
        <f t="shared" si="8"/>
        <v/>
      </c>
      <c r="C124" s="29" t="str">
        <f t="shared" si="9"/>
        <v/>
      </c>
      <c r="D124" s="29" t="str">
        <f t="shared" si="10"/>
        <v/>
      </c>
      <c r="E124" s="29" t="str">
        <f t="shared" si="11"/>
        <v/>
      </c>
      <c r="F124" s="29" t="str">
        <f t="shared" si="12"/>
        <v/>
      </c>
      <c r="G124" s="30" t="str">
        <f t="shared" si="13"/>
        <v/>
      </c>
      <c r="H124" s="29" t="str">
        <f t="shared" si="14"/>
        <v/>
      </c>
      <c r="J124" s="19"/>
      <c r="L124" s="19"/>
    </row>
    <row r="125" spans="2:12" ht="15.95" customHeight="1" x14ac:dyDescent="0.25">
      <c r="B125" s="29" t="str">
        <f t="shared" si="8"/>
        <v/>
      </c>
      <c r="C125" s="29" t="str">
        <f t="shared" si="9"/>
        <v/>
      </c>
      <c r="D125" s="29" t="str">
        <f t="shared" si="10"/>
        <v/>
      </c>
      <c r="E125" s="29" t="str">
        <f t="shared" si="11"/>
        <v/>
      </c>
      <c r="F125" s="29" t="str">
        <f t="shared" si="12"/>
        <v/>
      </c>
      <c r="G125" s="30" t="str">
        <f t="shared" si="13"/>
        <v/>
      </c>
      <c r="H125" s="29" t="str">
        <f t="shared" si="14"/>
        <v/>
      </c>
      <c r="J125" s="19"/>
      <c r="L125" s="19"/>
    </row>
    <row r="126" spans="2:12" ht="15.95" customHeight="1" x14ac:dyDescent="0.25">
      <c r="B126" s="29" t="str">
        <f t="shared" si="8"/>
        <v/>
      </c>
      <c r="C126" s="29" t="str">
        <f t="shared" si="9"/>
        <v/>
      </c>
      <c r="D126" s="29" t="str">
        <f t="shared" si="10"/>
        <v/>
      </c>
      <c r="E126" s="29" t="str">
        <f t="shared" si="11"/>
        <v/>
      </c>
      <c r="F126" s="29" t="str">
        <f t="shared" si="12"/>
        <v/>
      </c>
      <c r="G126" s="30" t="str">
        <f t="shared" si="13"/>
        <v/>
      </c>
      <c r="H126" s="29" t="str">
        <f t="shared" si="14"/>
        <v/>
      </c>
      <c r="J126" s="19"/>
      <c r="L126" s="19"/>
    </row>
    <row r="127" spans="2:12" ht="15.95" customHeight="1" x14ac:dyDescent="0.25">
      <c r="B127" s="29" t="str">
        <f t="shared" si="8"/>
        <v/>
      </c>
      <c r="C127" s="29" t="str">
        <f t="shared" si="9"/>
        <v/>
      </c>
      <c r="D127" s="29" t="str">
        <f t="shared" si="10"/>
        <v/>
      </c>
      <c r="E127" s="29" t="str">
        <f t="shared" si="11"/>
        <v/>
      </c>
      <c r="F127" s="29" t="str">
        <f t="shared" si="12"/>
        <v/>
      </c>
      <c r="G127" s="30" t="str">
        <f t="shared" si="13"/>
        <v/>
      </c>
      <c r="H127" s="29" t="str">
        <f t="shared" si="14"/>
        <v/>
      </c>
      <c r="J127" s="19"/>
      <c r="L127" s="19"/>
    </row>
    <row r="128" spans="2:12" ht="15.95" customHeight="1" x14ac:dyDescent="0.25">
      <c r="B128" s="29" t="str">
        <f t="shared" si="8"/>
        <v/>
      </c>
      <c r="C128" s="29" t="str">
        <f t="shared" si="9"/>
        <v/>
      </c>
      <c r="D128" s="29" t="str">
        <f t="shared" si="10"/>
        <v/>
      </c>
      <c r="E128" s="29" t="str">
        <f t="shared" si="11"/>
        <v/>
      </c>
      <c r="F128" s="29" t="str">
        <f t="shared" si="12"/>
        <v/>
      </c>
      <c r="G128" s="30" t="str">
        <f t="shared" si="13"/>
        <v/>
      </c>
      <c r="H128" s="29" t="str">
        <f t="shared" si="14"/>
        <v/>
      </c>
      <c r="J128" s="19"/>
      <c r="L128" s="19"/>
    </row>
    <row r="129" spans="2:12" ht="15.95" customHeight="1" x14ac:dyDescent="0.25">
      <c r="B129" s="29" t="str">
        <f t="shared" si="8"/>
        <v/>
      </c>
      <c r="C129" s="29" t="str">
        <f t="shared" si="9"/>
        <v/>
      </c>
      <c r="D129" s="29" t="str">
        <f t="shared" si="10"/>
        <v/>
      </c>
      <c r="E129" s="29" t="str">
        <f t="shared" si="11"/>
        <v/>
      </c>
      <c r="F129" s="29" t="str">
        <f t="shared" si="12"/>
        <v/>
      </c>
      <c r="G129" s="30" t="str">
        <f t="shared" si="13"/>
        <v/>
      </c>
      <c r="H129" s="29" t="str">
        <f t="shared" si="14"/>
        <v/>
      </c>
      <c r="J129" s="19"/>
      <c r="L129" s="19"/>
    </row>
    <row r="130" spans="2:12" ht="15.95" customHeight="1" x14ac:dyDescent="0.25">
      <c r="B130" s="29" t="str">
        <f t="shared" si="8"/>
        <v/>
      </c>
      <c r="C130" s="29" t="str">
        <f t="shared" si="9"/>
        <v/>
      </c>
      <c r="D130" s="29" t="str">
        <f t="shared" si="10"/>
        <v/>
      </c>
      <c r="E130" s="29" t="str">
        <f t="shared" si="11"/>
        <v/>
      </c>
      <c r="F130" s="29" t="str">
        <f t="shared" si="12"/>
        <v/>
      </c>
      <c r="G130" s="30" t="str">
        <f t="shared" si="13"/>
        <v/>
      </c>
      <c r="H130" s="29" t="str">
        <f t="shared" si="14"/>
        <v/>
      </c>
      <c r="J130" s="19"/>
      <c r="L130" s="19"/>
    </row>
    <row r="131" spans="2:12" ht="15.95" customHeight="1" x14ac:dyDescent="0.25">
      <c r="B131" s="29" t="str">
        <f t="shared" si="8"/>
        <v/>
      </c>
      <c r="C131" s="29" t="str">
        <f t="shared" si="9"/>
        <v/>
      </c>
      <c r="D131" s="29" t="str">
        <f t="shared" si="10"/>
        <v/>
      </c>
      <c r="E131" s="29" t="str">
        <f t="shared" si="11"/>
        <v/>
      </c>
      <c r="F131" s="29" t="str">
        <f t="shared" si="12"/>
        <v/>
      </c>
      <c r="G131" s="30" t="str">
        <f t="shared" si="13"/>
        <v/>
      </c>
      <c r="H131" s="29" t="str">
        <f t="shared" si="14"/>
        <v/>
      </c>
      <c r="J131" s="19"/>
      <c r="L131" s="19"/>
    </row>
    <row r="132" spans="2:12" ht="15.95" customHeight="1" x14ac:dyDescent="0.25">
      <c r="B132" s="29" t="str">
        <f t="shared" si="8"/>
        <v/>
      </c>
      <c r="C132" s="29" t="str">
        <f t="shared" si="9"/>
        <v/>
      </c>
      <c r="D132" s="29" t="str">
        <f t="shared" si="10"/>
        <v/>
      </c>
      <c r="E132" s="29" t="str">
        <f t="shared" si="11"/>
        <v/>
      </c>
      <c r="F132" s="29" t="str">
        <f t="shared" si="12"/>
        <v/>
      </c>
      <c r="G132" s="30" t="str">
        <f t="shared" si="13"/>
        <v/>
      </c>
      <c r="H132" s="29" t="str">
        <f t="shared" si="14"/>
        <v/>
      </c>
      <c r="J132" s="19"/>
      <c r="L132" s="19"/>
    </row>
    <row r="133" spans="2:12" ht="15.95" customHeight="1" x14ac:dyDescent="0.25">
      <c r="B133" s="29" t="str">
        <f t="shared" si="8"/>
        <v/>
      </c>
      <c r="C133" s="29" t="str">
        <f t="shared" si="9"/>
        <v/>
      </c>
      <c r="D133" s="29" t="str">
        <f t="shared" si="10"/>
        <v/>
      </c>
      <c r="E133" s="29" t="str">
        <f t="shared" si="11"/>
        <v/>
      </c>
      <c r="F133" s="29" t="str">
        <f t="shared" si="12"/>
        <v/>
      </c>
      <c r="G133" s="30" t="str">
        <f t="shared" si="13"/>
        <v/>
      </c>
      <c r="H133" s="29" t="str">
        <f t="shared" si="14"/>
        <v/>
      </c>
      <c r="J133" s="19"/>
      <c r="L133" s="19"/>
    </row>
    <row r="134" spans="2:12" ht="15.95" customHeight="1" x14ac:dyDescent="0.25">
      <c r="B134" s="29" t="str">
        <f t="shared" si="8"/>
        <v/>
      </c>
      <c r="C134" s="29" t="str">
        <f t="shared" si="9"/>
        <v/>
      </c>
      <c r="D134" s="29" t="str">
        <f t="shared" si="10"/>
        <v/>
      </c>
      <c r="E134" s="29" t="str">
        <f t="shared" si="11"/>
        <v/>
      </c>
      <c r="F134" s="29" t="str">
        <f t="shared" si="12"/>
        <v/>
      </c>
      <c r="G134" s="30" t="str">
        <f t="shared" si="13"/>
        <v/>
      </c>
      <c r="H134" s="29" t="str">
        <f t="shared" si="14"/>
        <v/>
      </c>
      <c r="J134" s="19"/>
      <c r="L134" s="19"/>
    </row>
    <row r="135" spans="2:12" ht="15.95" customHeight="1" x14ac:dyDescent="0.25">
      <c r="B135" s="29" t="str">
        <f t="shared" si="8"/>
        <v/>
      </c>
      <c r="C135" s="29" t="str">
        <f t="shared" si="9"/>
        <v/>
      </c>
      <c r="D135" s="29" t="str">
        <f t="shared" si="10"/>
        <v/>
      </c>
      <c r="E135" s="29" t="str">
        <f t="shared" si="11"/>
        <v/>
      </c>
      <c r="F135" s="29" t="str">
        <f t="shared" si="12"/>
        <v/>
      </c>
      <c r="G135" s="30" t="str">
        <f t="shared" si="13"/>
        <v/>
      </c>
      <c r="H135" s="29" t="str">
        <f t="shared" si="14"/>
        <v/>
      </c>
      <c r="J135" s="19"/>
      <c r="L135" s="19"/>
    </row>
    <row r="136" spans="2:12" ht="15.95" customHeight="1" x14ac:dyDescent="0.25">
      <c r="B136" s="29" t="str">
        <f t="shared" si="8"/>
        <v/>
      </c>
      <c r="C136" s="29" t="str">
        <f t="shared" si="9"/>
        <v/>
      </c>
      <c r="D136" s="29" t="str">
        <f t="shared" si="10"/>
        <v/>
      </c>
      <c r="E136" s="29" t="str">
        <f t="shared" si="11"/>
        <v/>
      </c>
      <c r="F136" s="29" t="str">
        <f t="shared" si="12"/>
        <v/>
      </c>
      <c r="G136" s="30" t="str">
        <f t="shared" si="13"/>
        <v/>
      </c>
      <c r="H136" s="29" t="str">
        <f t="shared" si="14"/>
        <v/>
      </c>
      <c r="J136" s="19"/>
      <c r="L136" s="19"/>
    </row>
    <row r="137" spans="2:12" ht="15.95" customHeight="1" x14ac:dyDescent="0.25">
      <c r="B137" s="29" t="str">
        <f t="shared" si="8"/>
        <v/>
      </c>
      <c r="C137" s="29" t="str">
        <f t="shared" si="9"/>
        <v/>
      </c>
      <c r="D137" s="29" t="str">
        <f t="shared" si="10"/>
        <v/>
      </c>
      <c r="E137" s="29" t="str">
        <f t="shared" si="11"/>
        <v/>
      </c>
      <c r="F137" s="29" t="str">
        <f t="shared" si="12"/>
        <v/>
      </c>
      <c r="G137" s="30" t="str">
        <f t="shared" si="13"/>
        <v/>
      </c>
      <c r="H137" s="29" t="str">
        <f t="shared" si="14"/>
        <v/>
      </c>
      <c r="J137" s="19"/>
      <c r="L137" s="19"/>
    </row>
    <row r="138" spans="2:12" ht="15.95" customHeight="1" x14ac:dyDescent="0.25">
      <c r="B138" s="29" t="str">
        <f t="shared" si="8"/>
        <v/>
      </c>
      <c r="C138" s="29" t="str">
        <f t="shared" si="9"/>
        <v/>
      </c>
      <c r="D138" s="29" t="str">
        <f t="shared" si="10"/>
        <v/>
      </c>
      <c r="E138" s="29" t="str">
        <f t="shared" si="11"/>
        <v/>
      </c>
      <c r="F138" s="29" t="str">
        <f t="shared" si="12"/>
        <v/>
      </c>
      <c r="G138" s="30" t="str">
        <f t="shared" si="13"/>
        <v/>
      </c>
      <c r="H138" s="29" t="str">
        <f t="shared" si="14"/>
        <v/>
      </c>
      <c r="J138" s="19"/>
      <c r="L138" s="19"/>
    </row>
    <row r="139" spans="2:12" ht="15.95" customHeight="1" x14ac:dyDescent="0.25">
      <c r="B139" s="29" t="str">
        <f t="shared" si="8"/>
        <v/>
      </c>
      <c r="C139" s="29" t="str">
        <f t="shared" si="9"/>
        <v/>
      </c>
      <c r="D139" s="29" t="str">
        <f t="shared" si="10"/>
        <v/>
      </c>
      <c r="E139" s="29" t="str">
        <f t="shared" si="11"/>
        <v/>
      </c>
      <c r="F139" s="29" t="str">
        <f t="shared" si="12"/>
        <v/>
      </c>
      <c r="G139" s="30" t="str">
        <f t="shared" si="13"/>
        <v/>
      </c>
      <c r="H139" s="29" t="str">
        <f t="shared" si="14"/>
        <v/>
      </c>
      <c r="J139" s="19"/>
      <c r="L139" s="19"/>
    </row>
    <row r="140" spans="2:12" ht="15.95" customHeight="1" x14ac:dyDescent="0.25">
      <c r="B140" s="29" t="str">
        <f t="shared" si="8"/>
        <v/>
      </c>
      <c r="C140" s="29" t="str">
        <f t="shared" si="9"/>
        <v/>
      </c>
      <c r="D140" s="29" t="str">
        <f t="shared" si="10"/>
        <v/>
      </c>
      <c r="E140" s="29" t="str">
        <f t="shared" si="11"/>
        <v/>
      </c>
      <c r="F140" s="29" t="str">
        <f t="shared" si="12"/>
        <v/>
      </c>
      <c r="G140" s="30" t="str">
        <f t="shared" si="13"/>
        <v/>
      </c>
      <c r="H140" s="29" t="str">
        <f t="shared" si="14"/>
        <v/>
      </c>
      <c r="J140" s="19"/>
      <c r="L140" s="19"/>
    </row>
    <row r="141" spans="2:12" ht="15.95" customHeight="1" x14ac:dyDescent="0.25">
      <c r="B141" s="29" t="str">
        <f t="shared" si="8"/>
        <v/>
      </c>
      <c r="C141" s="29" t="str">
        <f t="shared" si="9"/>
        <v/>
      </c>
      <c r="D141" s="29" t="str">
        <f t="shared" si="10"/>
        <v/>
      </c>
      <c r="E141" s="29" t="str">
        <f t="shared" si="11"/>
        <v/>
      </c>
      <c r="F141" s="29" t="str">
        <f t="shared" si="12"/>
        <v/>
      </c>
      <c r="G141" s="30" t="str">
        <f t="shared" si="13"/>
        <v/>
      </c>
      <c r="H141" s="29" t="str">
        <f t="shared" si="14"/>
        <v/>
      </c>
      <c r="J141" s="19"/>
      <c r="L141" s="19"/>
    </row>
    <row r="142" spans="2:12" ht="15.95" customHeight="1" x14ac:dyDescent="0.25">
      <c r="B142" s="29" t="str">
        <f t="shared" si="8"/>
        <v/>
      </c>
      <c r="C142" s="29" t="str">
        <f t="shared" si="9"/>
        <v/>
      </c>
      <c r="D142" s="29" t="str">
        <f t="shared" si="10"/>
        <v/>
      </c>
      <c r="E142" s="29" t="str">
        <f t="shared" si="11"/>
        <v/>
      </c>
      <c r="F142" s="29" t="str">
        <f t="shared" si="12"/>
        <v/>
      </c>
      <c r="G142" s="30" t="str">
        <f t="shared" si="13"/>
        <v/>
      </c>
      <c r="H142" s="29" t="str">
        <f t="shared" si="14"/>
        <v/>
      </c>
      <c r="J142" s="19"/>
      <c r="L142" s="19"/>
    </row>
    <row r="143" spans="2:12" ht="15.95" customHeight="1" x14ac:dyDescent="0.25">
      <c r="B143" s="29" t="str">
        <f t="shared" si="8"/>
        <v/>
      </c>
      <c r="C143" s="29" t="str">
        <f t="shared" si="9"/>
        <v/>
      </c>
      <c r="D143" s="29" t="str">
        <f t="shared" si="10"/>
        <v/>
      </c>
      <c r="E143" s="29" t="str">
        <f t="shared" si="11"/>
        <v/>
      </c>
      <c r="F143" s="29" t="str">
        <f t="shared" si="12"/>
        <v/>
      </c>
      <c r="G143" s="30" t="str">
        <f t="shared" si="13"/>
        <v/>
      </c>
      <c r="H143" s="29" t="str">
        <f t="shared" si="14"/>
        <v/>
      </c>
      <c r="J143" s="19"/>
      <c r="L143" s="19"/>
    </row>
    <row r="144" spans="2:12" ht="15.95" customHeight="1" x14ac:dyDescent="0.25">
      <c r="B144" s="29" t="str">
        <f t="shared" si="8"/>
        <v/>
      </c>
      <c r="C144" s="29" t="str">
        <f t="shared" si="9"/>
        <v/>
      </c>
      <c r="D144" s="29" t="str">
        <f t="shared" si="10"/>
        <v/>
      </c>
      <c r="E144" s="29" t="str">
        <f t="shared" si="11"/>
        <v/>
      </c>
      <c r="F144" s="29" t="str">
        <f t="shared" si="12"/>
        <v/>
      </c>
      <c r="G144" s="30" t="str">
        <f t="shared" si="13"/>
        <v/>
      </c>
      <c r="H144" s="29" t="str">
        <f t="shared" si="14"/>
        <v/>
      </c>
      <c r="J144" s="19"/>
      <c r="L144" s="19"/>
    </row>
    <row r="145" spans="2:12" ht="15.95" customHeight="1" x14ac:dyDescent="0.25">
      <c r="B145" s="29" t="str">
        <f t="shared" si="8"/>
        <v/>
      </c>
      <c r="C145" s="29" t="str">
        <f t="shared" si="9"/>
        <v/>
      </c>
      <c r="D145" s="29" t="str">
        <f t="shared" si="10"/>
        <v/>
      </c>
      <c r="E145" s="29" t="str">
        <f t="shared" si="11"/>
        <v/>
      </c>
      <c r="F145" s="29" t="str">
        <f t="shared" si="12"/>
        <v/>
      </c>
      <c r="G145" s="30" t="str">
        <f t="shared" si="13"/>
        <v/>
      </c>
      <c r="H145" s="29" t="str">
        <f t="shared" si="14"/>
        <v/>
      </c>
      <c r="J145" s="19"/>
      <c r="L145" s="19"/>
    </row>
    <row r="146" spans="2:12" ht="15.95" customHeight="1" x14ac:dyDescent="0.25">
      <c r="B146" s="29" t="str">
        <f t="shared" ref="B146:B209" si="15">IF(OR(B145="",C$6=""),"",IF(B145+1&gt;C$7,"",B145+1))</f>
        <v/>
      </c>
      <c r="C146" s="29" t="str">
        <f t="shared" ref="C146:C209" si="16">IF(B146="","",F145)</f>
        <v/>
      </c>
      <c r="D146" s="29" t="str">
        <f t="shared" si="10"/>
        <v/>
      </c>
      <c r="E146" s="29" t="str">
        <f t="shared" si="11"/>
        <v/>
      </c>
      <c r="F146" s="29" t="str">
        <f t="shared" si="12"/>
        <v/>
      </c>
      <c r="G146" s="30" t="str">
        <f t="shared" si="13"/>
        <v/>
      </c>
      <c r="H146" s="29" t="str">
        <f t="shared" si="14"/>
        <v/>
      </c>
      <c r="J146" s="19"/>
      <c r="L146" s="19"/>
    </row>
    <row r="147" spans="2:12" ht="15.95" customHeight="1" x14ac:dyDescent="0.25">
      <c r="B147" s="29" t="str">
        <f t="shared" si="15"/>
        <v/>
      </c>
      <c r="C147" s="29" t="str">
        <f t="shared" si="16"/>
        <v/>
      </c>
      <c r="D147" s="29" t="str">
        <f t="shared" ref="D147:D210" si="17">IF(B147="","",IF(C$10&gt;G147,C147*C$10,C147*G147))</f>
        <v/>
      </c>
      <c r="E147" s="29" t="str">
        <f t="shared" ref="E147:E210" si="18">IF(B147="","",E146+D147)</f>
        <v/>
      </c>
      <c r="F147" s="29" t="str">
        <f t="shared" ref="F147:F210" si="19">IF(B147="","",C147-D147)</f>
        <v/>
      </c>
      <c r="G147" s="30" t="str">
        <f t="shared" ref="G147:G210" si="20">IF(B147="","",1/H147)</f>
        <v/>
      </c>
      <c r="H147" s="29" t="str">
        <f t="shared" ref="H147:H210" si="21">IF(B147="","",H146-1)</f>
        <v/>
      </c>
      <c r="J147" s="19"/>
      <c r="L147" s="19"/>
    </row>
    <row r="148" spans="2:12" ht="15.95" customHeight="1" x14ac:dyDescent="0.25">
      <c r="B148" s="29" t="str">
        <f t="shared" si="15"/>
        <v/>
      </c>
      <c r="C148" s="29" t="str">
        <f t="shared" si="16"/>
        <v/>
      </c>
      <c r="D148" s="29" t="str">
        <f t="shared" si="17"/>
        <v/>
      </c>
      <c r="E148" s="29" t="str">
        <f t="shared" si="18"/>
        <v/>
      </c>
      <c r="F148" s="29" t="str">
        <f t="shared" si="19"/>
        <v/>
      </c>
      <c r="G148" s="30" t="str">
        <f t="shared" si="20"/>
        <v/>
      </c>
      <c r="H148" s="29" t="str">
        <f t="shared" si="21"/>
        <v/>
      </c>
      <c r="J148" s="19"/>
      <c r="L148" s="19"/>
    </row>
    <row r="149" spans="2:12" ht="15.95" customHeight="1" x14ac:dyDescent="0.25">
      <c r="B149" s="29" t="str">
        <f t="shared" si="15"/>
        <v/>
      </c>
      <c r="C149" s="29" t="str">
        <f t="shared" si="16"/>
        <v/>
      </c>
      <c r="D149" s="29" t="str">
        <f t="shared" si="17"/>
        <v/>
      </c>
      <c r="E149" s="29" t="str">
        <f t="shared" si="18"/>
        <v/>
      </c>
      <c r="F149" s="29" t="str">
        <f t="shared" si="19"/>
        <v/>
      </c>
      <c r="G149" s="30" t="str">
        <f t="shared" si="20"/>
        <v/>
      </c>
      <c r="H149" s="29" t="str">
        <f t="shared" si="21"/>
        <v/>
      </c>
      <c r="J149" s="19"/>
      <c r="L149" s="19"/>
    </row>
    <row r="150" spans="2:12" ht="15.95" customHeight="1" x14ac:dyDescent="0.25">
      <c r="B150" s="29" t="str">
        <f t="shared" si="15"/>
        <v/>
      </c>
      <c r="C150" s="29" t="str">
        <f t="shared" si="16"/>
        <v/>
      </c>
      <c r="D150" s="29" t="str">
        <f t="shared" si="17"/>
        <v/>
      </c>
      <c r="E150" s="29" t="str">
        <f t="shared" si="18"/>
        <v/>
      </c>
      <c r="F150" s="29" t="str">
        <f t="shared" si="19"/>
        <v/>
      </c>
      <c r="G150" s="30" t="str">
        <f t="shared" si="20"/>
        <v/>
      </c>
      <c r="H150" s="29" t="str">
        <f t="shared" si="21"/>
        <v/>
      </c>
      <c r="J150" s="19"/>
      <c r="L150" s="19"/>
    </row>
    <row r="151" spans="2:12" ht="15.95" customHeight="1" x14ac:dyDescent="0.25">
      <c r="B151" s="29" t="str">
        <f t="shared" si="15"/>
        <v/>
      </c>
      <c r="C151" s="29" t="str">
        <f t="shared" si="16"/>
        <v/>
      </c>
      <c r="D151" s="29" t="str">
        <f t="shared" si="17"/>
        <v/>
      </c>
      <c r="E151" s="29" t="str">
        <f t="shared" si="18"/>
        <v/>
      </c>
      <c r="F151" s="29" t="str">
        <f t="shared" si="19"/>
        <v/>
      </c>
      <c r="G151" s="30" t="str">
        <f t="shared" si="20"/>
        <v/>
      </c>
      <c r="H151" s="29" t="str">
        <f t="shared" si="21"/>
        <v/>
      </c>
      <c r="J151" s="19"/>
      <c r="L151" s="19"/>
    </row>
    <row r="152" spans="2:12" ht="15.95" customHeight="1" x14ac:dyDescent="0.25">
      <c r="B152" s="29" t="str">
        <f t="shared" si="15"/>
        <v/>
      </c>
      <c r="C152" s="29" t="str">
        <f t="shared" si="16"/>
        <v/>
      </c>
      <c r="D152" s="29" t="str">
        <f t="shared" si="17"/>
        <v/>
      </c>
      <c r="E152" s="29" t="str">
        <f t="shared" si="18"/>
        <v/>
      </c>
      <c r="F152" s="29" t="str">
        <f t="shared" si="19"/>
        <v/>
      </c>
      <c r="G152" s="30" t="str">
        <f t="shared" si="20"/>
        <v/>
      </c>
      <c r="H152" s="29" t="str">
        <f t="shared" si="21"/>
        <v/>
      </c>
      <c r="J152" s="19"/>
      <c r="L152" s="19"/>
    </row>
    <row r="153" spans="2:12" ht="15.95" customHeight="1" x14ac:dyDescent="0.25">
      <c r="B153" s="29" t="str">
        <f t="shared" si="15"/>
        <v/>
      </c>
      <c r="C153" s="29" t="str">
        <f t="shared" si="16"/>
        <v/>
      </c>
      <c r="D153" s="29" t="str">
        <f t="shared" si="17"/>
        <v/>
      </c>
      <c r="E153" s="29" t="str">
        <f t="shared" si="18"/>
        <v/>
      </c>
      <c r="F153" s="29" t="str">
        <f t="shared" si="19"/>
        <v/>
      </c>
      <c r="G153" s="30" t="str">
        <f t="shared" si="20"/>
        <v/>
      </c>
      <c r="H153" s="29" t="str">
        <f t="shared" si="21"/>
        <v/>
      </c>
      <c r="J153" s="19"/>
      <c r="L153" s="19"/>
    </row>
    <row r="154" spans="2:12" ht="15.95" customHeight="1" x14ac:dyDescent="0.25">
      <c r="B154" s="29" t="str">
        <f t="shared" si="15"/>
        <v/>
      </c>
      <c r="C154" s="29" t="str">
        <f t="shared" si="16"/>
        <v/>
      </c>
      <c r="D154" s="29" t="str">
        <f t="shared" si="17"/>
        <v/>
      </c>
      <c r="E154" s="29" t="str">
        <f t="shared" si="18"/>
        <v/>
      </c>
      <c r="F154" s="29" t="str">
        <f t="shared" si="19"/>
        <v/>
      </c>
      <c r="G154" s="30" t="str">
        <f t="shared" si="20"/>
        <v/>
      </c>
      <c r="H154" s="29" t="str">
        <f t="shared" si="21"/>
        <v/>
      </c>
      <c r="J154" s="19"/>
      <c r="L154" s="19"/>
    </row>
    <row r="155" spans="2:12" ht="15.95" customHeight="1" x14ac:dyDescent="0.25">
      <c r="B155" s="29" t="str">
        <f t="shared" si="15"/>
        <v/>
      </c>
      <c r="C155" s="29" t="str">
        <f t="shared" si="16"/>
        <v/>
      </c>
      <c r="D155" s="29" t="str">
        <f t="shared" si="17"/>
        <v/>
      </c>
      <c r="E155" s="29" t="str">
        <f t="shared" si="18"/>
        <v/>
      </c>
      <c r="F155" s="29" t="str">
        <f t="shared" si="19"/>
        <v/>
      </c>
      <c r="G155" s="30" t="str">
        <f t="shared" si="20"/>
        <v/>
      </c>
      <c r="H155" s="29" t="str">
        <f t="shared" si="21"/>
        <v/>
      </c>
      <c r="J155" s="19"/>
      <c r="L155" s="19"/>
    </row>
    <row r="156" spans="2:12" ht="15.95" customHeight="1" x14ac:dyDescent="0.25">
      <c r="B156" s="29" t="str">
        <f t="shared" si="15"/>
        <v/>
      </c>
      <c r="C156" s="29" t="str">
        <f t="shared" si="16"/>
        <v/>
      </c>
      <c r="D156" s="29" t="str">
        <f t="shared" si="17"/>
        <v/>
      </c>
      <c r="E156" s="29" t="str">
        <f t="shared" si="18"/>
        <v/>
      </c>
      <c r="F156" s="29" t="str">
        <f t="shared" si="19"/>
        <v/>
      </c>
      <c r="G156" s="30" t="str">
        <f t="shared" si="20"/>
        <v/>
      </c>
      <c r="H156" s="29" t="str">
        <f t="shared" si="21"/>
        <v/>
      </c>
      <c r="J156" s="19"/>
      <c r="L156" s="19"/>
    </row>
    <row r="157" spans="2:12" ht="15.95" customHeight="1" x14ac:dyDescent="0.25">
      <c r="B157" s="29" t="str">
        <f t="shared" si="15"/>
        <v/>
      </c>
      <c r="C157" s="29" t="str">
        <f t="shared" si="16"/>
        <v/>
      </c>
      <c r="D157" s="29" t="str">
        <f t="shared" si="17"/>
        <v/>
      </c>
      <c r="E157" s="29" t="str">
        <f t="shared" si="18"/>
        <v/>
      </c>
      <c r="F157" s="29" t="str">
        <f t="shared" si="19"/>
        <v/>
      </c>
      <c r="G157" s="30" t="str">
        <f t="shared" si="20"/>
        <v/>
      </c>
      <c r="H157" s="29" t="str">
        <f t="shared" si="21"/>
        <v/>
      </c>
      <c r="J157" s="19"/>
      <c r="L157" s="19"/>
    </row>
    <row r="158" spans="2:12" ht="15.95" customHeight="1" x14ac:dyDescent="0.25">
      <c r="B158" s="29" t="str">
        <f t="shared" si="15"/>
        <v/>
      </c>
      <c r="C158" s="29" t="str">
        <f t="shared" si="16"/>
        <v/>
      </c>
      <c r="D158" s="29" t="str">
        <f t="shared" si="17"/>
        <v/>
      </c>
      <c r="E158" s="29" t="str">
        <f t="shared" si="18"/>
        <v/>
      </c>
      <c r="F158" s="29" t="str">
        <f t="shared" si="19"/>
        <v/>
      </c>
      <c r="G158" s="30" t="str">
        <f t="shared" si="20"/>
        <v/>
      </c>
      <c r="H158" s="29" t="str">
        <f t="shared" si="21"/>
        <v/>
      </c>
      <c r="J158" s="19"/>
      <c r="L158" s="19"/>
    </row>
    <row r="159" spans="2:12" ht="15.95" customHeight="1" x14ac:dyDescent="0.25">
      <c r="B159" s="29" t="str">
        <f t="shared" si="15"/>
        <v/>
      </c>
      <c r="C159" s="29" t="str">
        <f t="shared" si="16"/>
        <v/>
      </c>
      <c r="D159" s="29" t="str">
        <f t="shared" si="17"/>
        <v/>
      </c>
      <c r="E159" s="29" t="str">
        <f t="shared" si="18"/>
        <v/>
      </c>
      <c r="F159" s="29" t="str">
        <f t="shared" si="19"/>
        <v/>
      </c>
      <c r="G159" s="30" t="str">
        <f t="shared" si="20"/>
        <v/>
      </c>
      <c r="H159" s="29" t="str">
        <f t="shared" si="21"/>
        <v/>
      </c>
      <c r="J159" s="19"/>
      <c r="L159" s="19"/>
    </row>
    <row r="160" spans="2:12" ht="15.95" customHeight="1" x14ac:dyDescent="0.25">
      <c r="B160" s="29" t="str">
        <f t="shared" si="15"/>
        <v/>
      </c>
      <c r="C160" s="29" t="str">
        <f t="shared" si="16"/>
        <v/>
      </c>
      <c r="D160" s="29" t="str">
        <f t="shared" si="17"/>
        <v/>
      </c>
      <c r="E160" s="29" t="str">
        <f t="shared" si="18"/>
        <v/>
      </c>
      <c r="F160" s="29" t="str">
        <f t="shared" si="19"/>
        <v/>
      </c>
      <c r="G160" s="30" t="str">
        <f t="shared" si="20"/>
        <v/>
      </c>
      <c r="H160" s="29" t="str">
        <f t="shared" si="21"/>
        <v/>
      </c>
      <c r="J160" s="19"/>
      <c r="L160" s="19"/>
    </row>
    <row r="161" spans="2:12" ht="15.95" customHeight="1" x14ac:dyDescent="0.25">
      <c r="B161" s="29" t="str">
        <f t="shared" si="15"/>
        <v/>
      </c>
      <c r="C161" s="29" t="str">
        <f t="shared" si="16"/>
        <v/>
      </c>
      <c r="D161" s="29" t="str">
        <f t="shared" si="17"/>
        <v/>
      </c>
      <c r="E161" s="29" t="str">
        <f t="shared" si="18"/>
        <v/>
      </c>
      <c r="F161" s="29" t="str">
        <f t="shared" si="19"/>
        <v/>
      </c>
      <c r="G161" s="30" t="str">
        <f t="shared" si="20"/>
        <v/>
      </c>
      <c r="H161" s="29" t="str">
        <f t="shared" si="21"/>
        <v/>
      </c>
      <c r="J161" s="19"/>
      <c r="L161" s="19"/>
    </row>
    <row r="162" spans="2:12" ht="15.95" customHeight="1" x14ac:dyDescent="0.25">
      <c r="B162" s="29" t="str">
        <f t="shared" si="15"/>
        <v/>
      </c>
      <c r="C162" s="29" t="str">
        <f t="shared" si="16"/>
        <v/>
      </c>
      <c r="D162" s="29" t="str">
        <f t="shared" si="17"/>
        <v/>
      </c>
      <c r="E162" s="29" t="str">
        <f t="shared" si="18"/>
        <v/>
      </c>
      <c r="F162" s="29" t="str">
        <f t="shared" si="19"/>
        <v/>
      </c>
      <c r="G162" s="30" t="str">
        <f t="shared" si="20"/>
        <v/>
      </c>
      <c r="H162" s="29" t="str">
        <f t="shared" si="21"/>
        <v/>
      </c>
      <c r="J162" s="19"/>
      <c r="L162" s="19"/>
    </row>
    <row r="163" spans="2:12" ht="15.95" customHeight="1" x14ac:dyDescent="0.25">
      <c r="B163" s="29" t="str">
        <f t="shared" si="15"/>
        <v/>
      </c>
      <c r="C163" s="29" t="str">
        <f t="shared" si="16"/>
        <v/>
      </c>
      <c r="D163" s="29" t="str">
        <f t="shared" si="17"/>
        <v/>
      </c>
      <c r="E163" s="29" t="str">
        <f t="shared" si="18"/>
        <v/>
      </c>
      <c r="F163" s="29" t="str">
        <f t="shared" si="19"/>
        <v/>
      </c>
      <c r="G163" s="30" t="str">
        <f t="shared" si="20"/>
        <v/>
      </c>
      <c r="H163" s="29" t="str">
        <f t="shared" si="21"/>
        <v/>
      </c>
      <c r="J163" s="19"/>
      <c r="L163" s="19"/>
    </row>
    <row r="164" spans="2:12" ht="15.95" customHeight="1" x14ac:dyDescent="0.25">
      <c r="B164" s="29" t="str">
        <f t="shared" si="15"/>
        <v/>
      </c>
      <c r="C164" s="29" t="str">
        <f t="shared" si="16"/>
        <v/>
      </c>
      <c r="D164" s="29" t="str">
        <f t="shared" si="17"/>
        <v/>
      </c>
      <c r="E164" s="29" t="str">
        <f t="shared" si="18"/>
        <v/>
      </c>
      <c r="F164" s="29" t="str">
        <f t="shared" si="19"/>
        <v/>
      </c>
      <c r="G164" s="30" t="str">
        <f t="shared" si="20"/>
        <v/>
      </c>
      <c r="H164" s="29" t="str">
        <f t="shared" si="21"/>
        <v/>
      </c>
      <c r="J164" s="19"/>
      <c r="L164" s="19"/>
    </row>
    <row r="165" spans="2:12" ht="15.95" customHeight="1" x14ac:dyDescent="0.25">
      <c r="B165" s="29" t="str">
        <f t="shared" si="15"/>
        <v/>
      </c>
      <c r="C165" s="29" t="str">
        <f t="shared" si="16"/>
        <v/>
      </c>
      <c r="D165" s="29" t="str">
        <f t="shared" si="17"/>
        <v/>
      </c>
      <c r="E165" s="29" t="str">
        <f t="shared" si="18"/>
        <v/>
      </c>
      <c r="F165" s="29" t="str">
        <f t="shared" si="19"/>
        <v/>
      </c>
      <c r="G165" s="30" t="str">
        <f t="shared" si="20"/>
        <v/>
      </c>
      <c r="H165" s="29" t="str">
        <f t="shared" si="21"/>
        <v/>
      </c>
      <c r="J165" s="19"/>
      <c r="L165" s="19"/>
    </row>
    <row r="166" spans="2:12" ht="15.95" customHeight="1" x14ac:dyDescent="0.25">
      <c r="B166" s="29" t="str">
        <f t="shared" si="15"/>
        <v/>
      </c>
      <c r="C166" s="29" t="str">
        <f t="shared" si="16"/>
        <v/>
      </c>
      <c r="D166" s="29" t="str">
        <f t="shared" si="17"/>
        <v/>
      </c>
      <c r="E166" s="29" t="str">
        <f t="shared" si="18"/>
        <v/>
      </c>
      <c r="F166" s="29" t="str">
        <f t="shared" si="19"/>
        <v/>
      </c>
      <c r="G166" s="30" t="str">
        <f t="shared" si="20"/>
        <v/>
      </c>
      <c r="H166" s="29" t="str">
        <f t="shared" si="21"/>
        <v/>
      </c>
      <c r="J166" s="19"/>
      <c r="L166" s="19"/>
    </row>
    <row r="167" spans="2:12" ht="15.95" customHeight="1" x14ac:dyDescent="0.25">
      <c r="B167" s="29" t="str">
        <f t="shared" si="15"/>
        <v/>
      </c>
      <c r="C167" s="29" t="str">
        <f t="shared" si="16"/>
        <v/>
      </c>
      <c r="D167" s="29" t="str">
        <f t="shared" si="17"/>
        <v/>
      </c>
      <c r="E167" s="29" t="str">
        <f t="shared" si="18"/>
        <v/>
      </c>
      <c r="F167" s="29" t="str">
        <f t="shared" si="19"/>
        <v/>
      </c>
      <c r="G167" s="30" t="str">
        <f t="shared" si="20"/>
        <v/>
      </c>
      <c r="H167" s="29" t="str">
        <f t="shared" si="21"/>
        <v/>
      </c>
      <c r="J167" s="19"/>
      <c r="L167" s="19"/>
    </row>
    <row r="168" spans="2:12" ht="15.95" customHeight="1" x14ac:dyDescent="0.25">
      <c r="B168" s="29" t="str">
        <f t="shared" si="15"/>
        <v/>
      </c>
      <c r="C168" s="29" t="str">
        <f t="shared" si="16"/>
        <v/>
      </c>
      <c r="D168" s="29" t="str">
        <f t="shared" si="17"/>
        <v/>
      </c>
      <c r="E168" s="29" t="str">
        <f t="shared" si="18"/>
        <v/>
      </c>
      <c r="F168" s="29" t="str">
        <f t="shared" si="19"/>
        <v/>
      </c>
      <c r="G168" s="30" t="str">
        <f t="shared" si="20"/>
        <v/>
      </c>
      <c r="H168" s="29" t="str">
        <f t="shared" si="21"/>
        <v/>
      </c>
      <c r="J168" s="19"/>
      <c r="L168" s="19"/>
    </row>
    <row r="169" spans="2:12" ht="15.95" customHeight="1" x14ac:dyDescent="0.25">
      <c r="B169" s="29" t="str">
        <f t="shared" si="15"/>
        <v/>
      </c>
      <c r="C169" s="29" t="str">
        <f t="shared" si="16"/>
        <v/>
      </c>
      <c r="D169" s="29" t="str">
        <f t="shared" si="17"/>
        <v/>
      </c>
      <c r="E169" s="29" t="str">
        <f t="shared" si="18"/>
        <v/>
      </c>
      <c r="F169" s="29" t="str">
        <f t="shared" si="19"/>
        <v/>
      </c>
      <c r="G169" s="30" t="str">
        <f t="shared" si="20"/>
        <v/>
      </c>
      <c r="H169" s="29" t="str">
        <f t="shared" si="21"/>
        <v/>
      </c>
      <c r="J169" s="19"/>
      <c r="L169" s="19"/>
    </row>
    <row r="170" spans="2:12" ht="15.95" customHeight="1" x14ac:dyDescent="0.25">
      <c r="B170" s="29" t="str">
        <f t="shared" si="15"/>
        <v/>
      </c>
      <c r="C170" s="29" t="str">
        <f t="shared" si="16"/>
        <v/>
      </c>
      <c r="D170" s="29" t="str">
        <f t="shared" si="17"/>
        <v/>
      </c>
      <c r="E170" s="29" t="str">
        <f t="shared" si="18"/>
        <v/>
      </c>
      <c r="F170" s="29" t="str">
        <f t="shared" si="19"/>
        <v/>
      </c>
      <c r="G170" s="30" t="str">
        <f t="shared" si="20"/>
        <v/>
      </c>
      <c r="H170" s="29" t="str">
        <f t="shared" si="21"/>
        <v/>
      </c>
      <c r="J170" s="19"/>
      <c r="L170" s="19"/>
    </row>
    <row r="171" spans="2:12" ht="15.95" customHeight="1" x14ac:dyDescent="0.25">
      <c r="B171" s="29" t="str">
        <f t="shared" si="15"/>
        <v/>
      </c>
      <c r="C171" s="29" t="str">
        <f t="shared" si="16"/>
        <v/>
      </c>
      <c r="D171" s="29" t="str">
        <f t="shared" si="17"/>
        <v/>
      </c>
      <c r="E171" s="29" t="str">
        <f t="shared" si="18"/>
        <v/>
      </c>
      <c r="F171" s="29" t="str">
        <f t="shared" si="19"/>
        <v/>
      </c>
      <c r="G171" s="30" t="str">
        <f t="shared" si="20"/>
        <v/>
      </c>
      <c r="H171" s="29" t="str">
        <f t="shared" si="21"/>
        <v/>
      </c>
      <c r="J171" s="19"/>
      <c r="L171" s="19"/>
    </row>
    <row r="172" spans="2:12" ht="15.95" customHeight="1" x14ac:dyDescent="0.25">
      <c r="B172" s="29" t="str">
        <f t="shared" si="15"/>
        <v/>
      </c>
      <c r="C172" s="29" t="str">
        <f t="shared" si="16"/>
        <v/>
      </c>
      <c r="D172" s="29" t="str">
        <f t="shared" si="17"/>
        <v/>
      </c>
      <c r="E172" s="29" t="str">
        <f t="shared" si="18"/>
        <v/>
      </c>
      <c r="F172" s="29" t="str">
        <f t="shared" si="19"/>
        <v/>
      </c>
      <c r="G172" s="30" t="str">
        <f t="shared" si="20"/>
        <v/>
      </c>
      <c r="H172" s="29" t="str">
        <f t="shared" si="21"/>
        <v/>
      </c>
      <c r="J172" s="19"/>
      <c r="L172" s="19"/>
    </row>
    <row r="173" spans="2:12" ht="15.95" customHeight="1" x14ac:dyDescent="0.25">
      <c r="B173" s="29" t="str">
        <f t="shared" si="15"/>
        <v/>
      </c>
      <c r="C173" s="29" t="str">
        <f t="shared" si="16"/>
        <v/>
      </c>
      <c r="D173" s="29" t="str">
        <f t="shared" si="17"/>
        <v/>
      </c>
      <c r="E173" s="29" t="str">
        <f t="shared" si="18"/>
        <v/>
      </c>
      <c r="F173" s="29" t="str">
        <f t="shared" si="19"/>
        <v/>
      </c>
      <c r="G173" s="30" t="str">
        <f t="shared" si="20"/>
        <v/>
      </c>
      <c r="H173" s="29" t="str">
        <f t="shared" si="21"/>
        <v/>
      </c>
      <c r="J173" s="19"/>
      <c r="L173" s="19"/>
    </row>
    <row r="174" spans="2:12" ht="15.95" customHeight="1" x14ac:dyDescent="0.25">
      <c r="B174" s="29" t="str">
        <f t="shared" si="15"/>
        <v/>
      </c>
      <c r="C174" s="29" t="str">
        <f t="shared" si="16"/>
        <v/>
      </c>
      <c r="D174" s="29" t="str">
        <f t="shared" si="17"/>
        <v/>
      </c>
      <c r="E174" s="29" t="str">
        <f t="shared" si="18"/>
        <v/>
      </c>
      <c r="F174" s="29" t="str">
        <f t="shared" si="19"/>
        <v/>
      </c>
      <c r="G174" s="30" t="str">
        <f t="shared" si="20"/>
        <v/>
      </c>
      <c r="H174" s="29" t="str">
        <f t="shared" si="21"/>
        <v/>
      </c>
      <c r="J174" s="19"/>
      <c r="L174" s="19"/>
    </row>
    <row r="175" spans="2:12" ht="15.95" customHeight="1" x14ac:dyDescent="0.25">
      <c r="B175" s="29" t="str">
        <f t="shared" si="15"/>
        <v/>
      </c>
      <c r="C175" s="29" t="str">
        <f t="shared" si="16"/>
        <v/>
      </c>
      <c r="D175" s="29" t="str">
        <f t="shared" si="17"/>
        <v/>
      </c>
      <c r="E175" s="29" t="str">
        <f t="shared" si="18"/>
        <v/>
      </c>
      <c r="F175" s="29" t="str">
        <f t="shared" si="19"/>
        <v/>
      </c>
      <c r="G175" s="30" t="str">
        <f t="shared" si="20"/>
        <v/>
      </c>
      <c r="H175" s="29" t="str">
        <f t="shared" si="21"/>
        <v/>
      </c>
      <c r="J175" s="19"/>
      <c r="L175" s="19"/>
    </row>
    <row r="176" spans="2:12" ht="15.95" customHeight="1" x14ac:dyDescent="0.25">
      <c r="B176" s="29" t="str">
        <f t="shared" si="15"/>
        <v/>
      </c>
      <c r="C176" s="29" t="str">
        <f t="shared" si="16"/>
        <v/>
      </c>
      <c r="D176" s="29" t="str">
        <f t="shared" si="17"/>
        <v/>
      </c>
      <c r="E176" s="29" t="str">
        <f t="shared" si="18"/>
        <v/>
      </c>
      <c r="F176" s="29" t="str">
        <f t="shared" si="19"/>
        <v/>
      </c>
      <c r="G176" s="30" t="str">
        <f t="shared" si="20"/>
        <v/>
      </c>
      <c r="H176" s="29" t="str">
        <f t="shared" si="21"/>
        <v/>
      </c>
      <c r="J176" s="19"/>
      <c r="L176" s="19"/>
    </row>
    <row r="177" spans="2:12" ht="15.95" customHeight="1" x14ac:dyDescent="0.25">
      <c r="B177" s="29" t="str">
        <f t="shared" si="15"/>
        <v/>
      </c>
      <c r="C177" s="29" t="str">
        <f t="shared" si="16"/>
        <v/>
      </c>
      <c r="D177" s="29" t="str">
        <f t="shared" si="17"/>
        <v/>
      </c>
      <c r="E177" s="29" t="str">
        <f t="shared" si="18"/>
        <v/>
      </c>
      <c r="F177" s="29" t="str">
        <f t="shared" si="19"/>
        <v/>
      </c>
      <c r="G177" s="30" t="str">
        <f t="shared" si="20"/>
        <v/>
      </c>
      <c r="H177" s="29" t="str">
        <f t="shared" si="21"/>
        <v/>
      </c>
      <c r="J177" s="19"/>
      <c r="L177" s="19"/>
    </row>
    <row r="178" spans="2:12" ht="15.95" customHeight="1" x14ac:dyDescent="0.25">
      <c r="B178" s="29" t="str">
        <f t="shared" si="15"/>
        <v/>
      </c>
      <c r="C178" s="29" t="str">
        <f t="shared" si="16"/>
        <v/>
      </c>
      <c r="D178" s="29" t="str">
        <f t="shared" si="17"/>
        <v/>
      </c>
      <c r="E178" s="29" t="str">
        <f t="shared" si="18"/>
        <v/>
      </c>
      <c r="F178" s="29" t="str">
        <f t="shared" si="19"/>
        <v/>
      </c>
      <c r="G178" s="30" t="str">
        <f t="shared" si="20"/>
        <v/>
      </c>
      <c r="H178" s="29" t="str">
        <f t="shared" si="21"/>
        <v/>
      </c>
      <c r="J178" s="19"/>
      <c r="L178" s="19"/>
    </row>
    <row r="179" spans="2:12" ht="15.95" customHeight="1" x14ac:dyDescent="0.25">
      <c r="B179" s="29" t="str">
        <f t="shared" si="15"/>
        <v/>
      </c>
      <c r="C179" s="29" t="str">
        <f t="shared" si="16"/>
        <v/>
      </c>
      <c r="D179" s="29" t="str">
        <f t="shared" si="17"/>
        <v/>
      </c>
      <c r="E179" s="29" t="str">
        <f t="shared" si="18"/>
        <v/>
      </c>
      <c r="F179" s="29" t="str">
        <f t="shared" si="19"/>
        <v/>
      </c>
      <c r="G179" s="30" t="str">
        <f t="shared" si="20"/>
        <v/>
      </c>
      <c r="H179" s="29" t="str">
        <f t="shared" si="21"/>
        <v/>
      </c>
      <c r="J179" s="19"/>
      <c r="L179" s="19"/>
    </row>
    <row r="180" spans="2:12" ht="15.95" customHeight="1" x14ac:dyDescent="0.25">
      <c r="B180" s="29" t="str">
        <f t="shared" si="15"/>
        <v/>
      </c>
      <c r="C180" s="29" t="str">
        <f t="shared" si="16"/>
        <v/>
      </c>
      <c r="D180" s="29" t="str">
        <f t="shared" si="17"/>
        <v/>
      </c>
      <c r="E180" s="29" t="str">
        <f t="shared" si="18"/>
        <v/>
      </c>
      <c r="F180" s="29" t="str">
        <f t="shared" si="19"/>
        <v/>
      </c>
      <c r="G180" s="30" t="str">
        <f t="shared" si="20"/>
        <v/>
      </c>
      <c r="H180" s="29" t="str">
        <f t="shared" si="21"/>
        <v/>
      </c>
      <c r="J180" s="19"/>
      <c r="L180" s="19"/>
    </row>
    <row r="181" spans="2:12" ht="15.95" customHeight="1" x14ac:dyDescent="0.25">
      <c r="B181" s="29" t="str">
        <f t="shared" si="15"/>
        <v/>
      </c>
      <c r="C181" s="29" t="str">
        <f t="shared" si="16"/>
        <v/>
      </c>
      <c r="D181" s="29" t="str">
        <f t="shared" si="17"/>
        <v/>
      </c>
      <c r="E181" s="29" t="str">
        <f t="shared" si="18"/>
        <v/>
      </c>
      <c r="F181" s="29" t="str">
        <f t="shared" si="19"/>
        <v/>
      </c>
      <c r="G181" s="30" t="str">
        <f t="shared" si="20"/>
        <v/>
      </c>
      <c r="H181" s="29" t="str">
        <f t="shared" si="21"/>
        <v/>
      </c>
      <c r="J181" s="19"/>
      <c r="L181" s="19"/>
    </row>
    <row r="182" spans="2:12" ht="15.95" customHeight="1" x14ac:dyDescent="0.25">
      <c r="B182" s="29" t="str">
        <f t="shared" si="15"/>
        <v/>
      </c>
      <c r="C182" s="29" t="str">
        <f t="shared" si="16"/>
        <v/>
      </c>
      <c r="D182" s="29" t="str">
        <f t="shared" si="17"/>
        <v/>
      </c>
      <c r="E182" s="29" t="str">
        <f t="shared" si="18"/>
        <v/>
      </c>
      <c r="F182" s="29" t="str">
        <f t="shared" si="19"/>
        <v/>
      </c>
      <c r="G182" s="30" t="str">
        <f t="shared" si="20"/>
        <v/>
      </c>
      <c r="H182" s="29" t="str">
        <f t="shared" si="21"/>
        <v/>
      </c>
      <c r="J182" s="19"/>
      <c r="L182" s="19"/>
    </row>
    <row r="183" spans="2:12" ht="15.95" customHeight="1" x14ac:dyDescent="0.25">
      <c r="B183" s="29" t="str">
        <f t="shared" si="15"/>
        <v/>
      </c>
      <c r="C183" s="29" t="str">
        <f t="shared" si="16"/>
        <v/>
      </c>
      <c r="D183" s="29" t="str">
        <f t="shared" si="17"/>
        <v/>
      </c>
      <c r="E183" s="29" t="str">
        <f t="shared" si="18"/>
        <v/>
      </c>
      <c r="F183" s="29" t="str">
        <f t="shared" si="19"/>
        <v/>
      </c>
      <c r="G183" s="30" t="str">
        <f t="shared" si="20"/>
        <v/>
      </c>
      <c r="H183" s="29" t="str">
        <f t="shared" si="21"/>
        <v/>
      </c>
      <c r="J183" s="19"/>
      <c r="L183" s="19"/>
    </row>
    <row r="184" spans="2:12" ht="15.95" customHeight="1" x14ac:dyDescent="0.25">
      <c r="B184" s="29" t="str">
        <f t="shared" si="15"/>
        <v/>
      </c>
      <c r="C184" s="29" t="str">
        <f t="shared" si="16"/>
        <v/>
      </c>
      <c r="D184" s="29" t="str">
        <f t="shared" si="17"/>
        <v/>
      </c>
      <c r="E184" s="29" t="str">
        <f t="shared" si="18"/>
        <v/>
      </c>
      <c r="F184" s="29" t="str">
        <f t="shared" si="19"/>
        <v/>
      </c>
      <c r="G184" s="30" t="str">
        <f t="shared" si="20"/>
        <v/>
      </c>
      <c r="H184" s="29" t="str">
        <f t="shared" si="21"/>
        <v/>
      </c>
      <c r="J184" s="19"/>
      <c r="L184" s="19"/>
    </row>
    <row r="185" spans="2:12" ht="15.95" customHeight="1" x14ac:dyDescent="0.25">
      <c r="B185" s="29" t="str">
        <f t="shared" si="15"/>
        <v/>
      </c>
      <c r="C185" s="29" t="str">
        <f t="shared" si="16"/>
        <v/>
      </c>
      <c r="D185" s="29" t="str">
        <f t="shared" si="17"/>
        <v/>
      </c>
      <c r="E185" s="29" t="str">
        <f t="shared" si="18"/>
        <v/>
      </c>
      <c r="F185" s="29" t="str">
        <f t="shared" si="19"/>
        <v/>
      </c>
      <c r="G185" s="30" t="str">
        <f t="shared" si="20"/>
        <v/>
      </c>
      <c r="H185" s="29" t="str">
        <f t="shared" si="21"/>
        <v/>
      </c>
      <c r="J185" s="19"/>
      <c r="L185" s="19"/>
    </row>
    <row r="186" spans="2:12" ht="15.95" customHeight="1" x14ac:dyDescent="0.25">
      <c r="B186" s="29" t="str">
        <f t="shared" si="15"/>
        <v/>
      </c>
      <c r="C186" s="29" t="str">
        <f t="shared" si="16"/>
        <v/>
      </c>
      <c r="D186" s="29" t="str">
        <f t="shared" si="17"/>
        <v/>
      </c>
      <c r="E186" s="29" t="str">
        <f t="shared" si="18"/>
        <v/>
      </c>
      <c r="F186" s="29" t="str">
        <f t="shared" si="19"/>
        <v/>
      </c>
      <c r="G186" s="30" t="str">
        <f t="shared" si="20"/>
        <v/>
      </c>
      <c r="H186" s="29" t="str">
        <f t="shared" si="21"/>
        <v/>
      </c>
      <c r="J186" s="19"/>
      <c r="L186" s="19"/>
    </row>
    <row r="187" spans="2:12" ht="15.95" customHeight="1" x14ac:dyDescent="0.25">
      <c r="B187" s="29" t="str">
        <f t="shared" si="15"/>
        <v/>
      </c>
      <c r="C187" s="29" t="str">
        <f t="shared" si="16"/>
        <v/>
      </c>
      <c r="D187" s="29" t="str">
        <f t="shared" si="17"/>
        <v/>
      </c>
      <c r="E187" s="29" t="str">
        <f t="shared" si="18"/>
        <v/>
      </c>
      <c r="F187" s="29" t="str">
        <f t="shared" si="19"/>
        <v/>
      </c>
      <c r="G187" s="30" t="str">
        <f t="shared" si="20"/>
        <v/>
      </c>
      <c r="H187" s="29" t="str">
        <f t="shared" si="21"/>
        <v/>
      </c>
      <c r="J187" s="19"/>
      <c r="L187" s="19"/>
    </row>
    <row r="188" spans="2:12" ht="15.95" customHeight="1" x14ac:dyDescent="0.25">
      <c r="B188" s="29" t="str">
        <f t="shared" si="15"/>
        <v/>
      </c>
      <c r="C188" s="29" t="str">
        <f t="shared" si="16"/>
        <v/>
      </c>
      <c r="D188" s="29" t="str">
        <f t="shared" si="17"/>
        <v/>
      </c>
      <c r="E188" s="29" t="str">
        <f t="shared" si="18"/>
        <v/>
      </c>
      <c r="F188" s="29" t="str">
        <f t="shared" si="19"/>
        <v/>
      </c>
      <c r="G188" s="30" t="str">
        <f t="shared" si="20"/>
        <v/>
      </c>
      <c r="H188" s="29" t="str">
        <f t="shared" si="21"/>
        <v/>
      </c>
      <c r="J188" s="19"/>
      <c r="L188" s="19"/>
    </row>
    <row r="189" spans="2:12" ht="15.95" customHeight="1" x14ac:dyDescent="0.25">
      <c r="B189" s="29" t="str">
        <f t="shared" si="15"/>
        <v/>
      </c>
      <c r="C189" s="29" t="str">
        <f t="shared" si="16"/>
        <v/>
      </c>
      <c r="D189" s="29" t="str">
        <f t="shared" si="17"/>
        <v/>
      </c>
      <c r="E189" s="29" t="str">
        <f t="shared" si="18"/>
        <v/>
      </c>
      <c r="F189" s="29" t="str">
        <f t="shared" si="19"/>
        <v/>
      </c>
      <c r="G189" s="30" t="str">
        <f t="shared" si="20"/>
        <v/>
      </c>
      <c r="H189" s="29" t="str">
        <f t="shared" si="21"/>
        <v/>
      </c>
      <c r="J189" s="19"/>
      <c r="L189" s="19"/>
    </row>
    <row r="190" spans="2:12" ht="15.95" customHeight="1" x14ac:dyDescent="0.25">
      <c r="B190" s="29" t="str">
        <f t="shared" si="15"/>
        <v/>
      </c>
      <c r="C190" s="29" t="str">
        <f t="shared" si="16"/>
        <v/>
      </c>
      <c r="D190" s="29" t="str">
        <f t="shared" si="17"/>
        <v/>
      </c>
      <c r="E190" s="29" t="str">
        <f t="shared" si="18"/>
        <v/>
      </c>
      <c r="F190" s="29" t="str">
        <f t="shared" si="19"/>
        <v/>
      </c>
      <c r="G190" s="30" t="str">
        <f t="shared" si="20"/>
        <v/>
      </c>
      <c r="H190" s="29" t="str">
        <f t="shared" si="21"/>
        <v/>
      </c>
      <c r="J190" s="19"/>
      <c r="L190" s="19"/>
    </row>
    <row r="191" spans="2:12" ht="15.95" customHeight="1" x14ac:dyDescent="0.25">
      <c r="B191" s="29" t="str">
        <f t="shared" si="15"/>
        <v/>
      </c>
      <c r="C191" s="29" t="str">
        <f t="shared" si="16"/>
        <v/>
      </c>
      <c r="D191" s="29" t="str">
        <f t="shared" si="17"/>
        <v/>
      </c>
      <c r="E191" s="29" t="str">
        <f t="shared" si="18"/>
        <v/>
      </c>
      <c r="F191" s="29" t="str">
        <f t="shared" si="19"/>
        <v/>
      </c>
      <c r="G191" s="30" t="str">
        <f t="shared" si="20"/>
        <v/>
      </c>
      <c r="H191" s="29" t="str">
        <f t="shared" si="21"/>
        <v/>
      </c>
      <c r="J191" s="19"/>
      <c r="L191" s="19"/>
    </row>
    <row r="192" spans="2:12" ht="15.95" customHeight="1" x14ac:dyDescent="0.25">
      <c r="B192" s="29" t="str">
        <f t="shared" si="15"/>
        <v/>
      </c>
      <c r="C192" s="29" t="str">
        <f t="shared" si="16"/>
        <v/>
      </c>
      <c r="D192" s="29" t="str">
        <f t="shared" si="17"/>
        <v/>
      </c>
      <c r="E192" s="29" t="str">
        <f t="shared" si="18"/>
        <v/>
      </c>
      <c r="F192" s="29" t="str">
        <f t="shared" si="19"/>
        <v/>
      </c>
      <c r="G192" s="30" t="str">
        <f t="shared" si="20"/>
        <v/>
      </c>
      <c r="H192" s="29" t="str">
        <f t="shared" si="21"/>
        <v/>
      </c>
      <c r="J192" s="19"/>
      <c r="L192" s="19"/>
    </row>
    <row r="193" spans="2:12" ht="15.95" customHeight="1" x14ac:dyDescent="0.25">
      <c r="B193" s="29" t="str">
        <f t="shared" si="15"/>
        <v/>
      </c>
      <c r="C193" s="29" t="str">
        <f t="shared" si="16"/>
        <v/>
      </c>
      <c r="D193" s="29" t="str">
        <f t="shared" si="17"/>
        <v/>
      </c>
      <c r="E193" s="29" t="str">
        <f t="shared" si="18"/>
        <v/>
      </c>
      <c r="F193" s="29" t="str">
        <f t="shared" si="19"/>
        <v/>
      </c>
      <c r="G193" s="30" t="str">
        <f t="shared" si="20"/>
        <v/>
      </c>
      <c r="H193" s="29" t="str">
        <f t="shared" si="21"/>
        <v/>
      </c>
      <c r="J193" s="19"/>
      <c r="L193" s="19"/>
    </row>
    <row r="194" spans="2:12" ht="15.95" customHeight="1" x14ac:dyDescent="0.25">
      <c r="B194" s="29" t="str">
        <f t="shared" si="15"/>
        <v/>
      </c>
      <c r="C194" s="29" t="str">
        <f t="shared" si="16"/>
        <v/>
      </c>
      <c r="D194" s="29" t="str">
        <f t="shared" si="17"/>
        <v/>
      </c>
      <c r="E194" s="29" t="str">
        <f t="shared" si="18"/>
        <v/>
      </c>
      <c r="F194" s="29" t="str">
        <f t="shared" si="19"/>
        <v/>
      </c>
      <c r="G194" s="30" t="str">
        <f t="shared" si="20"/>
        <v/>
      </c>
      <c r="H194" s="29" t="str">
        <f t="shared" si="21"/>
        <v/>
      </c>
      <c r="J194" s="19"/>
      <c r="L194" s="19"/>
    </row>
    <row r="195" spans="2:12" ht="15.95" customHeight="1" x14ac:dyDescent="0.25">
      <c r="B195" s="29" t="str">
        <f t="shared" si="15"/>
        <v/>
      </c>
      <c r="C195" s="29" t="str">
        <f t="shared" si="16"/>
        <v/>
      </c>
      <c r="D195" s="29" t="str">
        <f t="shared" si="17"/>
        <v/>
      </c>
      <c r="E195" s="29" t="str">
        <f t="shared" si="18"/>
        <v/>
      </c>
      <c r="F195" s="29" t="str">
        <f t="shared" si="19"/>
        <v/>
      </c>
      <c r="G195" s="30" t="str">
        <f t="shared" si="20"/>
        <v/>
      </c>
      <c r="H195" s="29" t="str">
        <f t="shared" si="21"/>
        <v/>
      </c>
      <c r="J195" s="19"/>
      <c r="L195" s="19"/>
    </row>
    <row r="196" spans="2:12" ht="15.95" customHeight="1" x14ac:dyDescent="0.25">
      <c r="B196" s="29" t="str">
        <f t="shared" si="15"/>
        <v/>
      </c>
      <c r="C196" s="29" t="str">
        <f t="shared" si="16"/>
        <v/>
      </c>
      <c r="D196" s="29" t="str">
        <f t="shared" si="17"/>
        <v/>
      </c>
      <c r="E196" s="29" t="str">
        <f t="shared" si="18"/>
        <v/>
      </c>
      <c r="F196" s="29" t="str">
        <f t="shared" si="19"/>
        <v/>
      </c>
      <c r="G196" s="30" t="str">
        <f t="shared" si="20"/>
        <v/>
      </c>
      <c r="H196" s="29" t="str">
        <f t="shared" si="21"/>
        <v/>
      </c>
      <c r="J196" s="19"/>
      <c r="L196" s="19"/>
    </row>
    <row r="197" spans="2:12" ht="15.95" customHeight="1" x14ac:dyDescent="0.25">
      <c r="B197" s="29" t="str">
        <f t="shared" si="15"/>
        <v/>
      </c>
      <c r="C197" s="29" t="str">
        <f t="shared" si="16"/>
        <v/>
      </c>
      <c r="D197" s="29" t="str">
        <f t="shared" si="17"/>
        <v/>
      </c>
      <c r="E197" s="29" t="str">
        <f t="shared" si="18"/>
        <v/>
      </c>
      <c r="F197" s="29" t="str">
        <f t="shared" si="19"/>
        <v/>
      </c>
      <c r="G197" s="30" t="str">
        <f t="shared" si="20"/>
        <v/>
      </c>
      <c r="H197" s="29" t="str">
        <f t="shared" si="21"/>
        <v/>
      </c>
      <c r="J197" s="19"/>
      <c r="L197" s="19"/>
    </row>
    <row r="198" spans="2:12" ht="15.95" customHeight="1" x14ac:dyDescent="0.25">
      <c r="B198" s="29" t="str">
        <f t="shared" si="15"/>
        <v/>
      </c>
      <c r="C198" s="29" t="str">
        <f t="shared" si="16"/>
        <v/>
      </c>
      <c r="D198" s="29" t="str">
        <f t="shared" si="17"/>
        <v/>
      </c>
      <c r="E198" s="29" t="str">
        <f t="shared" si="18"/>
        <v/>
      </c>
      <c r="F198" s="29" t="str">
        <f t="shared" si="19"/>
        <v/>
      </c>
      <c r="G198" s="30" t="str">
        <f t="shared" si="20"/>
        <v/>
      </c>
      <c r="H198" s="29" t="str">
        <f t="shared" si="21"/>
        <v/>
      </c>
      <c r="J198" s="19"/>
      <c r="L198" s="19"/>
    </row>
    <row r="199" spans="2:12" ht="15.95" customHeight="1" x14ac:dyDescent="0.25">
      <c r="B199" s="29" t="str">
        <f t="shared" si="15"/>
        <v/>
      </c>
      <c r="C199" s="29" t="str">
        <f t="shared" si="16"/>
        <v/>
      </c>
      <c r="D199" s="29" t="str">
        <f t="shared" si="17"/>
        <v/>
      </c>
      <c r="E199" s="29" t="str">
        <f t="shared" si="18"/>
        <v/>
      </c>
      <c r="F199" s="29" t="str">
        <f t="shared" si="19"/>
        <v/>
      </c>
      <c r="G199" s="30" t="str">
        <f t="shared" si="20"/>
        <v/>
      </c>
      <c r="H199" s="29" t="str">
        <f t="shared" si="21"/>
        <v/>
      </c>
      <c r="J199" s="19"/>
      <c r="L199" s="19"/>
    </row>
    <row r="200" spans="2:12" ht="15.95" customHeight="1" x14ac:dyDescent="0.25">
      <c r="B200" s="29" t="str">
        <f t="shared" si="15"/>
        <v/>
      </c>
      <c r="C200" s="29" t="str">
        <f t="shared" si="16"/>
        <v/>
      </c>
      <c r="D200" s="29" t="str">
        <f t="shared" si="17"/>
        <v/>
      </c>
      <c r="E200" s="29" t="str">
        <f t="shared" si="18"/>
        <v/>
      </c>
      <c r="F200" s="29" t="str">
        <f t="shared" si="19"/>
        <v/>
      </c>
      <c r="G200" s="30" t="str">
        <f t="shared" si="20"/>
        <v/>
      </c>
      <c r="H200" s="29" t="str">
        <f t="shared" si="21"/>
        <v/>
      </c>
      <c r="J200" s="19"/>
      <c r="L200" s="19"/>
    </row>
    <row r="201" spans="2:12" ht="15.95" customHeight="1" x14ac:dyDescent="0.25">
      <c r="B201" s="29" t="str">
        <f t="shared" si="15"/>
        <v/>
      </c>
      <c r="C201" s="29" t="str">
        <f t="shared" si="16"/>
        <v/>
      </c>
      <c r="D201" s="29" t="str">
        <f t="shared" si="17"/>
        <v/>
      </c>
      <c r="E201" s="29" t="str">
        <f t="shared" si="18"/>
        <v/>
      </c>
      <c r="F201" s="29" t="str">
        <f t="shared" si="19"/>
        <v/>
      </c>
      <c r="G201" s="30" t="str">
        <f t="shared" si="20"/>
        <v/>
      </c>
      <c r="H201" s="29" t="str">
        <f t="shared" si="21"/>
        <v/>
      </c>
      <c r="J201" s="19"/>
      <c r="L201" s="19"/>
    </row>
    <row r="202" spans="2:12" ht="15.95" customHeight="1" x14ac:dyDescent="0.25">
      <c r="B202" s="29" t="str">
        <f t="shared" si="15"/>
        <v/>
      </c>
      <c r="C202" s="29" t="str">
        <f t="shared" si="16"/>
        <v/>
      </c>
      <c r="D202" s="29" t="str">
        <f t="shared" si="17"/>
        <v/>
      </c>
      <c r="E202" s="29" t="str">
        <f t="shared" si="18"/>
        <v/>
      </c>
      <c r="F202" s="29" t="str">
        <f t="shared" si="19"/>
        <v/>
      </c>
      <c r="G202" s="30" t="str">
        <f t="shared" si="20"/>
        <v/>
      </c>
      <c r="H202" s="29" t="str">
        <f t="shared" si="21"/>
        <v/>
      </c>
      <c r="J202" s="19"/>
      <c r="L202" s="19"/>
    </row>
    <row r="203" spans="2:12" ht="15.95" customHeight="1" x14ac:dyDescent="0.25">
      <c r="B203" s="29" t="str">
        <f t="shared" si="15"/>
        <v/>
      </c>
      <c r="C203" s="29" t="str">
        <f t="shared" si="16"/>
        <v/>
      </c>
      <c r="D203" s="29" t="str">
        <f t="shared" si="17"/>
        <v/>
      </c>
      <c r="E203" s="29" t="str">
        <f t="shared" si="18"/>
        <v/>
      </c>
      <c r="F203" s="29" t="str">
        <f t="shared" si="19"/>
        <v/>
      </c>
      <c r="G203" s="30" t="str">
        <f t="shared" si="20"/>
        <v/>
      </c>
      <c r="H203" s="29" t="str">
        <f t="shared" si="21"/>
        <v/>
      </c>
      <c r="J203" s="19"/>
      <c r="L203" s="19"/>
    </row>
    <row r="204" spans="2:12" ht="15.95" customHeight="1" x14ac:dyDescent="0.25">
      <c r="B204" s="29" t="str">
        <f t="shared" si="15"/>
        <v/>
      </c>
      <c r="C204" s="29" t="str">
        <f t="shared" si="16"/>
        <v/>
      </c>
      <c r="D204" s="29" t="str">
        <f t="shared" si="17"/>
        <v/>
      </c>
      <c r="E204" s="29" t="str">
        <f t="shared" si="18"/>
        <v/>
      </c>
      <c r="F204" s="29" t="str">
        <f t="shared" si="19"/>
        <v/>
      </c>
      <c r="G204" s="30" t="str">
        <f t="shared" si="20"/>
        <v/>
      </c>
      <c r="H204" s="29" t="str">
        <f t="shared" si="21"/>
        <v/>
      </c>
      <c r="J204" s="19"/>
      <c r="L204" s="19"/>
    </row>
    <row r="205" spans="2:12" ht="15.95" customHeight="1" x14ac:dyDescent="0.25">
      <c r="B205" s="29" t="str">
        <f t="shared" si="15"/>
        <v/>
      </c>
      <c r="C205" s="29" t="str">
        <f t="shared" si="16"/>
        <v/>
      </c>
      <c r="D205" s="29" t="str">
        <f t="shared" si="17"/>
        <v/>
      </c>
      <c r="E205" s="29" t="str">
        <f t="shared" si="18"/>
        <v/>
      </c>
      <c r="F205" s="29" t="str">
        <f t="shared" si="19"/>
        <v/>
      </c>
      <c r="G205" s="30" t="str">
        <f t="shared" si="20"/>
        <v/>
      </c>
      <c r="H205" s="29" t="str">
        <f t="shared" si="21"/>
        <v/>
      </c>
      <c r="J205" s="19"/>
      <c r="L205" s="19"/>
    </row>
    <row r="206" spans="2:12" ht="15.95" customHeight="1" x14ac:dyDescent="0.25">
      <c r="B206" s="29" t="str">
        <f t="shared" si="15"/>
        <v/>
      </c>
      <c r="C206" s="29" t="str">
        <f t="shared" si="16"/>
        <v/>
      </c>
      <c r="D206" s="29" t="str">
        <f t="shared" si="17"/>
        <v/>
      </c>
      <c r="E206" s="29" t="str">
        <f t="shared" si="18"/>
        <v/>
      </c>
      <c r="F206" s="29" t="str">
        <f t="shared" si="19"/>
        <v/>
      </c>
      <c r="G206" s="30" t="str">
        <f t="shared" si="20"/>
        <v/>
      </c>
      <c r="H206" s="29" t="str">
        <f t="shared" si="21"/>
        <v/>
      </c>
      <c r="J206" s="19"/>
      <c r="L206" s="19"/>
    </row>
    <row r="207" spans="2:12" ht="15.95" customHeight="1" x14ac:dyDescent="0.25">
      <c r="B207" s="29" t="str">
        <f t="shared" si="15"/>
        <v/>
      </c>
      <c r="C207" s="29" t="str">
        <f t="shared" si="16"/>
        <v/>
      </c>
      <c r="D207" s="29" t="str">
        <f t="shared" si="17"/>
        <v/>
      </c>
      <c r="E207" s="29" t="str">
        <f t="shared" si="18"/>
        <v/>
      </c>
      <c r="F207" s="29" t="str">
        <f t="shared" si="19"/>
        <v/>
      </c>
      <c r="G207" s="30" t="str">
        <f t="shared" si="20"/>
        <v/>
      </c>
      <c r="H207" s="29" t="str">
        <f t="shared" si="21"/>
        <v/>
      </c>
      <c r="J207" s="19"/>
      <c r="L207" s="19"/>
    </row>
    <row r="208" spans="2:12" ht="15.95" customHeight="1" x14ac:dyDescent="0.25">
      <c r="B208" s="29" t="str">
        <f t="shared" si="15"/>
        <v/>
      </c>
      <c r="C208" s="29" t="str">
        <f t="shared" si="16"/>
        <v/>
      </c>
      <c r="D208" s="29" t="str">
        <f t="shared" si="17"/>
        <v/>
      </c>
      <c r="E208" s="29" t="str">
        <f t="shared" si="18"/>
        <v/>
      </c>
      <c r="F208" s="29" t="str">
        <f t="shared" si="19"/>
        <v/>
      </c>
      <c r="G208" s="30" t="str">
        <f t="shared" si="20"/>
        <v/>
      </c>
      <c r="H208" s="29" t="str">
        <f t="shared" si="21"/>
        <v/>
      </c>
      <c r="J208" s="19"/>
      <c r="L208" s="19"/>
    </row>
    <row r="209" spans="2:12" ht="15.95" customHeight="1" x14ac:dyDescent="0.25">
      <c r="B209" s="29" t="str">
        <f t="shared" si="15"/>
        <v/>
      </c>
      <c r="C209" s="29" t="str">
        <f t="shared" si="16"/>
        <v/>
      </c>
      <c r="D209" s="29" t="str">
        <f t="shared" si="17"/>
        <v/>
      </c>
      <c r="E209" s="29" t="str">
        <f t="shared" si="18"/>
        <v/>
      </c>
      <c r="F209" s="29" t="str">
        <f t="shared" si="19"/>
        <v/>
      </c>
      <c r="G209" s="30" t="str">
        <f t="shared" si="20"/>
        <v/>
      </c>
      <c r="H209" s="29" t="str">
        <f t="shared" si="21"/>
        <v/>
      </c>
      <c r="J209" s="19"/>
      <c r="L209" s="19"/>
    </row>
    <row r="210" spans="2:12" ht="15.95" customHeight="1" x14ac:dyDescent="0.25">
      <c r="B210" s="29" t="str">
        <f t="shared" ref="B210:B273" si="22">IF(OR(B209="",C$6=""),"",IF(B209+1&gt;C$7,"",B209+1))</f>
        <v/>
      </c>
      <c r="C210" s="29" t="str">
        <f t="shared" ref="C210:C273" si="23">IF(B210="","",F209)</f>
        <v/>
      </c>
      <c r="D210" s="29" t="str">
        <f t="shared" si="17"/>
        <v/>
      </c>
      <c r="E210" s="29" t="str">
        <f t="shared" si="18"/>
        <v/>
      </c>
      <c r="F210" s="29" t="str">
        <f t="shared" si="19"/>
        <v/>
      </c>
      <c r="G210" s="30" t="str">
        <f t="shared" si="20"/>
        <v/>
      </c>
      <c r="H210" s="29" t="str">
        <f t="shared" si="21"/>
        <v/>
      </c>
      <c r="J210" s="19"/>
      <c r="L210" s="19"/>
    </row>
    <row r="211" spans="2:12" ht="15.95" customHeight="1" x14ac:dyDescent="0.25">
      <c r="B211" s="29" t="str">
        <f t="shared" si="22"/>
        <v/>
      </c>
      <c r="C211" s="29" t="str">
        <f t="shared" si="23"/>
        <v/>
      </c>
      <c r="D211" s="29" t="str">
        <f t="shared" ref="D211:D274" si="24">IF(B211="","",IF(C$10&gt;G211,C211*C$10,C211*G211))</f>
        <v/>
      </c>
      <c r="E211" s="29" t="str">
        <f t="shared" ref="E211:E274" si="25">IF(B211="","",E210+D211)</f>
        <v/>
      </c>
      <c r="F211" s="29" t="str">
        <f t="shared" ref="F211:F274" si="26">IF(B211="","",C211-D211)</f>
        <v/>
      </c>
      <c r="G211" s="30" t="str">
        <f t="shared" ref="G211:G274" si="27">IF(B211="","",1/H211)</f>
        <v/>
      </c>
      <c r="H211" s="29" t="str">
        <f t="shared" ref="H211:H274" si="28">IF(B211="","",H210-1)</f>
        <v/>
      </c>
      <c r="J211" s="19"/>
      <c r="L211" s="19"/>
    </row>
    <row r="212" spans="2:12" ht="15.95" customHeight="1" x14ac:dyDescent="0.25">
      <c r="B212" s="29" t="str">
        <f t="shared" si="22"/>
        <v/>
      </c>
      <c r="C212" s="29" t="str">
        <f t="shared" si="23"/>
        <v/>
      </c>
      <c r="D212" s="29" t="str">
        <f t="shared" si="24"/>
        <v/>
      </c>
      <c r="E212" s="29" t="str">
        <f t="shared" si="25"/>
        <v/>
      </c>
      <c r="F212" s="29" t="str">
        <f t="shared" si="26"/>
        <v/>
      </c>
      <c r="G212" s="30" t="str">
        <f t="shared" si="27"/>
        <v/>
      </c>
      <c r="H212" s="29" t="str">
        <f t="shared" si="28"/>
        <v/>
      </c>
      <c r="J212" s="19"/>
      <c r="L212" s="19"/>
    </row>
    <row r="213" spans="2:12" ht="15.95" customHeight="1" x14ac:dyDescent="0.25">
      <c r="B213" s="29" t="str">
        <f t="shared" si="22"/>
        <v/>
      </c>
      <c r="C213" s="29" t="str">
        <f t="shared" si="23"/>
        <v/>
      </c>
      <c r="D213" s="29" t="str">
        <f t="shared" si="24"/>
        <v/>
      </c>
      <c r="E213" s="29" t="str">
        <f t="shared" si="25"/>
        <v/>
      </c>
      <c r="F213" s="29" t="str">
        <f t="shared" si="26"/>
        <v/>
      </c>
      <c r="G213" s="30" t="str">
        <f t="shared" si="27"/>
        <v/>
      </c>
      <c r="H213" s="29" t="str">
        <f t="shared" si="28"/>
        <v/>
      </c>
      <c r="J213" s="19"/>
      <c r="L213" s="19"/>
    </row>
    <row r="214" spans="2:12" ht="15.95" customHeight="1" x14ac:dyDescent="0.25">
      <c r="B214" s="29" t="str">
        <f t="shared" si="22"/>
        <v/>
      </c>
      <c r="C214" s="29" t="str">
        <f t="shared" si="23"/>
        <v/>
      </c>
      <c r="D214" s="29" t="str">
        <f t="shared" si="24"/>
        <v/>
      </c>
      <c r="E214" s="29" t="str">
        <f t="shared" si="25"/>
        <v/>
      </c>
      <c r="F214" s="29" t="str">
        <f t="shared" si="26"/>
        <v/>
      </c>
      <c r="G214" s="30" t="str">
        <f t="shared" si="27"/>
        <v/>
      </c>
      <c r="H214" s="29" t="str">
        <f t="shared" si="28"/>
        <v/>
      </c>
      <c r="J214" s="19"/>
      <c r="L214" s="19"/>
    </row>
    <row r="215" spans="2:12" ht="15.95" customHeight="1" x14ac:dyDescent="0.25">
      <c r="B215" s="29" t="str">
        <f t="shared" si="22"/>
        <v/>
      </c>
      <c r="C215" s="29" t="str">
        <f t="shared" si="23"/>
        <v/>
      </c>
      <c r="D215" s="29" t="str">
        <f t="shared" si="24"/>
        <v/>
      </c>
      <c r="E215" s="29" t="str">
        <f t="shared" si="25"/>
        <v/>
      </c>
      <c r="F215" s="29" t="str">
        <f t="shared" si="26"/>
        <v/>
      </c>
      <c r="G215" s="30" t="str">
        <f t="shared" si="27"/>
        <v/>
      </c>
      <c r="H215" s="29" t="str">
        <f t="shared" si="28"/>
        <v/>
      </c>
      <c r="J215" s="19"/>
      <c r="L215" s="19"/>
    </row>
    <row r="216" spans="2:12" ht="15.95" customHeight="1" x14ac:dyDescent="0.25">
      <c r="B216" s="29" t="str">
        <f t="shared" si="22"/>
        <v/>
      </c>
      <c r="C216" s="29" t="str">
        <f t="shared" si="23"/>
        <v/>
      </c>
      <c r="D216" s="29" t="str">
        <f t="shared" si="24"/>
        <v/>
      </c>
      <c r="E216" s="29" t="str">
        <f t="shared" si="25"/>
        <v/>
      </c>
      <c r="F216" s="29" t="str">
        <f t="shared" si="26"/>
        <v/>
      </c>
      <c r="G216" s="30" t="str">
        <f t="shared" si="27"/>
        <v/>
      </c>
      <c r="H216" s="29" t="str">
        <f t="shared" si="28"/>
        <v/>
      </c>
      <c r="J216" s="19"/>
      <c r="L216" s="19"/>
    </row>
    <row r="217" spans="2:12" ht="15.95" customHeight="1" x14ac:dyDescent="0.25">
      <c r="B217" s="29" t="str">
        <f t="shared" si="22"/>
        <v/>
      </c>
      <c r="C217" s="29" t="str">
        <f t="shared" si="23"/>
        <v/>
      </c>
      <c r="D217" s="29" t="str">
        <f t="shared" si="24"/>
        <v/>
      </c>
      <c r="E217" s="29" t="str">
        <f t="shared" si="25"/>
        <v/>
      </c>
      <c r="F217" s="29" t="str">
        <f t="shared" si="26"/>
        <v/>
      </c>
      <c r="G217" s="30" t="str">
        <f t="shared" si="27"/>
        <v/>
      </c>
      <c r="H217" s="29" t="str">
        <f t="shared" si="28"/>
        <v/>
      </c>
      <c r="J217" s="19"/>
      <c r="L217" s="19"/>
    </row>
    <row r="218" spans="2:12" ht="15.95" customHeight="1" x14ac:dyDescent="0.25">
      <c r="B218" s="29" t="str">
        <f t="shared" si="22"/>
        <v/>
      </c>
      <c r="C218" s="29" t="str">
        <f t="shared" si="23"/>
        <v/>
      </c>
      <c r="D218" s="29" t="str">
        <f t="shared" si="24"/>
        <v/>
      </c>
      <c r="E218" s="29" t="str">
        <f t="shared" si="25"/>
        <v/>
      </c>
      <c r="F218" s="29" t="str">
        <f t="shared" si="26"/>
        <v/>
      </c>
      <c r="G218" s="30" t="str">
        <f t="shared" si="27"/>
        <v/>
      </c>
      <c r="H218" s="29" t="str">
        <f t="shared" si="28"/>
        <v/>
      </c>
      <c r="J218" s="19"/>
      <c r="L218" s="19"/>
    </row>
    <row r="219" spans="2:12" ht="15.95" customHeight="1" x14ac:dyDescent="0.25">
      <c r="B219" s="29" t="str">
        <f t="shared" si="22"/>
        <v/>
      </c>
      <c r="C219" s="29" t="str">
        <f t="shared" si="23"/>
        <v/>
      </c>
      <c r="D219" s="29" t="str">
        <f t="shared" si="24"/>
        <v/>
      </c>
      <c r="E219" s="29" t="str">
        <f t="shared" si="25"/>
        <v/>
      </c>
      <c r="F219" s="29" t="str">
        <f t="shared" si="26"/>
        <v/>
      </c>
      <c r="G219" s="30" t="str">
        <f t="shared" si="27"/>
        <v/>
      </c>
      <c r="H219" s="29" t="str">
        <f t="shared" si="28"/>
        <v/>
      </c>
      <c r="J219" s="19"/>
      <c r="L219" s="19"/>
    </row>
    <row r="220" spans="2:12" ht="15.95" customHeight="1" x14ac:dyDescent="0.25">
      <c r="B220" s="29" t="str">
        <f t="shared" si="22"/>
        <v/>
      </c>
      <c r="C220" s="29" t="str">
        <f t="shared" si="23"/>
        <v/>
      </c>
      <c r="D220" s="29" t="str">
        <f t="shared" si="24"/>
        <v/>
      </c>
      <c r="E220" s="29" t="str">
        <f t="shared" si="25"/>
        <v/>
      </c>
      <c r="F220" s="29" t="str">
        <f t="shared" si="26"/>
        <v/>
      </c>
      <c r="G220" s="30" t="str">
        <f t="shared" si="27"/>
        <v/>
      </c>
      <c r="H220" s="29" t="str">
        <f t="shared" si="28"/>
        <v/>
      </c>
      <c r="J220" s="19"/>
      <c r="L220" s="19"/>
    </row>
    <row r="221" spans="2:12" ht="15.95" customHeight="1" x14ac:dyDescent="0.25">
      <c r="B221" s="29" t="str">
        <f t="shared" si="22"/>
        <v/>
      </c>
      <c r="C221" s="29" t="str">
        <f t="shared" si="23"/>
        <v/>
      </c>
      <c r="D221" s="29" t="str">
        <f t="shared" si="24"/>
        <v/>
      </c>
      <c r="E221" s="29" t="str">
        <f t="shared" si="25"/>
        <v/>
      </c>
      <c r="F221" s="29" t="str">
        <f t="shared" si="26"/>
        <v/>
      </c>
      <c r="G221" s="30" t="str">
        <f t="shared" si="27"/>
        <v/>
      </c>
      <c r="H221" s="29" t="str">
        <f t="shared" si="28"/>
        <v/>
      </c>
      <c r="J221" s="19"/>
      <c r="L221" s="19"/>
    </row>
    <row r="222" spans="2:12" ht="15.95" customHeight="1" x14ac:dyDescent="0.25">
      <c r="B222" s="29" t="str">
        <f t="shared" si="22"/>
        <v/>
      </c>
      <c r="C222" s="29" t="str">
        <f t="shared" si="23"/>
        <v/>
      </c>
      <c r="D222" s="29" t="str">
        <f t="shared" si="24"/>
        <v/>
      </c>
      <c r="E222" s="29" t="str">
        <f t="shared" si="25"/>
        <v/>
      </c>
      <c r="F222" s="29" t="str">
        <f t="shared" si="26"/>
        <v/>
      </c>
      <c r="G222" s="30" t="str">
        <f t="shared" si="27"/>
        <v/>
      </c>
      <c r="H222" s="29" t="str">
        <f t="shared" si="28"/>
        <v/>
      </c>
      <c r="J222" s="19"/>
      <c r="L222" s="19"/>
    </row>
    <row r="223" spans="2:12" ht="15.95" customHeight="1" x14ac:dyDescent="0.25">
      <c r="B223" s="29" t="str">
        <f t="shared" si="22"/>
        <v/>
      </c>
      <c r="C223" s="29" t="str">
        <f t="shared" si="23"/>
        <v/>
      </c>
      <c r="D223" s="29" t="str">
        <f t="shared" si="24"/>
        <v/>
      </c>
      <c r="E223" s="29" t="str">
        <f t="shared" si="25"/>
        <v/>
      </c>
      <c r="F223" s="29" t="str">
        <f t="shared" si="26"/>
        <v/>
      </c>
      <c r="G223" s="30" t="str">
        <f t="shared" si="27"/>
        <v/>
      </c>
      <c r="H223" s="29" t="str">
        <f t="shared" si="28"/>
        <v/>
      </c>
      <c r="J223" s="19"/>
      <c r="L223" s="19"/>
    </row>
    <row r="224" spans="2:12" ht="15.95" customHeight="1" x14ac:dyDescent="0.25">
      <c r="B224" s="29" t="str">
        <f t="shared" si="22"/>
        <v/>
      </c>
      <c r="C224" s="29" t="str">
        <f t="shared" si="23"/>
        <v/>
      </c>
      <c r="D224" s="29" t="str">
        <f t="shared" si="24"/>
        <v/>
      </c>
      <c r="E224" s="29" t="str">
        <f t="shared" si="25"/>
        <v/>
      </c>
      <c r="F224" s="29" t="str">
        <f t="shared" si="26"/>
        <v/>
      </c>
      <c r="G224" s="30" t="str">
        <f t="shared" si="27"/>
        <v/>
      </c>
      <c r="H224" s="29" t="str">
        <f t="shared" si="28"/>
        <v/>
      </c>
      <c r="J224" s="19"/>
      <c r="L224" s="19"/>
    </row>
    <row r="225" spans="2:12" ht="15.95" customHeight="1" x14ac:dyDescent="0.25">
      <c r="B225" s="29" t="str">
        <f t="shared" si="22"/>
        <v/>
      </c>
      <c r="C225" s="29" t="str">
        <f t="shared" si="23"/>
        <v/>
      </c>
      <c r="D225" s="29" t="str">
        <f t="shared" si="24"/>
        <v/>
      </c>
      <c r="E225" s="29" t="str">
        <f t="shared" si="25"/>
        <v/>
      </c>
      <c r="F225" s="29" t="str">
        <f t="shared" si="26"/>
        <v/>
      </c>
      <c r="G225" s="30" t="str">
        <f t="shared" si="27"/>
        <v/>
      </c>
      <c r="H225" s="29" t="str">
        <f t="shared" si="28"/>
        <v/>
      </c>
      <c r="J225" s="19"/>
      <c r="L225" s="19"/>
    </row>
    <row r="226" spans="2:12" ht="15.95" customHeight="1" x14ac:dyDescent="0.25">
      <c r="B226" s="29" t="str">
        <f t="shared" si="22"/>
        <v/>
      </c>
      <c r="C226" s="29" t="str">
        <f t="shared" si="23"/>
        <v/>
      </c>
      <c r="D226" s="29" t="str">
        <f t="shared" si="24"/>
        <v/>
      </c>
      <c r="E226" s="29" t="str">
        <f t="shared" si="25"/>
        <v/>
      </c>
      <c r="F226" s="29" t="str">
        <f t="shared" si="26"/>
        <v/>
      </c>
      <c r="G226" s="30" t="str">
        <f t="shared" si="27"/>
        <v/>
      </c>
      <c r="H226" s="29" t="str">
        <f t="shared" si="28"/>
        <v/>
      </c>
      <c r="J226" s="19"/>
      <c r="L226" s="19"/>
    </row>
    <row r="227" spans="2:12" ht="15.95" customHeight="1" x14ac:dyDescent="0.25">
      <c r="B227" s="29" t="str">
        <f t="shared" si="22"/>
        <v/>
      </c>
      <c r="C227" s="29" t="str">
        <f t="shared" si="23"/>
        <v/>
      </c>
      <c r="D227" s="29" t="str">
        <f t="shared" si="24"/>
        <v/>
      </c>
      <c r="E227" s="29" t="str">
        <f t="shared" si="25"/>
        <v/>
      </c>
      <c r="F227" s="29" t="str">
        <f t="shared" si="26"/>
        <v/>
      </c>
      <c r="G227" s="30" t="str">
        <f t="shared" si="27"/>
        <v/>
      </c>
      <c r="H227" s="29" t="str">
        <f t="shared" si="28"/>
        <v/>
      </c>
      <c r="J227" s="19"/>
      <c r="L227" s="19"/>
    </row>
    <row r="228" spans="2:12" ht="15.95" customHeight="1" x14ac:dyDescent="0.25">
      <c r="B228" s="29" t="str">
        <f t="shared" si="22"/>
        <v/>
      </c>
      <c r="C228" s="29" t="str">
        <f t="shared" si="23"/>
        <v/>
      </c>
      <c r="D228" s="29" t="str">
        <f t="shared" si="24"/>
        <v/>
      </c>
      <c r="E228" s="29" t="str">
        <f t="shared" si="25"/>
        <v/>
      </c>
      <c r="F228" s="29" t="str">
        <f t="shared" si="26"/>
        <v/>
      </c>
      <c r="G228" s="30" t="str">
        <f t="shared" si="27"/>
        <v/>
      </c>
      <c r="H228" s="29" t="str">
        <f t="shared" si="28"/>
        <v/>
      </c>
      <c r="J228" s="19"/>
      <c r="L228" s="19"/>
    </row>
    <row r="229" spans="2:12" ht="15.95" customHeight="1" x14ac:dyDescent="0.25">
      <c r="B229" s="29" t="str">
        <f t="shared" si="22"/>
        <v/>
      </c>
      <c r="C229" s="29" t="str">
        <f t="shared" si="23"/>
        <v/>
      </c>
      <c r="D229" s="29" t="str">
        <f t="shared" si="24"/>
        <v/>
      </c>
      <c r="E229" s="29" t="str">
        <f t="shared" si="25"/>
        <v/>
      </c>
      <c r="F229" s="29" t="str">
        <f t="shared" si="26"/>
        <v/>
      </c>
      <c r="G229" s="30" t="str">
        <f t="shared" si="27"/>
        <v/>
      </c>
      <c r="H229" s="29" t="str">
        <f t="shared" si="28"/>
        <v/>
      </c>
      <c r="J229" s="19"/>
      <c r="L229" s="19"/>
    </row>
    <row r="230" spans="2:12" ht="15.95" customHeight="1" x14ac:dyDescent="0.25">
      <c r="B230" s="29" t="str">
        <f t="shared" si="22"/>
        <v/>
      </c>
      <c r="C230" s="29" t="str">
        <f t="shared" si="23"/>
        <v/>
      </c>
      <c r="D230" s="29" t="str">
        <f t="shared" si="24"/>
        <v/>
      </c>
      <c r="E230" s="29" t="str">
        <f t="shared" si="25"/>
        <v/>
      </c>
      <c r="F230" s="29" t="str">
        <f t="shared" si="26"/>
        <v/>
      </c>
      <c r="G230" s="30" t="str">
        <f t="shared" si="27"/>
        <v/>
      </c>
      <c r="H230" s="29" t="str">
        <f t="shared" si="28"/>
        <v/>
      </c>
      <c r="J230" s="19"/>
      <c r="L230" s="19"/>
    </row>
    <row r="231" spans="2:12" ht="15.95" customHeight="1" x14ac:dyDescent="0.25">
      <c r="B231" s="29" t="str">
        <f t="shared" si="22"/>
        <v/>
      </c>
      <c r="C231" s="29" t="str">
        <f t="shared" si="23"/>
        <v/>
      </c>
      <c r="D231" s="29" t="str">
        <f t="shared" si="24"/>
        <v/>
      </c>
      <c r="E231" s="29" t="str">
        <f t="shared" si="25"/>
        <v/>
      </c>
      <c r="F231" s="29" t="str">
        <f t="shared" si="26"/>
        <v/>
      </c>
      <c r="G231" s="30" t="str">
        <f t="shared" si="27"/>
        <v/>
      </c>
      <c r="H231" s="29" t="str">
        <f t="shared" si="28"/>
        <v/>
      </c>
      <c r="J231" s="19"/>
      <c r="L231" s="19"/>
    </row>
    <row r="232" spans="2:12" ht="15.95" customHeight="1" x14ac:dyDescent="0.25">
      <c r="B232" s="29" t="str">
        <f t="shared" si="22"/>
        <v/>
      </c>
      <c r="C232" s="29" t="str">
        <f t="shared" si="23"/>
        <v/>
      </c>
      <c r="D232" s="29" t="str">
        <f t="shared" si="24"/>
        <v/>
      </c>
      <c r="E232" s="29" t="str">
        <f t="shared" si="25"/>
        <v/>
      </c>
      <c r="F232" s="29" t="str">
        <f t="shared" si="26"/>
        <v/>
      </c>
      <c r="G232" s="30" t="str">
        <f t="shared" si="27"/>
        <v/>
      </c>
      <c r="H232" s="29" t="str">
        <f t="shared" si="28"/>
        <v/>
      </c>
      <c r="J232" s="19"/>
      <c r="L232" s="19"/>
    </row>
    <row r="233" spans="2:12" ht="15.95" customHeight="1" x14ac:dyDescent="0.25">
      <c r="B233" s="29" t="str">
        <f t="shared" si="22"/>
        <v/>
      </c>
      <c r="C233" s="29" t="str">
        <f t="shared" si="23"/>
        <v/>
      </c>
      <c r="D233" s="29" t="str">
        <f t="shared" si="24"/>
        <v/>
      </c>
      <c r="E233" s="29" t="str">
        <f t="shared" si="25"/>
        <v/>
      </c>
      <c r="F233" s="29" t="str">
        <f t="shared" si="26"/>
        <v/>
      </c>
      <c r="G233" s="30" t="str">
        <f t="shared" si="27"/>
        <v/>
      </c>
      <c r="H233" s="29" t="str">
        <f t="shared" si="28"/>
        <v/>
      </c>
      <c r="J233" s="19"/>
      <c r="L233" s="19"/>
    </row>
    <row r="234" spans="2:12" ht="15.95" customHeight="1" x14ac:dyDescent="0.25">
      <c r="B234" s="29" t="str">
        <f t="shared" si="22"/>
        <v/>
      </c>
      <c r="C234" s="29" t="str">
        <f t="shared" si="23"/>
        <v/>
      </c>
      <c r="D234" s="29" t="str">
        <f t="shared" si="24"/>
        <v/>
      </c>
      <c r="E234" s="29" t="str">
        <f t="shared" si="25"/>
        <v/>
      </c>
      <c r="F234" s="29" t="str">
        <f t="shared" si="26"/>
        <v/>
      </c>
      <c r="G234" s="30" t="str">
        <f t="shared" si="27"/>
        <v/>
      </c>
      <c r="H234" s="29" t="str">
        <f t="shared" si="28"/>
        <v/>
      </c>
      <c r="J234" s="19"/>
      <c r="L234" s="19"/>
    </row>
    <row r="235" spans="2:12" ht="15.95" customHeight="1" x14ac:dyDescent="0.25">
      <c r="B235" s="29" t="str">
        <f t="shared" si="22"/>
        <v/>
      </c>
      <c r="C235" s="29" t="str">
        <f t="shared" si="23"/>
        <v/>
      </c>
      <c r="D235" s="29" t="str">
        <f t="shared" si="24"/>
        <v/>
      </c>
      <c r="E235" s="29" t="str">
        <f t="shared" si="25"/>
        <v/>
      </c>
      <c r="F235" s="29" t="str">
        <f t="shared" si="26"/>
        <v/>
      </c>
      <c r="G235" s="30" t="str">
        <f t="shared" si="27"/>
        <v/>
      </c>
      <c r="H235" s="29" t="str">
        <f t="shared" si="28"/>
        <v/>
      </c>
      <c r="J235" s="19"/>
      <c r="L235" s="19"/>
    </row>
    <row r="236" spans="2:12" ht="15.95" customHeight="1" x14ac:dyDescent="0.25">
      <c r="B236" s="29" t="str">
        <f t="shared" si="22"/>
        <v/>
      </c>
      <c r="C236" s="29" t="str">
        <f t="shared" si="23"/>
        <v/>
      </c>
      <c r="D236" s="29" t="str">
        <f t="shared" si="24"/>
        <v/>
      </c>
      <c r="E236" s="29" t="str">
        <f t="shared" si="25"/>
        <v/>
      </c>
      <c r="F236" s="29" t="str">
        <f t="shared" si="26"/>
        <v/>
      </c>
      <c r="G236" s="30" t="str">
        <f t="shared" si="27"/>
        <v/>
      </c>
      <c r="H236" s="29" t="str">
        <f t="shared" si="28"/>
        <v/>
      </c>
      <c r="J236" s="19"/>
      <c r="L236" s="19"/>
    </row>
    <row r="237" spans="2:12" ht="15.95" customHeight="1" x14ac:dyDescent="0.25">
      <c r="B237" s="29" t="str">
        <f t="shared" si="22"/>
        <v/>
      </c>
      <c r="C237" s="29" t="str">
        <f t="shared" si="23"/>
        <v/>
      </c>
      <c r="D237" s="29" t="str">
        <f t="shared" si="24"/>
        <v/>
      </c>
      <c r="E237" s="29" t="str">
        <f t="shared" si="25"/>
        <v/>
      </c>
      <c r="F237" s="29" t="str">
        <f t="shared" si="26"/>
        <v/>
      </c>
      <c r="G237" s="30" t="str">
        <f t="shared" si="27"/>
        <v/>
      </c>
      <c r="H237" s="29" t="str">
        <f t="shared" si="28"/>
        <v/>
      </c>
      <c r="J237" s="19"/>
      <c r="L237" s="19"/>
    </row>
    <row r="238" spans="2:12" ht="15.95" customHeight="1" x14ac:dyDescent="0.25">
      <c r="B238" s="29" t="str">
        <f t="shared" si="22"/>
        <v/>
      </c>
      <c r="C238" s="29" t="str">
        <f t="shared" si="23"/>
        <v/>
      </c>
      <c r="D238" s="29" t="str">
        <f t="shared" si="24"/>
        <v/>
      </c>
      <c r="E238" s="29" t="str">
        <f t="shared" si="25"/>
        <v/>
      </c>
      <c r="F238" s="29" t="str">
        <f t="shared" si="26"/>
        <v/>
      </c>
      <c r="G238" s="30" t="str">
        <f t="shared" si="27"/>
        <v/>
      </c>
      <c r="H238" s="29" t="str">
        <f t="shared" si="28"/>
        <v/>
      </c>
      <c r="J238" s="19"/>
      <c r="L238" s="19"/>
    </row>
    <row r="239" spans="2:12" ht="15.95" customHeight="1" x14ac:dyDescent="0.25">
      <c r="B239" s="29" t="str">
        <f t="shared" si="22"/>
        <v/>
      </c>
      <c r="C239" s="29" t="str">
        <f t="shared" si="23"/>
        <v/>
      </c>
      <c r="D239" s="29" t="str">
        <f t="shared" si="24"/>
        <v/>
      </c>
      <c r="E239" s="29" t="str">
        <f t="shared" si="25"/>
        <v/>
      </c>
      <c r="F239" s="29" t="str">
        <f t="shared" si="26"/>
        <v/>
      </c>
      <c r="G239" s="30" t="str">
        <f t="shared" si="27"/>
        <v/>
      </c>
      <c r="H239" s="29" t="str">
        <f t="shared" si="28"/>
        <v/>
      </c>
      <c r="J239" s="19"/>
      <c r="L239" s="19"/>
    </row>
    <row r="240" spans="2:12" ht="15.95" customHeight="1" x14ac:dyDescent="0.25">
      <c r="B240" s="29" t="str">
        <f t="shared" si="22"/>
        <v/>
      </c>
      <c r="C240" s="29" t="str">
        <f t="shared" si="23"/>
        <v/>
      </c>
      <c r="D240" s="29" t="str">
        <f t="shared" si="24"/>
        <v/>
      </c>
      <c r="E240" s="29" t="str">
        <f t="shared" si="25"/>
        <v/>
      </c>
      <c r="F240" s="29" t="str">
        <f t="shared" si="26"/>
        <v/>
      </c>
      <c r="G240" s="30" t="str">
        <f t="shared" si="27"/>
        <v/>
      </c>
      <c r="H240" s="29" t="str">
        <f t="shared" si="28"/>
        <v/>
      </c>
      <c r="J240" s="19"/>
      <c r="L240" s="19"/>
    </row>
    <row r="241" spans="2:12" ht="15.95" customHeight="1" x14ac:dyDescent="0.25">
      <c r="B241" s="29" t="str">
        <f t="shared" si="22"/>
        <v/>
      </c>
      <c r="C241" s="29" t="str">
        <f t="shared" si="23"/>
        <v/>
      </c>
      <c r="D241" s="29" t="str">
        <f t="shared" si="24"/>
        <v/>
      </c>
      <c r="E241" s="29" t="str">
        <f t="shared" si="25"/>
        <v/>
      </c>
      <c r="F241" s="29" t="str">
        <f t="shared" si="26"/>
        <v/>
      </c>
      <c r="G241" s="30" t="str">
        <f t="shared" si="27"/>
        <v/>
      </c>
      <c r="H241" s="29" t="str">
        <f t="shared" si="28"/>
        <v/>
      </c>
      <c r="J241" s="19"/>
      <c r="L241" s="19"/>
    </row>
    <row r="242" spans="2:12" ht="15.95" customHeight="1" x14ac:dyDescent="0.25">
      <c r="B242" s="29" t="str">
        <f t="shared" si="22"/>
        <v/>
      </c>
      <c r="C242" s="29" t="str">
        <f t="shared" si="23"/>
        <v/>
      </c>
      <c r="D242" s="29" t="str">
        <f t="shared" si="24"/>
        <v/>
      </c>
      <c r="E242" s="29" t="str">
        <f t="shared" si="25"/>
        <v/>
      </c>
      <c r="F242" s="29" t="str">
        <f t="shared" si="26"/>
        <v/>
      </c>
      <c r="G242" s="30" t="str">
        <f t="shared" si="27"/>
        <v/>
      </c>
      <c r="H242" s="29" t="str">
        <f t="shared" si="28"/>
        <v/>
      </c>
      <c r="J242" s="19"/>
      <c r="L242" s="19"/>
    </row>
    <row r="243" spans="2:12" ht="15.95" customHeight="1" x14ac:dyDescent="0.25">
      <c r="B243" s="29" t="str">
        <f t="shared" si="22"/>
        <v/>
      </c>
      <c r="C243" s="29" t="str">
        <f t="shared" si="23"/>
        <v/>
      </c>
      <c r="D243" s="29" t="str">
        <f t="shared" si="24"/>
        <v/>
      </c>
      <c r="E243" s="29" t="str">
        <f t="shared" si="25"/>
        <v/>
      </c>
      <c r="F243" s="29" t="str">
        <f t="shared" si="26"/>
        <v/>
      </c>
      <c r="G243" s="30" t="str">
        <f t="shared" si="27"/>
        <v/>
      </c>
      <c r="H243" s="29" t="str">
        <f t="shared" si="28"/>
        <v/>
      </c>
      <c r="J243" s="19"/>
      <c r="L243" s="19"/>
    </row>
    <row r="244" spans="2:12" ht="15.95" customHeight="1" x14ac:dyDescent="0.25">
      <c r="B244" s="29" t="str">
        <f t="shared" si="22"/>
        <v/>
      </c>
      <c r="C244" s="29" t="str">
        <f t="shared" si="23"/>
        <v/>
      </c>
      <c r="D244" s="29" t="str">
        <f t="shared" si="24"/>
        <v/>
      </c>
      <c r="E244" s="29" t="str">
        <f t="shared" si="25"/>
        <v/>
      </c>
      <c r="F244" s="29" t="str">
        <f t="shared" si="26"/>
        <v/>
      </c>
      <c r="G244" s="30" t="str">
        <f t="shared" si="27"/>
        <v/>
      </c>
      <c r="H244" s="29" t="str">
        <f t="shared" si="28"/>
        <v/>
      </c>
      <c r="J244" s="19"/>
      <c r="L244" s="19"/>
    </row>
    <row r="245" spans="2:12" ht="15.95" customHeight="1" x14ac:dyDescent="0.25">
      <c r="B245" s="29" t="str">
        <f t="shared" si="22"/>
        <v/>
      </c>
      <c r="C245" s="29" t="str">
        <f t="shared" si="23"/>
        <v/>
      </c>
      <c r="D245" s="29" t="str">
        <f t="shared" si="24"/>
        <v/>
      </c>
      <c r="E245" s="29" t="str">
        <f t="shared" si="25"/>
        <v/>
      </c>
      <c r="F245" s="29" t="str">
        <f t="shared" si="26"/>
        <v/>
      </c>
      <c r="G245" s="30" t="str">
        <f t="shared" si="27"/>
        <v/>
      </c>
      <c r="H245" s="29" t="str">
        <f t="shared" si="28"/>
        <v/>
      </c>
      <c r="J245" s="19"/>
      <c r="L245" s="19"/>
    </row>
    <row r="246" spans="2:12" ht="15.95" customHeight="1" x14ac:dyDescent="0.25">
      <c r="B246" s="29" t="str">
        <f t="shared" si="22"/>
        <v/>
      </c>
      <c r="C246" s="29" t="str">
        <f t="shared" si="23"/>
        <v/>
      </c>
      <c r="D246" s="29" t="str">
        <f t="shared" si="24"/>
        <v/>
      </c>
      <c r="E246" s="29" t="str">
        <f t="shared" si="25"/>
        <v/>
      </c>
      <c r="F246" s="29" t="str">
        <f t="shared" si="26"/>
        <v/>
      </c>
      <c r="G246" s="30" t="str">
        <f t="shared" si="27"/>
        <v/>
      </c>
      <c r="H246" s="29" t="str">
        <f t="shared" si="28"/>
        <v/>
      </c>
      <c r="J246" s="19"/>
      <c r="L246" s="19"/>
    </row>
    <row r="247" spans="2:12" ht="15.95" customHeight="1" x14ac:dyDescent="0.25">
      <c r="B247" s="29" t="str">
        <f t="shared" si="22"/>
        <v/>
      </c>
      <c r="C247" s="29" t="str">
        <f t="shared" si="23"/>
        <v/>
      </c>
      <c r="D247" s="29" t="str">
        <f t="shared" si="24"/>
        <v/>
      </c>
      <c r="E247" s="29" t="str">
        <f t="shared" si="25"/>
        <v/>
      </c>
      <c r="F247" s="29" t="str">
        <f t="shared" si="26"/>
        <v/>
      </c>
      <c r="G247" s="30" t="str">
        <f t="shared" si="27"/>
        <v/>
      </c>
      <c r="H247" s="29" t="str">
        <f t="shared" si="28"/>
        <v/>
      </c>
      <c r="J247" s="19"/>
      <c r="L247" s="19"/>
    </row>
    <row r="248" spans="2:12" ht="15.95" customHeight="1" x14ac:dyDescent="0.25">
      <c r="B248" s="29" t="str">
        <f t="shared" si="22"/>
        <v/>
      </c>
      <c r="C248" s="29" t="str">
        <f t="shared" si="23"/>
        <v/>
      </c>
      <c r="D248" s="29" t="str">
        <f t="shared" si="24"/>
        <v/>
      </c>
      <c r="E248" s="29" t="str">
        <f t="shared" si="25"/>
        <v/>
      </c>
      <c r="F248" s="29" t="str">
        <f t="shared" si="26"/>
        <v/>
      </c>
      <c r="G248" s="30" t="str">
        <f t="shared" si="27"/>
        <v/>
      </c>
      <c r="H248" s="29" t="str">
        <f t="shared" si="28"/>
        <v/>
      </c>
      <c r="J248" s="19"/>
      <c r="L248" s="19"/>
    </row>
    <row r="249" spans="2:12" ht="15.95" customHeight="1" x14ac:dyDescent="0.25">
      <c r="B249" s="29" t="str">
        <f t="shared" si="22"/>
        <v/>
      </c>
      <c r="C249" s="29" t="str">
        <f t="shared" si="23"/>
        <v/>
      </c>
      <c r="D249" s="29" t="str">
        <f t="shared" si="24"/>
        <v/>
      </c>
      <c r="E249" s="29" t="str">
        <f t="shared" si="25"/>
        <v/>
      </c>
      <c r="F249" s="29" t="str">
        <f t="shared" si="26"/>
        <v/>
      </c>
      <c r="G249" s="30" t="str">
        <f t="shared" si="27"/>
        <v/>
      </c>
      <c r="H249" s="29" t="str">
        <f t="shared" si="28"/>
        <v/>
      </c>
      <c r="J249" s="19"/>
      <c r="L249" s="19"/>
    </row>
    <row r="250" spans="2:12" ht="15.95" customHeight="1" x14ac:dyDescent="0.25">
      <c r="B250" s="29" t="str">
        <f t="shared" si="22"/>
        <v/>
      </c>
      <c r="C250" s="29" t="str">
        <f t="shared" si="23"/>
        <v/>
      </c>
      <c r="D250" s="29" t="str">
        <f t="shared" si="24"/>
        <v/>
      </c>
      <c r="E250" s="29" t="str">
        <f t="shared" si="25"/>
        <v/>
      </c>
      <c r="F250" s="29" t="str">
        <f t="shared" si="26"/>
        <v/>
      </c>
      <c r="G250" s="30" t="str">
        <f t="shared" si="27"/>
        <v/>
      </c>
      <c r="H250" s="29" t="str">
        <f t="shared" si="28"/>
        <v/>
      </c>
      <c r="J250" s="19"/>
      <c r="L250" s="19"/>
    </row>
    <row r="251" spans="2:12" ht="15.95" customHeight="1" x14ac:dyDescent="0.25">
      <c r="B251" s="29" t="str">
        <f t="shared" si="22"/>
        <v/>
      </c>
      <c r="C251" s="29" t="str">
        <f t="shared" si="23"/>
        <v/>
      </c>
      <c r="D251" s="29" t="str">
        <f t="shared" si="24"/>
        <v/>
      </c>
      <c r="E251" s="29" t="str">
        <f t="shared" si="25"/>
        <v/>
      </c>
      <c r="F251" s="29" t="str">
        <f t="shared" si="26"/>
        <v/>
      </c>
      <c r="G251" s="30" t="str">
        <f t="shared" si="27"/>
        <v/>
      </c>
      <c r="H251" s="29" t="str">
        <f t="shared" si="28"/>
        <v/>
      </c>
      <c r="J251" s="19"/>
      <c r="L251" s="19"/>
    </row>
    <row r="252" spans="2:12" ht="15.95" customHeight="1" x14ac:dyDescent="0.25">
      <c r="B252" s="29" t="str">
        <f t="shared" si="22"/>
        <v/>
      </c>
      <c r="C252" s="29" t="str">
        <f t="shared" si="23"/>
        <v/>
      </c>
      <c r="D252" s="29" t="str">
        <f t="shared" si="24"/>
        <v/>
      </c>
      <c r="E252" s="29" t="str">
        <f t="shared" si="25"/>
        <v/>
      </c>
      <c r="F252" s="29" t="str">
        <f t="shared" si="26"/>
        <v/>
      </c>
      <c r="G252" s="30" t="str">
        <f t="shared" si="27"/>
        <v/>
      </c>
      <c r="H252" s="29" t="str">
        <f t="shared" si="28"/>
        <v/>
      </c>
      <c r="J252" s="19"/>
      <c r="L252" s="19"/>
    </row>
    <row r="253" spans="2:12" ht="15.95" customHeight="1" x14ac:dyDescent="0.25">
      <c r="B253" s="29" t="str">
        <f t="shared" si="22"/>
        <v/>
      </c>
      <c r="C253" s="29" t="str">
        <f t="shared" si="23"/>
        <v/>
      </c>
      <c r="D253" s="29" t="str">
        <f t="shared" si="24"/>
        <v/>
      </c>
      <c r="E253" s="29" t="str">
        <f t="shared" si="25"/>
        <v/>
      </c>
      <c r="F253" s="29" t="str">
        <f t="shared" si="26"/>
        <v/>
      </c>
      <c r="G253" s="30" t="str">
        <f t="shared" si="27"/>
        <v/>
      </c>
      <c r="H253" s="29" t="str">
        <f t="shared" si="28"/>
        <v/>
      </c>
      <c r="J253" s="19"/>
      <c r="L253" s="19"/>
    </row>
    <row r="254" spans="2:12" ht="15.95" customHeight="1" x14ac:dyDescent="0.25">
      <c r="B254" s="29" t="str">
        <f t="shared" si="22"/>
        <v/>
      </c>
      <c r="C254" s="29" t="str">
        <f t="shared" si="23"/>
        <v/>
      </c>
      <c r="D254" s="29" t="str">
        <f t="shared" si="24"/>
        <v/>
      </c>
      <c r="E254" s="29" t="str">
        <f t="shared" si="25"/>
        <v/>
      </c>
      <c r="F254" s="29" t="str">
        <f t="shared" si="26"/>
        <v/>
      </c>
      <c r="G254" s="30" t="str">
        <f t="shared" si="27"/>
        <v/>
      </c>
      <c r="H254" s="29" t="str">
        <f t="shared" si="28"/>
        <v/>
      </c>
      <c r="J254" s="19"/>
      <c r="L254" s="19"/>
    </row>
    <row r="255" spans="2:12" ht="15.95" customHeight="1" x14ac:dyDescent="0.25">
      <c r="B255" s="29" t="str">
        <f t="shared" si="22"/>
        <v/>
      </c>
      <c r="C255" s="29" t="str">
        <f t="shared" si="23"/>
        <v/>
      </c>
      <c r="D255" s="29" t="str">
        <f t="shared" si="24"/>
        <v/>
      </c>
      <c r="E255" s="29" t="str">
        <f t="shared" si="25"/>
        <v/>
      </c>
      <c r="F255" s="29" t="str">
        <f t="shared" si="26"/>
        <v/>
      </c>
      <c r="G255" s="30" t="str">
        <f t="shared" si="27"/>
        <v/>
      </c>
      <c r="H255" s="29" t="str">
        <f t="shared" si="28"/>
        <v/>
      </c>
      <c r="J255" s="19"/>
      <c r="L255" s="19"/>
    </row>
    <row r="256" spans="2:12" ht="15.95" customHeight="1" x14ac:dyDescent="0.25">
      <c r="B256" s="29" t="str">
        <f t="shared" si="22"/>
        <v/>
      </c>
      <c r="C256" s="29" t="str">
        <f t="shared" si="23"/>
        <v/>
      </c>
      <c r="D256" s="29" t="str">
        <f t="shared" si="24"/>
        <v/>
      </c>
      <c r="E256" s="29" t="str">
        <f t="shared" si="25"/>
        <v/>
      </c>
      <c r="F256" s="29" t="str">
        <f t="shared" si="26"/>
        <v/>
      </c>
      <c r="G256" s="30" t="str">
        <f t="shared" si="27"/>
        <v/>
      </c>
      <c r="H256" s="29" t="str">
        <f t="shared" si="28"/>
        <v/>
      </c>
      <c r="J256" s="19"/>
      <c r="L256" s="19"/>
    </row>
    <row r="257" spans="2:12" ht="15.95" customHeight="1" x14ac:dyDescent="0.25">
      <c r="B257" s="29" t="str">
        <f t="shared" si="22"/>
        <v/>
      </c>
      <c r="C257" s="29" t="str">
        <f t="shared" si="23"/>
        <v/>
      </c>
      <c r="D257" s="29" t="str">
        <f t="shared" si="24"/>
        <v/>
      </c>
      <c r="E257" s="29" t="str">
        <f t="shared" si="25"/>
        <v/>
      </c>
      <c r="F257" s="29" t="str">
        <f t="shared" si="26"/>
        <v/>
      </c>
      <c r="G257" s="30" t="str">
        <f t="shared" si="27"/>
        <v/>
      </c>
      <c r="H257" s="29" t="str">
        <f t="shared" si="28"/>
        <v/>
      </c>
      <c r="J257" s="19"/>
      <c r="L257" s="19"/>
    </row>
    <row r="258" spans="2:12" ht="15.95" customHeight="1" x14ac:dyDescent="0.25">
      <c r="B258" s="29" t="str">
        <f t="shared" si="22"/>
        <v/>
      </c>
      <c r="C258" s="29" t="str">
        <f t="shared" si="23"/>
        <v/>
      </c>
      <c r="D258" s="29" t="str">
        <f t="shared" si="24"/>
        <v/>
      </c>
      <c r="E258" s="29" t="str">
        <f t="shared" si="25"/>
        <v/>
      </c>
      <c r="F258" s="29" t="str">
        <f t="shared" si="26"/>
        <v/>
      </c>
      <c r="G258" s="30" t="str">
        <f t="shared" si="27"/>
        <v/>
      </c>
      <c r="H258" s="29" t="str">
        <f t="shared" si="28"/>
        <v/>
      </c>
      <c r="J258" s="19"/>
      <c r="L258" s="19"/>
    </row>
    <row r="259" spans="2:12" ht="15.95" customHeight="1" x14ac:dyDescent="0.25">
      <c r="B259" s="29" t="str">
        <f t="shared" si="22"/>
        <v/>
      </c>
      <c r="C259" s="29" t="str">
        <f t="shared" si="23"/>
        <v/>
      </c>
      <c r="D259" s="29" t="str">
        <f t="shared" si="24"/>
        <v/>
      </c>
      <c r="E259" s="29" t="str">
        <f t="shared" si="25"/>
        <v/>
      </c>
      <c r="F259" s="29" t="str">
        <f t="shared" si="26"/>
        <v/>
      </c>
      <c r="G259" s="30" t="str">
        <f t="shared" si="27"/>
        <v/>
      </c>
      <c r="H259" s="29" t="str">
        <f t="shared" si="28"/>
        <v/>
      </c>
      <c r="J259" s="19"/>
      <c r="L259" s="19"/>
    </row>
    <row r="260" spans="2:12" ht="15.95" customHeight="1" x14ac:dyDescent="0.25">
      <c r="B260" s="29" t="str">
        <f t="shared" si="22"/>
        <v/>
      </c>
      <c r="C260" s="29" t="str">
        <f t="shared" si="23"/>
        <v/>
      </c>
      <c r="D260" s="29" t="str">
        <f t="shared" si="24"/>
        <v/>
      </c>
      <c r="E260" s="29" t="str">
        <f t="shared" si="25"/>
        <v/>
      </c>
      <c r="F260" s="29" t="str">
        <f t="shared" si="26"/>
        <v/>
      </c>
      <c r="G260" s="30" t="str">
        <f t="shared" si="27"/>
        <v/>
      </c>
      <c r="H260" s="29" t="str">
        <f t="shared" si="28"/>
        <v/>
      </c>
      <c r="J260" s="19"/>
      <c r="L260" s="19"/>
    </row>
    <row r="261" spans="2:12" ht="15.95" customHeight="1" x14ac:dyDescent="0.25">
      <c r="B261" s="29" t="str">
        <f t="shared" si="22"/>
        <v/>
      </c>
      <c r="C261" s="29" t="str">
        <f t="shared" si="23"/>
        <v/>
      </c>
      <c r="D261" s="29" t="str">
        <f t="shared" si="24"/>
        <v/>
      </c>
      <c r="E261" s="29" t="str">
        <f t="shared" si="25"/>
        <v/>
      </c>
      <c r="F261" s="29" t="str">
        <f t="shared" si="26"/>
        <v/>
      </c>
      <c r="G261" s="30" t="str">
        <f t="shared" si="27"/>
        <v/>
      </c>
      <c r="H261" s="29" t="str">
        <f t="shared" si="28"/>
        <v/>
      </c>
      <c r="J261" s="19"/>
      <c r="L261" s="19"/>
    </row>
    <row r="262" spans="2:12" ht="15.95" customHeight="1" x14ac:dyDescent="0.25">
      <c r="B262" s="29" t="str">
        <f t="shared" si="22"/>
        <v/>
      </c>
      <c r="C262" s="29" t="str">
        <f t="shared" si="23"/>
        <v/>
      </c>
      <c r="D262" s="29" t="str">
        <f t="shared" si="24"/>
        <v/>
      </c>
      <c r="E262" s="29" t="str">
        <f t="shared" si="25"/>
        <v/>
      </c>
      <c r="F262" s="29" t="str">
        <f t="shared" si="26"/>
        <v/>
      </c>
      <c r="G262" s="30" t="str">
        <f t="shared" si="27"/>
        <v/>
      </c>
      <c r="H262" s="29" t="str">
        <f t="shared" si="28"/>
        <v/>
      </c>
      <c r="J262" s="19"/>
      <c r="L262" s="19"/>
    </row>
    <row r="263" spans="2:12" ht="15.95" customHeight="1" x14ac:dyDescent="0.25">
      <c r="B263" s="29" t="str">
        <f t="shared" si="22"/>
        <v/>
      </c>
      <c r="C263" s="29" t="str">
        <f t="shared" si="23"/>
        <v/>
      </c>
      <c r="D263" s="29" t="str">
        <f t="shared" si="24"/>
        <v/>
      </c>
      <c r="E263" s="29" t="str">
        <f t="shared" si="25"/>
        <v/>
      </c>
      <c r="F263" s="29" t="str">
        <f t="shared" si="26"/>
        <v/>
      </c>
      <c r="G263" s="30" t="str">
        <f t="shared" si="27"/>
        <v/>
      </c>
      <c r="H263" s="29" t="str">
        <f t="shared" si="28"/>
        <v/>
      </c>
      <c r="J263" s="19"/>
      <c r="L263" s="19"/>
    </row>
    <row r="264" spans="2:12" ht="15.95" customHeight="1" x14ac:dyDescent="0.25">
      <c r="B264" s="29" t="str">
        <f t="shared" si="22"/>
        <v/>
      </c>
      <c r="C264" s="29" t="str">
        <f t="shared" si="23"/>
        <v/>
      </c>
      <c r="D264" s="29" t="str">
        <f t="shared" si="24"/>
        <v/>
      </c>
      <c r="E264" s="29" t="str">
        <f t="shared" si="25"/>
        <v/>
      </c>
      <c r="F264" s="29" t="str">
        <f t="shared" si="26"/>
        <v/>
      </c>
      <c r="G264" s="30" t="str">
        <f t="shared" si="27"/>
        <v/>
      </c>
      <c r="H264" s="29" t="str">
        <f t="shared" si="28"/>
        <v/>
      </c>
      <c r="J264" s="19"/>
      <c r="L264" s="19"/>
    </row>
    <row r="265" spans="2:12" ht="15.95" customHeight="1" x14ac:dyDescent="0.25">
      <c r="B265" s="29" t="str">
        <f t="shared" si="22"/>
        <v/>
      </c>
      <c r="C265" s="29" t="str">
        <f t="shared" si="23"/>
        <v/>
      </c>
      <c r="D265" s="29" t="str">
        <f t="shared" si="24"/>
        <v/>
      </c>
      <c r="E265" s="29" t="str">
        <f t="shared" si="25"/>
        <v/>
      </c>
      <c r="F265" s="29" t="str">
        <f t="shared" si="26"/>
        <v/>
      </c>
      <c r="G265" s="30" t="str">
        <f t="shared" si="27"/>
        <v/>
      </c>
      <c r="H265" s="29" t="str">
        <f t="shared" si="28"/>
        <v/>
      </c>
      <c r="J265" s="19"/>
      <c r="L265" s="19"/>
    </row>
    <row r="266" spans="2:12" ht="15.95" customHeight="1" x14ac:dyDescent="0.25">
      <c r="B266" s="29" t="str">
        <f t="shared" si="22"/>
        <v/>
      </c>
      <c r="C266" s="29" t="str">
        <f t="shared" si="23"/>
        <v/>
      </c>
      <c r="D266" s="29" t="str">
        <f t="shared" si="24"/>
        <v/>
      </c>
      <c r="E266" s="29" t="str">
        <f t="shared" si="25"/>
        <v/>
      </c>
      <c r="F266" s="29" t="str">
        <f t="shared" si="26"/>
        <v/>
      </c>
      <c r="G266" s="30" t="str">
        <f t="shared" si="27"/>
        <v/>
      </c>
      <c r="H266" s="29" t="str">
        <f t="shared" si="28"/>
        <v/>
      </c>
      <c r="J266" s="19"/>
      <c r="L266" s="19"/>
    </row>
    <row r="267" spans="2:12" ht="15.95" customHeight="1" x14ac:dyDescent="0.25">
      <c r="B267" s="29" t="str">
        <f t="shared" si="22"/>
        <v/>
      </c>
      <c r="C267" s="29" t="str">
        <f t="shared" si="23"/>
        <v/>
      </c>
      <c r="D267" s="29" t="str">
        <f t="shared" si="24"/>
        <v/>
      </c>
      <c r="E267" s="29" t="str">
        <f t="shared" si="25"/>
        <v/>
      </c>
      <c r="F267" s="29" t="str">
        <f t="shared" si="26"/>
        <v/>
      </c>
      <c r="G267" s="30" t="str">
        <f t="shared" si="27"/>
        <v/>
      </c>
      <c r="H267" s="29" t="str">
        <f t="shared" si="28"/>
        <v/>
      </c>
      <c r="J267" s="19"/>
      <c r="L267" s="19"/>
    </row>
    <row r="268" spans="2:12" ht="15.95" customHeight="1" x14ac:dyDescent="0.25">
      <c r="B268" s="29" t="str">
        <f t="shared" si="22"/>
        <v/>
      </c>
      <c r="C268" s="29" t="str">
        <f t="shared" si="23"/>
        <v/>
      </c>
      <c r="D268" s="29" t="str">
        <f t="shared" si="24"/>
        <v/>
      </c>
      <c r="E268" s="29" t="str">
        <f t="shared" si="25"/>
        <v/>
      </c>
      <c r="F268" s="29" t="str">
        <f t="shared" si="26"/>
        <v/>
      </c>
      <c r="G268" s="30" t="str">
        <f t="shared" si="27"/>
        <v/>
      </c>
      <c r="H268" s="29" t="str">
        <f t="shared" si="28"/>
        <v/>
      </c>
      <c r="J268" s="19"/>
      <c r="L268" s="19"/>
    </row>
    <row r="269" spans="2:12" ht="15.95" customHeight="1" x14ac:dyDescent="0.25">
      <c r="B269" s="29" t="str">
        <f t="shared" si="22"/>
        <v/>
      </c>
      <c r="C269" s="29" t="str">
        <f t="shared" si="23"/>
        <v/>
      </c>
      <c r="D269" s="29" t="str">
        <f t="shared" si="24"/>
        <v/>
      </c>
      <c r="E269" s="29" t="str">
        <f t="shared" si="25"/>
        <v/>
      </c>
      <c r="F269" s="29" t="str">
        <f t="shared" si="26"/>
        <v/>
      </c>
      <c r="G269" s="30" t="str">
        <f t="shared" si="27"/>
        <v/>
      </c>
      <c r="H269" s="29" t="str">
        <f t="shared" si="28"/>
        <v/>
      </c>
      <c r="J269" s="19"/>
      <c r="L269" s="19"/>
    </row>
    <row r="270" spans="2:12" ht="15.95" customHeight="1" x14ac:dyDescent="0.25">
      <c r="B270" s="29" t="str">
        <f t="shared" si="22"/>
        <v/>
      </c>
      <c r="C270" s="29" t="str">
        <f t="shared" si="23"/>
        <v/>
      </c>
      <c r="D270" s="29" t="str">
        <f t="shared" si="24"/>
        <v/>
      </c>
      <c r="E270" s="29" t="str">
        <f t="shared" si="25"/>
        <v/>
      </c>
      <c r="F270" s="29" t="str">
        <f t="shared" si="26"/>
        <v/>
      </c>
      <c r="G270" s="30" t="str">
        <f t="shared" si="27"/>
        <v/>
      </c>
      <c r="H270" s="29" t="str">
        <f t="shared" si="28"/>
        <v/>
      </c>
      <c r="J270" s="19"/>
      <c r="L270" s="19"/>
    </row>
    <row r="271" spans="2:12" ht="15.95" customHeight="1" x14ac:dyDescent="0.25">
      <c r="B271" s="29" t="str">
        <f t="shared" si="22"/>
        <v/>
      </c>
      <c r="C271" s="29" t="str">
        <f t="shared" si="23"/>
        <v/>
      </c>
      <c r="D271" s="29" t="str">
        <f t="shared" si="24"/>
        <v/>
      </c>
      <c r="E271" s="29" t="str">
        <f t="shared" si="25"/>
        <v/>
      </c>
      <c r="F271" s="29" t="str">
        <f t="shared" si="26"/>
        <v/>
      </c>
      <c r="G271" s="30" t="str">
        <f t="shared" si="27"/>
        <v/>
      </c>
      <c r="H271" s="29" t="str">
        <f t="shared" si="28"/>
        <v/>
      </c>
      <c r="J271" s="19"/>
      <c r="L271" s="19"/>
    </row>
    <row r="272" spans="2:12" ht="15.95" customHeight="1" x14ac:dyDescent="0.25">
      <c r="B272" s="29" t="str">
        <f t="shared" si="22"/>
        <v/>
      </c>
      <c r="C272" s="29" t="str">
        <f t="shared" si="23"/>
        <v/>
      </c>
      <c r="D272" s="29" t="str">
        <f t="shared" si="24"/>
        <v/>
      </c>
      <c r="E272" s="29" t="str">
        <f t="shared" si="25"/>
        <v/>
      </c>
      <c r="F272" s="29" t="str">
        <f t="shared" si="26"/>
        <v/>
      </c>
      <c r="G272" s="30" t="str">
        <f t="shared" si="27"/>
        <v/>
      </c>
      <c r="H272" s="29" t="str">
        <f t="shared" si="28"/>
        <v/>
      </c>
      <c r="J272" s="19"/>
      <c r="L272" s="19"/>
    </row>
    <row r="273" spans="2:12" ht="15.95" customHeight="1" x14ac:dyDescent="0.25">
      <c r="B273" s="29" t="str">
        <f t="shared" si="22"/>
        <v/>
      </c>
      <c r="C273" s="29" t="str">
        <f t="shared" si="23"/>
        <v/>
      </c>
      <c r="D273" s="29" t="str">
        <f t="shared" si="24"/>
        <v/>
      </c>
      <c r="E273" s="29" t="str">
        <f t="shared" si="25"/>
        <v/>
      </c>
      <c r="F273" s="29" t="str">
        <f t="shared" si="26"/>
        <v/>
      </c>
      <c r="G273" s="30" t="str">
        <f t="shared" si="27"/>
        <v/>
      </c>
      <c r="H273" s="29" t="str">
        <f t="shared" si="28"/>
        <v/>
      </c>
      <c r="J273" s="19"/>
      <c r="L273" s="19"/>
    </row>
    <row r="274" spans="2:12" ht="15.95" customHeight="1" x14ac:dyDescent="0.25">
      <c r="B274" s="29" t="str">
        <f t="shared" ref="B274:B280" si="29">IF(OR(B273="",C$6=""),"",IF(B273+1&gt;C$7,"",B273+1))</f>
        <v/>
      </c>
      <c r="C274" s="29" t="str">
        <f t="shared" ref="C274:C303" si="30">IF(B274="","",F273)</f>
        <v/>
      </c>
      <c r="D274" s="29" t="str">
        <f t="shared" si="24"/>
        <v/>
      </c>
      <c r="E274" s="29" t="str">
        <f t="shared" si="25"/>
        <v/>
      </c>
      <c r="F274" s="29" t="str">
        <f t="shared" si="26"/>
        <v/>
      </c>
      <c r="G274" s="30" t="str">
        <f t="shared" si="27"/>
        <v/>
      </c>
      <c r="H274" s="29" t="str">
        <f t="shared" si="28"/>
        <v/>
      </c>
      <c r="J274" s="19"/>
      <c r="L274" s="19"/>
    </row>
    <row r="275" spans="2:12" ht="15.95" customHeight="1" x14ac:dyDescent="0.25">
      <c r="B275" s="29" t="str">
        <f t="shared" si="29"/>
        <v/>
      </c>
      <c r="C275" s="29" t="str">
        <f t="shared" si="30"/>
        <v/>
      </c>
      <c r="D275" s="29" t="str">
        <f t="shared" ref="D275:D303" si="31">IF(B275="","",IF(C$10&gt;G275,C275*C$10,C275*G275))</f>
        <v/>
      </c>
      <c r="E275" s="29" t="str">
        <f t="shared" ref="E275:E303" si="32">IF(B275="","",E274+D275)</f>
        <v/>
      </c>
      <c r="F275" s="29" t="str">
        <f t="shared" ref="F275:F303" si="33">IF(B275="","",C275-D275)</f>
        <v/>
      </c>
      <c r="G275" s="30" t="str">
        <f t="shared" ref="G275:G303" si="34">IF(B275="","",1/H275)</f>
        <v/>
      </c>
      <c r="H275" s="29" t="str">
        <f t="shared" ref="H275:H303" si="35">IF(B275="","",H274-1)</f>
        <v/>
      </c>
      <c r="J275" s="19"/>
      <c r="L275" s="19"/>
    </row>
    <row r="276" spans="2:12" ht="15.95" customHeight="1" x14ac:dyDescent="0.25">
      <c r="B276" s="29" t="str">
        <f t="shared" si="29"/>
        <v/>
      </c>
      <c r="C276" s="29" t="str">
        <f t="shared" si="30"/>
        <v/>
      </c>
      <c r="D276" s="29" t="str">
        <f t="shared" si="31"/>
        <v/>
      </c>
      <c r="E276" s="29" t="str">
        <f t="shared" si="32"/>
        <v/>
      </c>
      <c r="F276" s="29" t="str">
        <f t="shared" si="33"/>
        <v/>
      </c>
      <c r="G276" s="30" t="str">
        <f t="shared" si="34"/>
        <v/>
      </c>
      <c r="H276" s="29" t="str">
        <f t="shared" si="35"/>
        <v/>
      </c>
      <c r="J276" s="19"/>
      <c r="L276" s="19"/>
    </row>
    <row r="277" spans="2:12" ht="15.95" customHeight="1" x14ac:dyDescent="0.25">
      <c r="B277" s="29" t="str">
        <f t="shared" si="29"/>
        <v/>
      </c>
      <c r="C277" s="29" t="str">
        <f t="shared" si="30"/>
        <v/>
      </c>
      <c r="D277" s="29" t="str">
        <f t="shared" si="31"/>
        <v/>
      </c>
      <c r="E277" s="29" t="str">
        <f t="shared" si="32"/>
        <v/>
      </c>
      <c r="F277" s="29" t="str">
        <f t="shared" si="33"/>
        <v/>
      </c>
      <c r="G277" s="30" t="str">
        <f t="shared" si="34"/>
        <v/>
      </c>
      <c r="H277" s="29" t="str">
        <f t="shared" si="35"/>
        <v/>
      </c>
      <c r="J277" s="19"/>
      <c r="L277" s="19"/>
    </row>
    <row r="278" spans="2:12" ht="15.95" customHeight="1" x14ac:dyDescent="0.25">
      <c r="B278" s="29" t="str">
        <f t="shared" si="29"/>
        <v/>
      </c>
      <c r="C278" s="29" t="str">
        <f t="shared" si="30"/>
        <v/>
      </c>
      <c r="D278" s="29" t="str">
        <f t="shared" si="31"/>
        <v/>
      </c>
      <c r="E278" s="29" t="str">
        <f t="shared" si="32"/>
        <v/>
      </c>
      <c r="F278" s="29" t="str">
        <f t="shared" si="33"/>
        <v/>
      </c>
      <c r="G278" s="30" t="str">
        <f t="shared" si="34"/>
        <v/>
      </c>
      <c r="H278" s="29" t="str">
        <f t="shared" si="35"/>
        <v/>
      </c>
      <c r="J278" s="19"/>
      <c r="L278" s="19"/>
    </row>
    <row r="279" spans="2:12" ht="15.95" customHeight="1" x14ac:dyDescent="0.25">
      <c r="B279" s="29" t="str">
        <f t="shared" si="29"/>
        <v/>
      </c>
      <c r="C279" s="29" t="str">
        <f t="shared" si="30"/>
        <v/>
      </c>
      <c r="D279" s="29" t="str">
        <f t="shared" si="31"/>
        <v/>
      </c>
      <c r="E279" s="29" t="str">
        <f t="shared" si="32"/>
        <v/>
      </c>
      <c r="F279" s="29" t="str">
        <f t="shared" si="33"/>
        <v/>
      </c>
      <c r="G279" s="30" t="str">
        <f t="shared" si="34"/>
        <v/>
      </c>
      <c r="H279" s="29" t="str">
        <f t="shared" si="35"/>
        <v/>
      </c>
      <c r="J279" s="19"/>
      <c r="L279" s="19"/>
    </row>
    <row r="280" spans="2:12" ht="15.95" customHeight="1" x14ac:dyDescent="0.25">
      <c r="B280" s="29" t="str">
        <f t="shared" si="29"/>
        <v/>
      </c>
      <c r="C280" s="29" t="str">
        <f t="shared" si="30"/>
        <v/>
      </c>
      <c r="D280" s="29" t="str">
        <f t="shared" si="31"/>
        <v/>
      </c>
      <c r="E280" s="29" t="str">
        <f t="shared" si="32"/>
        <v/>
      </c>
      <c r="F280" s="29" t="str">
        <f t="shared" si="33"/>
        <v/>
      </c>
      <c r="G280" s="30" t="str">
        <f t="shared" si="34"/>
        <v/>
      </c>
      <c r="H280" s="29" t="str">
        <f t="shared" si="35"/>
        <v/>
      </c>
      <c r="J280" s="19"/>
      <c r="L280" s="19"/>
    </row>
    <row r="281" spans="2:12" ht="15.95" customHeight="1" x14ac:dyDescent="0.25">
      <c r="B281" s="29"/>
      <c r="C281" s="29" t="str">
        <f t="shared" si="30"/>
        <v/>
      </c>
      <c r="D281" s="29" t="str">
        <f t="shared" si="31"/>
        <v/>
      </c>
      <c r="E281" s="29" t="str">
        <f t="shared" si="32"/>
        <v/>
      </c>
      <c r="F281" s="29" t="str">
        <f t="shared" si="33"/>
        <v/>
      </c>
      <c r="G281" s="30" t="str">
        <f t="shared" si="34"/>
        <v/>
      </c>
      <c r="H281" s="29" t="str">
        <f t="shared" si="35"/>
        <v/>
      </c>
      <c r="J281" s="19"/>
      <c r="L281" s="19"/>
    </row>
    <row r="282" spans="2:12" ht="15.95" customHeight="1" x14ac:dyDescent="0.25">
      <c r="B282" s="29"/>
      <c r="C282" s="29" t="str">
        <f t="shared" si="30"/>
        <v/>
      </c>
      <c r="D282" s="29" t="str">
        <f t="shared" si="31"/>
        <v/>
      </c>
      <c r="E282" s="29" t="str">
        <f t="shared" si="32"/>
        <v/>
      </c>
      <c r="F282" s="29" t="str">
        <f t="shared" si="33"/>
        <v/>
      </c>
      <c r="G282" s="30" t="str">
        <f t="shared" si="34"/>
        <v/>
      </c>
      <c r="H282" s="29" t="str">
        <f t="shared" si="35"/>
        <v/>
      </c>
      <c r="J282" s="19"/>
      <c r="L282" s="19"/>
    </row>
    <row r="283" spans="2:12" ht="15.95" customHeight="1" x14ac:dyDescent="0.25">
      <c r="B283" s="29"/>
      <c r="C283" s="29" t="str">
        <f t="shared" si="30"/>
        <v/>
      </c>
      <c r="D283" s="29" t="str">
        <f t="shared" si="31"/>
        <v/>
      </c>
      <c r="E283" s="29" t="str">
        <f t="shared" si="32"/>
        <v/>
      </c>
      <c r="F283" s="29" t="str">
        <f t="shared" si="33"/>
        <v/>
      </c>
      <c r="G283" s="30" t="str">
        <f t="shared" si="34"/>
        <v/>
      </c>
      <c r="H283" s="29" t="str">
        <f t="shared" si="35"/>
        <v/>
      </c>
      <c r="J283" s="19"/>
      <c r="L283" s="19"/>
    </row>
    <row r="284" spans="2:12" ht="15.95" customHeight="1" x14ac:dyDescent="0.25">
      <c r="B284" s="29"/>
      <c r="C284" s="29" t="str">
        <f t="shared" si="30"/>
        <v/>
      </c>
      <c r="D284" s="29" t="str">
        <f t="shared" si="31"/>
        <v/>
      </c>
      <c r="E284" s="29" t="str">
        <f t="shared" si="32"/>
        <v/>
      </c>
      <c r="F284" s="29" t="str">
        <f t="shared" si="33"/>
        <v/>
      </c>
      <c r="G284" s="30" t="str">
        <f t="shared" si="34"/>
        <v/>
      </c>
      <c r="H284" s="29" t="str">
        <f t="shared" si="35"/>
        <v/>
      </c>
      <c r="J284" s="19"/>
      <c r="L284" s="19"/>
    </row>
    <row r="285" spans="2:12" ht="15.95" customHeight="1" x14ac:dyDescent="0.25">
      <c r="B285" s="29"/>
      <c r="C285" s="29" t="str">
        <f t="shared" si="30"/>
        <v/>
      </c>
      <c r="D285" s="29" t="str">
        <f t="shared" si="31"/>
        <v/>
      </c>
      <c r="E285" s="29" t="str">
        <f t="shared" si="32"/>
        <v/>
      </c>
      <c r="F285" s="29" t="str">
        <f t="shared" si="33"/>
        <v/>
      </c>
      <c r="G285" s="30" t="str">
        <f t="shared" si="34"/>
        <v/>
      </c>
      <c r="H285" s="29" t="str">
        <f t="shared" si="35"/>
        <v/>
      </c>
      <c r="J285" s="19"/>
      <c r="L285" s="19"/>
    </row>
    <row r="286" spans="2:12" ht="15.95" customHeight="1" x14ac:dyDescent="0.25">
      <c r="B286" s="29"/>
      <c r="C286" s="29" t="str">
        <f t="shared" si="30"/>
        <v/>
      </c>
      <c r="D286" s="29" t="str">
        <f t="shared" si="31"/>
        <v/>
      </c>
      <c r="E286" s="29" t="str">
        <f t="shared" si="32"/>
        <v/>
      </c>
      <c r="F286" s="29" t="str">
        <f t="shared" si="33"/>
        <v/>
      </c>
      <c r="G286" s="30" t="str">
        <f t="shared" si="34"/>
        <v/>
      </c>
      <c r="H286" s="29" t="str">
        <f t="shared" si="35"/>
        <v/>
      </c>
      <c r="J286" s="19"/>
      <c r="L286" s="19"/>
    </row>
    <row r="287" spans="2:12" ht="15.95" customHeight="1" x14ac:dyDescent="0.25">
      <c r="B287" s="29"/>
      <c r="C287" s="29" t="str">
        <f t="shared" si="30"/>
        <v/>
      </c>
      <c r="D287" s="29" t="str">
        <f t="shared" si="31"/>
        <v/>
      </c>
      <c r="E287" s="29" t="str">
        <f t="shared" si="32"/>
        <v/>
      </c>
      <c r="F287" s="29" t="str">
        <f t="shared" si="33"/>
        <v/>
      </c>
      <c r="G287" s="30" t="str">
        <f t="shared" si="34"/>
        <v/>
      </c>
      <c r="H287" s="29" t="str">
        <f t="shared" si="35"/>
        <v/>
      </c>
      <c r="J287" s="19"/>
      <c r="L287" s="19"/>
    </row>
    <row r="288" spans="2:12" ht="15.95" customHeight="1" x14ac:dyDescent="0.25">
      <c r="B288" s="29"/>
      <c r="C288" s="29" t="str">
        <f t="shared" si="30"/>
        <v/>
      </c>
      <c r="D288" s="29" t="str">
        <f t="shared" si="31"/>
        <v/>
      </c>
      <c r="E288" s="29" t="str">
        <f t="shared" si="32"/>
        <v/>
      </c>
      <c r="F288" s="29" t="str">
        <f t="shared" si="33"/>
        <v/>
      </c>
      <c r="G288" s="30" t="str">
        <f t="shared" si="34"/>
        <v/>
      </c>
      <c r="H288" s="29" t="str">
        <f t="shared" si="35"/>
        <v/>
      </c>
      <c r="J288" s="19"/>
      <c r="L288" s="19"/>
    </row>
    <row r="289" spans="2:12" ht="15.95" customHeight="1" x14ac:dyDescent="0.25">
      <c r="B289" s="29"/>
      <c r="C289" s="29" t="str">
        <f t="shared" si="30"/>
        <v/>
      </c>
      <c r="D289" s="29" t="str">
        <f t="shared" si="31"/>
        <v/>
      </c>
      <c r="E289" s="29" t="str">
        <f t="shared" si="32"/>
        <v/>
      </c>
      <c r="F289" s="29" t="str">
        <f t="shared" si="33"/>
        <v/>
      </c>
      <c r="G289" s="30" t="str">
        <f t="shared" si="34"/>
        <v/>
      </c>
      <c r="H289" s="29" t="str">
        <f t="shared" si="35"/>
        <v/>
      </c>
      <c r="J289" s="19"/>
      <c r="L289" s="19"/>
    </row>
    <row r="290" spans="2:12" ht="15.95" customHeight="1" x14ac:dyDescent="0.25">
      <c r="B290" s="29"/>
      <c r="C290" s="29" t="str">
        <f t="shared" si="30"/>
        <v/>
      </c>
      <c r="D290" s="29" t="str">
        <f t="shared" si="31"/>
        <v/>
      </c>
      <c r="E290" s="29" t="str">
        <f t="shared" si="32"/>
        <v/>
      </c>
      <c r="F290" s="29" t="str">
        <f t="shared" si="33"/>
        <v/>
      </c>
      <c r="G290" s="30" t="str">
        <f t="shared" si="34"/>
        <v/>
      </c>
      <c r="H290" s="29" t="str">
        <f t="shared" si="35"/>
        <v/>
      </c>
      <c r="J290" s="19"/>
      <c r="L290" s="19"/>
    </row>
    <row r="291" spans="2:12" ht="15.95" customHeight="1" x14ac:dyDescent="0.25">
      <c r="B291" s="29"/>
      <c r="C291" s="29" t="str">
        <f t="shared" si="30"/>
        <v/>
      </c>
      <c r="D291" s="29" t="str">
        <f t="shared" si="31"/>
        <v/>
      </c>
      <c r="E291" s="29" t="str">
        <f t="shared" si="32"/>
        <v/>
      </c>
      <c r="F291" s="29" t="str">
        <f t="shared" si="33"/>
        <v/>
      </c>
      <c r="G291" s="30" t="str">
        <f t="shared" si="34"/>
        <v/>
      </c>
      <c r="H291" s="29" t="str">
        <f t="shared" si="35"/>
        <v/>
      </c>
      <c r="J291" s="19"/>
      <c r="L291" s="19"/>
    </row>
    <row r="292" spans="2:12" ht="15.95" customHeight="1" x14ac:dyDescent="0.25">
      <c r="B292" s="29"/>
      <c r="C292" s="29" t="str">
        <f t="shared" si="30"/>
        <v/>
      </c>
      <c r="D292" s="29" t="str">
        <f t="shared" si="31"/>
        <v/>
      </c>
      <c r="E292" s="29" t="str">
        <f t="shared" si="32"/>
        <v/>
      </c>
      <c r="F292" s="29" t="str">
        <f t="shared" si="33"/>
        <v/>
      </c>
      <c r="G292" s="30" t="str">
        <f t="shared" si="34"/>
        <v/>
      </c>
      <c r="H292" s="29" t="str">
        <f t="shared" si="35"/>
        <v/>
      </c>
      <c r="J292" s="19"/>
      <c r="L292" s="19"/>
    </row>
    <row r="293" spans="2:12" ht="15.95" customHeight="1" x14ac:dyDescent="0.25">
      <c r="B293" s="29"/>
      <c r="C293" s="29" t="str">
        <f t="shared" si="30"/>
        <v/>
      </c>
      <c r="D293" s="29" t="str">
        <f t="shared" si="31"/>
        <v/>
      </c>
      <c r="E293" s="29" t="str">
        <f t="shared" si="32"/>
        <v/>
      </c>
      <c r="F293" s="29" t="str">
        <f t="shared" si="33"/>
        <v/>
      </c>
      <c r="G293" s="30" t="str">
        <f t="shared" si="34"/>
        <v/>
      </c>
      <c r="H293" s="29" t="str">
        <f t="shared" si="35"/>
        <v/>
      </c>
      <c r="J293" s="19"/>
      <c r="L293" s="19"/>
    </row>
    <row r="294" spans="2:12" ht="15.95" customHeight="1" x14ac:dyDescent="0.25">
      <c r="B294" s="29"/>
      <c r="C294" s="29" t="str">
        <f t="shared" si="30"/>
        <v/>
      </c>
      <c r="D294" s="29" t="str">
        <f t="shared" si="31"/>
        <v/>
      </c>
      <c r="E294" s="29" t="str">
        <f t="shared" si="32"/>
        <v/>
      </c>
      <c r="F294" s="29" t="str">
        <f t="shared" si="33"/>
        <v/>
      </c>
      <c r="G294" s="30" t="str">
        <f t="shared" si="34"/>
        <v/>
      </c>
      <c r="H294" s="29" t="str">
        <f t="shared" si="35"/>
        <v/>
      </c>
      <c r="J294" s="19"/>
      <c r="L294" s="19"/>
    </row>
    <row r="295" spans="2:12" ht="15.95" customHeight="1" x14ac:dyDescent="0.25">
      <c r="B295" s="29"/>
      <c r="C295" s="29" t="str">
        <f t="shared" si="30"/>
        <v/>
      </c>
      <c r="D295" s="29" t="str">
        <f t="shared" si="31"/>
        <v/>
      </c>
      <c r="E295" s="29" t="str">
        <f t="shared" si="32"/>
        <v/>
      </c>
      <c r="F295" s="29" t="str">
        <f t="shared" si="33"/>
        <v/>
      </c>
      <c r="G295" s="30" t="str">
        <f t="shared" si="34"/>
        <v/>
      </c>
      <c r="H295" s="29" t="str">
        <f t="shared" si="35"/>
        <v/>
      </c>
      <c r="J295" s="19"/>
      <c r="L295" s="19"/>
    </row>
    <row r="296" spans="2:12" ht="15.95" customHeight="1" x14ac:dyDescent="0.25">
      <c r="B296" s="29"/>
      <c r="C296" s="29" t="str">
        <f t="shared" si="30"/>
        <v/>
      </c>
      <c r="D296" s="29" t="str">
        <f t="shared" si="31"/>
        <v/>
      </c>
      <c r="E296" s="29" t="str">
        <f t="shared" si="32"/>
        <v/>
      </c>
      <c r="F296" s="29" t="str">
        <f t="shared" si="33"/>
        <v/>
      </c>
      <c r="G296" s="30" t="str">
        <f t="shared" si="34"/>
        <v/>
      </c>
      <c r="H296" s="29" t="str">
        <f t="shared" si="35"/>
        <v/>
      </c>
      <c r="J296" s="19"/>
      <c r="L296" s="19"/>
    </row>
    <row r="297" spans="2:12" ht="15.95" customHeight="1" x14ac:dyDescent="0.25">
      <c r="B297" s="29"/>
      <c r="C297" s="29" t="str">
        <f t="shared" si="30"/>
        <v/>
      </c>
      <c r="D297" s="29" t="str">
        <f t="shared" si="31"/>
        <v/>
      </c>
      <c r="E297" s="29" t="str">
        <f t="shared" si="32"/>
        <v/>
      </c>
      <c r="F297" s="29" t="str">
        <f t="shared" si="33"/>
        <v/>
      </c>
      <c r="G297" s="30" t="str">
        <f t="shared" si="34"/>
        <v/>
      </c>
      <c r="H297" s="29" t="str">
        <f t="shared" si="35"/>
        <v/>
      </c>
      <c r="J297" s="19"/>
      <c r="L297" s="19"/>
    </row>
    <row r="298" spans="2:12" ht="15.95" customHeight="1" x14ac:dyDescent="0.25">
      <c r="B298" s="29"/>
      <c r="C298" s="29" t="str">
        <f t="shared" si="30"/>
        <v/>
      </c>
      <c r="D298" s="29" t="str">
        <f t="shared" si="31"/>
        <v/>
      </c>
      <c r="E298" s="29" t="str">
        <f t="shared" si="32"/>
        <v/>
      </c>
      <c r="F298" s="29" t="str">
        <f t="shared" si="33"/>
        <v/>
      </c>
      <c r="G298" s="30" t="str">
        <f t="shared" si="34"/>
        <v/>
      </c>
      <c r="H298" s="29" t="str">
        <f t="shared" si="35"/>
        <v/>
      </c>
      <c r="J298" s="19"/>
      <c r="L298" s="19"/>
    </row>
    <row r="299" spans="2:12" ht="15.95" customHeight="1" x14ac:dyDescent="0.25">
      <c r="B299" s="29"/>
      <c r="C299" s="29" t="str">
        <f t="shared" si="30"/>
        <v/>
      </c>
      <c r="D299" s="29" t="str">
        <f t="shared" si="31"/>
        <v/>
      </c>
      <c r="E299" s="29" t="str">
        <f t="shared" si="32"/>
        <v/>
      </c>
      <c r="F299" s="29" t="str">
        <f t="shared" si="33"/>
        <v/>
      </c>
      <c r="G299" s="30" t="str">
        <f t="shared" si="34"/>
        <v/>
      </c>
      <c r="H299" s="29" t="str">
        <f t="shared" si="35"/>
        <v/>
      </c>
      <c r="J299" s="19"/>
      <c r="L299" s="19"/>
    </row>
    <row r="300" spans="2:12" ht="15.95" customHeight="1" x14ac:dyDescent="0.25">
      <c r="B300" s="29"/>
      <c r="C300" s="29" t="str">
        <f t="shared" si="30"/>
        <v/>
      </c>
      <c r="D300" s="29" t="str">
        <f t="shared" si="31"/>
        <v/>
      </c>
      <c r="E300" s="29" t="str">
        <f t="shared" si="32"/>
        <v/>
      </c>
      <c r="F300" s="29" t="str">
        <f t="shared" si="33"/>
        <v/>
      </c>
      <c r="G300" s="30" t="str">
        <f t="shared" si="34"/>
        <v/>
      </c>
      <c r="H300" s="29" t="str">
        <f t="shared" si="35"/>
        <v/>
      </c>
      <c r="J300" s="19"/>
      <c r="L300" s="19"/>
    </row>
    <row r="301" spans="2:12" ht="15.95" customHeight="1" x14ac:dyDescent="0.25">
      <c r="B301" s="29"/>
      <c r="C301" s="29" t="str">
        <f t="shared" si="30"/>
        <v/>
      </c>
      <c r="D301" s="29" t="str">
        <f t="shared" si="31"/>
        <v/>
      </c>
      <c r="E301" s="29" t="str">
        <f t="shared" si="32"/>
        <v/>
      </c>
      <c r="F301" s="29" t="str">
        <f t="shared" si="33"/>
        <v/>
      </c>
      <c r="G301" s="30" t="str">
        <f t="shared" si="34"/>
        <v/>
      </c>
      <c r="H301" s="29" t="str">
        <f t="shared" si="35"/>
        <v/>
      </c>
      <c r="J301" s="19"/>
      <c r="L301" s="19"/>
    </row>
    <row r="302" spans="2:12" ht="15.95" customHeight="1" x14ac:dyDescent="0.25">
      <c r="B302" s="29"/>
      <c r="C302" s="29" t="str">
        <f t="shared" si="30"/>
        <v/>
      </c>
      <c r="D302" s="29" t="str">
        <f t="shared" si="31"/>
        <v/>
      </c>
      <c r="E302" s="29" t="str">
        <f t="shared" si="32"/>
        <v/>
      </c>
      <c r="F302" s="29" t="str">
        <f t="shared" si="33"/>
        <v/>
      </c>
      <c r="G302" s="30" t="str">
        <f t="shared" si="34"/>
        <v/>
      </c>
      <c r="H302" s="29" t="str">
        <f t="shared" si="35"/>
        <v/>
      </c>
      <c r="J302" s="19"/>
      <c r="L302" s="19"/>
    </row>
    <row r="303" spans="2:12" ht="15.95" customHeight="1" x14ac:dyDescent="0.25">
      <c r="B303" s="29"/>
      <c r="C303" s="29" t="str">
        <f t="shared" si="30"/>
        <v/>
      </c>
      <c r="D303" s="29" t="str">
        <f t="shared" si="31"/>
        <v/>
      </c>
      <c r="E303" s="29" t="str">
        <f t="shared" si="32"/>
        <v/>
      </c>
      <c r="F303" s="29" t="str">
        <f t="shared" si="33"/>
        <v/>
      </c>
      <c r="G303" s="30" t="str">
        <f t="shared" si="34"/>
        <v/>
      </c>
      <c r="H303" s="29" t="str">
        <f t="shared" si="35"/>
        <v/>
      </c>
      <c r="J303" s="19"/>
      <c r="L303" s="19"/>
    </row>
  </sheetData>
  <sheetProtection algorithmName="SHA-512" hashValue="PtwwVq0kdwlU/ZWe/MRzWQVhVi20/8f/CayDKAaEwKAmeQj5zq1mPzoI4rK73bp2EoNkY52xeHhA/PXRbCaOfw==" saltValue="dX7SZo2JtdwTdWOUKCUWig==" spinCount="100000" sheet="1" objects="1" scenarios="1"/>
  <mergeCells count="5">
    <mergeCell ref="B5:C5"/>
    <mergeCell ref="E5:F5"/>
    <mergeCell ref="B14:H14"/>
    <mergeCell ref="I14:L14"/>
    <mergeCell ref="A1:XFD3"/>
  </mergeCells>
  <dataValidations count="1">
    <dataValidation type="list" allowBlank="1" showInputMessage="1" showErrorMessage="1" sqref="C8">
      <formula1>"Janvier, Février, Mars, Avril, Mai, Juin, Juillet, Août, Septembre, Octobre, Novembre, Décembre"</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87" r:id="rId3" name="Button 47">
              <controlPr defaultSize="0" print="0" autoFill="0" autoPict="0" macro="[0]!menu_principal">
                <anchor moveWithCells="1" sizeWithCells="1">
                  <from>
                    <xdr:col>0</xdr:col>
                    <xdr:colOff>342900</xdr:colOff>
                    <xdr:row>1</xdr:row>
                    <xdr:rowOff>295275</xdr:rowOff>
                  </from>
                  <to>
                    <xdr:col>1</xdr:col>
                    <xdr:colOff>409575</xdr:colOff>
                    <xdr:row>2</xdr:row>
                    <xdr:rowOff>295275</xdr:rowOff>
                  </to>
                </anchor>
              </controlPr>
            </control>
          </mc:Choice>
        </mc:AlternateContent>
      </controls>
    </mc:Choice>
  </mc:AlternateContent>
  <extLst>
    <ext xmlns:x14="http://schemas.microsoft.com/office/spreadsheetml/2009/9/main" uri="{05C60535-1F16-4fd2-B633-F4F36F0B64E0}">
      <x14:sparklineGroups xmlns:xm="http://schemas.microsoft.com/office/excel/2006/main">
        <x14:sparklineGroup displayEmptyCellsAs="span">
          <x14:colorSeries rgb="FF376092"/>
          <x14:colorNegative rgb="FFD00000"/>
          <x14:colorAxis rgb="FF000000"/>
          <x14:colorMarkers rgb="FFD00000"/>
          <x14:colorFirst rgb="FFD00000"/>
          <x14:colorLast rgb="FFD00000"/>
          <x14:colorHigh rgb="FFD00000"/>
          <x14:colorLow rgb="FFD00000"/>
          <x14:sparklines>
            <x14:sparkline>
              <xm:f>'Amortissement dégressif'!F16:F16</xm:f>
              <xm:sqref>G16</xm:sqref>
            </x14:sparkline>
            <x14:sparkline>
              <xm:f>'Amortissement dégressif'!F17:F17</xm:f>
              <xm:sqref>G17</xm:sqref>
            </x14:sparkline>
            <x14:sparkline>
              <xm:f>'Amortissement dégressif'!F18:F18</xm:f>
              <xm:sqref>G18</xm:sqref>
            </x14:sparkline>
            <x14:sparkline>
              <xm:f>'Amortissement dégressif'!F19:F19</xm:f>
              <xm:sqref>G19</xm:sqref>
            </x14:sparkline>
            <x14:sparkline>
              <xm:f>'Amortissement dégressif'!F20:F20</xm:f>
              <xm:sqref>G20</xm:sqref>
            </x14:sparkline>
            <x14:sparkline>
              <xm:f>'Amortissement dégressif'!F21:F21</xm:f>
              <xm:sqref>G21</xm:sqref>
            </x14:sparkline>
            <x14:sparkline>
              <xm:f>'Amortissement dégressif'!F22:F22</xm:f>
              <xm:sqref>G22</xm:sqref>
            </x14:sparkline>
            <x14:sparkline>
              <xm:f>'Amortissement dégressif'!F23:F23</xm:f>
              <xm:sqref>G23</xm:sqref>
            </x14:sparkline>
            <x14:sparkline>
              <xm:f>'Amortissement dégressif'!F24:F24</xm:f>
              <xm:sqref>G24</xm:sqref>
            </x14:sparkline>
            <x14:sparkline>
              <xm:f>'Amortissement dégressif'!F25:F25</xm:f>
              <xm:sqref>G25</xm:sqref>
            </x14:sparkline>
            <x14:sparkline>
              <xm:f>'Amortissement dégressif'!F26:F26</xm:f>
              <xm:sqref>G26</xm:sqref>
            </x14:sparkline>
            <x14:sparkline>
              <xm:f>'Amortissement dégressif'!F27:F27</xm:f>
              <xm:sqref>G27</xm:sqref>
            </x14:sparkline>
            <x14:sparkline>
              <xm:f>'Amortissement dégressif'!F28:F28</xm:f>
              <xm:sqref>G28</xm:sqref>
            </x14:sparkline>
            <x14:sparkline>
              <xm:f>'Amortissement dégressif'!F29:F29</xm:f>
              <xm:sqref>G29</xm:sqref>
            </x14:sparkline>
            <x14:sparkline>
              <xm:f>'Amortissement dégressif'!F30:F30</xm:f>
              <xm:sqref>G30</xm:sqref>
            </x14:sparkline>
            <x14:sparkline>
              <xm:f>'Amortissement dégressif'!F31:F31</xm:f>
              <xm:sqref>G31</xm:sqref>
            </x14:sparkline>
            <x14:sparkline>
              <xm:f>'Amortissement dégressif'!F32:F32</xm:f>
              <xm:sqref>G32</xm:sqref>
            </x14:sparkline>
            <x14:sparkline>
              <xm:f>'Amortissement dégressif'!F33:F33</xm:f>
              <xm:sqref>G33</xm:sqref>
            </x14:sparkline>
            <x14:sparkline>
              <xm:f>'Amortissement dégressif'!F34:F34</xm:f>
              <xm:sqref>G34</xm:sqref>
            </x14:sparkline>
            <x14:sparkline>
              <xm:f>'Amortissement dégressif'!F35:F35</xm:f>
              <xm:sqref>G35</xm:sqref>
            </x14:sparkline>
          </x14:sparklines>
        </x14:sparklineGroup>
      </x14:sparklineGroup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W224"/>
  <sheetViews>
    <sheetView workbookViewId="0">
      <selection activeCell="F15" sqref="F15"/>
    </sheetView>
  </sheetViews>
  <sheetFormatPr baseColWidth="10" defaultColWidth="0" defaultRowHeight="15" x14ac:dyDescent="0.25"/>
  <cols>
    <col min="1" max="1" width="39.5703125" style="47" customWidth="1"/>
    <col min="2" max="2" width="9.5703125" style="110" customWidth="1"/>
    <col min="3" max="3" width="7.140625" style="47" customWidth="1"/>
    <col min="4" max="4" width="7.140625" style="103" customWidth="1"/>
    <col min="5" max="5" width="0.5703125" customWidth="1"/>
    <col min="6" max="6" width="23.7109375" style="91" bestFit="1" customWidth="1"/>
    <col min="7" max="7" width="1.28515625" customWidth="1"/>
    <col min="8" max="8" width="23.28515625" style="91" customWidth="1"/>
    <col min="9" max="9" width="1.42578125" customWidth="1"/>
    <col min="10" max="10" width="23.28515625" style="91" customWidth="1"/>
    <col min="11" max="11" width="1.28515625" style="91" customWidth="1"/>
    <col min="12" max="12" width="18" style="130" bestFit="1" customWidth="1"/>
    <col min="13" max="13" width="1.140625" customWidth="1"/>
    <col min="14" max="14" width="23.28515625" style="91" customWidth="1"/>
    <col min="15" max="15" width="1.42578125" customWidth="1"/>
    <col min="16" max="16" width="26.140625" customWidth="1"/>
    <col min="17" max="17" width="0.85546875" customWidth="1"/>
    <col min="18" max="18" width="38.140625" style="100" customWidth="1"/>
    <col min="19" max="19" width="3.7109375" customWidth="1"/>
    <col min="20" max="20" width="38.7109375" style="91" customWidth="1"/>
    <col min="21" max="21" width="2.7109375" customWidth="1"/>
    <col min="22" max="22" width="38.7109375" bestFit="1" customWidth="1"/>
    <col min="23" max="23" width="2.28515625" customWidth="1"/>
    <col min="24" max="24" width="19.7109375" style="77" bestFit="1" customWidth="1"/>
    <col min="25" max="25" width="4.7109375" style="77" bestFit="1" customWidth="1"/>
    <col min="26" max="26" width="5" style="77" bestFit="1" customWidth="1"/>
    <col min="27" max="27" width="1.7109375" style="77" customWidth="1"/>
    <col min="28" max="28" width="21.5703125" style="77" bestFit="1" customWidth="1"/>
    <col min="29" max="29" width="4.7109375" style="77" bestFit="1" customWidth="1"/>
    <col min="30" max="30" width="15.28515625" style="77" bestFit="1" customWidth="1"/>
    <col min="31" max="31" width="1.42578125" style="77" customWidth="1"/>
    <col min="32" max="32" width="19.28515625" style="77" bestFit="1" customWidth="1"/>
    <col min="33" max="33" width="4.7109375" style="77" bestFit="1" customWidth="1"/>
    <col min="34" max="34" width="5" style="77" bestFit="1" customWidth="1"/>
    <col min="35" max="35" width="1.85546875" style="77" customWidth="1"/>
    <col min="36" max="36" width="21.28515625" style="77" bestFit="1" customWidth="1"/>
    <col min="37" max="37" width="4.7109375" style="77" bestFit="1" customWidth="1"/>
    <col min="38" max="38" width="15.28515625" style="77" bestFit="1" customWidth="1"/>
    <col min="39" max="39" width="2" style="77" customWidth="1"/>
    <col min="40" max="40" width="19.42578125" style="77" bestFit="1" customWidth="1"/>
    <col min="41" max="41" width="4.7109375" style="77" bestFit="1" customWidth="1"/>
    <col min="42" max="42" width="15.28515625" style="77" bestFit="1" customWidth="1"/>
    <col min="43" max="43" width="3.42578125" style="77" customWidth="1"/>
    <col min="44" max="44" width="22" style="77" customWidth="1"/>
    <col min="45" max="45" width="4.7109375" style="77" bestFit="1" customWidth="1"/>
    <col min="46" max="46" width="15.28515625" style="77" bestFit="1" customWidth="1"/>
    <col min="47" max="47" width="1.42578125" customWidth="1"/>
    <col min="48" max="48" width="31.7109375" hidden="1" customWidth="1"/>
    <col min="49" max="16384" width="11.42578125" hidden="1"/>
  </cols>
  <sheetData>
    <row r="1" spans="1:49" ht="36.75" customHeight="1" thickBot="1" x14ac:dyDescent="0.3">
      <c r="B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c r="AF1" s="47"/>
      <c r="AG1" s="47"/>
      <c r="AH1" s="47"/>
      <c r="AI1" s="47"/>
      <c r="AJ1" s="47"/>
      <c r="AK1" s="47"/>
      <c r="AL1" s="47"/>
      <c r="AM1" s="47"/>
      <c r="AN1" s="47"/>
      <c r="AO1" s="47"/>
      <c r="AP1" s="47"/>
      <c r="AQ1" s="47"/>
      <c r="AR1" s="47"/>
      <c r="AS1" s="48"/>
      <c r="AT1" s="48"/>
    </row>
    <row r="2" spans="1:49" s="3" customFormat="1" ht="30.6" customHeight="1" thickTop="1" thickBot="1" x14ac:dyDescent="0.3">
      <c r="A2" s="148" t="s">
        <v>148</v>
      </c>
      <c r="B2" s="149"/>
      <c r="C2" s="149"/>
      <c r="D2" s="150"/>
      <c r="F2" s="49" t="s">
        <v>149</v>
      </c>
      <c r="H2" s="49" t="s">
        <v>150</v>
      </c>
      <c r="I2" s="50"/>
      <c r="J2" s="51" t="s">
        <v>151</v>
      </c>
      <c r="K2" s="52"/>
      <c r="L2" s="51" t="s">
        <v>152</v>
      </c>
      <c r="M2" s="53"/>
      <c r="N2" s="51" t="s">
        <v>153</v>
      </c>
      <c r="O2" s="50"/>
      <c r="P2" s="54"/>
      <c r="R2" s="55" t="s">
        <v>154</v>
      </c>
      <c r="T2" s="56" t="s">
        <v>155</v>
      </c>
      <c r="V2" s="56" t="s">
        <v>156</v>
      </c>
      <c r="W2" s="57"/>
      <c r="X2" s="58" t="s">
        <v>157</v>
      </c>
      <c r="Y2" s="59" t="s">
        <v>158</v>
      </c>
      <c r="Z2" s="59" t="s">
        <v>159</v>
      </c>
      <c r="AA2" s="60"/>
      <c r="AB2" s="58" t="s">
        <v>160</v>
      </c>
      <c r="AC2" s="59" t="s">
        <v>158</v>
      </c>
      <c r="AD2" s="59" t="s">
        <v>159</v>
      </c>
      <c r="AE2" s="60"/>
      <c r="AF2" s="58" t="s">
        <v>161</v>
      </c>
      <c r="AG2" s="59" t="s">
        <v>158</v>
      </c>
      <c r="AH2" s="59" t="s">
        <v>159</v>
      </c>
      <c r="AI2" s="60"/>
      <c r="AJ2" s="58" t="s">
        <v>162</v>
      </c>
      <c r="AK2" s="59" t="s">
        <v>158</v>
      </c>
      <c r="AL2" s="59" t="s">
        <v>159</v>
      </c>
      <c r="AM2" s="60"/>
      <c r="AN2" s="58" t="s">
        <v>163</v>
      </c>
      <c r="AO2" s="59" t="s">
        <v>158</v>
      </c>
      <c r="AP2" s="59" t="s">
        <v>159</v>
      </c>
      <c r="AQ2" s="60"/>
      <c r="AR2" s="58" t="s">
        <v>164</v>
      </c>
      <c r="AS2" s="59" t="s">
        <v>158</v>
      </c>
      <c r="AT2" s="59" t="s">
        <v>159</v>
      </c>
    </row>
    <row r="3" spans="1:49" ht="13.5" customHeight="1" thickBot="1" x14ac:dyDescent="0.3">
      <c r="A3" s="61" t="s">
        <v>165</v>
      </c>
      <c r="B3" s="62">
        <v>96</v>
      </c>
      <c r="C3" s="63">
        <v>138</v>
      </c>
      <c r="D3" s="64">
        <v>195</v>
      </c>
      <c r="F3" s="65" t="s">
        <v>166</v>
      </c>
      <c r="H3" s="66" t="s">
        <v>167</v>
      </c>
      <c r="J3" s="66" t="s">
        <v>168</v>
      </c>
      <c r="K3" s="67"/>
      <c r="L3" s="68" t="s">
        <v>169</v>
      </c>
      <c r="M3" s="69"/>
      <c r="N3" s="66"/>
      <c r="O3" s="70"/>
      <c r="P3" s="71"/>
      <c r="R3" s="72" t="s">
        <v>170</v>
      </c>
      <c r="S3" s="73"/>
      <c r="T3" s="74" t="s">
        <v>170</v>
      </c>
      <c r="V3" s="74" t="s">
        <v>170</v>
      </c>
      <c r="W3" s="57"/>
      <c r="X3" s="75" t="s">
        <v>29</v>
      </c>
      <c r="Y3" s="76">
        <v>1</v>
      </c>
      <c r="Z3" s="76">
        <v>1</v>
      </c>
      <c r="AB3" s="75" t="s">
        <v>171</v>
      </c>
      <c r="AC3" s="76">
        <v>1</v>
      </c>
      <c r="AD3" s="76">
        <v>7</v>
      </c>
      <c r="AF3" s="75" t="s">
        <v>172</v>
      </c>
      <c r="AG3" s="76">
        <v>7</v>
      </c>
      <c r="AH3" s="76">
        <v>1</v>
      </c>
      <c r="AJ3" s="78" t="s">
        <v>173</v>
      </c>
      <c r="AK3" s="76">
        <v>1</v>
      </c>
      <c r="AL3" s="76">
        <v>7</v>
      </c>
      <c r="AN3" s="78" t="s">
        <v>174</v>
      </c>
      <c r="AO3" s="76">
        <v>1</v>
      </c>
      <c r="AP3" s="76">
        <v>7</v>
      </c>
      <c r="AR3" s="78" t="s">
        <v>175</v>
      </c>
      <c r="AS3" s="76">
        <v>1</v>
      </c>
      <c r="AT3" s="79">
        <v>7</v>
      </c>
    </row>
    <row r="4" spans="1:49" ht="15.75" thickBot="1" x14ac:dyDescent="0.3">
      <c r="A4" s="61" t="s">
        <v>176</v>
      </c>
      <c r="B4" s="80" t="s">
        <v>177</v>
      </c>
      <c r="C4" s="81"/>
      <c r="D4" s="82"/>
      <c r="F4" s="65" t="s">
        <v>178</v>
      </c>
      <c r="H4" s="66" t="s">
        <v>179</v>
      </c>
      <c r="J4" s="66" t="s">
        <v>180</v>
      </c>
      <c r="K4" s="67"/>
      <c r="L4" s="83" t="s">
        <v>181</v>
      </c>
      <c r="M4" s="69"/>
      <c r="N4" s="66"/>
      <c r="O4" s="70"/>
      <c r="R4" s="72" t="s">
        <v>182</v>
      </c>
      <c r="T4" s="74" t="s">
        <v>183</v>
      </c>
      <c r="V4" s="74" t="s">
        <v>183</v>
      </c>
      <c r="W4" s="84"/>
      <c r="X4" s="75" t="s">
        <v>184</v>
      </c>
      <c r="Y4" s="76">
        <v>2</v>
      </c>
      <c r="Z4" s="76">
        <v>1</v>
      </c>
      <c r="AB4" s="75" t="s">
        <v>185</v>
      </c>
      <c r="AC4" s="76">
        <v>2</v>
      </c>
      <c r="AD4" s="85">
        <v>6</v>
      </c>
      <c r="AF4" s="75" t="s">
        <v>44</v>
      </c>
      <c r="AG4" s="76">
        <v>2</v>
      </c>
      <c r="AH4" s="76">
        <v>1</v>
      </c>
      <c r="AJ4" s="78" t="s">
        <v>11</v>
      </c>
      <c r="AK4" s="76">
        <v>2</v>
      </c>
      <c r="AL4" s="79">
        <v>7</v>
      </c>
      <c r="AN4" s="78" t="s">
        <v>171</v>
      </c>
      <c r="AO4" s="76">
        <v>2</v>
      </c>
      <c r="AP4" s="76">
        <v>7</v>
      </c>
      <c r="AQ4" s="75"/>
      <c r="AR4" s="86" t="s">
        <v>11</v>
      </c>
      <c r="AS4" s="76">
        <v>2</v>
      </c>
      <c r="AT4" s="79">
        <v>7</v>
      </c>
    </row>
    <row r="5" spans="1:49" ht="15.75" thickBot="1" x14ac:dyDescent="0.3">
      <c r="A5" s="87" t="s">
        <v>186</v>
      </c>
      <c r="B5" s="80">
        <v>2</v>
      </c>
      <c r="C5" s="81"/>
      <c r="D5" s="82"/>
      <c r="E5" s="88"/>
      <c r="F5" s="65" t="s">
        <v>187</v>
      </c>
      <c r="H5" s="66" t="s">
        <v>188</v>
      </c>
      <c r="J5" s="66" t="s">
        <v>189</v>
      </c>
      <c r="K5" s="67"/>
      <c r="L5" s="83" t="s">
        <v>190</v>
      </c>
      <c r="M5" s="69"/>
      <c r="N5" s="66"/>
      <c r="O5" s="70"/>
      <c r="P5" s="89" t="s">
        <v>191</v>
      </c>
      <c r="R5" s="90"/>
      <c r="V5" s="47"/>
      <c r="W5" s="84"/>
      <c r="X5" s="75" t="s">
        <v>31</v>
      </c>
      <c r="Y5" s="76">
        <v>3</v>
      </c>
      <c r="Z5" s="76">
        <v>3</v>
      </c>
      <c r="AA5" s="75"/>
      <c r="AB5" s="76" t="s">
        <v>44</v>
      </c>
      <c r="AC5" s="76">
        <v>3</v>
      </c>
      <c r="AD5" s="76">
        <v>1</v>
      </c>
      <c r="AE5" s="75"/>
      <c r="AF5" s="76" t="s">
        <v>12</v>
      </c>
      <c r="AG5" s="76">
        <v>3</v>
      </c>
      <c r="AH5" s="76">
        <v>1</v>
      </c>
      <c r="AI5" s="75"/>
      <c r="AJ5" s="86" t="s">
        <v>185</v>
      </c>
      <c r="AK5" s="76">
        <v>3</v>
      </c>
      <c r="AL5" s="79">
        <v>6</v>
      </c>
      <c r="AM5" s="75"/>
      <c r="AN5" s="78" t="s">
        <v>44</v>
      </c>
      <c r="AO5" s="76">
        <v>3</v>
      </c>
      <c r="AP5" s="76">
        <v>1</v>
      </c>
      <c r="AQ5" s="75"/>
      <c r="AR5" s="86" t="s">
        <v>192</v>
      </c>
      <c r="AS5" s="76">
        <v>3</v>
      </c>
      <c r="AT5" s="79">
        <v>7</v>
      </c>
      <c r="AV5" s="92"/>
      <c r="AW5" s="92"/>
    </row>
    <row r="6" spans="1:49" ht="12.75" customHeight="1" thickBot="1" x14ac:dyDescent="0.3">
      <c r="A6" s="93" t="s">
        <v>193</v>
      </c>
      <c r="B6" s="80" t="s">
        <v>194</v>
      </c>
      <c r="C6" s="82"/>
      <c r="D6" s="82"/>
      <c r="E6" s="88"/>
      <c r="F6" s="65" t="s">
        <v>195</v>
      </c>
      <c r="G6" s="88"/>
      <c r="H6" s="94" t="s">
        <v>196</v>
      </c>
      <c r="J6" s="94" t="s">
        <v>197</v>
      </c>
      <c r="K6" s="95"/>
      <c r="L6" s="83" t="s">
        <v>198</v>
      </c>
      <c r="M6" s="96"/>
      <c r="N6" s="94"/>
      <c r="O6" s="70"/>
      <c r="P6" s="151" t="s">
        <v>199</v>
      </c>
      <c r="R6" s="90"/>
      <c r="V6" s="56" t="s">
        <v>200</v>
      </c>
      <c r="W6" s="84"/>
      <c r="X6" s="76" t="s">
        <v>32</v>
      </c>
      <c r="Y6" s="76">
        <v>4</v>
      </c>
      <c r="Z6" s="76">
        <v>1</v>
      </c>
      <c r="AA6" s="75"/>
      <c r="AB6" s="76" t="s">
        <v>45</v>
      </c>
      <c r="AC6" s="76">
        <v>4</v>
      </c>
      <c r="AD6" s="76">
        <v>3</v>
      </c>
      <c r="AE6" s="75"/>
      <c r="AF6" s="97" t="s">
        <v>201</v>
      </c>
      <c r="AG6" s="76">
        <v>4</v>
      </c>
      <c r="AH6" s="76">
        <v>4</v>
      </c>
      <c r="AI6" s="75"/>
      <c r="AJ6" s="86" t="s">
        <v>202</v>
      </c>
      <c r="AK6" s="76">
        <v>4</v>
      </c>
      <c r="AL6" s="76">
        <v>7</v>
      </c>
      <c r="AM6" s="75"/>
      <c r="AN6" s="86" t="s">
        <v>203</v>
      </c>
      <c r="AO6" s="76">
        <v>4</v>
      </c>
      <c r="AP6" s="76">
        <v>3</v>
      </c>
      <c r="AQ6" s="75"/>
      <c r="AR6" s="86" t="s">
        <v>185</v>
      </c>
      <c r="AS6" s="76">
        <v>4</v>
      </c>
      <c r="AT6" s="79">
        <v>6</v>
      </c>
      <c r="AV6" s="92"/>
      <c r="AW6" s="92"/>
    </row>
    <row r="7" spans="1:49" ht="15.75" thickBot="1" x14ac:dyDescent="0.3">
      <c r="A7" s="93" t="s">
        <v>153</v>
      </c>
      <c r="B7" s="80">
        <v>3</v>
      </c>
      <c r="C7" s="82"/>
      <c r="D7" s="82"/>
      <c r="F7" s="65" t="s">
        <v>204</v>
      </c>
      <c r="G7" s="88"/>
      <c r="H7" s="94"/>
      <c r="J7" s="94" t="s">
        <v>205</v>
      </c>
      <c r="K7" s="95"/>
      <c r="L7" s="83" t="s">
        <v>206</v>
      </c>
      <c r="M7" s="96"/>
      <c r="N7" s="94"/>
      <c r="O7" s="70"/>
      <c r="P7" s="152"/>
      <c r="R7" s="90"/>
      <c r="V7" s="74" t="s">
        <v>170</v>
      </c>
      <c r="W7" s="84"/>
      <c r="X7" s="76" t="s">
        <v>207</v>
      </c>
      <c r="Y7" s="76">
        <v>5</v>
      </c>
      <c r="Z7" s="76">
        <v>1</v>
      </c>
      <c r="AA7" s="75"/>
      <c r="AB7" s="76" t="s">
        <v>57</v>
      </c>
      <c r="AC7" s="76">
        <v>5</v>
      </c>
      <c r="AD7" s="76">
        <v>7</v>
      </c>
      <c r="AE7" s="75"/>
      <c r="AF7" s="76" t="s">
        <v>208</v>
      </c>
      <c r="AG7" s="76">
        <v>5</v>
      </c>
      <c r="AH7" s="76">
        <v>5</v>
      </c>
      <c r="AI7" s="75"/>
      <c r="AJ7" s="86" t="s">
        <v>209</v>
      </c>
      <c r="AK7" s="76">
        <v>5</v>
      </c>
      <c r="AL7" s="76">
        <v>3</v>
      </c>
      <c r="AM7" s="75"/>
      <c r="AN7" s="86" t="s">
        <v>46</v>
      </c>
      <c r="AO7" s="76">
        <v>5</v>
      </c>
      <c r="AP7" s="79">
        <v>1</v>
      </c>
      <c r="AQ7" s="75"/>
      <c r="AR7" s="86" t="s">
        <v>202</v>
      </c>
      <c r="AS7" s="76">
        <v>5</v>
      </c>
      <c r="AT7" s="79">
        <v>7</v>
      </c>
      <c r="AV7" s="92"/>
      <c r="AW7" s="92"/>
    </row>
    <row r="8" spans="1:49" ht="30.75" thickBot="1" x14ac:dyDescent="0.3">
      <c r="A8" s="98" t="s">
        <v>210</v>
      </c>
      <c r="B8" s="80">
        <v>1</v>
      </c>
      <c r="C8" s="82"/>
      <c r="D8" s="82"/>
      <c r="F8" s="65"/>
      <c r="G8" s="88"/>
      <c r="H8" s="94"/>
      <c r="J8" s="94" t="s">
        <v>211</v>
      </c>
      <c r="K8" s="95"/>
      <c r="L8" s="83" t="s">
        <v>212</v>
      </c>
      <c r="M8" s="96"/>
      <c r="N8" s="94"/>
      <c r="O8" s="70"/>
      <c r="P8" s="152"/>
      <c r="R8" s="90"/>
      <c r="V8" s="74" t="s">
        <v>183</v>
      </c>
      <c r="W8" s="84"/>
      <c r="X8" s="76" t="s">
        <v>34</v>
      </c>
      <c r="Y8" s="76">
        <v>6</v>
      </c>
      <c r="Z8" s="76">
        <v>1</v>
      </c>
      <c r="AA8" s="75"/>
      <c r="AB8" s="99" t="s">
        <v>213</v>
      </c>
      <c r="AC8" s="76">
        <v>6</v>
      </c>
      <c r="AD8" s="76">
        <v>3</v>
      </c>
      <c r="AE8" s="75"/>
      <c r="AF8" s="76"/>
      <c r="AG8" s="76"/>
      <c r="AH8" s="76"/>
      <c r="AI8" s="75"/>
      <c r="AJ8" s="86" t="s">
        <v>214</v>
      </c>
      <c r="AK8" s="76">
        <v>6</v>
      </c>
      <c r="AL8" s="76">
        <v>1</v>
      </c>
      <c r="AM8" s="75"/>
      <c r="AN8" s="86" t="s">
        <v>215</v>
      </c>
      <c r="AO8" s="76">
        <v>6</v>
      </c>
      <c r="AP8" s="76">
        <v>1</v>
      </c>
      <c r="AQ8" s="75"/>
      <c r="AR8" s="86" t="s">
        <v>15</v>
      </c>
      <c r="AS8" s="76">
        <v>6</v>
      </c>
      <c r="AT8" s="79">
        <v>7</v>
      </c>
      <c r="AV8" s="92"/>
      <c r="AW8" s="92"/>
    </row>
    <row r="9" spans="1:49" ht="15.75" thickBot="1" x14ac:dyDescent="0.3">
      <c r="A9" s="98" t="s">
        <v>216</v>
      </c>
      <c r="B9" s="80">
        <v>1</v>
      </c>
      <c r="C9" s="82"/>
      <c r="D9" s="82"/>
      <c r="E9" s="88"/>
      <c r="F9" s="65"/>
      <c r="G9" s="88"/>
      <c r="H9" s="94"/>
      <c r="J9" s="94" t="s">
        <v>217</v>
      </c>
      <c r="K9" s="95"/>
      <c r="L9" s="83" t="s">
        <v>218</v>
      </c>
      <c r="M9" s="96"/>
      <c r="N9" s="94"/>
      <c r="O9" s="70"/>
      <c r="P9" s="152"/>
      <c r="V9" s="70"/>
      <c r="W9" s="84"/>
      <c r="X9" s="76" t="s">
        <v>35</v>
      </c>
      <c r="Y9" s="76">
        <v>7</v>
      </c>
      <c r="Z9" s="76">
        <v>1</v>
      </c>
      <c r="AA9" s="75"/>
      <c r="AB9" s="76" t="s">
        <v>219</v>
      </c>
      <c r="AC9" s="76">
        <v>7</v>
      </c>
      <c r="AD9" s="76">
        <v>1</v>
      </c>
      <c r="AE9" s="75"/>
      <c r="AF9" s="76"/>
      <c r="AG9" s="76"/>
      <c r="AH9" s="76"/>
      <c r="AI9" s="75"/>
      <c r="AJ9" s="86" t="s">
        <v>220</v>
      </c>
      <c r="AK9" s="76">
        <v>7</v>
      </c>
      <c r="AL9" s="76">
        <v>5</v>
      </c>
      <c r="AM9" s="75"/>
      <c r="AN9" s="86" t="s">
        <v>221</v>
      </c>
      <c r="AO9" s="76">
        <v>7</v>
      </c>
      <c r="AP9" s="76">
        <v>5</v>
      </c>
      <c r="AQ9" s="75"/>
      <c r="AR9" s="86" t="s">
        <v>16</v>
      </c>
      <c r="AS9" s="76">
        <v>7</v>
      </c>
      <c r="AT9" s="79">
        <v>3</v>
      </c>
      <c r="AV9" s="92"/>
      <c r="AW9" s="92"/>
    </row>
    <row r="10" spans="1:49" ht="15.75" thickBot="1" x14ac:dyDescent="0.3">
      <c r="A10" s="101" t="s">
        <v>222</v>
      </c>
      <c r="B10" s="80" t="s">
        <v>223</v>
      </c>
      <c r="C10" s="82"/>
      <c r="D10" s="82"/>
      <c r="E10" s="88"/>
      <c r="F10" s="102"/>
      <c r="G10" s="88"/>
      <c r="H10" s="94"/>
      <c r="J10" s="94" t="s">
        <v>224</v>
      </c>
      <c r="K10" s="95"/>
      <c r="L10" s="83" t="s">
        <v>225</v>
      </c>
      <c r="M10" s="96"/>
      <c r="N10" s="94"/>
      <c r="O10" s="70"/>
      <c r="P10" s="152"/>
      <c r="V10" s="70"/>
      <c r="W10" s="84"/>
      <c r="X10" s="76" t="s">
        <v>36</v>
      </c>
      <c r="Y10" s="76">
        <v>8</v>
      </c>
      <c r="Z10" s="76">
        <v>3</v>
      </c>
      <c r="AA10" s="75"/>
      <c r="AB10" s="76" t="s">
        <v>226</v>
      </c>
      <c r="AC10" s="76">
        <v>8</v>
      </c>
      <c r="AD10" s="76">
        <v>5</v>
      </c>
      <c r="AE10" s="75"/>
      <c r="AF10" s="76"/>
      <c r="AG10" s="76"/>
      <c r="AH10" s="76"/>
      <c r="AI10" s="75"/>
      <c r="AJ10" s="86" t="s">
        <v>227</v>
      </c>
      <c r="AK10" s="76">
        <v>8</v>
      </c>
      <c r="AL10" s="76">
        <v>5</v>
      </c>
      <c r="AM10" s="75"/>
      <c r="AN10" s="86" t="s">
        <v>208</v>
      </c>
      <c r="AO10" s="76">
        <v>8</v>
      </c>
      <c r="AP10" s="76">
        <v>5</v>
      </c>
      <c r="AQ10" s="75"/>
      <c r="AR10" s="86" t="s">
        <v>228</v>
      </c>
      <c r="AS10" s="76">
        <v>8</v>
      </c>
      <c r="AT10" s="79">
        <v>4</v>
      </c>
      <c r="AV10" s="92"/>
      <c r="AW10" s="92"/>
    </row>
    <row r="11" spans="1:49" ht="15.75" thickBot="1" x14ac:dyDescent="0.3">
      <c r="A11" s="101" t="s">
        <v>229</v>
      </c>
      <c r="B11" s="80" t="s">
        <v>230</v>
      </c>
      <c r="C11" s="82"/>
      <c r="D11" s="82"/>
      <c r="E11" s="88"/>
      <c r="F11" s="65"/>
      <c r="G11" s="88"/>
      <c r="H11" s="94"/>
      <c r="J11" s="94"/>
      <c r="K11" s="95"/>
      <c r="L11" s="83" t="s">
        <v>231</v>
      </c>
      <c r="M11" s="96"/>
      <c r="N11" s="94"/>
      <c r="O11" s="70"/>
      <c r="P11" s="153"/>
      <c r="V11" s="70"/>
      <c r="W11" s="84"/>
      <c r="X11" s="76" t="s">
        <v>232</v>
      </c>
      <c r="Y11" s="76">
        <v>9</v>
      </c>
      <c r="Z11" s="76">
        <v>3</v>
      </c>
      <c r="AA11" s="75"/>
      <c r="AB11" s="76" t="s">
        <v>60</v>
      </c>
      <c r="AC11" s="76">
        <v>9</v>
      </c>
      <c r="AD11" s="76">
        <v>7</v>
      </c>
      <c r="AE11" s="75"/>
      <c r="AF11" s="76"/>
      <c r="AG11" s="76"/>
      <c r="AH11" s="76"/>
      <c r="AI11" s="75"/>
      <c r="AJ11" s="86" t="s">
        <v>233</v>
      </c>
      <c r="AK11" s="76">
        <v>9</v>
      </c>
      <c r="AL11" s="76">
        <v>4</v>
      </c>
      <c r="AM11" s="75"/>
      <c r="AN11" s="86" t="s">
        <v>48</v>
      </c>
      <c r="AO11" s="76">
        <v>9</v>
      </c>
      <c r="AP11" s="76">
        <v>4</v>
      </c>
      <c r="AQ11" s="75"/>
      <c r="AR11" s="86" t="s">
        <v>234</v>
      </c>
      <c r="AS11" s="76">
        <v>9</v>
      </c>
      <c r="AT11" s="79">
        <v>4</v>
      </c>
      <c r="AV11" s="92"/>
      <c r="AW11" s="92"/>
    </row>
    <row r="12" spans="1:49" ht="15.75" thickBot="1" x14ac:dyDescent="0.3">
      <c r="A12" s="101" t="s">
        <v>235</v>
      </c>
      <c r="B12" s="80" t="s">
        <v>236</v>
      </c>
      <c r="C12" s="82"/>
      <c r="D12" s="82"/>
      <c r="E12" s="88"/>
      <c r="F12" s="102"/>
      <c r="G12" s="88"/>
      <c r="H12" s="94"/>
      <c r="J12" s="94"/>
      <c r="K12" s="103"/>
      <c r="L12" s="83" t="s">
        <v>237</v>
      </c>
      <c r="M12" s="96"/>
      <c r="N12" s="94"/>
      <c r="P12" s="154" t="s">
        <v>238</v>
      </c>
      <c r="V12" s="70"/>
      <c r="W12" s="84"/>
      <c r="X12" s="76" t="s">
        <v>239</v>
      </c>
      <c r="Y12" s="76">
        <v>10</v>
      </c>
      <c r="Z12" s="76">
        <v>3</v>
      </c>
      <c r="AA12" s="75"/>
      <c r="AB12" s="76" t="s">
        <v>240</v>
      </c>
      <c r="AC12" s="76">
        <v>10</v>
      </c>
      <c r="AD12" s="76">
        <v>3</v>
      </c>
      <c r="AE12" s="75"/>
      <c r="AF12" s="76"/>
      <c r="AG12" s="76"/>
      <c r="AH12" s="76"/>
      <c r="AI12" s="75"/>
      <c r="AJ12" s="97" t="s">
        <v>241</v>
      </c>
      <c r="AK12" s="76">
        <v>10</v>
      </c>
      <c r="AL12" s="76">
        <v>4</v>
      </c>
      <c r="AM12" s="75"/>
      <c r="AN12" s="97" t="s">
        <v>242</v>
      </c>
      <c r="AO12" s="76">
        <v>10</v>
      </c>
      <c r="AP12" s="76">
        <v>4</v>
      </c>
      <c r="AQ12" s="75"/>
      <c r="AR12" s="97" t="s">
        <v>243</v>
      </c>
      <c r="AS12" s="76">
        <v>10</v>
      </c>
      <c r="AT12" s="79">
        <v>4</v>
      </c>
      <c r="AV12" s="92"/>
      <c r="AW12" s="92"/>
    </row>
    <row r="13" spans="1:49" ht="15.75" thickBot="1" x14ac:dyDescent="0.3">
      <c r="A13" s="101" t="s">
        <v>244</v>
      </c>
      <c r="B13" s="80" t="s">
        <v>245</v>
      </c>
      <c r="C13" s="104"/>
      <c r="D13" s="82"/>
      <c r="E13" s="88"/>
      <c r="F13" s="65"/>
      <c r="G13" s="88"/>
      <c r="H13" s="65"/>
      <c r="J13" s="65"/>
      <c r="K13" s="105"/>
      <c r="L13" s="106" t="s">
        <v>246</v>
      </c>
      <c r="M13" s="88"/>
      <c r="N13" s="65"/>
      <c r="P13" s="155"/>
      <c r="V13" s="70"/>
      <c r="W13" s="84"/>
      <c r="X13" s="76" t="s">
        <v>39</v>
      </c>
      <c r="Y13" s="76">
        <v>11</v>
      </c>
      <c r="Z13" s="76">
        <v>3</v>
      </c>
      <c r="AA13" s="75"/>
      <c r="AB13" s="76" t="s">
        <v>247</v>
      </c>
      <c r="AC13" s="76">
        <v>11</v>
      </c>
      <c r="AD13" s="76">
        <v>1</v>
      </c>
      <c r="AE13" s="75"/>
      <c r="AF13" s="76"/>
      <c r="AG13" s="76"/>
      <c r="AH13" s="76"/>
      <c r="AI13" s="75"/>
      <c r="AJ13" s="107" t="s">
        <v>248</v>
      </c>
      <c r="AK13" s="76">
        <v>11</v>
      </c>
      <c r="AL13" s="76">
        <v>7</v>
      </c>
      <c r="AM13" s="75"/>
      <c r="AN13" s="97" t="s">
        <v>249</v>
      </c>
      <c r="AO13" s="76">
        <v>11</v>
      </c>
      <c r="AP13" s="76">
        <v>4</v>
      </c>
      <c r="AQ13" s="75"/>
      <c r="AR13" s="97" t="s">
        <v>250</v>
      </c>
      <c r="AS13" s="76">
        <v>11</v>
      </c>
      <c r="AT13" s="79">
        <v>5</v>
      </c>
      <c r="AV13" s="92"/>
      <c r="AW13" s="92"/>
    </row>
    <row r="14" spans="1:49" ht="15.75" thickBot="1" x14ac:dyDescent="0.3">
      <c r="A14" s="101" t="s">
        <v>251</v>
      </c>
      <c r="B14" s="80" t="s">
        <v>252</v>
      </c>
      <c r="C14" s="108"/>
      <c r="E14" s="88"/>
      <c r="F14" s="65"/>
      <c r="G14" s="88"/>
      <c r="H14" s="65"/>
      <c r="J14" s="65"/>
      <c r="K14" s="105"/>
      <c r="L14" s="106" t="s">
        <v>253</v>
      </c>
      <c r="M14" s="88"/>
      <c r="N14" s="65"/>
      <c r="P14" s="155"/>
      <c r="U14" s="100"/>
      <c r="W14" s="84"/>
      <c r="X14" s="76" t="s">
        <v>254</v>
      </c>
      <c r="Y14" s="76">
        <v>12</v>
      </c>
      <c r="Z14" s="76">
        <v>3</v>
      </c>
      <c r="AA14" s="75"/>
      <c r="AB14" s="76" t="s">
        <v>255</v>
      </c>
      <c r="AC14" s="76">
        <v>12</v>
      </c>
      <c r="AD14" s="76">
        <v>5</v>
      </c>
      <c r="AE14" s="75"/>
      <c r="AF14" s="76"/>
      <c r="AG14" s="76"/>
      <c r="AH14" s="76"/>
      <c r="AI14" s="75"/>
      <c r="AJ14" s="76" t="s">
        <v>27</v>
      </c>
      <c r="AK14" s="76">
        <v>12</v>
      </c>
      <c r="AL14" s="76">
        <v>7</v>
      </c>
      <c r="AM14" s="75"/>
      <c r="AN14" s="76" t="s">
        <v>27</v>
      </c>
      <c r="AO14" s="76">
        <v>12</v>
      </c>
      <c r="AP14" s="76">
        <v>1</v>
      </c>
      <c r="AQ14" s="75"/>
      <c r="AR14" s="76" t="s">
        <v>20</v>
      </c>
      <c r="AS14" s="76">
        <v>12</v>
      </c>
      <c r="AT14" s="79">
        <v>7</v>
      </c>
      <c r="AV14" s="92"/>
      <c r="AW14" s="92"/>
    </row>
    <row r="15" spans="1:49" ht="15.75" thickBot="1" x14ac:dyDescent="0.3">
      <c r="A15" s="109"/>
      <c r="C15" s="108"/>
      <c r="E15" s="88"/>
      <c r="F15" s="65"/>
      <c r="G15" s="88"/>
      <c r="H15" s="65"/>
      <c r="I15" s="88"/>
      <c r="J15" s="65"/>
      <c r="K15" s="105"/>
      <c r="L15" s="106" t="s">
        <v>256</v>
      </c>
      <c r="M15" s="88"/>
      <c r="N15" s="65"/>
      <c r="P15" s="155"/>
      <c r="S15" s="157" t="s">
        <v>257</v>
      </c>
      <c r="T15" s="158"/>
      <c r="U15" s="100"/>
      <c r="W15" s="84"/>
      <c r="X15" s="76" t="s">
        <v>258</v>
      </c>
      <c r="Y15" s="76">
        <v>13</v>
      </c>
      <c r="Z15" s="76">
        <v>3</v>
      </c>
      <c r="AA15" s="75"/>
      <c r="AB15" s="76" t="s">
        <v>63</v>
      </c>
      <c r="AC15" s="76">
        <v>13</v>
      </c>
      <c r="AD15" s="76">
        <v>5</v>
      </c>
      <c r="AE15" s="75"/>
      <c r="AF15" s="76"/>
      <c r="AG15" s="76"/>
      <c r="AH15" s="76"/>
      <c r="AI15" s="75"/>
      <c r="AJ15" s="76"/>
      <c r="AK15" s="76"/>
      <c r="AL15" s="76"/>
      <c r="AM15" s="75"/>
      <c r="AN15" s="76"/>
      <c r="AO15" s="76"/>
      <c r="AP15" s="76"/>
      <c r="AQ15" s="75"/>
      <c r="AR15" s="76" t="s">
        <v>21</v>
      </c>
      <c r="AS15" s="76">
        <v>13</v>
      </c>
      <c r="AT15" s="79">
        <v>3</v>
      </c>
      <c r="AV15" s="92"/>
      <c r="AW15" s="92"/>
    </row>
    <row r="16" spans="1:49" ht="15.75" thickBot="1" x14ac:dyDescent="0.3">
      <c r="C16" s="108"/>
      <c r="E16" s="88"/>
      <c r="F16" s="65"/>
      <c r="G16" s="88"/>
      <c r="H16" s="65"/>
      <c r="I16" s="88"/>
      <c r="J16" s="65"/>
      <c r="K16" s="105"/>
      <c r="L16" s="106" t="s">
        <v>259</v>
      </c>
      <c r="M16" s="88"/>
      <c r="N16" s="65"/>
      <c r="P16" s="155"/>
      <c r="S16" s="111" t="s">
        <v>10</v>
      </c>
      <c r="T16" s="112" t="s">
        <v>260</v>
      </c>
      <c r="U16" s="100"/>
      <c r="W16" s="84"/>
      <c r="X16" s="76" t="s">
        <v>261</v>
      </c>
      <c r="Y16" s="76">
        <v>14</v>
      </c>
      <c r="Z16" s="76">
        <v>3</v>
      </c>
      <c r="AA16" s="75"/>
      <c r="AB16" s="76" t="s">
        <v>262</v>
      </c>
      <c r="AC16" s="76">
        <v>14</v>
      </c>
      <c r="AD16" s="76">
        <v>5</v>
      </c>
      <c r="AE16" s="75"/>
      <c r="AF16" s="76"/>
      <c r="AG16" s="76"/>
      <c r="AH16" s="76"/>
      <c r="AI16" s="75"/>
      <c r="AJ16" s="76"/>
      <c r="AK16" s="76"/>
      <c r="AL16" s="76"/>
      <c r="AM16" s="75"/>
      <c r="AN16" s="76"/>
      <c r="AO16" s="76"/>
      <c r="AP16" s="76"/>
      <c r="AQ16" s="75"/>
      <c r="AR16" s="76" t="s">
        <v>263</v>
      </c>
      <c r="AS16" s="76">
        <v>14</v>
      </c>
      <c r="AT16" s="79">
        <v>5</v>
      </c>
      <c r="AV16" s="92"/>
      <c r="AW16" s="92"/>
    </row>
    <row r="17" spans="3:49" x14ac:dyDescent="0.25">
      <c r="C17" s="108"/>
      <c r="E17" s="88"/>
      <c r="F17" s="65"/>
      <c r="G17" s="88"/>
      <c r="H17" s="65"/>
      <c r="I17" s="88"/>
      <c r="J17" s="65"/>
      <c r="K17" s="105"/>
      <c r="L17" s="106" t="s">
        <v>264</v>
      </c>
      <c r="M17" s="88"/>
      <c r="N17" s="65"/>
      <c r="P17" s="155"/>
      <c r="S17" s="113">
        <v>1</v>
      </c>
      <c r="T17" s="114" t="s">
        <v>265</v>
      </c>
      <c r="W17" s="84"/>
      <c r="X17" s="76" t="s">
        <v>266</v>
      </c>
      <c r="Y17" s="76">
        <v>15</v>
      </c>
      <c r="Z17" s="76">
        <v>3</v>
      </c>
      <c r="AA17" s="75"/>
      <c r="AB17" s="86" t="s">
        <v>267</v>
      </c>
      <c r="AC17" s="76">
        <v>15</v>
      </c>
      <c r="AD17" s="76">
        <v>5</v>
      </c>
      <c r="AE17" s="75"/>
      <c r="AF17" s="76"/>
      <c r="AG17" s="76"/>
      <c r="AH17" s="76"/>
      <c r="AI17" s="75"/>
      <c r="AJ17" s="76"/>
      <c r="AK17" s="76"/>
      <c r="AL17" s="76"/>
      <c r="AM17" s="75"/>
      <c r="AN17" s="76"/>
      <c r="AO17" s="76"/>
      <c r="AP17" s="76"/>
      <c r="AQ17" s="75"/>
      <c r="AR17" s="76" t="s">
        <v>268</v>
      </c>
      <c r="AS17" s="76">
        <v>15</v>
      </c>
      <c r="AT17" s="79">
        <v>5</v>
      </c>
      <c r="AV17" s="92"/>
      <c r="AW17" s="92"/>
    </row>
    <row r="18" spans="3:49" x14ac:dyDescent="0.25">
      <c r="C18" s="108"/>
      <c r="E18" s="88"/>
      <c r="F18" s="65"/>
      <c r="G18" s="88"/>
      <c r="H18" s="65"/>
      <c r="I18" s="88"/>
      <c r="J18" s="65"/>
      <c r="K18" s="105"/>
      <c r="L18" s="106"/>
      <c r="M18" s="88"/>
      <c r="N18" s="65"/>
      <c r="P18" s="155"/>
      <c r="S18" s="115">
        <v>2</v>
      </c>
      <c r="T18" s="116" t="s">
        <v>269</v>
      </c>
      <c r="W18" s="84"/>
      <c r="X18" s="76" t="s">
        <v>270</v>
      </c>
      <c r="Y18" s="76">
        <v>16</v>
      </c>
      <c r="Z18" s="76">
        <v>3</v>
      </c>
      <c r="AA18" s="75"/>
      <c r="AB18" s="76" t="s">
        <v>152</v>
      </c>
      <c r="AC18" s="76">
        <v>16</v>
      </c>
      <c r="AD18" s="117" t="s">
        <v>271</v>
      </c>
      <c r="AE18" s="75"/>
      <c r="AF18" s="76"/>
      <c r="AG18" s="76"/>
      <c r="AH18" s="76"/>
      <c r="AI18" s="75"/>
      <c r="AJ18" s="76"/>
      <c r="AK18" s="76"/>
      <c r="AL18" s="76"/>
      <c r="AM18" s="75"/>
      <c r="AN18" s="76"/>
      <c r="AO18" s="76"/>
      <c r="AP18" s="76"/>
      <c r="AQ18" s="75"/>
      <c r="AR18" s="76"/>
      <c r="AS18" s="76"/>
      <c r="AT18" s="76"/>
      <c r="AV18" s="92"/>
      <c r="AW18" s="92"/>
    </row>
    <row r="19" spans="3:49" x14ac:dyDescent="0.25">
      <c r="C19" s="108"/>
      <c r="E19" s="88"/>
      <c r="F19" s="65"/>
      <c r="G19" s="88"/>
      <c r="H19" s="65"/>
      <c r="I19" s="88"/>
      <c r="J19" s="65"/>
      <c r="K19" s="105"/>
      <c r="L19" s="106"/>
      <c r="M19" s="88"/>
      <c r="N19" s="65"/>
      <c r="P19" s="155"/>
      <c r="S19" s="115">
        <v>3</v>
      </c>
      <c r="T19" s="116" t="s">
        <v>272</v>
      </c>
      <c r="U19" s="100"/>
      <c r="W19" s="84"/>
      <c r="X19" s="76" t="s">
        <v>273</v>
      </c>
      <c r="Y19" s="76">
        <v>17</v>
      </c>
      <c r="Z19" s="76">
        <v>3</v>
      </c>
      <c r="AA19" s="75"/>
      <c r="AB19" s="76" t="s">
        <v>274</v>
      </c>
      <c r="AC19" s="76">
        <v>18</v>
      </c>
      <c r="AD19" s="76">
        <v>5</v>
      </c>
      <c r="AE19" s="75"/>
      <c r="AF19" s="76"/>
      <c r="AG19" s="76"/>
      <c r="AH19" s="76"/>
      <c r="AI19" s="75"/>
      <c r="AJ19" s="76"/>
      <c r="AK19" s="76"/>
      <c r="AL19" s="76"/>
      <c r="AM19" s="75"/>
      <c r="AN19" s="76"/>
      <c r="AO19" s="76"/>
      <c r="AP19" s="76"/>
      <c r="AQ19" s="75"/>
      <c r="AR19" s="76"/>
      <c r="AS19" s="76"/>
      <c r="AT19" s="76"/>
      <c r="AV19" s="92"/>
      <c r="AW19" s="92"/>
    </row>
    <row r="20" spans="3:49" ht="12.75" customHeight="1" x14ac:dyDescent="0.25">
      <c r="C20" s="108"/>
      <c r="E20" s="88"/>
      <c r="F20" s="65"/>
      <c r="G20" s="88"/>
      <c r="H20" s="65"/>
      <c r="I20" s="88"/>
      <c r="J20" s="65"/>
      <c r="K20" s="105"/>
      <c r="L20" s="106"/>
      <c r="M20" s="88"/>
      <c r="N20" s="65"/>
      <c r="P20" s="155"/>
      <c r="S20" s="115">
        <v>4</v>
      </c>
      <c r="T20" s="116" t="s">
        <v>275</v>
      </c>
      <c r="U20" s="100"/>
      <c r="W20" s="84"/>
      <c r="X20" s="76" t="s">
        <v>276</v>
      </c>
      <c r="Y20" s="76">
        <v>18</v>
      </c>
      <c r="Z20" s="76">
        <v>3</v>
      </c>
      <c r="AA20" s="75"/>
      <c r="AB20" s="76" t="s">
        <v>277</v>
      </c>
      <c r="AC20" s="76">
        <v>19</v>
      </c>
      <c r="AD20" s="76">
        <v>1</v>
      </c>
      <c r="AE20" s="75"/>
      <c r="AF20" s="76"/>
      <c r="AG20" s="76"/>
      <c r="AH20" s="76"/>
      <c r="AI20" s="75"/>
      <c r="AJ20" s="76"/>
      <c r="AK20" s="76"/>
      <c r="AL20" s="76"/>
      <c r="AM20" s="75"/>
      <c r="AN20" s="76"/>
      <c r="AO20" s="76"/>
      <c r="AP20" s="76"/>
      <c r="AQ20" s="75"/>
      <c r="AR20" s="76"/>
      <c r="AS20" s="76"/>
      <c r="AT20" s="76"/>
      <c r="AV20" s="118"/>
      <c r="AW20" s="119"/>
    </row>
    <row r="21" spans="3:49" ht="16.5" thickBot="1" x14ac:dyDescent="0.3">
      <c r="C21" s="108"/>
      <c r="E21" s="88"/>
      <c r="F21" s="65"/>
      <c r="G21" s="88"/>
      <c r="H21" s="65"/>
      <c r="I21" s="88"/>
      <c r="J21" s="65"/>
      <c r="K21" s="105"/>
      <c r="L21" s="106"/>
      <c r="M21" s="88"/>
      <c r="N21" s="65"/>
      <c r="P21" s="155"/>
      <c r="S21" s="120">
        <v>5</v>
      </c>
      <c r="T21" s="121" t="s">
        <v>278</v>
      </c>
      <c r="W21" s="84"/>
      <c r="X21" s="76" t="s">
        <v>279</v>
      </c>
      <c r="Y21" s="76">
        <v>19</v>
      </c>
      <c r="Z21" s="76">
        <v>3</v>
      </c>
      <c r="AA21" s="75"/>
      <c r="AB21" s="76"/>
      <c r="AC21" s="76"/>
      <c r="AD21" s="76"/>
      <c r="AE21" s="75"/>
      <c r="AF21" s="76"/>
      <c r="AG21" s="76"/>
      <c r="AH21" s="76"/>
      <c r="AI21" s="75"/>
      <c r="AJ21" s="76"/>
      <c r="AK21" s="76"/>
      <c r="AL21" s="76"/>
      <c r="AM21" s="75"/>
      <c r="AN21" s="76"/>
      <c r="AO21" s="76"/>
      <c r="AP21" s="76"/>
      <c r="AQ21" s="75"/>
      <c r="AR21" s="76"/>
      <c r="AS21" s="76"/>
      <c r="AT21" s="76"/>
      <c r="AV21" s="118"/>
      <c r="AW21" s="119"/>
    </row>
    <row r="22" spans="3:49" ht="15.75" thickBot="1" x14ac:dyDescent="0.3">
      <c r="C22" s="108"/>
      <c r="E22" s="88"/>
      <c r="F22" s="65"/>
      <c r="G22" s="88"/>
      <c r="H22" s="65"/>
      <c r="I22" s="88"/>
      <c r="J22" s="65"/>
      <c r="K22" s="105"/>
      <c r="L22" s="106"/>
      <c r="M22" s="88"/>
      <c r="N22" s="65"/>
      <c r="P22" s="156"/>
      <c r="S22" s="120">
        <v>6</v>
      </c>
      <c r="T22" s="121" t="s">
        <v>185</v>
      </c>
      <c r="W22" s="84"/>
      <c r="X22" s="76" t="s">
        <v>280</v>
      </c>
      <c r="Y22" s="76">
        <v>20</v>
      </c>
      <c r="Z22" s="76">
        <v>3</v>
      </c>
      <c r="AA22" s="75"/>
      <c r="AB22" s="76"/>
      <c r="AC22" s="76"/>
      <c r="AD22" s="76"/>
      <c r="AE22" s="75"/>
      <c r="AF22" s="76"/>
      <c r="AG22" s="76"/>
      <c r="AH22" s="76"/>
      <c r="AI22" s="75"/>
      <c r="AJ22" s="76"/>
      <c r="AK22" s="76"/>
      <c r="AL22" s="76"/>
      <c r="AM22" s="75"/>
      <c r="AN22" s="76"/>
      <c r="AO22" s="76"/>
      <c r="AP22" s="76"/>
      <c r="AQ22" s="75"/>
      <c r="AR22" s="76"/>
      <c r="AS22" s="76"/>
      <c r="AT22" s="76"/>
    </row>
    <row r="23" spans="3:49" ht="15.75" thickBot="1" x14ac:dyDescent="0.3">
      <c r="C23" s="108"/>
      <c r="E23" s="88"/>
      <c r="F23" s="65"/>
      <c r="G23" s="88"/>
      <c r="H23" s="65"/>
      <c r="I23" s="88"/>
      <c r="J23" s="65"/>
      <c r="K23" s="105"/>
      <c r="L23" s="106"/>
      <c r="M23" s="88"/>
      <c r="N23" s="65"/>
      <c r="P23" s="159" t="s">
        <v>281</v>
      </c>
      <c r="S23" s="120">
        <v>7</v>
      </c>
      <c r="T23" s="121" t="s">
        <v>282</v>
      </c>
      <c r="W23" s="84"/>
      <c r="X23" s="76"/>
      <c r="Y23" s="76"/>
      <c r="Z23" s="76"/>
      <c r="AA23" s="75"/>
      <c r="AB23" s="76"/>
      <c r="AC23" s="76"/>
      <c r="AD23" s="76"/>
      <c r="AE23" s="75"/>
      <c r="AF23" s="76"/>
      <c r="AG23" s="76"/>
      <c r="AH23" s="76"/>
      <c r="AI23" s="75"/>
      <c r="AJ23" s="76"/>
      <c r="AK23" s="76"/>
      <c r="AL23" s="76"/>
      <c r="AM23" s="75"/>
      <c r="AN23" s="76"/>
      <c r="AO23" s="76"/>
      <c r="AP23" s="76"/>
      <c r="AQ23" s="75"/>
      <c r="AR23" s="76"/>
      <c r="AS23" s="76"/>
      <c r="AT23" s="76"/>
    </row>
    <row r="24" spans="3:49" ht="15.75" thickBot="1" x14ac:dyDescent="0.3">
      <c r="C24" s="108"/>
      <c r="E24" s="88"/>
      <c r="F24" s="65"/>
      <c r="G24" s="88"/>
      <c r="H24" s="65"/>
      <c r="I24" s="88"/>
      <c r="J24" s="65"/>
      <c r="K24" s="105"/>
      <c r="L24" s="106"/>
      <c r="M24" s="88"/>
      <c r="N24" s="65"/>
      <c r="P24" s="160"/>
      <c r="S24" s="70"/>
      <c r="T24" s="122" t="s">
        <v>283</v>
      </c>
      <c r="W24" s="84"/>
      <c r="X24" s="76"/>
      <c r="Y24" s="76"/>
      <c r="Z24" s="76"/>
      <c r="AA24" s="75"/>
      <c r="AB24" s="76"/>
      <c r="AC24" s="76"/>
      <c r="AD24" s="76"/>
      <c r="AE24" s="75"/>
      <c r="AF24" s="76"/>
      <c r="AG24" s="76"/>
      <c r="AH24" s="76"/>
      <c r="AI24" s="75"/>
      <c r="AJ24" s="76"/>
      <c r="AK24" s="76"/>
      <c r="AL24" s="76"/>
      <c r="AM24" s="75"/>
      <c r="AN24" s="76"/>
      <c r="AO24" s="76"/>
      <c r="AP24" s="76"/>
      <c r="AQ24" s="75"/>
      <c r="AR24" s="76"/>
      <c r="AS24" s="76"/>
      <c r="AT24" s="76"/>
    </row>
    <row r="25" spans="3:49" x14ac:dyDescent="0.25">
      <c r="C25" s="108"/>
      <c r="E25" s="88"/>
      <c r="F25" s="65"/>
      <c r="G25" s="88"/>
      <c r="H25" s="65"/>
      <c r="I25" s="88"/>
      <c r="J25" s="65"/>
      <c r="K25" s="105"/>
      <c r="L25" s="106"/>
      <c r="M25" s="88"/>
      <c r="N25" s="65"/>
      <c r="P25" s="160"/>
      <c r="S25" s="123"/>
      <c r="T25" s="124" t="s">
        <v>284</v>
      </c>
      <c r="W25" s="47"/>
      <c r="X25" s="125"/>
      <c r="Y25" s="125"/>
      <c r="Z25" s="125"/>
      <c r="AA25" s="125"/>
      <c r="AB25" s="125"/>
      <c r="AC25" s="125"/>
      <c r="AD25" s="125"/>
      <c r="AE25" s="125"/>
      <c r="AF25" s="125"/>
      <c r="AG25" s="125"/>
      <c r="AH25" s="125"/>
      <c r="AI25" s="125"/>
      <c r="AJ25" s="125"/>
      <c r="AK25" s="125"/>
      <c r="AL25" s="125"/>
      <c r="AM25" s="125"/>
      <c r="AN25" s="125"/>
      <c r="AO25" s="125"/>
      <c r="AP25" s="125"/>
      <c r="AQ25" s="125"/>
      <c r="AR25" s="125"/>
      <c r="AS25" s="125"/>
      <c r="AT25" s="125"/>
    </row>
    <row r="26" spans="3:49" x14ac:dyDescent="0.25">
      <c r="C26" s="108"/>
      <c r="E26" s="88"/>
      <c r="F26" s="65"/>
      <c r="G26" s="88"/>
      <c r="H26" s="65"/>
      <c r="I26" s="88"/>
      <c r="J26" s="65"/>
      <c r="K26" s="105"/>
      <c r="L26" s="106"/>
      <c r="M26" s="88"/>
      <c r="N26" s="65"/>
      <c r="P26" s="160"/>
      <c r="S26" s="123"/>
      <c r="T26" s="126" t="s">
        <v>285</v>
      </c>
      <c r="U26" s="100"/>
      <c r="W26" s="47"/>
      <c r="X26" s="125"/>
      <c r="Y26" s="125"/>
      <c r="Z26" s="125"/>
      <c r="AA26" s="125"/>
      <c r="AB26" s="125"/>
      <c r="AC26" s="125"/>
      <c r="AD26" s="125"/>
      <c r="AE26" s="125"/>
      <c r="AF26" s="125"/>
      <c r="AG26" s="125"/>
      <c r="AH26" s="125"/>
      <c r="AI26" s="125"/>
      <c r="AJ26" s="125"/>
      <c r="AK26" s="125"/>
      <c r="AL26" s="125"/>
      <c r="AM26" s="125"/>
      <c r="AN26" s="125"/>
      <c r="AO26" s="125"/>
      <c r="AP26" s="125"/>
      <c r="AQ26" s="125"/>
      <c r="AR26" s="125"/>
      <c r="AS26" s="125"/>
      <c r="AT26" s="125"/>
    </row>
    <row r="27" spans="3:49" x14ac:dyDescent="0.25">
      <c r="C27" s="108"/>
      <c r="E27" s="88"/>
      <c r="F27" s="65"/>
      <c r="G27" s="88"/>
      <c r="H27" s="65"/>
      <c r="I27" s="88"/>
      <c r="J27" s="65"/>
      <c r="K27" s="105"/>
      <c r="L27" s="106"/>
      <c r="M27" s="88"/>
      <c r="N27" s="65"/>
      <c r="P27" s="160"/>
      <c r="S27" s="127"/>
      <c r="T27" s="126" t="s">
        <v>286</v>
      </c>
      <c r="W27" s="47"/>
      <c r="X27" s="125"/>
      <c r="Y27" s="125"/>
      <c r="Z27" s="125"/>
      <c r="AA27" s="125"/>
      <c r="AB27" s="125"/>
      <c r="AC27" s="125"/>
      <c r="AD27" s="125"/>
      <c r="AE27" s="125"/>
      <c r="AF27" s="125"/>
      <c r="AG27" s="125"/>
      <c r="AH27" s="125"/>
      <c r="AI27" s="125"/>
      <c r="AJ27" s="125"/>
      <c r="AK27" s="125"/>
      <c r="AL27" s="125"/>
      <c r="AM27" s="125"/>
      <c r="AN27" s="125"/>
      <c r="AO27" s="125"/>
      <c r="AP27" s="125"/>
      <c r="AQ27" s="125"/>
      <c r="AR27" s="125"/>
      <c r="AS27" s="125"/>
      <c r="AT27" s="125"/>
    </row>
    <row r="28" spans="3:49" x14ac:dyDescent="0.25">
      <c r="C28" s="108"/>
      <c r="E28" s="88"/>
      <c r="F28" s="65"/>
      <c r="G28" s="88"/>
      <c r="H28" s="65"/>
      <c r="I28" s="88"/>
      <c r="J28" s="65"/>
      <c r="K28" s="105"/>
      <c r="L28" s="106"/>
      <c r="M28" s="88"/>
      <c r="N28" s="65"/>
      <c r="P28" s="160"/>
      <c r="S28" s="70"/>
      <c r="T28" s="126" t="s">
        <v>287</v>
      </c>
      <c r="W28" s="47"/>
      <c r="X28" s="125"/>
      <c r="Y28" s="125"/>
      <c r="Z28" s="125"/>
      <c r="AA28" s="125"/>
      <c r="AB28" s="125"/>
      <c r="AC28" s="125"/>
      <c r="AD28" s="125"/>
      <c r="AE28" s="125"/>
      <c r="AF28" s="125"/>
      <c r="AG28" s="125"/>
      <c r="AH28" s="125"/>
      <c r="AI28" s="125"/>
      <c r="AJ28" s="125"/>
      <c r="AK28" s="125"/>
      <c r="AL28" s="125"/>
      <c r="AM28" s="125"/>
      <c r="AN28" s="125"/>
      <c r="AO28" s="125"/>
      <c r="AP28" s="125"/>
      <c r="AQ28" s="125"/>
      <c r="AR28" s="125"/>
      <c r="AS28" s="125"/>
      <c r="AT28" s="125"/>
    </row>
    <row r="29" spans="3:49" x14ac:dyDescent="0.25">
      <c r="C29" s="108"/>
      <c r="E29" s="88"/>
      <c r="F29" s="65"/>
      <c r="G29" s="88"/>
      <c r="H29" s="65"/>
      <c r="I29" s="88"/>
      <c r="J29" s="65"/>
      <c r="K29" s="105"/>
      <c r="L29" s="106"/>
      <c r="M29" s="88"/>
      <c r="N29" s="65"/>
      <c r="P29" s="160"/>
      <c r="S29" s="70"/>
      <c r="T29" s="126" t="s">
        <v>288</v>
      </c>
      <c r="W29" s="47"/>
      <c r="X29" s="125"/>
      <c r="Y29" s="125"/>
      <c r="Z29" s="125"/>
      <c r="AA29" s="125"/>
      <c r="AB29" s="125"/>
      <c r="AC29" s="125"/>
      <c r="AD29" s="125"/>
      <c r="AE29" s="125"/>
      <c r="AF29" s="125"/>
      <c r="AG29" s="125"/>
      <c r="AH29" s="125"/>
      <c r="AI29" s="125"/>
      <c r="AJ29" s="125"/>
      <c r="AK29" s="125"/>
      <c r="AL29" s="125"/>
      <c r="AM29" s="125"/>
      <c r="AN29" s="125"/>
      <c r="AO29" s="125"/>
      <c r="AP29" s="125"/>
      <c r="AQ29" s="125"/>
      <c r="AR29" s="125"/>
      <c r="AS29" s="125"/>
      <c r="AT29" s="125"/>
    </row>
    <row r="30" spans="3:49" ht="15.75" thickBot="1" x14ac:dyDescent="0.3">
      <c r="C30" s="108"/>
      <c r="E30" s="88"/>
      <c r="F30" s="65"/>
      <c r="G30" s="88"/>
      <c r="H30" s="65"/>
      <c r="I30" s="88"/>
      <c r="J30" s="65"/>
      <c r="K30" s="105"/>
      <c r="L30" s="106"/>
      <c r="M30" s="88"/>
      <c r="N30" s="65"/>
      <c r="P30" s="160"/>
      <c r="T30" s="128" t="s">
        <v>289</v>
      </c>
      <c r="W30" s="47"/>
      <c r="X30" s="125"/>
      <c r="Y30" s="125"/>
      <c r="Z30" s="125"/>
      <c r="AA30" s="125"/>
      <c r="AB30" s="125"/>
      <c r="AC30" s="125"/>
      <c r="AD30" s="125"/>
      <c r="AE30" s="125"/>
      <c r="AF30" s="125"/>
      <c r="AG30" s="125"/>
      <c r="AH30" s="125"/>
      <c r="AI30" s="125"/>
      <c r="AJ30" s="125"/>
      <c r="AK30" s="125"/>
      <c r="AL30" s="125"/>
      <c r="AM30" s="125"/>
      <c r="AN30" s="125"/>
      <c r="AO30" s="125"/>
      <c r="AP30" s="125"/>
      <c r="AQ30" s="125"/>
      <c r="AR30" s="125"/>
      <c r="AS30" s="125"/>
      <c r="AT30" s="125"/>
    </row>
    <row r="31" spans="3:49" ht="15.75" thickBot="1" x14ac:dyDescent="0.3">
      <c r="C31" s="108"/>
      <c r="E31" s="88"/>
      <c r="F31" s="65"/>
      <c r="G31" s="88"/>
      <c r="H31" s="65"/>
      <c r="I31" s="88"/>
      <c r="J31" s="65"/>
      <c r="K31" s="105"/>
      <c r="L31" s="106"/>
      <c r="M31" s="88"/>
      <c r="N31" s="65"/>
      <c r="P31" s="161"/>
      <c r="W31" s="47"/>
      <c r="X31" s="125"/>
      <c r="Y31" s="125"/>
      <c r="Z31" s="125"/>
      <c r="AA31" s="125"/>
      <c r="AB31" s="125"/>
      <c r="AC31" s="125"/>
      <c r="AD31" s="125"/>
      <c r="AE31" s="125"/>
      <c r="AF31" s="125"/>
      <c r="AG31" s="125"/>
      <c r="AH31" s="125"/>
      <c r="AI31" s="125"/>
      <c r="AJ31" s="125"/>
      <c r="AK31" s="125"/>
      <c r="AL31" s="125"/>
      <c r="AM31" s="125"/>
      <c r="AN31" s="125"/>
      <c r="AO31" s="125"/>
      <c r="AP31" s="125"/>
      <c r="AQ31" s="125"/>
      <c r="AR31" s="125"/>
      <c r="AS31" s="125"/>
      <c r="AT31" s="125"/>
    </row>
    <row r="32" spans="3:49" x14ac:dyDescent="0.25">
      <c r="C32" s="108"/>
      <c r="E32" s="88"/>
      <c r="F32" s="65"/>
      <c r="G32" s="88"/>
      <c r="H32" s="65"/>
      <c r="I32" s="88"/>
      <c r="J32" s="65"/>
      <c r="K32" s="105"/>
      <c r="L32" s="106"/>
      <c r="M32" s="88"/>
      <c r="N32" s="65"/>
      <c r="W32" s="47"/>
      <c r="X32" s="125"/>
      <c r="Y32" s="125"/>
      <c r="Z32" s="125"/>
      <c r="AA32" s="125"/>
      <c r="AB32" s="125"/>
      <c r="AC32" s="125"/>
      <c r="AD32" s="125"/>
      <c r="AE32" s="125"/>
      <c r="AF32" s="125"/>
      <c r="AG32" s="125"/>
      <c r="AH32" s="125"/>
      <c r="AI32" s="125"/>
      <c r="AJ32" s="125"/>
      <c r="AK32" s="125"/>
      <c r="AL32" s="125"/>
      <c r="AM32" s="125"/>
      <c r="AN32" s="125"/>
      <c r="AO32" s="125"/>
      <c r="AP32" s="125"/>
      <c r="AQ32" s="125"/>
      <c r="AR32" s="125"/>
      <c r="AS32" s="125"/>
      <c r="AT32" s="125"/>
    </row>
    <row r="33" spans="3:46" x14ac:dyDescent="0.25">
      <c r="C33" s="108"/>
      <c r="E33" s="88"/>
      <c r="F33" s="65"/>
      <c r="G33" s="88"/>
      <c r="H33" s="65"/>
      <c r="I33" s="88"/>
      <c r="J33" s="65"/>
      <c r="K33" s="105"/>
      <c r="L33" s="106"/>
      <c r="M33" s="88"/>
      <c r="N33" s="65"/>
      <c r="W33" s="47"/>
      <c r="X33" s="125"/>
      <c r="Y33" s="125"/>
      <c r="Z33" s="125"/>
      <c r="AA33" s="125"/>
      <c r="AB33" s="125"/>
      <c r="AC33" s="125"/>
      <c r="AD33" s="125"/>
      <c r="AE33" s="125"/>
      <c r="AF33" s="125"/>
      <c r="AG33" s="125"/>
      <c r="AH33" s="125"/>
      <c r="AI33" s="125"/>
      <c r="AJ33" s="125"/>
      <c r="AK33" s="125"/>
      <c r="AL33" s="125"/>
      <c r="AM33" s="125"/>
      <c r="AN33" s="125"/>
      <c r="AO33" s="125"/>
      <c r="AP33" s="125"/>
      <c r="AQ33" s="125"/>
      <c r="AR33" s="125"/>
      <c r="AS33" s="125"/>
      <c r="AT33" s="125"/>
    </row>
    <row r="34" spans="3:46" x14ac:dyDescent="0.25">
      <c r="C34" s="108"/>
      <c r="E34" s="88"/>
      <c r="F34" s="65"/>
      <c r="G34" s="88"/>
      <c r="H34" s="65"/>
      <c r="I34" s="88"/>
      <c r="J34" s="65"/>
      <c r="K34" s="105"/>
      <c r="L34" s="106"/>
      <c r="M34" s="88"/>
      <c r="N34" s="65"/>
      <c r="W34" s="47"/>
      <c r="X34" s="125"/>
      <c r="Y34" s="125"/>
      <c r="Z34" s="125"/>
      <c r="AA34" s="125"/>
      <c r="AB34" s="125"/>
      <c r="AC34" s="125"/>
      <c r="AD34" s="125"/>
      <c r="AE34" s="125"/>
      <c r="AF34" s="125"/>
      <c r="AG34" s="125"/>
      <c r="AH34" s="125"/>
      <c r="AI34" s="125"/>
      <c r="AJ34" s="125"/>
      <c r="AK34" s="125"/>
      <c r="AL34" s="125"/>
      <c r="AM34" s="125"/>
      <c r="AN34" s="125"/>
      <c r="AO34" s="125"/>
      <c r="AP34" s="125"/>
      <c r="AQ34" s="125"/>
      <c r="AR34" s="125"/>
      <c r="AS34" s="125"/>
      <c r="AT34" s="125"/>
    </row>
    <row r="35" spans="3:46" x14ac:dyDescent="0.25">
      <c r="C35" s="108"/>
      <c r="E35" s="88"/>
      <c r="F35" s="65"/>
      <c r="G35" s="88"/>
      <c r="H35" s="65"/>
      <c r="I35" s="88"/>
      <c r="J35" s="65"/>
      <c r="K35" s="105"/>
      <c r="L35" s="83"/>
      <c r="M35" s="88"/>
      <c r="N35" s="65"/>
      <c r="W35" s="47"/>
      <c r="X35" s="125"/>
      <c r="Y35" s="125"/>
      <c r="Z35" s="125"/>
      <c r="AA35" s="125"/>
      <c r="AB35" s="125"/>
      <c r="AC35" s="125"/>
      <c r="AD35" s="125"/>
      <c r="AE35" s="125"/>
      <c r="AF35" s="125"/>
      <c r="AG35" s="125"/>
      <c r="AH35" s="125"/>
      <c r="AI35" s="125"/>
      <c r="AJ35" s="125"/>
      <c r="AK35" s="125"/>
      <c r="AL35" s="125"/>
      <c r="AM35" s="125"/>
      <c r="AN35" s="125"/>
      <c r="AO35" s="125"/>
      <c r="AP35" s="125"/>
      <c r="AQ35" s="125"/>
      <c r="AR35" s="125"/>
      <c r="AS35" s="125"/>
      <c r="AT35" s="125"/>
    </row>
    <row r="36" spans="3:46" x14ac:dyDescent="0.25">
      <c r="C36" s="108"/>
      <c r="E36" s="88"/>
      <c r="F36" s="65"/>
      <c r="G36" s="88"/>
      <c r="H36" s="65"/>
      <c r="I36" s="88"/>
      <c r="J36" s="65"/>
      <c r="K36" s="105"/>
      <c r="L36" s="106"/>
      <c r="M36" s="88"/>
      <c r="N36" s="65"/>
      <c r="W36" s="47"/>
      <c r="X36" s="125"/>
      <c r="Y36" s="125"/>
      <c r="Z36" s="125"/>
      <c r="AA36" s="125"/>
      <c r="AB36" s="125"/>
      <c r="AC36" s="125"/>
      <c r="AD36" s="125"/>
      <c r="AE36" s="125"/>
      <c r="AF36" s="125"/>
      <c r="AG36" s="125"/>
      <c r="AH36" s="125"/>
      <c r="AI36" s="125"/>
      <c r="AJ36" s="125"/>
      <c r="AK36" s="125"/>
      <c r="AL36" s="125"/>
      <c r="AM36" s="125"/>
      <c r="AN36" s="125"/>
      <c r="AO36" s="125"/>
      <c r="AP36" s="125"/>
      <c r="AQ36" s="125"/>
      <c r="AR36" s="125"/>
      <c r="AS36" s="125"/>
      <c r="AT36" s="125"/>
    </row>
    <row r="37" spans="3:46" x14ac:dyDescent="0.25">
      <c r="C37" s="108"/>
      <c r="E37" s="88"/>
      <c r="F37" s="65"/>
      <c r="G37" s="88"/>
      <c r="H37" s="65"/>
      <c r="I37" s="88"/>
      <c r="J37" s="65"/>
      <c r="K37" s="105"/>
      <c r="L37" s="106"/>
      <c r="M37" s="88"/>
      <c r="N37" s="65"/>
      <c r="W37" s="47"/>
      <c r="X37" s="125"/>
      <c r="Y37" s="125"/>
      <c r="Z37" s="125"/>
      <c r="AA37" s="125"/>
      <c r="AB37" s="125"/>
      <c r="AC37" s="125"/>
      <c r="AD37" s="125"/>
      <c r="AE37" s="125"/>
      <c r="AF37" s="125"/>
      <c r="AG37" s="125"/>
      <c r="AH37" s="125"/>
      <c r="AI37" s="125"/>
      <c r="AJ37" s="125"/>
      <c r="AK37" s="125"/>
      <c r="AL37" s="125"/>
      <c r="AM37" s="125"/>
      <c r="AN37" s="125"/>
      <c r="AO37" s="125"/>
      <c r="AP37" s="125"/>
      <c r="AQ37" s="125"/>
      <c r="AR37" s="125"/>
      <c r="AS37" s="125"/>
      <c r="AT37" s="125"/>
    </row>
    <row r="38" spans="3:46" x14ac:dyDescent="0.25">
      <c r="C38" s="108"/>
      <c r="E38" s="88"/>
      <c r="F38" s="65"/>
      <c r="G38" s="88"/>
      <c r="H38" s="65"/>
      <c r="I38" s="88"/>
      <c r="J38" s="65"/>
      <c r="K38" s="105"/>
      <c r="L38" s="106"/>
      <c r="M38" s="88"/>
      <c r="N38" s="65"/>
      <c r="W38" s="47"/>
      <c r="X38" s="125"/>
      <c r="Y38" s="125"/>
      <c r="Z38" s="125"/>
      <c r="AA38" s="125"/>
      <c r="AB38" s="125"/>
      <c r="AC38" s="125"/>
      <c r="AD38" s="125"/>
      <c r="AE38" s="125"/>
      <c r="AF38" s="125"/>
      <c r="AG38" s="125"/>
      <c r="AH38" s="125"/>
      <c r="AI38" s="125"/>
      <c r="AJ38" s="125"/>
      <c r="AK38" s="125"/>
      <c r="AL38" s="125"/>
      <c r="AM38" s="125"/>
      <c r="AN38" s="125"/>
      <c r="AO38" s="125"/>
      <c r="AP38" s="125"/>
      <c r="AQ38" s="125"/>
      <c r="AR38" s="125"/>
      <c r="AS38" s="125"/>
      <c r="AT38" s="125"/>
    </row>
    <row r="39" spans="3:46" x14ac:dyDescent="0.25">
      <c r="C39" s="108"/>
      <c r="E39" s="88"/>
      <c r="F39" s="65"/>
      <c r="G39" s="88"/>
      <c r="H39" s="65"/>
      <c r="I39" s="88"/>
      <c r="J39" s="65"/>
      <c r="K39" s="105"/>
      <c r="L39" s="106"/>
      <c r="M39" s="88"/>
      <c r="N39" s="65"/>
      <c r="W39" s="47"/>
      <c r="X39" s="125"/>
      <c r="Y39" s="125"/>
      <c r="Z39" s="125"/>
      <c r="AA39" s="125"/>
      <c r="AB39" s="125"/>
      <c r="AC39" s="125"/>
      <c r="AD39" s="125"/>
      <c r="AE39" s="125"/>
      <c r="AF39" s="125"/>
      <c r="AG39" s="125"/>
      <c r="AH39" s="125"/>
      <c r="AI39" s="125"/>
      <c r="AJ39" s="125"/>
      <c r="AK39" s="125"/>
      <c r="AL39" s="125"/>
      <c r="AM39" s="125"/>
      <c r="AN39" s="125"/>
      <c r="AO39" s="125"/>
      <c r="AP39" s="125"/>
      <c r="AQ39" s="125"/>
      <c r="AR39" s="125"/>
      <c r="AS39" s="125"/>
      <c r="AT39" s="125"/>
    </row>
    <row r="40" spans="3:46" x14ac:dyDescent="0.25">
      <c r="C40" s="108"/>
      <c r="E40" s="88"/>
      <c r="F40" s="65"/>
      <c r="G40" s="88"/>
      <c r="H40" s="65"/>
      <c r="I40" s="88"/>
      <c r="J40" s="65"/>
      <c r="K40" s="105"/>
      <c r="L40" s="106"/>
      <c r="M40" s="88"/>
      <c r="N40" s="65"/>
      <c r="W40" s="47"/>
      <c r="X40" s="125"/>
      <c r="Y40" s="125"/>
      <c r="Z40" s="125"/>
      <c r="AA40" s="125"/>
      <c r="AB40" s="125"/>
      <c r="AC40" s="125"/>
      <c r="AD40" s="125"/>
      <c r="AE40" s="125"/>
      <c r="AF40" s="125"/>
      <c r="AG40" s="125"/>
      <c r="AH40" s="125"/>
      <c r="AI40" s="125"/>
      <c r="AJ40" s="125"/>
      <c r="AK40" s="125"/>
      <c r="AL40" s="125"/>
      <c r="AM40" s="125"/>
      <c r="AN40" s="125"/>
      <c r="AO40" s="125"/>
      <c r="AP40" s="125"/>
      <c r="AQ40" s="125"/>
      <c r="AR40" s="125"/>
      <c r="AS40" s="125"/>
      <c r="AT40" s="125"/>
    </row>
    <row r="41" spans="3:46" x14ac:dyDescent="0.25">
      <c r="C41" s="108"/>
      <c r="E41" s="88"/>
      <c r="F41" s="65"/>
      <c r="G41" s="88"/>
      <c r="H41" s="65"/>
      <c r="I41" s="88"/>
      <c r="J41" s="65"/>
      <c r="K41" s="105"/>
      <c r="L41" s="106"/>
      <c r="M41" s="88"/>
      <c r="N41" s="65"/>
      <c r="W41" s="47"/>
      <c r="X41" s="125"/>
      <c r="Y41" s="125"/>
      <c r="Z41" s="125"/>
      <c r="AA41" s="125"/>
      <c r="AB41" s="125"/>
      <c r="AC41" s="125"/>
      <c r="AD41" s="125"/>
      <c r="AE41" s="125"/>
      <c r="AF41" s="125"/>
      <c r="AG41" s="125"/>
      <c r="AH41" s="125"/>
      <c r="AI41" s="125"/>
      <c r="AJ41" s="125"/>
      <c r="AK41" s="125"/>
      <c r="AL41" s="125"/>
      <c r="AM41" s="125"/>
      <c r="AN41" s="125"/>
      <c r="AO41" s="125"/>
      <c r="AP41" s="125"/>
      <c r="AQ41" s="125"/>
      <c r="AR41" s="125"/>
      <c r="AS41" s="125"/>
      <c r="AT41" s="125"/>
    </row>
    <row r="42" spans="3:46" x14ac:dyDescent="0.25">
      <c r="C42" s="108"/>
      <c r="E42" s="88"/>
      <c r="F42" s="65"/>
      <c r="G42" s="88"/>
      <c r="H42" s="65"/>
      <c r="I42" s="88"/>
      <c r="J42" s="65"/>
      <c r="K42" s="105"/>
      <c r="L42" s="106"/>
      <c r="M42" s="88"/>
      <c r="N42" s="65"/>
      <c r="W42" s="47"/>
      <c r="X42" s="125"/>
      <c r="Y42" s="125"/>
      <c r="Z42" s="125"/>
      <c r="AA42" s="125"/>
      <c r="AB42" s="125"/>
      <c r="AC42" s="125"/>
      <c r="AD42" s="125"/>
      <c r="AE42" s="125"/>
      <c r="AF42" s="125"/>
      <c r="AG42" s="125"/>
      <c r="AH42" s="125"/>
      <c r="AI42" s="125"/>
      <c r="AJ42" s="125"/>
      <c r="AK42" s="125"/>
      <c r="AL42" s="125"/>
      <c r="AM42" s="125"/>
      <c r="AN42" s="125"/>
      <c r="AO42" s="125"/>
      <c r="AP42" s="125"/>
      <c r="AQ42" s="125"/>
      <c r="AR42" s="125"/>
      <c r="AS42" s="125"/>
      <c r="AT42" s="125"/>
    </row>
    <row r="43" spans="3:46" x14ac:dyDescent="0.25">
      <c r="C43" s="108"/>
      <c r="E43" s="88"/>
      <c r="F43" s="102"/>
      <c r="G43" s="88"/>
      <c r="H43" s="65"/>
      <c r="I43" s="88"/>
      <c r="J43" s="65"/>
      <c r="K43" s="105"/>
      <c r="L43" s="106"/>
      <c r="M43" s="88"/>
      <c r="N43" s="65"/>
      <c r="W43" s="47"/>
      <c r="X43" s="125"/>
      <c r="Y43" s="125"/>
      <c r="Z43" s="125"/>
      <c r="AA43" s="125"/>
      <c r="AB43" s="125"/>
      <c r="AC43" s="125"/>
      <c r="AD43" s="125"/>
      <c r="AE43" s="125"/>
      <c r="AF43" s="125"/>
      <c r="AG43" s="125"/>
      <c r="AH43" s="125"/>
      <c r="AI43" s="125"/>
      <c r="AJ43" s="125"/>
      <c r="AK43" s="125"/>
      <c r="AL43" s="125"/>
      <c r="AM43" s="125"/>
      <c r="AN43" s="125"/>
      <c r="AO43" s="125"/>
      <c r="AP43" s="125"/>
      <c r="AQ43" s="125"/>
      <c r="AR43" s="125"/>
      <c r="AS43" s="125"/>
      <c r="AT43" s="125"/>
    </row>
    <row r="44" spans="3:46" x14ac:dyDescent="0.25">
      <c r="C44" s="108"/>
      <c r="E44" s="88"/>
      <c r="F44" s="65"/>
      <c r="G44" s="88"/>
      <c r="H44" s="65"/>
      <c r="I44" s="88"/>
      <c r="J44" s="65"/>
      <c r="K44" s="105"/>
      <c r="L44" s="106"/>
      <c r="M44" s="88"/>
      <c r="N44" s="65"/>
      <c r="W44" s="47"/>
      <c r="X44" s="125"/>
      <c r="Y44" s="125"/>
      <c r="Z44" s="125"/>
      <c r="AA44" s="125"/>
      <c r="AB44" s="125"/>
      <c r="AC44" s="125"/>
      <c r="AD44" s="125"/>
      <c r="AE44" s="125"/>
      <c r="AF44" s="125"/>
      <c r="AG44" s="125"/>
      <c r="AH44" s="125"/>
      <c r="AI44" s="125"/>
      <c r="AJ44" s="125"/>
      <c r="AK44" s="125"/>
      <c r="AL44" s="125"/>
      <c r="AM44" s="125"/>
      <c r="AN44" s="125"/>
      <c r="AO44" s="125"/>
      <c r="AP44" s="125"/>
      <c r="AQ44" s="125"/>
      <c r="AR44" s="125"/>
      <c r="AS44" s="125"/>
      <c r="AT44" s="125"/>
    </row>
    <row r="45" spans="3:46" x14ac:dyDescent="0.25">
      <c r="C45" s="108"/>
      <c r="E45" s="88"/>
      <c r="F45" s="102"/>
      <c r="G45" s="88"/>
      <c r="H45" s="65"/>
      <c r="I45" s="88"/>
      <c r="J45" s="65"/>
      <c r="K45" s="105"/>
      <c r="L45" s="106"/>
      <c r="M45" s="88"/>
      <c r="N45" s="65"/>
      <c r="W45" s="47"/>
      <c r="X45" s="125"/>
      <c r="Y45" s="125"/>
      <c r="Z45" s="125"/>
      <c r="AA45" s="125"/>
      <c r="AB45" s="125"/>
      <c r="AC45" s="125"/>
      <c r="AD45" s="125"/>
      <c r="AE45" s="125"/>
      <c r="AF45" s="125"/>
      <c r="AG45" s="125"/>
      <c r="AH45" s="125"/>
      <c r="AI45" s="125"/>
      <c r="AJ45" s="125"/>
      <c r="AK45" s="125"/>
      <c r="AL45" s="125"/>
      <c r="AM45" s="125"/>
      <c r="AN45" s="125"/>
      <c r="AO45" s="125"/>
      <c r="AP45" s="125"/>
      <c r="AQ45" s="125"/>
      <c r="AR45" s="125"/>
      <c r="AS45" s="125"/>
      <c r="AT45" s="125"/>
    </row>
    <row r="46" spans="3:46" x14ac:dyDescent="0.25">
      <c r="C46" s="108"/>
      <c r="E46" s="88"/>
      <c r="F46" s="65"/>
      <c r="G46" s="88"/>
      <c r="H46" s="65"/>
      <c r="I46" s="88"/>
      <c r="J46" s="65"/>
      <c r="K46" s="105"/>
      <c r="L46" s="106"/>
      <c r="M46" s="88"/>
      <c r="N46" s="65"/>
      <c r="W46" s="47"/>
      <c r="X46" s="125"/>
      <c r="Y46" s="125"/>
      <c r="Z46" s="125"/>
      <c r="AA46" s="125"/>
      <c r="AB46" s="125"/>
      <c r="AC46" s="125"/>
      <c r="AD46" s="125"/>
      <c r="AE46" s="125"/>
      <c r="AF46" s="125"/>
      <c r="AG46" s="125"/>
      <c r="AH46" s="125"/>
      <c r="AI46" s="125"/>
      <c r="AJ46" s="125"/>
      <c r="AK46" s="125"/>
      <c r="AL46" s="125"/>
      <c r="AM46" s="125"/>
      <c r="AN46" s="125"/>
      <c r="AO46" s="125"/>
      <c r="AP46" s="125"/>
      <c r="AQ46" s="125"/>
      <c r="AR46" s="125"/>
      <c r="AS46" s="125"/>
      <c r="AT46" s="125"/>
    </row>
    <row r="47" spans="3:46" x14ac:dyDescent="0.25">
      <c r="C47" s="108"/>
      <c r="E47" s="88"/>
      <c r="F47" s="102"/>
      <c r="G47" s="88"/>
      <c r="H47" s="65"/>
      <c r="I47" s="88"/>
      <c r="J47" s="65"/>
      <c r="K47" s="105"/>
      <c r="L47" s="106"/>
      <c r="M47" s="88"/>
      <c r="N47" s="65"/>
      <c r="W47" s="47"/>
      <c r="X47" s="125"/>
      <c r="Y47" s="125"/>
      <c r="Z47" s="125"/>
      <c r="AA47" s="125"/>
      <c r="AB47" s="125"/>
      <c r="AC47" s="125"/>
      <c r="AD47" s="125"/>
      <c r="AE47" s="125"/>
      <c r="AF47" s="125"/>
      <c r="AG47" s="125"/>
      <c r="AH47" s="125"/>
      <c r="AI47" s="125"/>
      <c r="AJ47" s="125"/>
      <c r="AK47" s="125"/>
      <c r="AL47" s="125"/>
      <c r="AM47" s="125"/>
      <c r="AN47" s="125"/>
      <c r="AO47" s="125"/>
      <c r="AP47" s="125"/>
      <c r="AQ47" s="125"/>
      <c r="AR47" s="125"/>
      <c r="AS47" s="125"/>
      <c r="AT47" s="125"/>
    </row>
    <row r="48" spans="3:46" x14ac:dyDescent="0.25">
      <c r="C48" s="108"/>
      <c r="E48" s="88"/>
      <c r="F48" s="65"/>
      <c r="G48" s="88"/>
      <c r="H48" s="65"/>
      <c r="I48" s="88"/>
      <c r="J48" s="65"/>
      <c r="K48" s="105"/>
      <c r="L48" s="106"/>
      <c r="M48" s="88"/>
      <c r="N48" s="65"/>
      <c r="W48" s="47"/>
      <c r="X48" s="125"/>
      <c r="Y48" s="125"/>
      <c r="Z48" s="125"/>
      <c r="AA48" s="125"/>
      <c r="AB48" s="125"/>
      <c r="AC48" s="125"/>
      <c r="AD48" s="125"/>
      <c r="AE48" s="125"/>
      <c r="AF48" s="125"/>
      <c r="AG48" s="125"/>
      <c r="AH48" s="125"/>
      <c r="AI48" s="125"/>
      <c r="AJ48" s="125"/>
      <c r="AK48" s="125"/>
      <c r="AL48" s="125"/>
      <c r="AM48" s="125"/>
      <c r="AN48" s="125"/>
      <c r="AO48" s="125"/>
      <c r="AP48" s="125"/>
      <c r="AQ48" s="125"/>
      <c r="AR48" s="125"/>
      <c r="AS48" s="125"/>
      <c r="AT48" s="125"/>
    </row>
    <row r="49" spans="3:46" x14ac:dyDescent="0.25">
      <c r="C49" s="108"/>
      <c r="E49" s="88"/>
      <c r="F49" s="102"/>
      <c r="G49" s="88"/>
      <c r="H49" s="65"/>
      <c r="I49" s="88"/>
      <c r="J49" s="65"/>
      <c r="K49" s="105"/>
      <c r="L49" s="106"/>
      <c r="M49" s="88"/>
      <c r="N49" s="65"/>
      <c r="W49" s="47"/>
      <c r="X49" s="125"/>
      <c r="Y49" s="125"/>
      <c r="Z49" s="125"/>
      <c r="AA49" s="125"/>
      <c r="AB49" s="125"/>
      <c r="AC49" s="125"/>
      <c r="AD49" s="125"/>
      <c r="AE49" s="125"/>
      <c r="AF49" s="125"/>
      <c r="AG49" s="125"/>
      <c r="AH49" s="125"/>
      <c r="AI49" s="125"/>
      <c r="AJ49" s="125"/>
      <c r="AK49" s="125"/>
      <c r="AL49" s="125"/>
      <c r="AM49" s="125"/>
      <c r="AN49" s="125"/>
      <c r="AO49" s="125"/>
      <c r="AP49" s="125"/>
      <c r="AQ49" s="125"/>
      <c r="AR49" s="125"/>
      <c r="AS49" s="125"/>
      <c r="AT49" s="125"/>
    </row>
    <row r="50" spans="3:46" x14ac:dyDescent="0.25">
      <c r="C50" s="108"/>
      <c r="E50" s="88"/>
      <c r="F50" s="65"/>
      <c r="G50" s="88"/>
      <c r="H50" s="65"/>
      <c r="I50" s="88"/>
      <c r="J50" s="65"/>
      <c r="K50" s="105"/>
      <c r="L50" s="106"/>
      <c r="M50" s="88"/>
      <c r="N50" s="65"/>
      <c r="W50" s="47"/>
      <c r="X50" s="125"/>
      <c r="Y50" s="125"/>
      <c r="Z50" s="125"/>
      <c r="AA50" s="125"/>
      <c r="AB50" s="125"/>
      <c r="AC50" s="125"/>
      <c r="AD50" s="125"/>
      <c r="AE50" s="125"/>
      <c r="AF50" s="125"/>
      <c r="AG50" s="125"/>
      <c r="AH50" s="125"/>
      <c r="AI50" s="125"/>
      <c r="AJ50" s="125"/>
      <c r="AK50" s="125"/>
      <c r="AL50" s="125"/>
      <c r="AM50" s="125"/>
      <c r="AN50" s="125"/>
      <c r="AO50" s="125"/>
      <c r="AP50" s="125"/>
      <c r="AQ50" s="125"/>
      <c r="AR50" s="125"/>
      <c r="AS50" s="125"/>
      <c r="AT50" s="125"/>
    </row>
    <row r="51" spans="3:46" x14ac:dyDescent="0.25">
      <c r="C51" s="108"/>
      <c r="E51" s="88"/>
      <c r="F51" s="102"/>
      <c r="G51" s="88"/>
      <c r="H51" s="65"/>
      <c r="I51" s="88"/>
      <c r="J51" s="65"/>
      <c r="K51" s="105"/>
      <c r="L51" s="106"/>
      <c r="M51" s="88"/>
      <c r="N51" s="65"/>
      <c r="W51" s="47"/>
      <c r="X51" s="125"/>
      <c r="Y51" s="125"/>
      <c r="Z51" s="125"/>
      <c r="AA51" s="125"/>
      <c r="AB51" s="125"/>
      <c r="AC51" s="125"/>
      <c r="AD51" s="125"/>
      <c r="AE51" s="125"/>
      <c r="AF51" s="125"/>
      <c r="AG51" s="125"/>
      <c r="AH51" s="125"/>
      <c r="AI51" s="125"/>
      <c r="AJ51" s="125"/>
      <c r="AK51" s="125"/>
      <c r="AL51" s="125"/>
      <c r="AM51" s="125"/>
      <c r="AN51" s="125"/>
      <c r="AO51" s="125"/>
      <c r="AP51" s="125"/>
      <c r="AQ51" s="125"/>
      <c r="AR51" s="125"/>
      <c r="AS51" s="125"/>
      <c r="AT51" s="125"/>
    </row>
    <row r="52" spans="3:46" x14ac:dyDescent="0.25">
      <c r="C52" s="108"/>
      <c r="E52" s="88"/>
      <c r="F52" s="65"/>
      <c r="G52" s="88"/>
      <c r="H52" s="65"/>
      <c r="I52" s="88"/>
      <c r="J52" s="65"/>
      <c r="K52" s="105"/>
      <c r="L52" s="106"/>
      <c r="M52" s="88"/>
      <c r="N52" s="65"/>
      <c r="W52" s="47"/>
      <c r="X52" s="125"/>
      <c r="Y52" s="125"/>
      <c r="Z52" s="125"/>
      <c r="AA52" s="125"/>
      <c r="AB52" s="125"/>
      <c r="AC52" s="125"/>
      <c r="AD52" s="125"/>
      <c r="AE52" s="125"/>
      <c r="AF52" s="125"/>
      <c r="AG52" s="125"/>
      <c r="AH52" s="125"/>
      <c r="AI52" s="125"/>
      <c r="AJ52" s="125"/>
      <c r="AK52" s="125"/>
      <c r="AL52" s="125"/>
      <c r="AM52" s="125"/>
      <c r="AN52" s="125"/>
      <c r="AO52" s="125"/>
      <c r="AP52" s="125"/>
      <c r="AQ52" s="125"/>
      <c r="AR52" s="125"/>
      <c r="AS52" s="125"/>
      <c r="AT52" s="125"/>
    </row>
    <row r="53" spans="3:46" x14ac:dyDescent="0.25">
      <c r="C53" s="108"/>
      <c r="E53" s="88"/>
      <c r="F53" s="102"/>
      <c r="G53" s="88"/>
      <c r="H53" s="65"/>
      <c r="I53" s="88"/>
      <c r="J53" s="65"/>
      <c r="K53" s="105"/>
      <c r="L53" s="106"/>
      <c r="M53" s="88"/>
      <c r="N53" s="65"/>
      <c r="X53" s="125"/>
      <c r="Y53" s="125"/>
      <c r="Z53" s="125"/>
      <c r="AA53" s="125"/>
      <c r="AB53" s="125"/>
      <c r="AC53" s="125"/>
      <c r="AD53" s="125"/>
      <c r="AE53" s="125"/>
      <c r="AF53" s="125"/>
      <c r="AG53" s="125"/>
      <c r="AH53" s="125"/>
      <c r="AI53" s="125"/>
      <c r="AJ53" s="125"/>
      <c r="AK53" s="125"/>
      <c r="AL53" s="125"/>
      <c r="AM53" s="125"/>
      <c r="AN53" s="125"/>
      <c r="AO53" s="125"/>
      <c r="AP53" s="125"/>
      <c r="AQ53" s="125"/>
      <c r="AR53" s="125"/>
      <c r="AS53" s="125"/>
      <c r="AT53" s="125"/>
    </row>
    <row r="54" spans="3:46" x14ac:dyDescent="0.25">
      <c r="C54" s="108"/>
      <c r="E54" s="88"/>
      <c r="F54" s="65"/>
      <c r="G54" s="88"/>
      <c r="H54" s="65"/>
      <c r="I54" s="88"/>
      <c r="J54" s="65"/>
      <c r="K54" s="105"/>
      <c r="L54" s="106"/>
      <c r="M54" s="88"/>
      <c r="N54" s="65"/>
      <c r="X54" s="125"/>
      <c r="Y54" s="125"/>
      <c r="Z54" s="125"/>
      <c r="AA54" s="125"/>
      <c r="AB54" s="125"/>
      <c r="AC54" s="125"/>
      <c r="AD54" s="125"/>
      <c r="AE54" s="125"/>
      <c r="AF54" s="125"/>
      <c r="AG54" s="125"/>
      <c r="AH54" s="125"/>
      <c r="AI54" s="125"/>
      <c r="AJ54" s="125"/>
      <c r="AK54" s="125"/>
      <c r="AL54" s="125"/>
      <c r="AM54" s="125"/>
      <c r="AN54" s="125"/>
      <c r="AO54" s="125"/>
      <c r="AP54" s="125"/>
      <c r="AQ54" s="125"/>
      <c r="AR54" s="125"/>
      <c r="AS54" s="125"/>
      <c r="AT54" s="125"/>
    </row>
    <row r="55" spans="3:46" x14ac:dyDescent="0.25">
      <c r="C55" s="108"/>
      <c r="E55" s="88"/>
      <c r="F55" s="102"/>
      <c r="G55" s="88"/>
      <c r="H55" s="65"/>
      <c r="I55" s="88"/>
      <c r="J55" s="65"/>
      <c r="K55" s="105"/>
      <c r="L55" s="106"/>
      <c r="M55" s="88"/>
      <c r="N55" s="65"/>
      <c r="X55" s="125"/>
      <c r="Y55" s="125"/>
      <c r="Z55" s="125"/>
      <c r="AA55" s="125"/>
      <c r="AB55" s="125"/>
      <c r="AC55" s="125"/>
      <c r="AD55" s="125"/>
      <c r="AE55" s="125"/>
      <c r="AF55" s="125"/>
      <c r="AG55" s="125"/>
      <c r="AH55" s="125"/>
      <c r="AI55" s="125"/>
      <c r="AJ55" s="125"/>
      <c r="AK55" s="125"/>
      <c r="AL55" s="125"/>
      <c r="AM55" s="125"/>
      <c r="AN55" s="125"/>
      <c r="AO55" s="125"/>
      <c r="AP55" s="125"/>
      <c r="AQ55" s="125"/>
      <c r="AR55" s="125"/>
      <c r="AS55" s="125"/>
      <c r="AT55" s="125"/>
    </row>
    <row r="56" spans="3:46" x14ac:dyDescent="0.25">
      <c r="C56" s="108"/>
      <c r="E56" s="88"/>
      <c r="F56" s="65"/>
      <c r="G56" s="88"/>
      <c r="H56" s="65"/>
      <c r="I56" s="88"/>
      <c r="J56" s="65"/>
      <c r="K56" s="105"/>
      <c r="L56" s="106"/>
      <c r="M56" s="88"/>
      <c r="N56" s="65"/>
      <c r="X56" s="125"/>
      <c r="Y56" s="125"/>
      <c r="Z56" s="125"/>
      <c r="AA56" s="125"/>
      <c r="AB56" s="125"/>
      <c r="AC56" s="125"/>
      <c r="AD56" s="125"/>
      <c r="AE56" s="125"/>
      <c r="AF56" s="125"/>
      <c r="AG56" s="125"/>
      <c r="AH56" s="125"/>
      <c r="AI56" s="125"/>
      <c r="AJ56" s="125"/>
      <c r="AK56" s="125"/>
      <c r="AL56" s="125"/>
      <c r="AM56" s="125"/>
      <c r="AN56" s="125"/>
      <c r="AO56" s="125"/>
      <c r="AP56" s="125"/>
      <c r="AQ56" s="125"/>
      <c r="AR56" s="125"/>
      <c r="AS56" s="125"/>
      <c r="AT56" s="125"/>
    </row>
    <row r="57" spans="3:46" x14ac:dyDescent="0.25">
      <c r="C57" s="108"/>
      <c r="E57" s="88"/>
      <c r="F57" s="102"/>
      <c r="G57" s="88"/>
      <c r="H57" s="65"/>
      <c r="I57" s="88"/>
      <c r="J57" s="65"/>
      <c r="K57" s="105"/>
      <c r="L57" s="106"/>
      <c r="M57" s="88"/>
      <c r="N57" s="65"/>
      <c r="X57" s="125"/>
      <c r="Y57" s="125"/>
      <c r="Z57" s="125"/>
      <c r="AA57" s="125"/>
      <c r="AB57" s="125"/>
      <c r="AC57" s="125"/>
      <c r="AD57" s="125"/>
      <c r="AE57" s="125"/>
      <c r="AF57" s="125"/>
      <c r="AG57" s="125"/>
      <c r="AH57" s="125"/>
      <c r="AI57" s="125"/>
      <c r="AJ57" s="125"/>
      <c r="AK57" s="125"/>
      <c r="AL57" s="125"/>
      <c r="AM57" s="125"/>
      <c r="AN57" s="125"/>
      <c r="AO57" s="125"/>
      <c r="AP57" s="125"/>
      <c r="AQ57" s="125"/>
      <c r="AR57" s="125"/>
      <c r="AS57" s="125"/>
      <c r="AT57" s="125"/>
    </row>
    <row r="58" spans="3:46" x14ac:dyDescent="0.25">
      <c r="C58" s="108"/>
      <c r="E58" s="88"/>
      <c r="F58" s="65"/>
      <c r="G58" s="88"/>
      <c r="H58" s="65"/>
      <c r="I58" s="88"/>
      <c r="J58" s="65"/>
      <c r="K58" s="105"/>
      <c r="L58" s="106"/>
      <c r="M58" s="88"/>
      <c r="N58" s="65"/>
      <c r="X58" s="125"/>
      <c r="Y58" s="125"/>
      <c r="Z58" s="125"/>
      <c r="AA58" s="125"/>
      <c r="AB58" s="125"/>
      <c r="AC58" s="125"/>
      <c r="AD58" s="125"/>
      <c r="AE58" s="125"/>
      <c r="AF58" s="125"/>
      <c r="AG58" s="125"/>
      <c r="AH58" s="125"/>
      <c r="AI58" s="125"/>
      <c r="AJ58" s="125"/>
      <c r="AK58" s="125"/>
      <c r="AL58" s="125"/>
      <c r="AM58" s="125"/>
      <c r="AN58" s="125"/>
      <c r="AO58" s="125"/>
      <c r="AP58" s="125"/>
      <c r="AQ58" s="125"/>
      <c r="AR58" s="125"/>
      <c r="AS58" s="125"/>
      <c r="AT58" s="125"/>
    </row>
    <row r="59" spans="3:46" x14ac:dyDescent="0.25">
      <c r="C59" s="108"/>
      <c r="E59" s="88"/>
      <c r="F59" s="102"/>
      <c r="G59" s="88"/>
      <c r="H59" s="65"/>
      <c r="I59" s="88"/>
      <c r="J59" s="65"/>
      <c r="K59" s="105"/>
      <c r="L59" s="106"/>
      <c r="M59" s="88"/>
      <c r="N59" s="65"/>
      <c r="X59" s="125"/>
      <c r="Y59" s="125"/>
      <c r="Z59" s="125"/>
      <c r="AA59" s="125"/>
      <c r="AB59" s="125"/>
      <c r="AC59" s="125"/>
      <c r="AD59" s="125"/>
      <c r="AE59" s="125"/>
      <c r="AF59" s="125"/>
      <c r="AG59" s="125"/>
      <c r="AH59" s="125"/>
      <c r="AI59" s="125"/>
      <c r="AJ59" s="125"/>
      <c r="AK59" s="125"/>
      <c r="AL59" s="125"/>
      <c r="AM59" s="125"/>
      <c r="AN59" s="125"/>
      <c r="AO59" s="125"/>
      <c r="AP59" s="125"/>
      <c r="AQ59" s="125"/>
      <c r="AR59" s="125"/>
      <c r="AS59" s="125"/>
      <c r="AT59" s="125"/>
    </row>
    <row r="60" spans="3:46" x14ac:dyDescent="0.25">
      <c r="C60" s="108"/>
      <c r="E60" s="88"/>
      <c r="F60" s="65"/>
      <c r="G60" s="88"/>
      <c r="H60" s="65"/>
      <c r="I60" s="88"/>
      <c r="J60" s="65"/>
      <c r="K60" s="105"/>
      <c r="L60" s="106"/>
      <c r="M60" s="88"/>
      <c r="N60" s="65"/>
      <c r="X60" s="125"/>
      <c r="Y60" s="125"/>
      <c r="Z60" s="125"/>
      <c r="AA60" s="125"/>
      <c r="AB60" s="125"/>
      <c r="AC60" s="125"/>
      <c r="AD60" s="125"/>
      <c r="AE60" s="125"/>
      <c r="AF60" s="125"/>
      <c r="AG60" s="125"/>
      <c r="AH60" s="125"/>
      <c r="AI60" s="125"/>
      <c r="AJ60" s="125"/>
      <c r="AK60" s="125"/>
      <c r="AL60" s="125"/>
      <c r="AM60" s="125"/>
      <c r="AN60" s="125"/>
      <c r="AO60" s="125"/>
      <c r="AP60" s="125"/>
      <c r="AQ60" s="125"/>
      <c r="AR60" s="125"/>
      <c r="AS60" s="125"/>
      <c r="AT60" s="125"/>
    </row>
    <row r="61" spans="3:46" x14ac:dyDescent="0.25">
      <c r="C61" s="108"/>
      <c r="E61" s="88"/>
      <c r="F61" s="102"/>
      <c r="G61" s="88"/>
      <c r="H61" s="65"/>
      <c r="I61" s="88"/>
      <c r="J61" s="65"/>
      <c r="K61" s="105"/>
      <c r="L61" s="106"/>
      <c r="M61" s="88"/>
      <c r="N61" s="65"/>
      <c r="X61" s="125"/>
      <c r="Y61" s="125"/>
      <c r="Z61" s="125"/>
      <c r="AA61" s="125"/>
      <c r="AB61" s="125"/>
      <c r="AC61" s="125"/>
      <c r="AD61" s="125"/>
      <c r="AE61" s="125"/>
      <c r="AF61" s="125"/>
      <c r="AG61" s="125"/>
      <c r="AH61" s="125"/>
      <c r="AI61" s="125"/>
      <c r="AJ61" s="125"/>
      <c r="AK61" s="125"/>
      <c r="AL61" s="125"/>
      <c r="AM61" s="125"/>
      <c r="AN61" s="125"/>
      <c r="AO61" s="125"/>
      <c r="AP61" s="125"/>
      <c r="AQ61" s="125"/>
      <c r="AR61" s="125"/>
      <c r="AS61" s="125"/>
      <c r="AT61" s="125"/>
    </row>
    <row r="62" spans="3:46" x14ac:dyDescent="0.25">
      <c r="C62" s="108"/>
      <c r="E62" s="88"/>
      <c r="F62" s="65"/>
      <c r="G62" s="88"/>
      <c r="H62" s="65"/>
      <c r="I62" s="88"/>
      <c r="J62" s="65"/>
      <c r="K62" s="105"/>
      <c r="L62" s="106"/>
      <c r="M62" s="88"/>
      <c r="N62" s="65"/>
      <c r="X62" s="125"/>
      <c r="Y62" s="125"/>
      <c r="Z62" s="125"/>
      <c r="AA62" s="125"/>
      <c r="AB62" s="125"/>
      <c r="AC62" s="125"/>
      <c r="AD62" s="125"/>
      <c r="AE62" s="125"/>
      <c r="AF62" s="125"/>
      <c r="AG62" s="125"/>
      <c r="AH62" s="125"/>
      <c r="AI62" s="125"/>
      <c r="AJ62" s="125"/>
      <c r="AK62" s="125"/>
      <c r="AL62" s="125"/>
      <c r="AM62" s="125"/>
      <c r="AN62" s="125"/>
      <c r="AO62" s="125"/>
      <c r="AP62" s="125"/>
      <c r="AQ62" s="125"/>
      <c r="AR62" s="125"/>
      <c r="AS62" s="125"/>
      <c r="AT62" s="125"/>
    </row>
    <row r="63" spans="3:46" x14ac:dyDescent="0.25">
      <c r="C63" s="108"/>
      <c r="E63" s="88"/>
      <c r="F63" s="102"/>
      <c r="G63" s="88"/>
      <c r="H63" s="65"/>
      <c r="I63" s="88"/>
      <c r="J63" s="65"/>
      <c r="K63" s="105"/>
      <c r="L63" s="106"/>
      <c r="M63" s="88"/>
      <c r="N63" s="65"/>
      <c r="X63" s="125"/>
      <c r="Y63" s="125"/>
      <c r="Z63" s="125"/>
      <c r="AA63" s="125"/>
      <c r="AB63" s="125"/>
      <c r="AC63" s="125"/>
      <c r="AD63" s="125"/>
      <c r="AE63" s="125"/>
      <c r="AF63" s="125"/>
      <c r="AG63" s="125"/>
      <c r="AH63" s="125"/>
      <c r="AI63" s="125"/>
      <c r="AJ63" s="125"/>
      <c r="AK63" s="125"/>
      <c r="AL63" s="125"/>
      <c r="AM63" s="125"/>
      <c r="AN63" s="125"/>
      <c r="AO63" s="125"/>
      <c r="AP63" s="125"/>
      <c r="AQ63" s="125"/>
      <c r="AR63" s="125"/>
      <c r="AS63" s="125"/>
      <c r="AT63" s="125"/>
    </row>
    <row r="64" spans="3:46" x14ac:dyDescent="0.25">
      <c r="C64" s="108"/>
      <c r="E64" s="88"/>
      <c r="F64" s="65"/>
      <c r="G64" s="88"/>
      <c r="H64" s="65"/>
      <c r="I64" s="88"/>
      <c r="J64" s="65"/>
      <c r="K64" s="105"/>
      <c r="L64" s="106"/>
      <c r="M64" s="88"/>
      <c r="N64" s="65"/>
      <c r="X64" s="125"/>
      <c r="Y64" s="125"/>
      <c r="Z64" s="125"/>
      <c r="AA64" s="125"/>
      <c r="AB64" s="125"/>
      <c r="AC64" s="125"/>
      <c r="AD64" s="125"/>
      <c r="AE64" s="125"/>
      <c r="AF64" s="125"/>
      <c r="AG64" s="125"/>
      <c r="AH64" s="125"/>
      <c r="AI64" s="125"/>
      <c r="AJ64" s="125"/>
      <c r="AK64" s="125"/>
      <c r="AL64" s="125"/>
      <c r="AM64" s="125"/>
      <c r="AN64" s="125"/>
      <c r="AO64" s="125"/>
      <c r="AP64" s="125"/>
      <c r="AQ64" s="125"/>
      <c r="AR64" s="125"/>
      <c r="AS64" s="125"/>
      <c r="AT64" s="125"/>
    </row>
    <row r="65" spans="3:46" x14ac:dyDescent="0.25">
      <c r="C65" s="108"/>
      <c r="E65" s="88"/>
      <c r="F65" s="102"/>
      <c r="G65" s="88"/>
      <c r="H65" s="65"/>
      <c r="I65" s="88"/>
      <c r="J65" s="65"/>
      <c r="K65" s="105"/>
      <c r="L65" s="106"/>
      <c r="M65" s="88"/>
      <c r="N65" s="65"/>
      <c r="X65" s="125"/>
      <c r="Y65" s="125"/>
      <c r="Z65" s="125"/>
      <c r="AA65" s="125"/>
      <c r="AB65" s="125"/>
      <c r="AC65" s="125"/>
      <c r="AD65" s="125"/>
      <c r="AE65" s="125"/>
      <c r="AF65" s="125"/>
      <c r="AG65" s="125"/>
      <c r="AH65" s="125"/>
      <c r="AI65" s="125"/>
      <c r="AJ65" s="125"/>
      <c r="AK65" s="125"/>
      <c r="AL65" s="125"/>
      <c r="AM65" s="125"/>
      <c r="AN65" s="125"/>
      <c r="AO65" s="125"/>
      <c r="AP65" s="125"/>
      <c r="AQ65" s="125"/>
      <c r="AR65" s="125"/>
      <c r="AS65" s="125"/>
      <c r="AT65" s="125"/>
    </row>
    <row r="66" spans="3:46" x14ac:dyDescent="0.25">
      <c r="C66" s="108"/>
      <c r="E66" s="88"/>
      <c r="F66" s="65"/>
      <c r="G66" s="88"/>
      <c r="H66" s="65"/>
      <c r="I66" s="88"/>
      <c r="J66" s="65"/>
      <c r="K66" s="105"/>
      <c r="L66" s="106"/>
      <c r="M66" s="88"/>
      <c r="N66" s="65"/>
      <c r="X66" s="125"/>
      <c r="Y66" s="125"/>
      <c r="Z66" s="125"/>
      <c r="AA66" s="125"/>
      <c r="AB66" s="125"/>
      <c r="AC66" s="125"/>
      <c r="AD66" s="125"/>
      <c r="AE66" s="125"/>
      <c r="AF66" s="125"/>
      <c r="AG66" s="125"/>
      <c r="AH66" s="125"/>
      <c r="AI66" s="125"/>
      <c r="AJ66" s="125"/>
      <c r="AK66" s="125"/>
      <c r="AL66" s="125"/>
      <c r="AM66" s="125"/>
      <c r="AN66" s="125"/>
      <c r="AO66" s="125"/>
      <c r="AP66" s="125"/>
      <c r="AQ66" s="125"/>
      <c r="AR66" s="125"/>
      <c r="AS66" s="125"/>
      <c r="AT66" s="125"/>
    </row>
    <row r="67" spans="3:46" x14ac:dyDescent="0.25">
      <c r="C67" s="108"/>
      <c r="E67" s="88"/>
      <c r="F67" s="102"/>
      <c r="G67" s="88"/>
      <c r="H67" s="65"/>
      <c r="I67" s="88"/>
      <c r="J67" s="65"/>
      <c r="K67" s="105"/>
      <c r="L67" s="106"/>
      <c r="M67" s="88"/>
      <c r="N67" s="65"/>
      <c r="X67" s="125"/>
      <c r="Y67" s="125"/>
      <c r="Z67" s="125"/>
      <c r="AA67" s="125"/>
      <c r="AB67" s="125"/>
      <c r="AC67" s="125"/>
      <c r="AD67" s="125"/>
      <c r="AE67" s="125"/>
      <c r="AF67" s="125"/>
      <c r="AG67" s="125"/>
      <c r="AH67" s="125"/>
      <c r="AI67" s="125"/>
      <c r="AJ67" s="125"/>
      <c r="AK67" s="125"/>
      <c r="AL67" s="125"/>
      <c r="AM67" s="125"/>
      <c r="AN67" s="125"/>
      <c r="AO67" s="125"/>
      <c r="AP67" s="125"/>
      <c r="AQ67" s="125"/>
      <c r="AR67" s="125"/>
      <c r="AS67" s="125"/>
      <c r="AT67" s="125"/>
    </row>
    <row r="68" spans="3:46" x14ac:dyDescent="0.25">
      <c r="C68" s="108"/>
      <c r="E68" s="88"/>
      <c r="F68" s="102"/>
      <c r="G68" s="88"/>
      <c r="H68" s="65"/>
      <c r="I68" s="88"/>
      <c r="J68" s="65"/>
      <c r="K68" s="105"/>
      <c r="L68" s="106"/>
      <c r="M68" s="88"/>
      <c r="N68" s="65"/>
      <c r="X68" s="125"/>
      <c r="Y68" s="125"/>
      <c r="Z68" s="125"/>
      <c r="AA68" s="125"/>
      <c r="AB68" s="125"/>
      <c r="AC68" s="125"/>
      <c r="AD68" s="125"/>
      <c r="AE68" s="125"/>
      <c r="AF68" s="125"/>
      <c r="AG68" s="125"/>
      <c r="AH68" s="125"/>
      <c r="AI68" s="125"/>
      <c r="AJ68" s="125"/>
      <c r="AK68" s="125"/>
      <c r="AL68" s="125"/>
      <c r="AM68" s="125"/>
      <c r="AN68" s="125"/>
      <c r="AO68" s="125"/>
      <c r="AP68" s="125"/>
      <c r="AQ68" s="125"/>
      <c r="AR68" s="125"/>
      <c r="AS68" s="125"/>
      <c r="AT68" s="125"/>
    </row>
    <row r="69" spans="3:46" x14ac:dyDescent="0.25">
      <c r="C69" s="108"/>
      <c r="E69" s="88"/>
      <c r="F69" s="102"/>
      <c r="G69" s="88"/>
      <c r="H69" s="65"/>
      <c r="I69" s="88"/>
      <c r="J69" s="65"/>
      <c r="K69" s="105"/>
      <c r="L69" s="106"/>
      <c r="M69" s="88"/>
      <c r="N69" s="65"/>
      <c r="X69" s="125"/>
      <c r="Y69" s="125"/>
      <c r="Z69" s="125"/>
      <c r="AA69" s="125"/>
      <c r="AB69" s="125"/>
      <c r="AC69" s="125"/>
      <c r="AD69" s="125"/>
      <c r="AE69" s="125"/>
      <c r="AF69" s="125"/>
      <c r="AG69" s="125"/>
      <c r="AH69" s="125"/>
      <c r="AI69" s="125"/>
      <c r="AJ69" s="125"/>
      <c r="AK69" s="125"/>
      <c r="AL69" s="125"/>
      <c r="AM69" s="125"/>
      <c r="AN69" s="125"/>
      <c r="AO69" s="125"/>
      <c r="AP69" s="125"/>
      <c r="AQ69" s="125"/>
      <c r="AR69" s="125"/>
      <c r="AS69" s="125"/>
      <c r="AT69" s="125"/>
    </row>
    <row r="70" spans="3:46" x14ac:dyDescent="0.25">
      <c r="C70" s="108"/>
      <c r="E70" s="88"/>
      <c r="F70" s="102"/>
      <c r="G70" s="88"/>
      <c r="H70" s="65"/>
      <c r="I70" s="88"/>
      <c r="J70" s="65"/>
      <c r="K70" s="105"/>
      <c r="L70" s="106"/>
      <c r="M70" s="88"/>
      <c r="N70" s="65"/>
      <c r="X70" s="125"/>
      <c r="Y70" s="125"/>
      <c r="Z70" s="125"/>
      <c r="AA70" s="125"/>
      <c r="AB70" s="125"/>
      <c r="AC70" s="125"/>
      <c r="AD70" s="125"/>
      <c r="AE70" s="125"/>
      <c r="AF70" s="125"/>
      <c r="AG70" s="125"/>
      <c r="AH70" s="125"/>
      <c r="AI70" s="125"/>
      <c r="AJ70" s="125"/>
      <c r="AK70" s="125"/>
      <c r="AL70" s="125"/>
      <c r="AM70" s="125"/>
      <c r="AN70" s="125"/>
      <c r="AO70" s="125"/>
      <c r="AP70" s="125"/>
      <c r="AQ70" s="125"/>
      <c r="AR70" s="125"/>
      <c r="AS70" s="125"/>
      <c r="AT70" s="125"/>
    </row>
    <row r="71" spans="3:46" x14ac:dyDescent="0.25">
      <c r="C71" s="108"/>
      <c r="E71" s="88"/>
      <c r="F71" s="102"/>
      <c r="G71" s="88"/>
      <c r="H71" s="65"/>
      <c r="I71" s="88"/>
      <c r="J71" s="65"/>
      <c r="K71" s="105"/>
      <c r="L71" s="106"/>
      <c r="M71" s="88"/>
      <c r="N71" s="65"/>
      <c r="X71" s="125"/>
      <c r="Y71" s="125"/>
      <c r="Z71" s="125"/>
      <c r="AA71" s="125"/>
      <c r="AB71" s="125"/>
      <c r="AC71" s="125"/>
      <c r="AD71" s="125"/>
      <c r="AE71" s="125"/>
      <c r="AF71" s="125"/>
      <c r="AG71" s="125"/>
      <c r="AH71" s="125"/>
      <c r="AI71" s="125"/>
      <c r="AJ71" s="125"/>
      <c r="AK71" s="125"/>
      <c r="AL71" s="125"/>
      <c r="AM71" s="125"/>
      <c r="AN71" s="125"/>
      <c r="AO71" s="125"/>
      <c r="AP71" s="125"/>
      <c r="AQ71" s="125"/>
      <c r="AR71" s="125"/>
      <c r="AS71" s="125"/>
      <c r="AT71" s="125"/>
    </row>
    <row r="72" spans="3:46" x14ac:dyDescent="0.25">
      <c r="C72" s="108"/>
      <c r="E72" s="88"/>
      <c r="F72" s="102"/>
      <c r="G72" s="88"/>
      <c r="H72" s="65"/>
      <c r="I72" s="88"/>
      <c r="J72" s="65"/>
      <c r="K72" s="105"/>
      <c r="L72" s="106"/>
      <c r="M72" s="88"/>
      <c r="N72" s="65"/>
      <c r="X72" s="125"/>
      <c r="Y72" s="125"/>
      <c r="Z72" s="125"/>
      <c r="AA72" s="125"/>
      <c r="AB72" s="125"/>
      <c r="AC72" s="125"/>
      <c r="AD72" s="125"/>
      <c r="AE72" s="125"/>
      <c r="AF72" s="125"/>
      <c r="AG72" s="125"/>
      <c r="AH72" s="125"/>
      <c r="AI72" s="125"/>
      <c r="AJ72" s="125"/>
      <c r="AK72" s="125"/>
      <c r="AL72" s="125"/>
      <c r="AM72" s="125"/>
      <c r="AN72" s="125"/>
      <c r="AO72" s="125"/>
      <c r="AP72" s="125"/>
      <c r="AQ72" s="125"/>
      <c r="AR72" s="125"/>
      <c r="AS72" s="125"/>
      <c r="AT72" s="125"/>
    </row>
    <row r="73" spans="3:46" x14ac:dyDescent="0.25">
      <c r="C73" s="108"/>
      <c r="E73" s="88"/>
      <c r="F73" s="102"/>
      <c r="G73" s="88"/>
      <c r="H73" s="65"/>
      <c r="I73" s="88"/>
      <c r="J73" s="65"/>
      <c r="K73" s="105"/>
      <c r="L73" s="106"/>
      <c r="M73" s="88"/>
      <c r="N73" s="65"/>
      <c r="X73" s="125"/>
      <c r="Y73" s="125"/>
      <c r="Z73" s="125"/>
      <c r="AA73" s="125"/>
      <c r="AB73" s="125"/>
      <c r="AC73" s="125"/>
      <c r="AD73" s="125"/>
      <c r="AE73" s="125"/>
      <c r="AF73" s="125"/>
      <c r="AG73" s="125"/>
      <c r="AH73" s="125"/>
      <c r="AI73" s="125"/>
      <c r="AJ73" s="125"/>
      <c r="AK73" s="125"/>
      <c r="AL73" s="125"/>
      <c r="AM73" s="125"/>
      <c r="AN73" s="125"/>
      <c r="AO73" s="125"/>
      <c r="AP73" s="125"/>
      <c r="AQ73" s="125"/>
      <c r="AR73" s="125"/>
      <c r="AS73" s="125"/>
      <c r="AT73" s="125"/>
    </row>
    <row r="74" spans="3:46" x14ac:dyDescent="0.25">
      <c r="C74" s="108"/>
      <c r="E74" s="88"/>
      <c r="F74" s="102"/>
      <c r="G74" s="88"/>
      <c r="H74" s="65"/>
      <c r="I74" s="88"/>
      <c r="J74" s="65"/>
      <c r="K74" s="105"/>
      <c r="L74" s="106"/>
      <c r="M74" s="88"/>
      <c r="N74" s="65"/>
      <c r="X74" s="125"/>
      <c r="Y74" s="125"/>
      <c r="Z74" s="125"/>
      <c r="AA74" s="125"/>
      <c r="AB74" s="125"/>
      <c r="AC74" s="125"/>
      <c r="AD74" s="125"/>
      <c r="AE74" s="125"/>
      <c r="AF74" s="125"/>
      <c r="AG74" s="125"/>
      <c r="AH74" s="125"/>
      <c r="AI74" s="125"/>
      <c r="AJ74" s="125"/>
      <c r="AK74" s="125"/>
      <c r="AL74" s="125"/>
      <c r="AM74" s="125"/>
      <c r="AN74" s="125"/>
      <c r="AO74" s="125"/>
      <c r="AP74" s="125"/>
      <c r="AQ74" s="125"/>
      <c r="AR74" s="125"/>
      <c r="AS74" s="125"/>
      <c r="AT74" s="125"/>
    </row>
    <row r="75" spans="3:46" x14ac:dyDescent="0.25">
      <c r="C75" s="108"/>
      <c r="E75" s="88"/>
      <c r="F75" s="102"/>
      <c r="G75" s="88"/>
      <c r="H75" s="65"/>
      <c r="I75" s="88"/>
      <c r="J75" s="65"/>
      <c r="K75" s="105"/>
      <c r="L75" s="106"/>
      <c r="M75" s="88"/>
      <c r="N75" s="65"/>
      <c r="X75" s="125"/>
      <c r="Y75" s="125"/>
      <c r="Z75" s="125"/>
      <c r="AA75" s="125"/>
      <c r="AB75" s="125"/>
      <c r="AC75" s="125"/>
      <c r="AD75" s="125"/>
      <c r="AE75" s="125"/>
      <c r="AF75" s="125"/>
      <c r="AG75" s="125"/>
      <c r="AH75" s="125"/>
      <c r="AI75" s="125"/>
      <c r="AJ75" s="125"/>
      <c r="AK75" s="125"/>
      <c r="AL75" s="125"/>
      <c r="AM75" s="125"/>
      <c r="AN75" s="125"/>
      <c r="AO75" s="125"/>
      <c r="AP75" s="125"/>
      <c r="AQ75" s="125"/>
      <c r="AR75" s="125"/>
      <c r="AS75" s="125"/>
      <c r="AT75" s="125"/>
    </row>
    <row r="76" spans="3:46" x14ac:dyDescent="0.25">
      <c r="C76" s="108"/>
      <c r="E76" s="88"/>
      <c r="F76" s="102"/>
      <c r="G76" s="88"/>
      <c r="H76" s="65"/>
      <c r="I76" s="88"/>
      <c r="J76" s="65"/>
      <c r="K76" s="105"/>
      <c r="L76" s="106"/>
      <c r="M76" s="88"/>
      <c r="N76" s="65"/>
      <c r="X76" s="125"/>
      <c r="Y76" s="125"/>
      <c r="Z76" s="125"/>
      <c r="AA76" s="125"/>
      <c r="AB76" s="125"/>
      <c r="AC76" s="125"/>
      <c r="AD76" s="125"/>
      <c r="AE76" s="125"/>
      <c r="AF76" s="125"/>
      <c r="AG76" s="125"/>
      <c r="AH76" s="125"/>
      <c r="AI76" s="125"/>
      <c r="AJ76" s="125"/>
      <c r="AK76" s="125"/>
      <c r="AL76" s="125"/>
      <c r="AM76" s="125"/>
      <c r="AN76" s="125"/>
      <c r="AO76" s="125"/>
      <c r="AP76" s="125"/>
      <c r="AQ76" s="125"/>
      <c r="AR76" s="125"/>
      <c r="AS76" s="125"/>
      <c r="AT76" s="125"/>
    </row>
    <row r="77" spans="3:46" x14ac:dyDescent="0.25">
      <c r="C77" s="108"/>
      <c r="E77" s="88"/>
      <c r="F77" s="102"/>
      <c r="G77" s="88"/>
      <c r="H77" s="65"/>
      <c r="I77" s="88"/>
      <c r="J77" s="65"/>
      <c r="K77" s="105"/>
      <c r="L77" s="106"/>
      <c r="M77" s="88"/>
      <c r="N77" s="65"/>
      <c r="X77" s="125"/>
      <c r="Y77" s="125"/>
      <c r="Z77" s="125"/>
      <c r="AA77" s="125"/>
      <c r="AB77" s="125"/>
      <c r="AC77" s="125"/>
      <c r="AD77" s="125"/>
      <c r="AE77" s="125"/>
      <c r="AF77" s="125"/>
      <c r="AG77" s="125"/>
      <c r="AH77" s="125"/>
      <c r="AI77" s="125"/>
      <c r="AJ77" s="125"/>
      <c r="AK77" s="125"/>
      <c r="AL77" s="125"/>
      <c r="AM77" s="125"/>
      <c r="AN77" s="125"/>
      <c r="AO77" s="125"/>
      <c r="AP77" s="125"/>
      <c r="AQ77" s="125"/>
      <c r="AR77" s="125"/>
      <c r="AS77" s="125"/>
      <c r="AT77" s="125"/>
    </row>
    <row r="78" spans="3:46" x14ac:dyDescent="0.25">
      <c r="C78" s="108"/>
      <c r="E78" s="88"/>
      <c r="F78" s="102"/>
      <c r="G78" s="88"/>
      <c r="H78" s="65"/>
      <c r="I78" s="88"/>
      <c r="J78" s="65"/>
      <c r="K78" s="105"/>
      <c r="L78" s="106"/>
      <c r="M78" s="88"/>
      <c r="N78" s="65"/>
      <c r="X78" s="125"/>
      <c r="Y78" s="125"/>
      <c r="Z78" s="125"/>
      <c r="AA78" s="125"/>
      <c r="AB78" s="125"/>
      <c r="AC78" s="125"/>
      <c r="AD78" s="125"/>
      <c r="AE78" s="125"/>
      <c r="AF78" s="125"/>
      <c r="AG78" s="125"/>
      <c r="AH78" s="125"/>
      <c r="AI78" s="125"/>
      <c r="AJ78" s="125"/>
      <c r="AK78" s="125"/>
      <c r="AL78" s="125"/>
      <c r="AM78" s="125"/>
      <c r="AN78" s="125"/>
      <c r="AO78" s="125"/>
      <c r="AP78" s="125"/>
      <c r="AQ78" s="125"/>
      <c r="AR78" s="125"/>
      <c r="AS78" s="125"/>
      <c r="AT78" s="125"/>
    </row>
    <row r="79" spans="3:46" x14ac:dyDescent="0.25">
      <c r="C79" s="108"/>
      <c r="E79" s="88"/>
      <c r="F79" s="102"/>
      <c r="G79" s="88"/>
      <c r="H79" s="65"/>
      <c r="I79" s="88"/>
      <c r="J79" s="65"/>
      <c r="K79" s="105"/>
      <c r="L79" s="106"/>
      <c r="M79" s="88"/>
      <c r="N79" s="65"/>
      <c r="X79" s="125"/>
      <c r="Y79" s="125"/>
      <c r="Z79" s="125"/>
      <c r="AA79" s="125"/>
      <c r="AB79" s="125"/>
      <c r="AC79" s="125"/>
      <c r="AD79" s="125"/>
      <c r="AE79" s="125"/>
      <c r="AF79" s="125"/>
      <c r="AG79" s="125"/>
      <c r="AH79" s="125"/>
      <c r="AI79" s="125"/>
      <c r="AJ79" s="125"/>
      <c r="AK79" s="125"/>
      <c r="AL79" s="125"/>
      <c r="AM79" s="125"/>
      <c r="AN79" s="125"/>
      <c r="AO79" s="125"/>
      <c r="AP79" s="125"/>
      <c r="AQ79" s="125"/>
      <c r="AR79" s="125"/>
      <c r="AS79" s="125"/>
      <c r="AT79" s="125"/>
    </row>
    <row r="80" spans="3:46" x14ac:dyDescent="0.25">
      <c r="C80" s="108"/>
      <c r="E80" s="88"/>
      <c r="F80" s="102"/>
      <c r="G80" s="88"/>
      <c r="H80" s="65"/>
      <c r="I80" s="88"/>
      <c r="J80" s="65"/>
      <c r="K80" s="105"/>
      <c r="L80" s="106"/>
      <c r="M80" s="88"/>
      <c r="N80" s="65"/>
      <c r="X80" s="125"/>
      <c r="Y80" s="125"/>
      <c r="Z80" s="125"/>
      <c r="AA80" s="125"/>
      <c r="AB80" s="125"/>
      <c r="AC80" s="125"/>
      <c r="AD80" s="125"/>
      <c r="AE80" s="125"/>
      <c r="AF80" s="125"/>
      <c r="AG80" s="125"/>
      <c r="AH80" s="125"/>
      <c r="AI80" s="125"/>
      <c r="AJ80" s="125"/>
      <c r="AK80" s="125"/>
      <c r="AL80" s="125"/>
      <c r="AM80" s="125"/>
      <c r="AN80" s="125"/>
      <c r="AO80" s="125"/>
      <c r="AP80" s="125"/>
      <c r="AQ80" s="125"/>
      <c r="AR80" s="125"/>
      <c r="AS80" s="125"/>
      <c r="AT80" s="125"/>
    </row>
    <row r="81" spans="3:46" x14ac:dyDescent="0.25">
      <c r="C81" s="108"/>
      <c r="E81" s="88"/>
      <c r="F81" s="102"/>
      <c r="G81" s="88"/>
      <c r="H81" s="65"/>
      <c r="I81" s="88"/>
      <c r="J81" s="65"/>
      <c r="K81" s="105"/>
      <c r="L81" s="106"/>
      <c r="M81" s="88"/>
      <c r="N81" s="65"/>
      <c r="X81" s="125"/>
      <c r="Y81" s="125"/>
      <c r="Z81" s="125"/>
      <c r="AA81" s="125"/>
      <c r="AB81" s="125"/>
      <c r="AC81" s="125"/>
      <c r="AD81" s="125"/>
      <c r="AE81" s="125"/>
      <c r="AF81" s="125"/>
      <c r="AG81" s="125"/>
      <c r="AH81" s="125"/>
      <c r="AI81" s="125"/>
      <c r="AJ81" s="125"/>
      <c r="AK81" s="125"/>
      <c r="AL81" s="125"/>
      <c r="AM81" s="125"/>
      <c r="AN81" s="125"/>
      <c r="AO81" s="125"/>
      <c r="AP81" s="125"/>
      <c r="AQ81" s="125"/>
      <c r="AR81" s="125"/>
      <c r="AS81" s="125"/>
      <c r="AT81" s="125"/>
    </row>
    <row r="82" spans="3:46" x14ac:dyDescent="0.25">
      <c r="C82" s="108"/>
      <c r="E82" s="88"/>
      <c r="F82" s="102"/>
      <c r="G82" s="88"/>
      <c r="H82" s="65"/>
      <c r="I82" s="88"/>
      <c r="J82" s="65"/>
      <c r="K82" s="105"/>
      <c r="L82" s="106"/>
      <c r="M82" s="88"/>
      <c r="N82" s="65"/>
      <c r="X82" s="125"/>
      <c r="Y82" s="125"/>
      <c r="Z82" s="125"/>
      <c r="AA82" s="125"/>
      <c r="AB82" s="125"/>
      <c r="AC82" s="125"/>
      <c r="AD82" s="125"/>
      <c r="AE82" s="125"/>
      <c r="AF82" s="125"/>
      <c r="AG82" s="125"/>
      <c r="AH82" s="125"/>
      <c r="AI82" s="125"/>
      <c r="AJ82" s="125"/>
      <c r="AK82" s="125"/>
      <c r="AL82" s="125"/>
      <c r="AM82" s="125"/>
      <c r="AN82" s="125"/>
      <c r="AO82" s="125"/>
      <c r="AP82" s="125"/>
      <c r="AQ82" s="125"/>
      <c r="AR82" s="125"/>
      <c r="AS82" s="125"/>
      <c r="AT82" s="125"/>
    </row>
    <row r="83" spans="3:46" x14ac:dyDescent="0.25">
      <c r="C83" s="108"/>
      <c r="E83" s="88"/>
      <c r="F83" s="102"/>
      <c r="G83" s="88"/>
      <c r="H83" s="65"/>
      <c r="I83" s="88"/>
      <c r="J83" s="65"/>
      <c r="K83" s="105"/>
      <c r="L83" s="106"/>
      <c r="M83" s="88"/>
      <c r="N83" s="65"/>
      <c r="X83" s="125"/>
      <c r="Y83" s="125"/>
      <c r="Z83" s="125"/>
      <c r="AA83" s="125"/>
      <c r="AB83" s="125"/>
      <c r="AC83" s="125"/>
      <c r="AD83" s="125"/>
      <c r="AE83" s="125"/>
      <c r="AF83" s="125"/>
      <c r="AG83" s="125"/>
      <c r="AH83" s="125"/>
      <c r="AI83" s="125"/>
      <c r="AJ83" s="125"/>
      <c r="AK83" s="125"/>
      <c r="AL83" s="125"/>
      <c r="AM83" s="125"/>
      <c r="AN83" s="125"/>
      <c r="AO83" s="125"/>
      <c r="AP83" s="125"/>
      <c r="AQ83" s="125"/>
      <c r="AR83" s="125"/>
      <c r="AS83" s="125"/>
      <c r="AT83" s="125"/>
    </row>
    <row r="84" spans="3:46" x14ac:dyDescent="0.25">
      <c r="C84" s="108"/>
      <c r="E84" s="88"/>
      <c r="F84" s="102"/>
      <c r="G84" s="88"/>
      <c r="H84" s="65"/>
      <c r="I84" s="88"/>
      <c r="J84" s="65"/>
      <c r="K84" s="105"/>
      <c r="L84" s="106"/>
      <c r="M84" s="88"/>
      <c r="N84" s="65"/>
      <c r="X84" s="125"/>
      <c r="Y84" s="125"/>
      <c r="Z84" s="125"/>
      <c r="AA84" s="125"/>
      <c r="AB84" s="125"/>
      <c r="AC84" s="125"/>
      <c r="AD84" s="125"/>
      <c r="AE84" s="125"/>
      <c r="AF84" s="125"/>
      <c r="AG84" s="125"/>
      <c r="AH84" s="125"/>
      <c r="AI84" s="125"/>
      <c r="AJ84" s="125"/>
      <c r="AK84" s="125"/>
      <c r="AL84" s="125"/>
      <c r="AM84" s="125"/>
      <c r="AN84" s="125"/>
      <c r="AO84" s="125"/>
      <c r="AP84" s="125"/>
      <c r="AQ84" s="125"/>
      <c r="AR84" s="125"/>
      <c r="AS84" s="125"/>
      <c r="AT84" s="125"/>
    </row>
    <row r="85" spans="3:46" x14ac:dyDescent="0.25">
      <c r="C85" s="108"/>
      <c r="E85" s="88"/>
      <c r="F85" s="102"/>
      <c r="G85" s="88"/>
      <c r="H85" s="65"/>
      <c r="I85" s="88"/>
      <c r="J85" s="65"/>
      <c r="K85" s="105"/>
      <c r="L85" s="106"/>
      <c r="M85" s="88"/>
      <c r="N85" s="65"/>
      <c r="X85" s="125"/>
      <c r="Y85" s="125"/>
      <c r="Z85" s="125"/>
      <c r="AA85" s="125"/>
      <c r="AB85" s="125"/>
      <c r="AC85" s="125"/>
      <c r="AD85" s="125"/>
      <c r="AE85" s="125"/>
      <c r="AF85" s="125"/>
      <c r="AG85" s="125"/>
      <c r="AH85" s="125"/>
      <c r="AI85" s="125"/>
      <c r="AJ85" s="125"/>
      <c r="AK85" s="125"/>
      <c r="AL85" s="125"/>
      <c r="AM85" s="125"/>
      <c r="AN85" s="125"/>
      <c r="AO85" s="125"/>
      <c r="AP85" s="125"/>
      <c r="AQ85" s="125"/>
      <c r="AR85" s="125"/>
      <c r="AS85" s="125"/>
      <c r="AT85" s="125"/>
    </row>
    <row r="86" spans="3:46" x14ac:dyDescent="0.25">
      <c r="C86" s="108"/>
      <c r="E86" s="88"/>
      <c r="F86" s="102"/>
      <c r="G86" s="88"/>
      <c r="H86" s="65"/>
      <c r="I86" s="88"/>
      <c r="J86" s="65"/>
      <c r="K86" s="105"/>
      <c r="L86" s="106"/>
      <c r="M86" s="88"/>
      <c r="N86" s="65"/>
      <c r="X86" s="125"/>
      <c r="Y86" s="125"/>
      <c r="Z86" s="125"/>
      <c r="AA86" s="125"/>
      <c r="AB86" s="125"/>
      <c r="AC86" s="125"/>
      <c r="AD86" s="125"/>
      <c r="AE86" s="125"/>
      <c r="AF86" s="125"/>
      <c r="AG86" s="125"/>
      <c r="AH86" s="125"/>
      <c r="AI86" s="125"/>
      <c r="AJ86" s="125"/>
      <c r="AK86" s="125"/>
      <c r="AL86" s="125"/>
      <c r="AM86" s="125"/>
      <c r="AN86" s="125"/>
      <c r="AO86" s="125"/>
      <c r="AP86" s="125"/>
      <c r="AQ86" s="125"/>
      <c r="AR86" s="125"/>
      <c r="AS86" s="125"/>
      <c r="AT86" s="125"/>
    </row>
    <row r="87" spans="3:46" x14ac:dyDescent="0.25">
      <c r="C87" s="108"/>
      <c r="E87" s="88"/>
      <c r="F87" s="102"/>
      <c r="G87" s="88"/>
      <c r="H87" s="65"/>
      <c r="I87" s="88"/>
      <c r="J87" s="65"/>
      <c r="K87" s="105"/>
      <c r="L87" s="106"/>
      <c r="M87" s="88"/>
      <c r="N87" s="6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c r="AT87" s="125"/>
    </row>
    <row r="88" spans="3:46" x14ac:dyDescent="0.25">
      <c r="C88" s="108"/>
      <c r="E88" s="88"/>
      <c r="F88" s="102"/>
      <c r="G88" s="88"/>
      <c r="H88" s="65"/>
      <c r="I88" s="88"/>
      <c r="J88" s="65"/>
      <c r="K88" s="105"/>
      <c r="L88" s="106"/>
      <c r="M88" s="88"/>
      <c r="N88" s="6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c r="AT88" s="125"/>
    </row>
    <row r="89" spans="3:46" x14ac:dyDescent="0.25">
      <c r="C89" s="108"/>
      <c r="E89" s="88"/>
      <c r="F89" s="102"/>
      <c r="G89" s="88"/>
      <c r="H89" s="65"/>
      <c r="I89" s="88"/>
      <c r="J89" s="65"/>
      <c r="K89" s="105"/>
      <c r="L89" s="106"/>
      <c r="M89" s="88"/>
      <c r="N89" s="65"/>
      <c r="X89" s="125"/>
      <c r="Y89" s="125"/>
      <c r="Z89" s="125"/>
      <c r="AA89" s="125"/>
      <c r="AB89" s="125"/>
      <c r="AC89" s="125"/>
      <c r="AD89" s="125"/>
      <c r="AE89" s="125"/>
      <c r="AF89" s="125"/>
      <c r="AG89" s="125"/>
      <c r="AH89" s="125"/>
      <c r="AI89" s="125"/>
      <c r="AJ89" s="125"/>
      <c r="AK89" s="125"/>
      <c r="AL89" s="125"/>
      <c r="AM89" s="125"/>
      <c r="AN89" s="125"/>
      <c r="AO89" s="125"/>
      <c r="AP89" s="125"/>
      <c r="AQ89" s="125"/>
      <c r="AR89" s="125"/>
      <c r="AS89" s="125"/>
      <c r="AT89" s="125"/>
    </row>
    <row r="90" spans="3:46" x14ac:dyDescent="0.25">
      <c r="C90" s="108"/>
      <c r="E90" s="88"/>
      <c r="F90" s="102"/>
      <c r="G90" s="88"/>
      <c r="H90" s="65"/>
      <c r="I90" s="88"/>
      <c r="J90" s="65"/>
      <c r="K90" s="105"/>
      <c r="L90" s="106"/>
      <c r="M90" s="88"/>
      <c r="N90" s="65"/>
      <c r="X90" s="125"/>
      <c r="Y90" s="125"/>
      <c r="Z90" s="125"/>
      <c r="AA90" s="125"/>
      <c r="AB90" s="125"/>
      <c r="AC90" s="125"/>
      <c r="AD90" s="125"/>
      <c r="AE90" s="125"/>
      <c r="AF90" s="125"/>
      <c r="AG90" s="125"/>
      <c r="AH90" s="125"/>
      <c r="AI90" s="125"/>
      <c r="AJ90" s="125"/>
      <c r="AK90" s="125"/>
      <c r="AL90" s="125"/>
      <c r="AM90" s="125"/>
      <c r="AN90" s="125"/>
      <c r="AO90" s="125"/>
      <c r="AP90" s="125"/>
      <c r="AQ90" s="125"/>
      <c r="AR90" s="125"/>
      <c r="AS90" s="125"/>
      <c r="AT90" s="125"/>
    </row>
    <row r="91" spans="3:46" x14ac:dyDescent="0.25">
      <c r="C91" s="108"/>
      <c r="E91" s="88"/>
      <c r="F91" s="65"/>
      <c r="G91" s="88"/>
      <c r="H91" s="65"/>
      <c r="I91" s="88"/>
      <c r="J91" s="65"/>
      <c r="K91" s="105"/>
      <c r="L91" s="106"/>
      <c r="M91" s="88"/>
      <c r="N91" s="65"/>
      <c r="X91" s="125"/>
      <c r="Y91" s="125"/>
      <c r="Z91" s="125"/>
      <c r="AA91" s="125"/>
      <c r="AB91" s="125"/>
      <c r="AC91" s="125"/>
      <c r="AD91" s="125"/>
      <c r="AE91" s="125"/>
      <c r="AF91" s="125"/>
      <c r="AG91" s="125"/>
      <c r="AH91" s="125"/>
      <c r="AI91" s="125"/>
      <c r="AJ91" s="125"/>
      <c r="AK91" s="125"/>
      <c r="AL91" s="125"/>
      <c r="AM91" s="125"/>
      <c r="AN91" s="125"/>
      <c r="AO91" s="125"/>
      <c r="AP91" s="125"/>
      <c r="AQ91" s="125"/>
      <c r="AR91" s="125"/>
      <c r="AS91" s="125"/>
      <c r="AT91" s="125"/>
    </row>
    <row r="92" spans="3:46" x14ac:dyDescent="0.25">
      <c r="C92" s="108"/>
      <c r="E92" s="88"/>
      <c r="F92" s="65"/>
      <c r="G92" s="88"/>
      <c r="H92" s="65"/>
      <c r="I92" s="88"/>
      <c r="J92" s="65"/>
      <c r="K92" s="105"/>
      <c r="L92" s="106"/>
      <c r="M92" s="88"/>
      <c r="N92" s="65"/>
      <c r="X92" s="125"/>
      <c r="Y92" s="125"/>
      <c r="Z92" s="125"/>
      <c r="AA92" s="125"/>
      <c r="AB92" s="125"/>
      <c r="AC92" s="125"/>
      <c r="AD92" s="125"/>
      <c r="AE92" s="125"/>
      <c r="AF92" s="125"/>
      <c r="AG92" s="125"/>
      <c r="AH92" s="125"/>
      <c r="AI92" s="125"/>
      <c r="AJ92" s="125"/>
      <c r="AK92" s="125"/>
      <c r="AL92" s="125"/>
      <c r="AM92" s="125"/>
      <c r="AN92" s="125"/>
      <c r="AO92" s="125"/>
      <c r="AP92" s="125"/>
      <c r="AQ92" s="125"/>
      <c r="AR92" s="125"/>
      <c r="AS92" s="125"/>
      <c r="AT92" s="125"/>
    </row>
    <row r="93" spans="3:46" x14ac:dyDescent="0.25">
      <c r="C93" s="108"/>
      <c r="E93" s="88"/>
      <c r="F93" s="65"/>
      <c r="G93" s="88"/>
      <c r="H93" s="65"/>
      <c r="I93" s="88"/>
      <c r="J93" s="65"/>
      <c r="K93" s="105"/>
      <c r="L93" s="106"/>
      <c r="M93" s="88"/>
      <c r="N93" s="65"/>
      <c r="X93" s="125"/>
      <c r="Y93" s="125"/>
      <c r="Z93" s="125"/>
      <c r="AA93" s="125"/>
      <c r="AB93" s="125"/>
      <c r="AC93" s="125"/>
      <c r="AD93" s="125"/>
      <c r="AE93" s="125"/>
      <c r="AF93" s="125"/>
      <c r="AG93" s="125"/>
      <c r="AH93" s="125"/>
      <c r="AI93" s="125"/>
      <c r="AJ93" s="125"/>
      <c r="AK93" s="125"/>
      <c r="AL93" s="125"/>
      <c r="AM93" s="125"/>
      <c r="AN93" s="125"/>
      <c r="AO93" s="125"/>
      <c r="AP93" s="125"/>
      <c r="AQ93" s="125"/>
      <c r="AR93" s="125"/>
      <c r="AS93" s="125"/>
      <c r="AT93" s="125"/>
    </row>
    <row r="94" spans="3:46" x14ac:dyDescent="0.25">
      <c r="C94" s="108"/>
      <c r="E94" s="88"/>
      <c r="F94" s="65"/>
      <c r="G94" s="88"/>
      <c r="H94" s="65"/>
      <c r="I94" s="88"/>
      <c r="J94" s="65"/>
      <c r="K94" s="105"/>
      <c r="L94" s="106"/>
      <c r="M94" s="88"/>
      <c r="N94" s="65"/>
      <c r="X94" s="125"/>
      <c r="Y94" s="125"/>
      <c r="Z94" s="125"/>
      <c r="AA94" s="125"/>
      <c r="AB94" s="125"/>
      <c r="AC94" s="125"/>
      <c r="AD94" s="125"/>
      <c r="AE94" s="125"/>
      <c r="AF94" s="125"/>
      <c r="AG94" s="125"/>
      <c r="AH94" s="125"/>
      <c r="AI94" s="125"/>
      <c r="AJ94" s="125"/>
      <c r="AK94" s="125"/>
      <c r="AL94" s="125"/>
      <c r="AM94" s="125"/>
      <c r="AN94" s="125"/>
      <c r="AO94" s="125"/>
      <c r="AP94" s="125"/>
      <c r="AQ94" s="125"/>
      <c r="AR94" s="125"/>
      <c r="AS94" s="125"/>
      <c r="AT94" s="125"/>
    </row>
    <row r="95" spans="3:46" x14ac:dyDescent="0.25">
      <c r="C95" s="108"/>
      <c r="E95" s="88"/>
      <c r="F95" s="65"/>
      <c r="G95" s="88"/>
      <c r="H95" s="65"/>
      <c r="I95" s="88"/>
      <c r="J95" s="65"/>
      <c r="K95" s="105"/>
      <c r="L95" s="106"/>
      <c r="M95" s="88"/>
      <c r="N95" s="65"/>
      <c r="X95" s="125"/>
      <c r="Y95" s="125"/>
      <c r="Z95" s="125"/>
      <c r="AA95" s="125"/>
      <c r="AB95" s="125"/>
      <c r="AC95" s="125"/>
      <c r="AD95" s="125"/>
      <c r="AE95" s="125"/>
      <c r="AF95" s="125"/>
      <c r="AG95" s="125"/>
      <c r="AH95" s="125"/>
      <c r="AI95" s="125"/>
      <c r="AJ95" s="125"/>
      <c r="AK95" s="125"/>
      <c r="AL95" s="125"/>
      <c r="AM95" s="125"/>
      <c r="AN95" s="125"/>
      <c r="AO95" s="125"/>
      <c r="AP95" s="125"/>
      <c r="AQ95" s="125"/>
      <c r="AR95" s="125"/>
      <c r="AS95" s="125"/>
      <c r="AT95" s="125"/>
    </row>
    <row r="96" spans="3:46" x14ac:dyDescent="0.25">
      <c r="C96" s="108"/>
      <c r="E96" s="88"/>
      <c r="F96" s="65"/>
      <c r="G96" s="88"/>
      <c r="H96" s="65"/>
      <c r="I96" s="88"/>
      <c r="J96" s="65"/>
      <c r="K96" s="105"/>
      <c r="L96" s="106"/>
      <c r="M96" s="88"/>
      <c r="N96" s="65"/>
      <c r="X96" s="125"/>
      <c r="Y96" s="125"/>
      <c r="Z96" s="125"/>
      <c r="AA96" s="125"/>
      <c r="AB96" s="125"/>
      <c r="AC96" s="125"/>
      <c r="AD96" s="125"/>
      <c r="AE96" s="125"/>
      <c r="AF96" s="125"/>
      <c r="AG96" s="125"/>
      <c r="AH96" s="125"/>
      <c r="AI96" s="125"/>
      <c r="AJ96" s="125"/>
      <c r="AK96" s="125"/>
      <c r="AL96" s="125"/>
      <c r="AM96" s="125"/>
      <c r="AN96" s="125"/>
      <c r="AO96" s="125"/>
      <c r="AP96" s="125"/>
      <c r="AQ96" s="125"/>
      <c r="AR96" s="125"/>
      <c r="AS96" s="125"/>
      <c r="AT96" s="125"/>
    </row>
    <row r="97" spans="3:46" x14ac:dyDescent="0.25">
      <c r="C97" s="108"/>
      <c r="E97" s="88"/>
      <c r="F97" s="65"/>
      <c r="G97" s="88"/>
      <c r="H97" s="65"/>
      <c r="I97" s="88"/>
      <c r="J97" s="65"/>
      <c r="K97" s="105"/>
      <c r="L97" s="106"/>
      <c r="M97" s="88"/>
      <c r="N97" s="65"/>
      <c r="X97" s="125"/>
      <c r="Y97" s="125"/>
      <c r="Z97" s="125"/>
      <c r="AA97" s="125"/>
      <c r="AB97" s="125"/>
      <c r="AC97" s="125"/>
      <c r="AD97" s="125"/>
      <c r="AE97" s="125"/>
      <c r="AF97" s="125"/>
      <c r="AG97" s="125"/>
      <c r="AH97" s="125"/>
      <c r="AI97" s="125"/>
      <c r="AJ97" s="125"/>
      <c r="AK97" s="125"/>
      <c r="AL97" s="125"/>
      <c r="AM97" s="125"/>
      <c r="AN97" s="125"/>
      <c r="AO97" s="125"/>
      <c r="AP97" s="125"/>
      <c r="AQ97" s="125"/>
      <c r="AR97" s="125"/>
      <c r="AS97" s="125"/>
      <c r="AT97" s="125"/>
    </row>
    <row r="98" spans="3:46" x14ac:dyDescent="0.25">
      <c r="C98" s="108"/>
      <c r="E98" s="88"/>
      <c r="F98" s="65"/>
      <c r="G98" s="88"/>
      <c r="H98" s="65"/>
      <c r="I98" s="88"/>
      <c r="J98" s="65"/>
      <c r="K98" s="105"/>
      <c r="L98" s="106"/>
      <c r="M98" s="88"/>
      <c r="N98" s="65"/>
      <c r="X98" s="125"/>
      <c r="Y98" s="125"/>
      <c r="Z98" s="125"/>
      <c r="AA98" s="125"/>
      <c r="AB98" s="125"/>
      <c r="AC98" s="125"/>
      <c r="AD98" s="125"/>
      <c r="AE98" s="125"/>
      <c r="AF98" s="125"/>
      <c r="AG98" s="125"/>
      <c r="AH98" s="125"/>
      <c r="AI98" s="125"/>
      <c r="AJ98" s="125"/>
      <c r="AK98" s="125"/>
      <c r="AL98" s="125"/>
      <c r="AM98" s="125"/>
      <c r="AN98" s="125"/>
      <c r="AO98" s="125"/>
      <c r="AP98" s="125"/>
      <c r="AQ98" s="125"/>
      <c r="AR98" s="125"/>
      <c r="AS98" s="125"/>
      <c r="AT98" s="125"/>
    </row>
    <row r="99" spans="3:46" x14ac:dyDescent="0.25">
      <c r="C99" s="108"/>
      <c r="E99" s="88"/>
      <c r="F99" s="65"/>
      <c r="G99" s="88"/>
      <c r="H99" s="65"/>
      <c r="I99" s="88"/>
      <c r="J99" s="65"/>
      <c r="K99" s="105"/>
      <c r="L99" s="106"/>
      <c r="M99" s="88"/>
      <c r="N99" s="65"/>
      <c r="X99" s="125"/>
      <c r="Y99" s="125"/>
      <c r="Z99" s="125"/>
      <c r="AA99" s="125"/>
      <c r="AB99" s="125"/>
      <c r="AC99" s="125"/>
      <c r="AD99" s="125"/>
      <c r="AE99" s="125"/>
      <c r="AF99" s="125"/>
      <c r="AG99" s="125"/>
      <c r="AH99" s="125"/>
      <c r="AI99" s="125"/>
      <c r="AJ99" s="125"/>
      <c r="AK99" s="125"/>
      <c r="AL99" s="125"/>
      <c r="AM99" s="125"/>
      <c r="AN99" s="125"/>
      <c r="AO99" s="125"/>
      <c r="AP99" s="125"/>
      <c r="AQ99" s="125"/>
      <c r="AR99" s="125"/>
      <c r="AS99" s="125"/>
      <c r="AT99" s="125"/>
    </row>
    <row r="100" spans="3:46" x14ac:dyDescent="0.25">
      <c r="C100" s="108"/>
      <c r="E100" s="88"/>
      <c r="F100" s="65"/>
      <c r="G100" s="88"/>
      <c r="H100" s="65"/>
      <c r="I100" s="88"/>
      <c r="J100" s="65"/>
      <c r="K100" s="105"/>
      <c r="L100" s="106"/>
      <c r="M100" s="88"/>
      <c r="N100" s="65"/>
      <c r="X100" s="125"/>
      <c r="Y100" s="125"/>
      <c r="Z100" s="125"/>
      <c r="AA100" s="125"/>
      <c r="AB100" s="125"/>
      <c r="AC100" s="125"/>
      <c r="AD100" s="125"/>
      <c r="AE100" s="125"/>
      <c r="AF100" s="125"/>
      <c r="AG100" s="125"/>
      <c r="AH100" s="125"/>
      <c r="AI100" s="125"/>
      <c r="AJ100" s="125"/>
      <c r="AK100" s="125"/>
      <c r="AL100" s="125"/>
      <c r="AM100" s="125"/>
      <c r="AN100" s="125"/>
      <c r="AO100" s="125"/>
      <c r="AP100" s="125"/>
      <c r="AQ100" s="125"/>
      <c r="AR100" s="125"/>
      <c r="AS100" s="125"/>
      <c r="AT100" s="125"/>
    </row>
    <row r="101" spans="3:46" x14ac:dyDescent="0.25">
      <c r="C101" s="108"/>
      <c r="E101" s="88"/>
      <c r="F101" s="65"/>
      <c r="G101" s="88"/>
      <c r="H101" s="65"/>
      <c r="I101" s="88"/>
      <c r="J101" s="65"/>
      <c r="K101" s="105"/>
      <c r="L101" s="106"/>
      <c r="M101" s="88"/>
      <c r="N101" s="65"/>
      <c r="X101" s="125"/>
      <c r="Y101" s="125"/>
      <c r="Z101" s="125"/>
      <c r="AA101" s="125"/>
      <c r="AB101" s="125"/>
      <c r="AC101" s="125"/>
      <c r="AD101" s="125"/>
      <c r="AE101" s="125"/>
      <c r="AF101" s="125"/>
      <c r="AG101" s="125"/>
      <c r="AH101" s="125"/>
      <c r="AI101" s="125"/>
      <c r="AJ101" s="125"/>
      <c r="AK101" s="125"/>
      <c r="AL101" s="125"/>
      <c r="AM101" s="125"/>
      <c r="AN101" s="125"/>
      <c r="AO101" s="125"/>
      <c r="AP101" s="125"/>
      <c r="AQ101" s="125"/>
      <c r="AR101" s="125"/>
      <c r="AS101" s="125"/>
      <c r="AT101" s="125"/>
    </row>
    <row r="102" spans="3:46" x14ac:dyDescent="0.25">
      <c r="C102" s="108"/>
      <c r="E102" s="88"/>
      <c r="F102" s="65"/>
      <c r="G102" s="88"/>
      <c r="H102" s="65"/>
      <c r="I102" s="88"/>
      <c r="J102" s="65"/>
      <c r="K102" s="105"/>
      <c r="L102" s="106"/>
      <c r="M102" s="88"/>
      <c r="N102" s="65"/>
      <c r="X102" s="125"/>
      <c r="Y102" s="125"/>
      <c r="Z102" s="125"/>
      <c r="AA102" s="125"/>
      <c r="AB102" s="125"/>
      <c r="AC102" s="125"/>
      <c r="AD102" s="125"/>
      <c r="AE102" s="125"/>
      <c r="AF102" s="125"/>
      <c r="AG102" s="125"/>
      <c r="AH102" s="125"/>
      <c r="AI102" s="125"/>
      <c r="AJ102" s="125"/>
      <c r="AK102" s="125"/>
      <c r="AL102" s="125"/>
      <c r="AM102" s="125"/>
      <c r="AN102" s="125"/>
      <c r="AO102" s="125"/>
      <c r="AP102" s="125"/>
      <c r="AQ102" s="125"/>
      <c r="AR102" s="125"/>
      <c r="AS102" s="125"/>
      <c r="AT102" s="125"/>
    </row>
    <row r="103" spans="3:46" x14ac:dyDescent="0.25">
      <c r="C103" s="108"/>
      <c r="E103" s="88"/>
      <c r="F103" s="65"/>
      <c r="G103" s="88"/>
      <c r="H103" s="65"/>
      <c r="I103" s="88"/>
      <c r="J103" s="65"/>
      <c r="K103" s="105"/>
      <c r="L103" s="106"/>
      <c r="M103" s="88"/>
      <c r="N103" s="65"/>
      <c r="X103" s="125"/>
      <c r="Y103" s="125"/>
      <c r="Z103" s="125"/>
      <c r="AA103" s="125"/>
      <c r="AB103" s="125"/>
      <c r="AC103" s="125"/>
      <c r="AD103" s="125"/>
      <c r="AE103" s="125"/>
      <c r="AF103" s="125"/>
      <c r="AG103" s="125"/>
      <c r="AH103" s="125"/>
      <c r="AI103" s="125"/>
      <c r="AJ103" s="125"/>
      <c r="AK103" s="125"/>
      <c r="AL103" s="125"/>
      <c r="AM103" s="125"/>
      <c r="AN103" s="125"/>
      <c r="AO103" s="125"/>
      <c r="AP103" s="125"/>
      <c r="AQ103" s="125"/>
      <c r="AR103" s="125"/>
      <c r="AS103" s="125"/>
      <c r="AT103" s="125"/>
    </row>
    <row r="104" spans="3:46" x14ac:dyDescent="0.25">
      <c r="C104" s="108"/>
      <c r="E104" s="88"/>
      <c r="F104" s="65"/>
      <c r="G104" s="88"/>
      <c r="H104" s="129"/>
      <c r="I104" s="88"/>
      <c r="J104" s="129"/>
      <c r="K104" s="105"/>
      <c r="L104" s="83"/>
      <c r="M104" s="88"/>
      <c r="N104" s="129"/>
      <c r="X104" s="125"/>
      <c r="Y104" s="125"/>
      <c r="Z104" s="125"/>
      <c r="AA104" s="125"/>
      <c r="AB104" s="125"/>
      <c r="AC104" s="125"/>
      <c r="AD104" s="125"/>
      <c r="AE104" s="125"/>
      <c r="AF104" s="125"/>
      <c r="AG104" s="125"/>
      <c r="AH104" s="125"/>
      <c r="AI104" s="125"/>
      <c r="AJ104" s="125"/>
      <c r="AK104" s="125"/>
      <c r="AL104" s="125"/>
      <c r="AM104" s="125"/>
      <c r="AN104" s="125"/>
      <c r="AO104" s="125"/>
      <c r="AP104" s="125"/>
      <c r="AQ104" s="125"/>
      <c r="AR104" s="125"/>
      <c r="AS104" s="125"/>
      <c r="AT104" s="125"/>
    </row>
    <row r="105" spans="3:46" x14ac:dyDescent="0.25">
      <c r="C105" s="108"/>
      <c r="E105" s="88"/>
      <c r="F105" s="65"/>
      <c r="G105" s="88"/>
      <c r="H105" s="129"/>
      <c r="I105" s="88"/>
      <c r="J105" s="129"/>
      <c r="K105" s="105"/>
      <c r="L105" s="83"/>
      <c r="M105" s="88"/>
      <c r="N105" s="129"/>
      <c r="X105" s="125"/>
      <c r="Y105" s="125"/>
      <c r="Z105" s="125"/>
      <c r="AA105" s="125"/>
      <c r="AB105" s="125"/>
      <c r="AC105" s="125"/>
      <c r="AD105" s="125"/>
      <c r="AE105" s="125"/>
      <c r="AF105" s="125"/>
      <c r="AG105" s="125"/>
      <c r="AH105" s="125"/>
      <c r="AI105" s="125"/>
      <c r="AJ105" s="125"/>
      <c r="AK105" s="125"/>
      <c r="AL105" s="125"/>
      <c r="AM105" s="125"/>
      <c r="AN105" s="125"/>
      <c r="AO105" s="125"/>
      <c r="AP105" s="125"/>
      <c r="AQ105" s="125"/>
      <c r="AR105" s="125"/>
      <c r="AS105" s="125"/>
      <c r="AT105" s="125"/>
    </row>
    <row r="106" spans="3:46" x14ac:dyDescent="0.25">
      <c r="C106" s="108"/>
      <c r="E106" s="88"/>
      <c r="F106" s="65"/>
      <c r="G106" s="88"/>
      <c r="H106" s="129"/>
      <c r="I106" s="88"/>
      <c r="J106" s="129"/>
      <c r="K106" s="105"/>
      <c r="L106" s="83"/>
      <c r="M106" s="88"/>
      <c r="N106" s="129"/>
      <c r="X106" s="125"/>
      <c r="Y106" s="125"/>
      <c r="Z106" s="125"/>
      <c r="AA106" s="125"/>
      <c r="AB106" s="125"/>
      <c r="AC106" s="125"/>
      <c r="AD106" s="125"/>
      <c r="AE106" s="125"/>
      <c r="AF106" s="125"/>
      <c r="AG106" s="125"/>
      <c r="AH106" s="125"/>
      <c r="AI106" s="125"/>
      <c r="AJ106" s="125"/>
      <c r="AK106" s="125"/>
      <c r="AL106" s="125"/>
      <c r="AM106" s="125"/>
      <c r="AN106" s="125"/>
      <c r="AO106" s="125"/>
      <c r="AP106" s="125"/>
      <c r="AQ106" s="125"/>
      <c r="AR106" s="125"/>
      <c r="AS106" s="125"/>
      <c r="AT106" s="125"/>
    </row>
    <row r="107" spans="3:46" x14ac:dyDescent="0.25">
      <c r="C107" s="108"/>
      <c r="E107" s="88"/>
      <c r="F107" s="65"/>
      <c r="G107" s="88"/>
      <c r="H107" s="129"/>
      <c r="I107" s="88"/>
      <c r="J107" s="129"/>
      <c r="K107" s="105"/>
      <c r="L107" s="83"/>
      <c r="M107" s="88"/>
      <c r="N107" s="129"/>
      <c r="X107" s="125"/>
      <c r="Y107" s="125"/>
      <c r="Z107" s="125"/>
      <c r="AA107" s="125"/>
      <c r="AB107" s="125"/>
      <c r="AC107" s="125"/>
      <c r="AD107" s="125"/>
      <c r="AE107" s="125"/>
      <c r="AF107" s="125"/>
      <c r="AG107" s="125"/>
      <c r="AH107" s="125"/>
      <c r="AI107" s="125"/>
      <c r="AJ107" s="125"/>
      <c r="AK107" s="125"/>
      <c r="AL107" s="125"/>
      <c r="AM107" s="125"/>
      <c r="AN107" s="125"/>
      <c r="AO107" s="125"/>
      <c r="AP107" s="125"/>
      <c r="AQ107" s="125"/>
      <c r="AR107" s="125"/>
      <c r="AS107" s="125"/>
      <c r="AT107" s="125"/>
    </row>
    <row r="108" spans="3:46" x14ac:dyDescent="0.25">
      <c r="C108" s="108"/>
      <c r="E108" s="88"/>
      <c r="F108" s="65"/>
      <c r="G108" s="88"/>
      <c r="H108" s="129"/>
      <c r="I108" s="88"/>
      <c r="J108" s="129"/>
      <c r="K108" s="105"/>
      <c r="L108" s="83"/>
      <c r="M108" s="88"/>
      <c r="N108" s="129"/>
      <c r="X108" s="125"/>
      <c r="Y108" s="125"/>
      <c r="Z108" s="125"/>
      <c r="AA108" s="125"/>
      <c r="AB108" s="125"/>
      <c r="AC108" s="125"/>
      <c r="AD108" s="125"/>
      <c r="AE108" s="125"/>
      <c r="AF108" s="125"/>
      <c r="AG108" s="125"/>
      <c r="AH108" s="125"/>
      <c r="AI108" s="125"/>
      <c r="AJ108" s="125"/>
      <c r="AK108" s="125"/>
      <c r="AL108" s="125"/>
      <c r="AM108" s="125"/>
      <c r="AN108" s="125"/>
      <c r="AO108" s="125"/>
      <c r="AP108" s="125"/>
      <c r="AQ108" s="125"/>
      <c r="AR108" s="125"/>
      <c r="AS108" s="125"/>
      <c r="AT108" s="125"/>
    </row>
    <row r="109" spans="3:46" x14ac:dyDescent="0.25">
      <c r="C109" s="108"/>
      <c r="E109" s="88"/>
      <c r="F109" s="65"/>
      <c r="G109" s="88"/>
      <c r="H109" s="129"/>
      <c r="I109" s="88"/>
      <c r="J109" s="129"/>
      <c r="K109" s="105"/>
      <c r="L109" s="83"/>
      <c r="M109" s="88"/>
      <c r="N109" s="129"/>
      <c r="X109" s="125"/>
      <c r="Y109" s="125"/>
      <c r="Z109" s="125"/>
      <c r="AA109" s="125"/>
      <c r="AB109" s="125"/>
      <c r="AC109" s="125"/>
      <c r="AD109" s="125"/>
      <c r="AE109" s="125"/>
      <c r="AF109" s="125"/>
      <c r="AG109" s="125"/>
      <c r="AH109" s="125"/>
      <c r="AI109" s="125"/>
      <c r="AJ109" s="125"/>
      <c r="AK109" s="125"/>
      <c r="AL109" s="125"/>
      <c r="AM109" s="125"/>
      <c r="AN109" s="125"/>
      <c r="AO109" s="125"/>
      <c r="AP109" s="125"/>
      <c r="AQ109" s="125"/>
      <c r="AR109" s="125"/>
      <c r="AS109" s="125"/>
      <c r="AT109" s="125"/>
    </row>
    <row r="110" spans="3:46" x14ac:dyDescent="0.25">
      <c r="C110" s="108"/>
      <c r="E110" s="88"/>
      <c r="F110" s="65"/>
      <c r="G110" s="88"/>
      <c r="H110" s="129"/>
      <c r="I110" s="88"/>
      <c r="J110" s="129"/>
      <c r="K110" s="105"/>
      <c r="L110" s="83"/>
      <c r="M110" s="88"/>
      <c r="N110" s="129"/>
    </row>
    <row r="111" spans="3:46" x14ac:dyDescent="0.25">
      <c r="C111" s="108"/>
      <c r="E111" s="88"/>
      <c r="F111" s="65"/>
      <c r="G111" s="88"/>
      <c r="H111" s="129"/>
      <c r="I111" s="88"/>
      <c r="J111" s="129"/>
      <c r="K111" s="105"/>
      <c r="L111" s="83"/>
      <c r="M111" s="88"/>
      <c r="N111" s="129"/>
    </row>
    <row r="112" spans="3:46" x14ac:dyDescent="0.25">
      <c r="C112" s="108"/>
      <c r="E112" s="88"/>
      <c r="F112" s="65"/>
      <c r="G112" s="88"/>
      <c r="H112" s="129"/>
      <c r="I112" s="88"/>
      <c r="J112" s="129"/>
      <c r="K112" s="105"/>
      <c r="L112" s="83"/>
      <c r="M112" s="88"/>
      <c r="N112" s="129"/>
    </row>
    <row r="113" spans="3:14" x14ac:dyDescent="0.25">
      <c r="C113" s="108"/>
      <c r="E113" s="88"/>
      <c r="F113" s="65"/>
      <c r="G113" s="88"/>
      <c r="H113" s="129"/>
      <c r="I113" s="88"/>
      <c r="J113" s="129"/>
      <c r="K113" s="105"/>
      <c r="L113" s="83"/>
      <c r="M113" s="88"/>
      <c r="N113" s="129"/>
    </row>
    <row r="114" spans="3:14" x14ac:dyDescent="0.25">
      <c r="C114" s="108"/>
      <c r="E114" s="88"/>
      <c r="F114" s="65"/>
      <c r="G114" s="88"/>
      <c r="H114" s="129"/>
      <c r="I114" s="88"/>
      <c r="J114" s="129"/>
      <c r="K114" s="105"/>
      <c r="L114" s="83"/>
      <c r="M114" s="88"/>
      <c r="N114" s="129"/>
    </row>
    <row r="115" spans="3:14" x14ac:dyDescent="0.25">
      <c r="C115" s="108"/>
      <c r="E115" s="88"/>
      <c r="F115" s="65"/>
      <c r="G115" s="88"/>
      <c r="H115" s="129"/>
      <c r="I115" s="88"/>
      <c r="J115" s="129"/>
      <c r="K115" s="105"/>
      <c r="L115" s="83"/>
      <c r="M115" s="88"/>
      <c r="N115" s="129"/>
    </row>
    <row r="116" spans="3:14" x14ac:dyDescent="0.25">
      <c r="C116" s="108"/>
      <c r="E116" s="88"/>
      <c r="F116" s="65"/>
      <c r="G116" s="88"/>
      <c r="H116" s="129"/>
      <c r="I116" s="88"/>
      <c r="J116" s="129"/>
      <c r="K116" s="105"/>
      <c r="L116" s="83"/>
      <c r="M116" s="88"/>
      <c r="N116" s="129"/>
    </row>
    <row r="117" spans="3:14" x14ac:dyDescent="0.25">
      <c r="C117" s="108"/>
      <c r="E117" s="88"/>
      <c r="F117" s="65"/>
      <c r="G117" s="88"/>
      <c r="H117" s="129"/>
      <c r="I117" s="88"/>
      <c r="J117" s="129"/>
      <c r="K117" s="105"/>
      <c r="L117" s="83"/>
      <c r="M117" s="88"/>
      <c r="N117" s="129"/>
    </row>
    <row r="118" spans="3:14" x14ac:dyDescent="0.25">
      <c r="C118" s="108"/>
      <c r="E118" s="88"/>
      <c r="F118" s="65"/>
      <c r="G118" s="88"/>
      <c r="H118" s="129"/>
      <c r="I118" s="88"/>
      <c r="J118" s="129"/>
      <c r="K118" s="105"/>
      <c r="L118" s="83"/>
      <c r="M118" s="88"/>
      <c r="N118" s="129"/>
    </row>
    <row r="119" spans="3:14" x14ac:dyDescent="0.25">
      <c r="C119" s="108"/>
      <c r="E119" s="88"/>
      <c r="F119" s="65"/>
      <c r="G119" s="88"/>
      <c r="H119" s="129"/>
      <c r="I119" s="88"/>
      <c r="J119" s="129"/>
      <c r="K119" s="105"/>
      <c r="L119" s="83"/>
      <c r="M119" s="88"/>
      <c r="N119" s="129"/>
    </row>
    <row r="120" spans="3:14" x14ac:dyDescent="0.25">
      <c r="C120" s="108"/>
      <c r="E120" s="88"/>
      <c r="F120" s="65"/>
      <c r="G120" s="88"/>
      <c r="H120" s="129"/>
      <c r="I120" s="88"/>
      <c r="J120" s="129"/>
      <c r="K120" s="105"/>
      <c r="L120" s="83"/>
      <c r="M120" s="88"/>
      <c r="N120" s="129"/>
    </row>
    <row r="121" spans="3:14" x14ac:dyDescent="0.25">
      <c r="C121" s="108"/>
      <c r="E121" s="88"/>
      <c r="F121" s="65"/>
      <c r="G121" s="88"/>
      <c r="H121" s="129"/>
      <c r="I121" s="88"/>
      <c r="J121" s="129"/>
      <c r="K121" s="105"/>
      <c r="L121" s="83"/>
      <c r="M121" s="88"/>
      <c r="N121" s="129"/>
    </row>
    <row r="122" spans="3:14" x14ac:dyDescent="0.25">
      <c r="C122" s="108"/>
      <c r="E122" s="88"/>
      <c r="F122" s="65"/>
      <c r="G122" s="88"/>
      <c r="H122" s="129"/>
      <c r="I122" s="88"/>
      <c r="J122" s="129"/>
      <c r="K122" s="105"/>
      <c r="L122" s="83"/>
      <c r="M122" s="88"/>
      <c r="N122" s="129"/>
    </row>
    <row r="123" spans="3:14" x14ac:dyDescent="0.25">
      <c r="C123" s="108"/>
      <c r="E123" s="88"/>
      <c r="F123" s="65"/>
      <c r="G123" s="88"/>
      <c r="H123" s="129"/>
      <c r="I123" s="88"/>
      <c r="J123" s="129"/>
      <c r="K123" s="105"/>
      <c r="L123" s="83"/>
      <c r="M123" s="88"/>
      <c r="N123" s="129"/>
    </row>
    <row r="124" spans="3:14" x14ac:dyDescent="0.25">
      <c r="C124" s="108"/>
      <c r="E124" s="88"/>
      <c r="F124" s="65"/>
      <c r="G124" s="88"/>
      <c r="H124" s="129"/>
      <c r="I124" s="88"/>
      <c r="J124" s="129"/>
      <c r="K124" s="105"/>
      <c r="L124" s="83"/>
      <c r="M124" s="88"/>
      <c r="N124" s="129"/>
    </row>
    <row r="125" spans="3:14" x14ac:dyDescent="0.25">
      <c r="C125" s="108"/>
      <c r="E125" s="88"/>
      <c r="F125" s="65"/>
      <c r="G125" s="88"/>
      <c r="H125" s="129"/>
      <c r="I125" s="88"/>
      <c r="J125" s="129"/>
      <c r="K125" s="105"/>
      <c r="L125" s="83"/>
      <c r="M125" s="88"/>
      <c r="N125" s="129"/>
    </row>
    <row r="126" spans="3:14" x14ac:dyDescent="0.25">
      <c r="C126" s="108"/>
      <c r="E126" s="88"/>
      <c r="F126" s="65"/>
      <c r="G126" s="88"/>
      <c r="H126" s="129"/>
      <c r="I126" s="88"/>
      <c r="J126" s="129"/>
      <c r="K126" s="105"/>
      <c r="L126" s="83"/>
      <c r="M126" s="88"/>
      <c r="N126" s="129"/>
    </row>
    <row r="127" spans="3:14" x14ac:dyDescent="0.25">
      <c r="C127" s="108"/>
      <c r="E127" s="88"/>
      <c r="F127" s="65"/>
      <c r="G127" s="88"/>
      <c r="H127" s="129"/>
      <c r="I127" s="88"/>
      <c r="J127" s="129"/>
      <c r="K127" s="105"/>
      <c r="L127" s="83"/>
      <c r="M127" s="88"/>
      <c r="N127" s="129"/>
    </row>
    <row r="128" spans="3:14" x14ac:dyDescent="0.25">
      <c r="C128" s="108"/>
      <c r="E128" s="88"/>
      <c r="F128" s="65"/>
      <c r="G128" s="88"/>
      <c r="H128" s="129"/>
      <c r="I128" s="88"/>
      <c r="J128" s="129"/>
      <c r="K128" s="105"/>
      <c r="L128" s="83"/>
      <c r="M128" s="88"/>
      <c r="N128" s="129"/>
    </row>
    <row r="129" spans="3:14" x14ac:dyDescent="0.25">
      <c r="C129" s="108"/>
      <c r="E129" s="88"/>
      <c r="F129" s="65"/>
      <c r="G129" s="88"/>
      <c r="H129" s="129"/>
      <c r="I129" s="88"/>
      <c r="J129" s="129"/>
      <c r="K129" s="105"/>
      <c r="L129" s="83"/>
      <c r="M129" s="88"/>
      <c r="N129" s="129"/>
    </row>
    <row r="130" spans="3:14" x14ac:dyDescent="0.25">
      <c r="C130" s="108"/>
      <c r="E130" s="88"/>
      <c r="F130" s="65"/>
      <c r="G130" s="88"/>
      <c r="H130" s="129"/>
      <c r="I130" s="88"/>
      <c r="J130" s="129"/>
      <c r="K130" s="105"/>
      <c r="L130" s="83"/>
      <c r="M130" s="88"/>
      <c r="N130" s="129"/>
    </row>
    <row r="131" spans="3:14" x14ac:dyDescent="0.25">
      <c r="C131" s="108"/>
      <c r="E131" s="88"/>
      <c r="F131" s="65"/>
      <c r="G131" s="88"/>
      <c r="H131" s="129"/>
      <c r="I131" s="88"/>
      <c r="J131" s="129"/>
      <c r="K131" s="105"/>
      <c r="L131" s="83"/>
      <c r="M131" s="88"/>
      <c r="N131" s="129"/>
    </row>
    <row r="132" spans="3:14" x14ac:dyDescent="0.25">
      <c r="C132" s="108"/>
      <c r="E132" s="88"/>
      <c r="F132" s="65"/>
      <c r="G132" s="88"/>
      <c r="H132" s="129"/>
      <c r="I132" s="88"/>
      <c r="J132" s="129"/>
      <c r="K132" s="105"/>
      <c r="L132" s="83"/>
      <c r="M132" s="88"/>
      <c r="N132" s="129"/>
    </row>
    <row r="133" spans="3:14" x14ac:dyDescent="0.25">
      <c r="C133" s="108"/>
      <c r="E133" s="88"/>
      <c r="F133" s="65"/>
      <c r="G133" s="88"/>
      <c r="H133" s="129"/>
      <c r="I133" s="88"/>
      <c r="J133" s="129"/>
      <c r="K133" s="105"/>
      <c r="L133" s="83"/>
      <c r="M133" s="88"/>
      <c r="N133" s="129"/>
    </row>
    <row r="134" spans="3:14" x14ac:dyDescent="0.25">
      <c r="C134" s="108"/>
      <c r="E134" s="88"/>
      <c r="F134" s="65"/>
      <c r="G134" s="88"/>
      <c r="H134" s="129"/>
      <c r="I134" s="88"/>
      <c r="J134" s="129"/>
      <c r="K134" s="105"/>
      <c r="L134" s="83"/>
      <c r="M134" s="88"/>
      <c r="N134" s="129"/>
    </row>
    <row r="135" spans="3:14" x14ac:dyDescent="0.25">
      <c r="C135" s="108"/>
      <c r="E135" s="88"/>
      <c r="F135" s="65"/>
      <c r="G135" s="88"/>
      <c r="H135" s="129"/>
      <c r="I135" s="88"/>
      <c r="J135" s="129"/>
      <c r="K135" s="105"/>
      <c r="L135" s="83"/>
      <c r="M135" s="88"/>
      <c r="N135" s="129"/>
    </row>
    <row r="136" spans="3:14" x14ac:dyDescent="0.25">
      <c r="C136" s="108"/>
      <c r="E136" s="88"/>
      <c r="F136" s="65"/>
      <c r="G136" s="88"/>
      <c r="H136" s="129"/>
      <c r="I136" s="88"/>
      <c r="J136" s="129"/>
      <c r="K136" s="105"/>
      <c r="L136" s="83"/>
      <c r="M136" s="88"/>
      <c r="N136" s="129"/>
    </row>
    <row r="137" spans="3:14" x14ac:dyDescent="0.25">
      <c r="C137" s="108"/>
      <c r="E137" s="88"/>
      <c r="F137" s="65"/>
      <c r="G137" s="88"/>
      <c r="H137" s="129"/>
      <c r="I137" s="88"/>
      <c r="J137" s="129"/>
      <c r="K137" s="105"/>
      <c r="L137" s="83"/>
      <c r="M137" s="88"/>
      <c r="N137" s="129"/>
    </row>
    <row r="138" spans="3:14" x14ac:dyDescent="0.25">
      <c r="C138" s="108"/>
      <c r="E138" s="88"/>
      <c r="F138" s="65"/>
      <c r="G138" s="88"/>
      <c r="H138" s="129"/>
      <c r="I138" s="88"/>
      <c r="J138" s="129"/>
      <c r="K138" s="105"/>
      <c r="L138" s="83"/>
      <c r="M138" s="88"/>
      <c r="N138" s="129"/>
    </row>
    <row r="139" spans="3:14" x14ac:dyDescent="0.25">
      <c r="C139" s="108"/>
      <c r="E139" s="88"/>
      <c r="F139" s="65"/>
      <c r="G139" s="88"/>
      <c r="H139" s="129"/>
      <c r="I139" s="88"/>
      <c r="J139" s="129"/>
      <c r="K139" s="105"/>
      <c r="L139" s="83"/>
      <c r="M139" s="88"/>
      <c r="N139" s="129"/>
    </row>
    <row r="140" spans="3:14" x14ac:dyDescent="0.25">
      <c r="C140" s="108"/>
      <c r="E140" s="88"/>
      <c r="F140" s="65"/>
      <c r="G140" s="88"/>
      <c r="H140" s="129"/>
      <c r="I140" s="88"/>
      <c r="J140" s="129"/>
      <c r="K140" s="105"/>
      <c r="L140" s="83"/>
      <c r="M140" s="88"/>
      <c r="N140" s="129"/>
    </row>
    <row r="141" spans="3:14" x14ac:dyDescent="0.25">
      <c r="C141" s="108"/>
      <c r="E141" s="88"/>
      <c r="F141" s="65"/>
      <c r="G141" s="88"/>
      <c r="H141" s="129"/>
      <c r="I141" s="88"/>
      <c r="J141" s="129"/>
      <c r="K141" s="105"/>
      <c r="L141" s="83"/>
      <c r="M141" s="88"/>
      <c r="N141" s="129"/>
    </row>
    <row r="142" spans="3:14" x14ac:dyDescent="0.25">
      <c r="C142" s="108"/>
      <c r="E142" s="88"/>
      <c r="F142" s="65"/>
      <c r="G142" s="88"/>
      <c r="H142" s="129"/>
      <c r="I142" s="88"/>
      <c r="J142" s="129"/>
      <c r="K142" s="105"/>
      <c r="L142" s="83"/>
      <c r="M142" s="88"/>
      <c r="N142" s="129"/>
    </row>
    <row r="143" spans="3:14" x14ac:dyDescent="0.25">
      <c r="C143" s="108"/>
      <c r="E143" s="88"/>
      <c r="F143" s="65"/>
      <c r="G143" s="88"/>
      <c r="H143" s="129"/>
      <c r="I143" s="88"/>
      <c r="J143" s="129"/>
      <c r="K143" s="105"/>
      <c r="L143" s="83"/>
      <c r="M143" s="88"/>
      <c r="N143" s="129"/>
    </row>
    <row r="144" spans="3:14" x14ac:dyDescent="0.25">
      <c r="C144" s="108"/>
      <c r="E144" s="88"/>
      <c r="F144" s="65"/>
      <c r="G144" s="88"/>
      <c r="H144" s="129"/>
      <c r="I144" s="88"/>
      <c r="J144" s="129"/>
      <c r="K144" s="105"/>
      <c r="L144" s="83"/>
      <c r="M144" s="88"/>
      <c r="N144" s="129"/>
    </row>
    <row r="145" spans="3:14" x14ac:dyDescent="0.25">
      <c r="C145" s="108"/>
      <c r="E145" s="88"/>
      <c r="F145" s="65"/>
      <c r="G145" s="88"/>
      <c r="H145" s="129"/>
      <c r="I145" s="88"/>
      <c r="J145" s="129"/>
      <c r="K145" s="105"/>
      <c r="L145" s="83"/>
      <c r="M145" s="88"/>
      <c r="N145" s="129"/>
    </row>
    <row r="146" spans="3:14" x14ac:dyDescent="0.25">
      <c r="C146" s="108"/>
      <c r="E146" s="88"/>
      <c r="F146" s="65"/>
      <c r="G146" s="88"/>
      <c r="H146" s="129"/>
      <c r="I146" s="88"/>
      <c r="J146" s="129"/>
      <c r="K146" s="105"/>
      <c r="L146" s="83"/>
      <c r="M146" s="88"/>
      <c r="N146" s="129"/>
    </row>
    <row r="147" spans="3:14" x14ac:dyDescent="0.25">
      <c r="C147" s="108"/>
      <c r="E147" s="88"/>
      <c r="F147" s="65"/>
      <c r="G147" s="88"/>
      <c r="H147" s="129"/>
      <c r="I147" s="88"/>
      <c r="J147" s="129"/>
      <c r="K147" s="105"/>
      <c r="L147" s="83"/>
      <c r="M147" s="88"/>
      <c r="N147" s="129"/>
    </row>
    <row r="148" spans="3:14" x14ac:dyDescent="0.25">
      <c r="C148" s="108"/>
      <c r="E148" s="88"/>
      <c r="F148" s="65"/>
      <c r="G148" s="88"/>
      <c r="H148" s="129"/>
      <c r="I148" s="88"/>
      <c r="J148" s="129"/>
      <c r="K148" s="105"/>
      <c r="L148" s="83"/>
      <c r="M148" s="88"/>
      <c r="N148" s="129"/>
    </row>
    <row r="149" spans="3:14" x14ac:dyDescent="0.25">
      <c r="C149" s="108"/>
      <c r="E149" s="88"/>
      <c r="F149" s="65"/>
      <c r="G149" s="88"/>
      <c r="H149" s="129"/>
      <c r="I149" s="88"/>
      <c r="J149" s="129"/>
      <c r="K149" s="105"/>
      <c r="L149" s="83"/>
      <c r="M149" s="88"/>
      <c r="N149" s="129"/>
    </row>
    <row r="150" spans="3:14" x14ac:dyDescent="0.25">
      <c r="C150" s="108"/>
      <c r="E150" s="88"/>
      <c r="F150" s="65"/>
      <c r="G150" s="88"/>
      <c r="H150" s="129"/>
      <c r="I150" s="88"/>
      <c r="J150" s="129"/>
      <c r="K150" s="105"/>
      <c r="L150" s="83"/>
      <c r="M150" s="88"/>
      <c r="N150" s="129"/>
    </row>
    <row r="151" spans="3:14" x14ac:dyDescent="0.25">
      <c r="C151" s="108"/>
      <c r="E151" s="88"/>
      <c r="F151" s="65"/>
      <c r="G151" s="88"/>
      <c r="H151" s="129"/>
      <c r="I151" s="88"/>
      <c r="J151" s="129"/>
      <c r="K151" s="105"/>
      <c r="L151" s="83"/>
      <c r="M151" s="88"/>
      <c r="N151" s="129"/>
    </row>
    <row r="152" spans="3:14" x14ac:dyDescent="0.25">
      <c r="C152" s="108"/>
      <c r="E152" s="88"/>
      <c r="F152" s="65"/>
      <c r="G152" s="88"/>
      <c r="H152" s="129"/>
      <c r="I152" s="88"/>
      <c r="J152" s="129"/>
      <c r="K152" s="105"/>
      <c r="L152" s="83"/>
      <c r="M152" s="88"/>
      <c r="N152" s="129"/>
    </row>
    <row r="153" spans="3:14" x14ac:dyDescent="0.25">
      <c r="C153" s="108"/>
      <c r="E153" s="88"/>
      <c r="F153" s="65"/>
      <c r="G153" s="88"/>
      <c r="H153" s="129"/>
      <c r="I153" s="88"/>
      <c r="J153" s="129"/>
      <c r="K153" s="105"/>
      <c r="L153" s="83"/>
      <c r="M153" s="88"/>
      <c r="N153" s="129"/>
    </row>
    <row r="154" spans="3:14" x14ac:dyDescent="0.25">
      <c r="C154" s="108"/>
      <c r="E154" s="88"/>
      <c r="F154" s="65"/>
      <c r="G154" s="88"/>
      <c r="H154" s="129"/>
      <c r="I154" s="88"/>
      <c r="J154" s="129"/>
      <c r="K154" s="105"/>
      <c r="L154" s="83"/>
      <c r="M154" s="88"/>
      <c r="N154" s="129"/>
    </row>
    <row r="155" spans="3:14" x14ac:dyDescent="0.25">
      <c r="C155" s="108"/>
      <c r="E155" s="88"/>
      <c r="F155" s="65"/>
      <c r="G155" s="88"/>
      <c r="H155" s="129"/>
      <c r="I155" s="88"/>
      <c r="J155" s="129"/>
      <c r="K155" s="105"/>
      <c r="L155" s="83"/>
      <c r="M155" s="88"/>
      <c r="N155" s="129"/>
    </row>
    <row r="156" spans="3:14" x14ac:dyDescent="0.25">
      <c r="C156" s="108"/>
      <c r="E156" s="88"/>
      <c r="F156" s="65"/>
      <c r="G156" s="88"/>
      <c r="H156" s="129"/>
      <c r="I156" s="88"/>
      <c r="J156" s="129"/>
      <c r="K156" s="105"/>
      <c r="L156" s="83"/>
      <c r="M156" s="88"/>
      <c r="N156" s="129"/>
    </row>
    <row r="157" spans="3:14" x14ac:dyDescent="0.25">
      <c r="C157" s="108"/>
      <c r="E157" s="88"/>
      <c r="F157" s="65"/>
      <c r="G157" s="88"/>
      <c r="H157" s="129"/>
      <c r="I157" s="88"/>
      <c r="J157" s="129"/>
      <c r="K157" s="105"/>
      <c r="L157" s="83"/>
      <c r="M157" s="88"/>
      <c r="N157" s="129"/>
    </row>
    <row r="158" spans="3:14" x14ac:dyDescent="0.25">
      <c r="C158" s="108"/>
      <c r="E158" s="88"/>
      <c r="F158" s="65"/>
      <c r="G158" s="88"/>
      <c r="H158" s="129"/>
      <c r="I158" s="88"/>
      <c r="J158" s="129"/>
      <c r="K158" s="105"/>
      <c r="L158" s="83"/>
      <c r="M158" s="88"/>
      <c r="N158" s="129"/>
    </row>
    <row r="159" spans="3:14" x14ac:dyDescent="0.25">
      <c r="C159" s="108"/>
      <c r="E159" s="88"/>
      <c r="F159" s="65"/>
      <c r="G159" s="88"/>
      <c r="H159" s="129"/>
      <c r="I159" s="88"/>
      <c r="J159" s="129"/>
      <c r="K159" s="105"/>
      <c r="L159" s="83"/>
      <c r="M159" s="88"/>
      <c r="N159" s="129"/>
    </row>
    <row r="160" spans="3:14" x14ac:dyDescent="0.25">
      <c r="C160" s="108"/>
      <c r="E160" s="88"/>
      <c r="F160" s="65"/>
      <c r="G160" s="88"/>
      <c r="H160" s="129"/>
      <c r="I160" s="88"/>
      <c r="J160" s="129"/>
      <c r="K160" s="105"/>
      <c r="L160" s="83"/>
      <c r="M160" s="88"/>
      <c r="N160" s="129"/>
    </row>
    <row r="161" spans="3:14" x14ac:dyDescent="0.25">
      <c r="C161" s="108"/>
      <c r="E161" s="88"/>
      <c r="F161" s="65"/>
      <c r="G161" s="88"/>
      <c r="H161" s="129"/>
      <c r="I161" s="88"/>
      <c r="J161" s="129"/>
      <c r="K161" s="105"/>
      <c r="L161" s="83"/>
      <c r="M161" s="88"/>
      <c r="N161" s="129"/>
    </row>
    <row r="162" spans="3:14" x14ac:dyDescent="0.25">
      <c r="C162" s="108"/>
      <c r="E162" s="88"/>
      <c r="F162" s="65"/>
      <c r="G162" s="88"/>
      <c r="H162" s="129"/>
      <c r="I162" s="88"/>
      <c r="J162" s="129"/>
      <c r="K162" s="105"/>
      <c r="L162" s="83"/>
      <c r="M162" s="88"/>
      <c r="N162" s="129"/>
    </row>
    <row r="163" spans="3:14" x14ac:dyDescent="0.25">
      <c r="C163" s="108"/>
      <c r="E163" s="88"/>
      <c r="F163" s="65"/>
      <c r="G163" s="88"/>
      <c r="H163" s="129"/>
      <c r="I163" s="88"/>
      <c r="J163" s="129"/>
      <c r="K163" s="105"/>
      <c r="L163" s="83"/>
      <c r="M163" s="88"/>
      <c r="N163" s="129"/>
    </row>
    <row r="164" spans="3:14" x14ac:dyDescent="0.25">
      <c r="C164" s="108"/>
      <c r="E164" s="88"/>
      <c r="F164" s="65"/>
      <c r="G164" s="88"/>
      <c r="H164" s="129"/>
      <c r="I164" s="88"/>
      <c r="J164" s="129"/>
      <c r="K164" s="105"/>
      <c r="L164" s="83"/>
      <c r="M164" s="88"/>
      <c r="N164" s="129"/>
    </row>
    <row r="165" spans="3:14" x14ac:dyDescent="0.25">
      <c r="C165" s="108"/>
      <c r="E165" s="88"/>
      <c r="F165" s="65"/>
      <c r="G165" s="88"/>
      <c r="H165" s="129"/>
      <c r="I165" s="88"/>
      <c r="J165" s="129"/>
      <c r="K165" s="105"/>
      <c r="L165" s="83"/>
      <c r="M165" s="88"/>
      <c r="N165" s="129"/>
    </row>
    <row r="166" spans="3:14" x14ac:dyDescent="0.25">
      <c r="C166" s="108"/>
      <c r="E166" s="88"/>
      <c r="F166" s="65"/>
      <c r="G166" s="88"/>
      <c r="H166" s="129"/>
      <c r="I166" s="88"/>
      <c r="J166" s="129"/>
      <c r="K166" s="105"/>
      <c r="L166" s="83"/>
      <c r="M166" s="88"/>
      <c r="N166" s="129"/>
    </row>
    <row r="167" spans="3:14" x14ac:dyDescent="0.25">
      <c r="C167" s="108"/>
      <c r="E167" s="88"/>
      <c r="F167" s="65"/>
      <c r="G167" s="88"/>
      <c r="H167" s="129"/>
      <c r="I167" s="88"/>
      <c r="J167" s="129"/>
      <c r="K167" s="105"/>
      <c r="L167" s="83"/>
      <c r="M167" s="88"/>
      <c r="N167" s="129"/>
    </row>
    <row r="168" spans="3:14" x14ac:dyDescent="0.25">
      <c r="C168" s="108"/>
      <c r="E168" s="88"/>
      <c r="F168" s="65"/>
      <c r="G168" s="88"/>
      <c r="H168" s="129"/>
      <c r="I168" s="88"/>
      <c r="J168" s="129"/>
      <c r="K168" s="105"/>
      <c r="L168" s="83"/>
      <c r="M168" s="88"/>
      <c r="N168" s="129"/>
    </row>
    <row r="169" spans="3:14" x14ac:dyDescent="0.25">
      <c r="C169" s="108"/>
      <c r="E169" s="88"/>
      <c r="F169" s="65"/>
      <c r="G169" s="88"/>
      <c r="H169" s="129"/>
      <c r="I169" s="88"/>
      <c r="J169" s="129"/>
      <c r="K169" s="105"/>
      <c r="L169" s="83"/>
      <c r="M169" s="88"/>
      <c r="N169" s="129"/>
    </row>
    <row r="170" spans="3:14" x14ac:dyDescent="0.25">
      <c r="C170" s="108"/>
      <c r="E170" s="88"/>
      <c r="F170" s="65"/>
      <c r="G170" s="88"/>
      <c r="H170" s="129"/>
      <c r="I170" s="88"/>
      <c r="J170" s="129"/>
      <c r="K170" s="105"/>
      <c r="L170" s="83"/>
      <c r="M170" s="88"/>
      <c r="N170" s="129"/>
    </row>
    <row r="171" spans="3:14" x14ac:dyDescent="0.25">
      <c r="C171" s="108"/>
      <c r="E171" s="88"/>
      <c r="F171" s="65"/>
      <c r="G171" s="88"/>
      <c r="H171" s="129"/>
      <c r="I171" s="88"/>
      <c r="J171" s="129"/>
      <c r="K171" s="105"/>
      <c r="L171" s="83"/>
      <c r="M171" s="88"/>
      <c r="N171" s="129"/>
    </row>
    <row r="172" spans="3:14" x14ac:dyDescent="0.25">
      <c r="C172" s="108"/>
      <c r="E172" s="88"/>
      <c r="F172" s="65"/>
      <c r="G172" s="88"/>
      <c r="H172" s="129"/>
      <c r="I172" s="88"/>
      <c r="J172" s="129"/>
      <c r="K172" s="105"/>
      <c r="L172" s="83"/>
      <c r="M172" s="88"/>
      <c r="N172" s="129"/>
    </row>
    <row r="173" spans="3:14" x14ac:dyDescent="0.25">
      <c r="C173" s="108"/>
      <c r="E173" s="88"/>
      <c r="F173" s="65"/>
      <c r="G173" s="88"/>
      <c r="H173" s="129"/>
      <c r="I173" s="88"/>
      <c r="J173" s="129"/>
      <c r="K173" s="105"/>
      <c r="L173" s="83"/>
      <c r="M173" s="88"/>
      <c r="N173" s="129"/>
    </row>
    <row r="174" spans="3:14" x14ac:dyDescent="0.25">
      <c r="C174" s="108"/>
      <c r="E174" s="88"/>
      <c r="F174" s="65"/>
      <c r="G174" s="88"/>
      <c r="H174" s="129"/>
      <c r="I174" s="88"/>
      <c r="J174" s="129"/>
      <c r="K174" s="105"/>
      <c r="L174" s="83"/>
      <c r="M174" s="88"/>
      <c r="N174" s="129"/>
    </row>
    <row r="175" spans="3:14" x14ac:dyDescent="0.25">
      <c r="C175" s="108"/>
      <c r="E175" s="88"/>
      <c r="F175" s="65"/>
      <c r="G175" s="88"/>
      <c r="H175" s="129"/>
      <c r="I175" s="88"/>
      <c r="J175" s="129"/>
      <c r="K175" s="105"/>
      <c r="L175" s="83"/>
      <c r="M175" s="88"/>
      <c r="N175" s="129"/>
    </row>
    <row r="176" spans="3:14" x14ac:dyDescent="0.25">
      <c r="C176" s="108"/>
      <c r="E176" s="88"/>
      <c r="F176" s="65"/>
      <c r="G176" s="88"/>
      <c r="H176" s="129"/>
      <c r="I176" s="88"/>
      <c r="J176" s="129"/>
      <c r="K176" s="105"/>
      <c r="L176" s="83"/>
      <c r="M176" s="88"/>
      <c r="N176" s="129"/>
    </row>
    <row r="177" spans="3:14" x14ac:dyDescent="0.25">
      <c r="C177" s="108"/>
      <c r="E177" s="88"/>
      <c r="F177" s="65"/>
      <c r="G177" s="88"/>
      <c r="H177" s="129"/>
      <c r="I177" s="88"/>
      <c r="J177" s="129"/>
      <c r="K177" s="105"/>
      <c r="L177" s="83"/>
      <c r="M177" s="88"/>
      <c r="N177" s="129"/>
    </row>
    <row r="178" spans="3:14" x14ac:dyDescent="0.25">
      <c r="C178" s="108"/>
      <c r="E178" s="88"/>
      <c r="F178" s="65"/>
      <c r="G178" s="88"/>
      <c r="H178" s="129"/>
      <c r="I178" s="88"/>
      <c r="J178" s="129"/>
      <c r="K178" s="105"/>
      <c r="L178" s="83"/>
      <c r="M178" s="88"/>
      <c r="N178" s="129"/>
    </row>
    <row r="179" spans="3:14" x14ac:dyDescent="0.25">
      <c r="C179" s="108"/>
      <c r="E179" s="88"/>
      <c r="F179" s="65"/>
      <c r="G179" s="88"/>
      <c r="H179" s="129"/>
      <c r="I179" s="88"/>
      <c r="J179" s="129"/>
      <c r="K179" s="105"/>
      <c r="L179" s="83"/>
      <c r="M179" s="88"/>
      <c r="N179" s="129"/>
    </row>
    <row r="180" spans="3:14" x14ac:dyDescent="0.25">
      <c r="C180" s="108"/>
      <c r="E180" s="88"/>
      <c r="F180" s="65"/>
      <c r="G180" s="88"/>
      <c r="H180" s="129"/>
      <c r="I180" s="88"/>
      <c r="J180" s="129"/>
      <c r="K180" s="105"/>
      <c r="L180" s="83"/>
      <c r="M180" s="88"/>
      <c r="N180" s="129"/>
    </row>
    <row r="181" spans="3:14" x14ac:dyDescent="0.25">
      <c r="C181" s="108"/>
      <c r="E181" s="88"/>
      <c r="F181" s="65"/>
      <c r="G181" s="88"/>
      <c r="H181" s="129"/>
      <c r="I181" s="88"/>
      <c r="J181" s="129"/>
      <c r="K181" s="105"/>
      <c r="L181" s="83"/>
      <c r="M181" s="88"/>
      <c r="N181" s="129"/>
    </row>
    <row r="182" spans="3:14" x14ac:dyDescent="0.25">
      <c r="C182" s="108"/>
      <c r="E182" s="88"/>
      <c r="F182" s="65"/>
      <c r="G182" s="88"/>
      <c r="H182" s="129"/>
      <c r="I182" s="88"/>
      <c r="J182" s="129"/>
      <c r="K182" s="105"/>
      <c r="L182" s="83"/>
      <c r="M182" s="88"/>
      <c r="N182" s="129"/>
    </row>
    <row r="183" spans="3:14" x14ac:dyDescent="0.25">
      <c r="C183" s="108"/>
      <c r="E183" s="88"/>
      <c r="F183" s="65"/>
      <c r="G183" s="88"/>
      <c r="H183" s="129"/>
      <c r="I183" s="88"/>
      <c r="J183" s="129"/>
      <c r="K183" s="105"/>
      <c r="L183" s="83"/>
      <c r="M183" s="88"/>
      <c r="N183" s="129"/>
    </row>
    <row r="184" spans="3:14" x14ac:dyDescent="0.25">
      <c r="C184" s="108"/>
      <c r="E184" s="88"/>
      <c r="F184" s="65"/>
      <c r="G184" s="88"/>
      <c r="H184" s="129"/>
      <c r="I184" s="88"/>
      <c r="J184" s="129"/>
      <c r="K184" s="105"/>
      <c r="L184" s="83"/>
      <c r="M184" s="88"/>
      <c r="N184" s="129"/>
    </row>
    <row r="185" spans="3:14" x14ac:dyDescent="0.25">
      <c r="C185" s="108"/>
      <c r="E185" s="88"/>
      <c r="F185" s="65"/>
      <c r="G185" s="88"/>
      <c r="H185" s="129"/>
      <c r="I185" s="88"/>
      <c r="J185" s="129"/>
      <c r="K185" s="105"/>
      <c r="L185" s="83"/>
      <c r="M185" s="88"/>
      <c r="N185" s="129"/>
    </row>
    <row r="186" spans="3:14" x14ac:dyDescent="0.25">
      <c r="C186" s="108"/>
      <c r="E186" s="88"/>
      <c r="F186" s="65"/>
      <c r="G186" s="88"/>
      <c r="H186" s="129"/>
      <c r="I186" s="88"/>
      <c r="J186" s="129"/>
      <c r="K186" s="105"/>
      <c r="L186" s="83"/>
      <c r="M186" s="88"/>
      <c r="N186" s="129"/>
    </row>
    <row r="187" spans="3:14" x14ac:dyDescent="0.25">
      <c r="C187" s="108"/>
      <c r="E187" s="88"/>
      <c r="F187" s="65"/>
      <c r="G187" s="88"/>
      <c r="H187" s="129"/>
      <c r="I187" s="88"/>
      <c r="J187" s="129"/>
      <c r="K187" s="105"/>
      <c r="L187" s="83"/>
      <c r="M187" s="88"/>
      <c r="N187" s="129"/>
    </row>
    <row r="188" spans="3:14" x14ac:dyDescent="0.25">
      <c r="C188" s="108"/>
      <c r="E188" s="88"/>
      <c r="F188" s="65"/>
      <c r="G188" s="88"/>
      <c r="H188" s="129"/>
      <c r="I188" s="88"/>
      <c r="J188" s="129"/>
      <c r="K188" s="105"/>
      <c r="L188" s="83"/>
      <c r="M188" s="88"/>
      <c r="N188" s="129"/>
    </row>
    <row r="189" spans="3:14" x14ac:dyDescent="0.25">
      <c r="C189" s="108"/>
      <c r="E189" s="88"/>
      <c r="F189" s="65"/>
      <c r="G189" s="88"/>
      <c r="H189" s="129"/>
      <c r="I189" s="88"/>
      <c r="J189" s="129"/>
      <c r="K189" s="105"/>
      <c r="L189" s="83"/>
      <c r="M189" s="88"/>
      <c r="N189" s="129"/>
    </row>
    <row r="190" spans="3:14" x14ac:dyDescent="0.25">
      <c r="C190" s="108"/>
      <c r="E190" s="88"/>
      <c r="F190" s="65"/>
      <c r="G190" s="88"/>
      <c r="H190" s="129"/>
      <c r="I190" s="88"/>
      <c r="J190" s="129"/>
      <c r="K190" s="105"/>
      <c r="L190" s="83"/>
      <c r="M190" s="88"/>
      <c r="N190" s="129"/>
    </row>
    <row r="191" spans="3:14" x14ac:dyDescent="0.25">
      <c r="C191" s="108"/>
      <c r="E191" s="88"/>
      <c r="F191" s="65"/>
      <c r="G191" s="88"/>
      <c r="H191" s="129"/>
      <c r="I191" s="88"/>
      <c r="J191" s="129"/>
      <c r="K191" s="105"/>
      <c r="L191" s="83"/>
      <c r="M191" s="88"/>
      <c r="N191" s="129"/>
    </row>
    <row r="192" spans="3:14" x14ac:dyDescent="0.25">
      <c r="C192" s="108"/>
      <c r="E192" s="88"/>
      <c r="F192" s="65"/>
      <c r="G192" s="88"/>
      <c r="H192" s="129"/>
      <c r="I192" s="88"/>
      <c r="J192" s="129"/>
      <c r="K192" s="105"/>
      <c r="L192" s="83"/>
      <c r="M192" s="88"/>
      <c r="N192" s="129"/>
    </row>
    <row r="193" spans="3:14" x14ac:dyDescent="0.25">
      <c r="C193" s="108"/>
      <c r="E193" s="88"/>
      <c r="F193" s="65"/>
      <c r="G193" s="88"/>
      <c r="H193" s="129"/>
      <c r="I193" s="88"/>
      <c r="J193" s="129"/>
      <c r="K193" s="105"/>
      <c r="L193" s="83"/>
      <c r="M193" s="88"/>
      <c r="N193" s="129"/>
    </row>
    <row r="194" spans="3:14" x14ac:dyDescent="0.25">
      <c r="L194" s="83"/>
    </row>
    <row r="195" spans="3:14" x14ac:dyDescent="0.25">
      <c r="L195" s="83"/>
    </row>
    <row r="196" spans="3:14" x14ac:dyDescent="0.25">
      <c r="L196" s="83"/>
    </row>
    <row r="197" spans="3:14" x14ac:dyDescent="0.25">
      <c r="L197" s="83"/>
    </row>
    <row r="198" spans="3:14" x14ac:dyDescent="0.25">
      <c r="L198" s="83"/>
    </row>
    <row r="199" spans="3:14" x14ac:dyDescent="0.25">
      <c r="L199" s="83"/>
    </row>
    <row r="200" spans="3:14" x14ac:dyDescent="0.25">
      <c r="L200" s="83"/>
    </row>
    <row r="201" spans="3:14" x14ac:dyDescent="0.25">
      <c r="L201" s="83"/>
    </row>
    <row r="202" spans="3:14" x14ac:dyDescent="0.25">
      <c r="L202" s="83"/>
    </row>
    <row r="203" spans="3:14" x14ac:dyDescent="0.25">
      <c r="L203" s="83"/>
    </row>
    <row r="204" spans="3:14" x14ac:dyDescent="0.25">
      <c r="L204" s="83"/>
    </row>
    <row r="205" spans="3:14" x14ac:dyDescent="0.25">
      <c r="L205" s="83"/>
    </row>
    <row r="206" spans="3:14" x14ac:dyDescent="0.25">
      <c r="L206" s="83"/>
    </row>
    <row r="207" spans="3:14" x14ac:dyDescent="0.25">
      <c r="L207" s="83"/>
    </row>
    <row r="208" spans="3:14" x14ac:dyDescent="0.25">
      <c r="L208" s="83"/>
    </row>
    <row r="209" spans="12:12" x14ac:dyDescent="0.25">
      <c r="L209" s="83"/>
    </row>
    <row r="210" spans="12:12" x14ac:dyDescent="0.25">
      <c r="L210" s="83"/>
    </row>
    <row r="211" spans="12:12" x14ac:dyDescent="0.25">
      <c r="L211" s="83"/>
    </row>
    <row r="212" spans="12:12" x14ac:dyDescent="0.25">
      <c r="L212" s="83"/>
    </row>
    <row r="213" spans="12:12" x14ac:dyDescent="0.25">
      <c r="L213" s="83"/>
    </row>
    <row r="214" spans="12:12" x14ac:dyDescent="0.25">
      <c r="L214" s="83"/>
    </row>
    <row r="215" spans="12:12" x14ac:dyDescent="0.25">
      <c r="L215" s="83"/>
    </row>
    <row r="216" spans="12:12" x14ac:dyDescent="0.25">
      <c r="L216" s="83"/>
    </row>
    <row r="217" spans="12:12" x14ac:dyDescent="0.25">
      <c r="L217" s="83"/>
    </row>
    <row r="218" spans="12:12" x14ac:dyDescent="0.25">
      <c r="L218" s="83"/>
    </row>
    <row r="219" spans="12:12" x14ac:dyDescent="0.25">
      <c r="L219" s="83"/>
    </row>
    <row r="220" spans="12:12" x14ac:dyDescent="0.25">
      <c r="L220" s="83"/>
    </row>
    <row r="221" spans="12:12" x14ac:dyDescent="0.25">
      <c r="L221" s="83"/>
    </row>
    <row r="222" spans="12:12" x14ac:dyDescent="0.25">
      <c r="L222" s="83"/>
    </row>
    <row r="223" spans="12:12" x14ac:dyDescent="0.25">
      <c r="L223" s="83"/>
    </row>
    <row r="224" spans="12:12" x14ac:dyDescent="0.25">
      <c r="L224" s="83"/>
    </row>
  </sheetData>
  <mergeCells count="5">
    <mergeCell ref="A2:D2"/>
    <mergeCell ref="P6:P11"/>
    <mergeCell ref="P12:P22"/>
    <mergeCell ref="S15:T15"/>
    <mergeCell ref="P23:P31"/>
  </mergeCells>
  <hyperlinks>
    <hyperlink ref="R4" r:id="rId1"/>
    <hyperlink ref="V4" r:id="rId2"/>
    <hyperlink ref="V8" r:id="rId3"/>
    <hyperlink ref="T4" r:id="rId4"/>
  </hyperlinks>
  <pageMargins left="0.7" right="0.7" top="0.75" bottom="0.75" header="0.3" footer="0.3"/>
  <drawing r:id="rId5"/>
  <legacy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Menu principal</vt:lpstr>
      <vt:lpstr>Nouvel équipement</vt:lpstr>
      <vt:lpstr>Interventions correctives</vt:lpstr>
      <vt:lpstr>Préventif</vt:lpstr>
      <vt:lpstr>Fournisseurs</vt:lpstr>
      <vt:lpstr>Commandes</vt:lpstr>
      <vt:lpstr>Entrée-sortie</vt:lpstr>
      <vt:lpstr>Pièce</vt:lpstr>
      <vt:lpstr>Amortissement dégressif</vt:lpstr>
      <vt:lpstr>GestionListe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2018-03-22T13:53:05Z</dcterms:modified>
</cp:coreProperties>
</file>