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Excel\Marie-Odile\"/>
    </mc:Choice>
  </mc:AlternateContent>
  <bookViews>
    <workbookView xWindow="0" yWindow="0" windowWidth="20490" windowHeight="7155" tabRatio="653"/>
  </bookViews>
  <sheets>
    <sheet name="Accueil" sheetId="1" r:id="rId1"/>
    <sheet name="BL F" sheetId="24" state="hidden" r:id="rId2"/>
    <sheet name="BL M" sheetId="25" state="hidden" r:id="rId3"/>
    <sheet name="n° 4" sheetId="2" r:id="rId4"/>
    <sheet name="n° 5" sheetId="8" r:id="rId5"/>
    <sheet name="n° 6" sheetId="9" r:id="rId6"/>
    <sheet name="n° 7" sheetId="10" r:id="rId7"/>
    <sheet name="n° 8" sheetId="15" r:id="rId8"/>
    <sheet name="n° 9" sheetId="16" r:id="rId9"/>
    <sheet name="n° 10" sheetId="17" r:id="rId10"/>
    <sheet name="n° 11" sheetId="19" r:id="rId11"/>
    <sheet name="n° 12" sheetId="20" r:id="rId12"/>
    <sheet name="n° 13" sheetId="21" r:id="rId13"/>
    <sheet name="n° 14" sheetId="22" r:id="rId14"/>
    <sheet name="Etiquette" sheetId="18" r:id="rId15"/>
    <sheet name="Récap" sheetId="23" r:id="rId16"/>
  </sheets>
  <definedNames>
    <definedName name="_xlnm.Print_Area" localSheetId="14">Etiquette!$A$4:$I$50</definedName>
    <definedName name="_xlnm.Print_Area" localSheetId="13">'n° 14'!$A$1:$L$25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9" i="25" l="1"/>
  <c r="I27" i="25"/>
  <c r="H27" i="25"/>
  <c r="F27" i="25"/>
  <c r="E27" i="25"/>
  <c r="I26" i="25"/>
  <c r="H26" i="25"/>
  <c r="F26" i="25"/>
  <c r="E26" i="25"/>
  <c r="I25" i="25"/>
  <c r="H25" i="25"/>
  <c r="F25" i="25"/>
  <c r="E25" i="25"/>
  <c r="I24" i="25"/>
  <c r="H24" i="25"/>
  <c r="F24" i="25"/>
  <c r="E24" i="25"/>
  <c r="I23" i="25"/>
  <c r="H23" i="25"/>
  <c r="F23" i="25"/>
  <c r="E23" i="25"/>
  <c r="I22" i="25"/>
  <c r="H22" i="25"/>
  <c r="F22" i="25"/>
  <c r="E22" i="25"/>
  <c r="I21" i="25"/>
  <c r="H21" i="25"/>
  <c r="F21" i="25"/>
  <c r="E21" i="25"/>
  <c r="I20" i="25"/>
  <c r="H20" i="25"/>
  <c r="F20" i="25"/>
  <c r="E20" i="25"/>
  <c r="I19" i="25"/>
  <c r="H19" i="25"/>
  <c r="F19" i="25"/>
  <c r="E19" i="25"/>
  <c r="I18" i="25"/>
  <c r="H18" i="25"/>
  <c r="F18" i="25"/>
  <c r="E18" i="25"/>
  <c r="I17" i="25"/>
  <c r="H17" i="25"/>
  <c r="F17" i="25"/>
  <c r="E17" i="25"/>
  <c r="I16" i="25"/>
  <c r="H16" i="25"/>
  <c r="F16" i="25"/>
  <c r="E16" i="25"/>
  <c r="I15" i="25"/>
  <c r="H15" i="25"/>
  <c r="F15" i="25"/>
  <c r="E15" i="25"/>
  <c r="I14" i="25"/>
  <c r="H14" i="25"/>
  <c r="F14" i="25"/>
  <c r="E14" i="25"/>
  <c r="I13" i="25"/>
  <c r="H13" i="25"/>
  <c r="F13" i="25"/>
  <c r="E13" i="25"/>
  <c r="I12" i="25"/>
  <c r="H12" i="25"/>
  <c r="F12" i="25"/>
  <c r="E12" i="25"/>
  <c r="I11" i="25"/>
  <c r="H11" i="25"/>
  <c r="G29" i="25" s="1"/>
  <c r="F11" i="25"/>
  <c r="E11" i="25"/>
  <c r="I10" i="25"/>
  <c r="H10" i="25"/>
  <c r="F10" i="25"/>
  <c r="E10" i="25"/>
  <c r="C5" i="25"/>
  <c r="C25" i="25" s="1"/>
  <c r="C22" i="25" s="1"/>
  <c r="C19" i="25" s="1"/>
  <c r="C16" i="25" s="1"/>
  <c r="C13" i="25" s="1"/>
  <c r="C10" i="25" s="1"/>
  <c r="C22" i="24" l="1"/>
  <c r="C19" i="24" s="1"/>
  <c r="C16" i="24" s="1"/>
  <c r="C13" i="24" s="1"/>
  <c r="C10" i="24" s="1"/>
  <c r="C25" i="24"/>
  <c r="C5" i="24"/>
  <c r="I21" i="24"/>
  <c r="H21" i="24"/>
  <c r="F21" i="24"/>
  <c r="E21" i="24"/>
  <c r="I20" i="24"/>
  <c r="H20" i="24"/>
  <c r="F20" i="24"/>
  <c r="E20" i="24"/>
  <c r="I19" i="24"/>
  <c r="H19" i="24"/>
  <c r="F19" i="24"/>
  <c r="E19" i="24"/>
  <c r="I24" i="24"/>
  <c r="H24" i="24"/>
  <c r="F24" i="24"/>
  <c r="E24" i="24"/>
  <c r="I23" i="24"/>
  <c r="H23" i="24"/>
  <c r="F23" i="24"/>
  <c r="E23" i="24"/>
  <c r="I22" i="24"/>
  <c r="H22" i="24"/>
  <c r="F22" i="24"/>
  <c r="E22" i="24"/>
  <c r="B29" i="24"/>
  <c r="I27" i="24"/>
  <c r="H27" i="24"/>
  <c r="F27" i="24"/>
  <c r="E27" i="24"/>
  <c r="I26" i="24"/>
  <c r="H26" i="24"/>
  <c r="F26" i="24"/>
  <c r="E26" i="24"/>
  <c r="I25" i="24"/>
  <c r="H25" i="24"/>
  <c r="F25" i="24"/>
  <c r="E25" i="24"/>
  <c r="I18" i="24"/>
  <c r="H18" i="24"/>
  <c r="F18" i="24"/>
  <c r="E18" i="24"/>
  <c r="I17" i="24"/>
  <c r="H17" i="24"/>
  <c r="F17" i="24"/>
  <c r="E17" i="24"/>
  <c r="I16" i="24"/>
  <c r="H16" i="24"/>
  <c r="F16" i="24"/>
  <c r="E16" i="24"/>
  <c r="I15" i="24"/>
  <c r="H15" i="24"/>
  <c r="F15" i="24"/>
  <c r="E15" i="24"/>
  <c r="I14" i="24"/>
  <c r="H14" i="24"/>
  <c r="F14" i="24"/>
  <c r="E14" i="24"/>
  <c r="I13" i="24"/>
  <c r="H13" i="24"/>
  <c r="F13" i="24"/>
  <c r="E13" i="24"/>
  <c r="I12" i="24"/>
  <c r="H12" i="24"/>
  <c r="F12" i="24"/>
  <c r="E12" i="24"/>
  <c r="I11" i="24"/>
  <c r="H11" i="24"/>
  <c r="F11" i="24"/>
  <c r="E11" i="24"/>
  <c r="I10" i="24"/>
  <c r="H10" i="24"/>
  <c r="F10" i="24"/>
  <c r="E10" i="24"/>
  <c r="G29" i="24" l="1"/>
  <c r="F15" i="1"/>
  <c r="B3" i="23"/>
  <c r="B1" i="23"/>
  <c r="H11" i="8" l="1"/>
  <c r="H12" i="8"/>
  <c r="A6" i="1" l="1"/>
  <c r="A5" i="1"/>
  <c r="B23" i="22"/>
  <c r="I21" i="22"/>
  <c r="H21" i="22"/>
  <c r="F21" i="22"/>
  <c r="E21" i="22"/>
  <c r="I20" i="22"/>
  <c r="H20" i="22"/>
  <c r="F20" i="22"/>
  <c r="E20" i="22"/>
  <c r="I19" i="22"/>
  <c r="H19" i="22"/>
  <c r="F19" i="22"/>
  <c r="E19" i="22"/>
  <c r="I18" i="22"/>
  <c r="H18" i="22"/>
  <c r="F18" i="22"/>
  <c r="E18" i="22"/>
  <c r="I17" i="22"/>
  <c r="H17" i="22"/>
  <c r="F17" i="22"/>
  <c r="E17" i="22"/>
  <c r="I16" i="22"/>
  <c r="H16" i="22"/>
  <c r="F16" i="22"/>
  <c r="E16" i="22"/>
  <c r="I15" i="22"/>
  <c r="H15" i="22"/>
  <c r="F15" i="22"/>
  <c r="E15" i="22"/>
  <c r="I14" i="22"/>
  <c r="H14" i="22"/>
  <c r="F14" i="22"/>
  <c r="E14" i="22"/>
  <c r="I13" i="22"/>
  <c r="H13" i="22"/>
  <c r="F13" i="22"/>
  <c r="E13" i="22"/>
  <c r="I12" i="22"/>
  <c r="H12" i="22"/>
  <c r="F12" i="22"/>
  <c r="E12" i="22"/>
  <c r="I11" i="22"/>
  <c r="H11" i="22"/>
  <c r="F11" i="22"/>
  <c r="E11" i="22"/>
  <c r="I10" i="22"/>
  <c r="H10" i="22"/>
  <c r="G23" i="22" s="1"/>
  <c r="F10" i="22"/>
  <c r="E10" i="22"/>
  <c r="B20" i="21"/>
  <c r="I18" i="21"/>
  <c r="H18" i="21"/>
  <c r="F18" i="21"/>
  <c r="E18" i="21"/>
  <c r="I17" i="21"/>
  <c r="H17" i="21"/>
  <c r="F17" i="21"/>
  <c r="E17" i="21"/>
  <c r="I16" i="21"/>
  <c r="H16" i="21"/>
  <c r="F16" i="21"/>
  <c r="E16" i="21"/>
  <c r="I15" i="21"/>
  <c r="H15" i="21"/>
  <c r="F15" i="21"/>
  <c r="E15" i="21"/>
  <c r="I14" i="21"/>
  <c r="H14" i="21"/>
  <c r="F14" i="21"/>
  <c r="E14" i="21"/>
  <c r="I13" i="21"/>
  <c r="H13" i="21"/>
  <c r="F13" i="21"/>
  <c r="E13" i="21"/>
  <c r="I12" i="21"/>
  <c r="H12" i="21"/>
  <c r="F12" i="21"/>
  <c r="E12" i="21"/>
  <c r="I11" i="21"/>
  <c r="H11" i="21"/>
  <c r="F11" i="21"/>
  <c r="E11" i="21"/>
  <c r="I10" i="21"/>
  <c r="H10" i="21"/>
  <c r="G20" i="21" s="1"/>
  <c r="F10" i="21"/>
  <c r="E10" i="21"/>
  <c r="G23" i="20"/>
  <c r="B23" i="20"/>
  <c r="I21" i="20"/>
  <c r="H21" i="20"/>
  <c r="F21" i="20"/>
  <c r="E21" i="20"/>
  <c r="I20" i="20"/>
  <c r="H20" i="20"/>
  <c r="F20" i="20"/>
  <c r="E20" i="20"/>
  <c r="I19" i="20"/>
  <c r="H19" i="20"/>
  <c r="F19" i="20"/>
  <c r="E19" i="20"/>
  <c r="I18" i="20"/>
  <c r="H18" i="20"/>
  <c r="F18" i="20"/>
  <c r="E18" i="20"/>
  <c r="I17" i="20"/>
  <c r="H17" i="20"/>
  <c r="F17" i="20"/>
  <c r="E17" i="20"/>
  <c r="I16" i="20"/>
  <c r="H16" i="20"/>
  <c r="F16" i="20"/>
  <c r="E16" i="20"/>
  <c r="I15" i="20"/>
  <c r="H15" i="20"/>
  <c r="F15" i="20"/>
  <c r="E15" i="20"/>
  <c r="I14" i="20"/>
  <c r="H14" i="20"/>
  <c r="F14" i="20"/>
  <c r="E14" i="20"/>
  <c r="I13" i="20"/>
  <c r="H13" i="20"/>
  <c r="F13" i="20"/>
  <c r="E13" i="20"/>
  <c r="I12" i="20"/>
  <c r="H12" i="20"/>
  <c r="F12" i="20"/>
  <c r="E12" i="20"/>
  <c r="I11" i="20"/>
  <c r="H11" i="20"/>
  <c r="F11" i="20"/>
  <c r="E11" i="20"/>
  <c r="I10" i="20"/>
  <c r="H10" i="20"/>
  <c r="F10" i="20"/>
  <c r="E10" i="20"/>
  <c r="B20" i="19"/>
  <c r="I18" i="19"/>
  <c r="H18" i="19"/>
  <c r="F18" i="19"/>
  <c r="E18" i="19"/>
  <c r="I17" i="19"/>
  <c r="H17" i="19"/>
  <c r="F17" i="19"/>
  <c r="E17" i="19"/>
  <c r="I16" i="19"/>
  <c r="H16" i="19"/>
  <c r="F16" i="19"/>
  <c r="E16" i="19"/>
  <c r="I15" i="19"/>
  <c r="H15" i="19"/>
  <c r="F15" i="19"/>
  <c r="E15" i="19"/>
  <c r="I14" i="19"/>
  <c r="H14" i="19"/>
  <c r="F14" i="19"/>
  <c r="E14" i="19"/>
  <c r="I13" i="19"/>
  <c r="H13" i="19"/>
  <c r="F13" i="19"/>
  <c r="E13" i="19"/>
  <c r="I12" i="19"/>
  <c r="H12" i="19"/>
  <c r="F12" i="19"/>
  <c r="E12" i="19"/>
  <c r="I11" i="19"/>
  <c r="H11" i="19"/>
  <c r="F11" i="19"/>
  <c r="E11" i="19"/>
  <c r="I10" i="19"/>
  <c r="H10" i="19"/>
  <c r="G20" i="19" s="1"/>
  <c r="F10" i="19"/>
  <c r="E10" i="19"/>
  <c r="I45" i="18"/>
  <c r="D45" i="18"/>
  <c r="I37" i="18"/>
  <c r="D37" i="18"/>
  <c r="I29" i="18"/>
  <c r="D29" i="18"/>
  <c r="B23" i="17"/>
  <c r="I21" i="17"/>
  <c r="H21" i="17"/>
  <c r="F21" i="17"/>
  <c r="E21" i="17"/>
  <c r="I20" i="17"/>
  <c r="H20" i="17"/>
  <c r="F20" i="17"/>
  <c r="E20" i="17"/>
  <c r="I19" i="17"/>
  <c r="H19" i="17"/>
  <c r="F19" i="17"/>
  <c r="E19" i="17"/>
  <c r="I18" i="17"/>
  <c r="H18" i="17"/>
  <c r="F18" i="17"/>
  <c r="E18" i="17"/>
  <c r="I17" i="17"/>
  <c r="H17" i="17"/>
  <c r="F17" i="17"/>
  <c r="E17" i="17"/>
  <c r="I16" i="17"/>
  <c r="H16" i="17"/>
  <c r="F16" i="17"/>
  <c r="E16" i="17"/>
  <c r="I15" i="17"/>
  <c r="H15" i="17"/>
  <c r="F15" i="17"/>
  <c r="E15" i="17"/>
  <c r="I14" i="17"/>
  <c r="H14" i="17"/>
  <c r="F14" i="17"/>
  <c r="E14" i="17"/>
  <c r="I13" i="17"/>
  <c r="H13" i="17"/>
  <c r="F13" i="17"/>
  <c r="E13" i="17"/>
  <c r="I12" i="17"/>
  <c r="H12" i="17"/>
  <c r="F12" i="17"/>
  <c r="E12" i="17"/>
  <c r="I11" i="17"/>
  <c r="H11" i="17"/>
  <c r="F11" i="17"/>
  <c r="E11" i="17"/>
  <c r="I10" i="17"/>
  <c r="H10" i="17"/>
  <c r="G23" i="17" s="1"/>
  <c r="F10" i="17"/>
  <c r="E10" i="17"/>
  <c r="G23" i="15"/>
  <c r="B23" i="15"/>
  <c r="I21" i="15"/>
  <c r="H21" i="15"/>
  <c r="F21" i="15"/>
  <c r="E21" i="15"/>
  <c r="I20" i="15"/>
  <c r="H20" i="15"/>
  <c r="F20" i="15"/>
  <c r="E20" i="15"/>
  <c r="I19" i="15"/>
  <c r="H19" i="15"/>
  <c r="F19" i="15"/>
  <c r="E19" i="15"/>
  <c r="I18" i="15"/>
  <c r="H18" i="15"/>
  <c r="F18" i="15"/>
  <c r="E18" i="15"/>
  <c r="I17" i="15"/>
  <c r="H17" i="15"/>
  <c r="F17" i="15"/>
  <c r="E17" i="15"/>
  <c r="I16" i="15"/>
  <c r="H16" i="15"/>
  <c r="F16" i="15"/>
  <c r="E16" i="15"/>
  <c r="I15" i="15"/>
  <c r="H15" i="15"/>
  <c r="F15" i="15"/>
  <c r="E15" i="15"/>
  <c r="I14" i="15"/>
  <c r="H14" i="15"/>
  <c r="F14" i="15"/>
  <c r="E14" i="15"/>
  <c r="I13" i="15"/>
  <c r="H13" i="15"/>
  <c r="F13" i="15"/>
  <c r="E13" i="15"/>
  <c r="I12" i="15"/>
  <c r="H12" i="15"/>
  <c r="F12" i="15"/>
  <c r="E12" i="15"/>
  <c r="I11" i="15"/>
  <c r="H11" i="15"/>
  <c r="F11" i="15"/>
  <c r="E11" i="15"/>
  <c r="I10" i="15"/>
  <c r="H10" i="15"/>
  <c r="F10" i="15"/>
  <c r="E10" i="15"/>
  <c r="I20" i="9"/>
  <c r="E20" i="9"/>
  <c r="F20" i="9"/>
  <c r="H20" i="9" s="1"/>
  <c r="E16" i="8"/>
  <c r="F16" i="8"/>
  <c r="H16" i="8"/>
  <c r="I16" i="8"/>
  <c r="E17" i="8"/>
  <c r="F17" i="8"/>
  <c r="H17" i="8"/>
  <c r="I17" i="8"/>
  <c r="E18" i="8"/>
  <c r="F18" i="8"/>
  <c r="H18" i="8"/>
  <c r="I18" i="8"/>
  <c r="I20" i="2"/>
  <c r="F20" i="2"/>
  <c r="H20" i="2" s="1"/>
  <c r="E20" i="2"/>
  <c r="I21" i="18"/>
  <c r="I13" i="18"/>
  <c r="I5" i="18"/>
  <c r="D21" i="18"/>
  <c r="D13" i="18"/>
  <c r="D5" i="18"/>
  <c r="B20" i="16"/>
  <c r="I18" i="16"/>
  <c r="H18" i="16"/>
  <c r="F18" i="16"/>
  <c r="E18" i="16"/>
  <c r="I17" i="16"/>
  <c r="H17" i="16"/>
  <c r="F17" i="16"/>
  <c r="E17" i="16"/>
  <c r="I16" i="16"/>
  <c r="H16" i="16"/>
  <c r="F16" i="16"/>
  <c r="E16" i="16"/>
  <c r="I15" i="16"/>
  <c r="H15" i="16"/>
  <c r="F15" i="16"/>
  <c r="E15" i="16"/>
  <c r="I14" i="16"/>
  <c r="H14" i="16"/>
  <c r="F14" i="16"/>
  <c r="E14" i="16"/>
  <c r="I13" i="16"/>
  <c r="H13" i="16"/>
  <c r="F13" i="16"/>
  <c r="E13" i="16"/>
  <c r="I12" i="16"/>
  <c r="H12" i="16"/>
  <c r="F12" i="16"/>
  <c r="E12" i="16"/>
  <c r="I11" i="16"/>
  <c r="H11" i="16"/>
  <c r="F11" i="16"/>
  <c r="E11" i="16"/>
  <c r="I10" i="16"/>
  <c r="H10" i="16"/>
  <c r="G20" i="16" s="1"/>
  <c r="F10" i="16"/>
  <c r="E10" i="16"/>
  <c r="I18" i="10"/>
  <c r="H18" i="10"/>
  <c r="F18" i="10"/>
  <c r="E18" i="10"/>
  <c r="I17" i="10"/>
  <c r="H17" i="10"/>
  <c r="F17" i="10"/>
  <c r="E17" i="10"/>
  <c r="I16" i="10"/>
  <c r="H16" i="10"/>
  <c r="F16" i="10"/>
  <c r="E16" i="10"/>
  <c r="I15" i="10"/>
  <c r="H15" i="10"/>
  <c r="F15" i="10"/>
  <c r="E15" i="10"/>
  <c r="I14" i="10"/>
  <c r="H14" i="10"/>
  <c r="F14" i="10"/>
  <c r="E14" i="10"/>
  <c r="I13" i="10"/>
  <c r="H13" i="10"/>
  <c r="F13" i="10"/>
  <c r="E13" i="10"/>
  <c r="I12" i="10"/>
  <c r="H12" i="10"/>
  <c r="F12" i="10"/>
  <c r="E12" i="10"/>
  <c r="I11" i="10"/>
  <c r="H11" i="10"/>
  <c r="F11" i="10"/>
  <c r="E11" i="10"/>
  <c r="I10" i="10"/>
  <c r="H10" i="10"/>
  <c r="F10" i="10"/>
  <c r="E10" i="10"/>
  <c r="I21" i="9"/>
  <c r="F21" i="9"/>
  <c r="H21" i="9" s="1"/>
  <c r="E21" i="9"/>
  <c r="I19" i="9"/>
  <c r="H19" i="9"/>
  <c r="F19" i="9"/>
  <c r="E19" i="9"/>
  <c r="I18" i="9"/>
  <c r="F18" i="9"/>
  <c r="H18" i="9" s="1"/>
  <c r="E18" i="9"/>
  <c r="I17" i="9"/>
  <c r="H17" i="9"/>
  <c r="F17" i="9"/>
  <c r="E17" i="9"/>
  <c r="I16" i="9"/>
  <c r="H16" i="9"/>
  <c r="F16" i="9"/>
  <c r="E16" i="9"/>
  <c r="I15" i="9"/>
  <c r="F15" i="9"/>
  <c r="H15" i="9" s="1"/>
  <c r="E15" i="9"/>
  <c r="I14" i="9"/>
  <c r="H14" i="9"/>
  <c r="F14" i="9"/>
  <c r="E14" i="9"/>
  <c r="I13" i="9"/>
  <c r="H13" i="9"/>
  <c r="F13" i="9"/>
  <c r="E13" i="9"/>
  <c r="I12" i="9"/>
  <c r="F12" i="9"/>
  <c r="H12" i="9" s="1"/>
  <c r="E12" i="9"/>
  <c r="I11" i="9"/>
  <c r="F11" i="9"/>
  <c r="H11" i="9" s="1"/>
  <c r="E11" i="9"/>
  <c r="I10" i="9"/>
  <c r="F10" i="9"/>
  <c r="H10" i="9" s="1"/>
  <c r="E10" i="9"/>
  <c r="B20" i="10"/>
  <c r="B23" i="9"/>
  <c r="B20" i="8"/>
  <c r="I15" i="8"/>
  <c r="H15" i="8"/>
  <c r="F15" i="8"/>
  <c r="E15" i="8"/>
  <c r="I14" i="8"/>
  <c r="F14" i="8"/>
  <c r="H14" i="8" s="1"/>
  <c r="E14" i="8"/>
  <c r="I13" i="8"/>
  <c r="H13" i="8"/>
  <c r="F13" i="8"/>
  <c r="E13" i="8"/>
  <c r="I12" i="8"/>
  <c r="F12" i="8"/>
  <c r="E12" i="8"/>
  <c r="I11" i="8"/>
  <c r="F11" i="8"/>
  <c r="E11" i="8"/>
  <c r="I10" i="8"/>
  <c r="H10" i="8"/>
  <c r="F10" i="8"/>
  <c r="E10" i="8"/>
  <c r="I11" i="2"/>
  <c r="I12" i="2"/>
  <c r="I13" i="2"/>
  <c r="I14" i="2"/>
  <c r="I15" i="2"/>
  <c r="I16" i="2"/>
  <c r="I17" i="2"/>
  <c r="I18" i="2"/>
  <c r="I19" i="2"/>
  <c r="I21" i="2"/>
  <c r="I10" i="2"/>
  <c r="F11" i="2"/>
  <c r="F12" i="2"/>
  <c r="F13" i="2"/>
  <c r="F14" i="2"/>
  <c r="H14" i="2" s="1"/>
  <c r="F15" i="2"/>
  <c r="F16" i="2"/>
  <c r="F17" i="2"/>
  <c r="H17" i="2" s="1"/>
  <c r="F18" i="2"/>
  <c r="H18" i="2" s="1"/>
  <c r="F19" i="2"/>
  <c r="F21" i="2"/>
  <c r="H21" i="2" s="1"/>
  <c r="H11" i="2"/>
  <c r="H12" i="2"/>
  <c r="H13" i="2"/>
  <c r="H15" i="2"/>
  <c r="H16" i="2"/>
  <c r="H19" i="2"/>
  <c r="H10" i="2"/>
  <c r="F10" i="2"/>
  <c r="E11" i="2"/>
  <c r="E12" i="2"/>
  <c r="E13" i="2"/>
  <c r="E14" i="2"/>
  <c r="E15" i="2"/>
  <c r="E16" i="2"/>
  <c r="E17" i="2"/>
  <c r="E18" i="2"/>
  <c r="E19" i="2"/>
  <c r="E21" i="2"/>
  <c r="E10" i="2"/>
  <c r="B23" i="2"/>
  <c r="G20" i="8" l="1"/>
  <c r="G23" i="9"/>
  <c r="G20" i="10"/>
  <c r="G23" i="2"/>
</calcChain>
</file>

<file path=xl/sharedStrings.xml><?xml version="1.0" encoding="utf-8"?>
<sst xmlns="http://schemas.openxmlformats.org/spreadsheetml/2006/main" count="633" uniqueCount="74">
  <si>
    <t>n° 4</t>
  </si>
  <si>
    <t>Client - Destinataire</t>
  </si>
  <si>
    <t>Date :</t>
  </si>
  <si>
    <t>ZA Plaisance</t>
  </si>
  <si>
    <t>Référence</t>
  </si>
  <si>
    <t>Désignation</t>
  </si>
  <si>
    <t>Observations</t>
  </si>
  <si>
    <t>COURGETTES</t>
  </si>
  <si>
    <t>14/21</t>
  </si>
  <si>
    <t>14/30</t>
  </si>
  <si>
    <t>Nombre de colis :</t>
  </si>
  <si>
    <t>Poids :</t>
  </si>
  <si>
    <t xml:space="preserve"> kg</t>
  </si>
  <si>
    <t>Signature</t>
  </si>
  <si>
    <t>COURGETTES
LOT de</t>
  </si>
  <si>
    <t>Date</t>
  </si>
  <si>
    <t>Kg</t>
  </si>
  <si>
    <t>Nb de 
Colis</t>
  </si>
  <si>
    <t>Quantités
Kilos</t>
  </si>
  <si>
    <t>n° 5</t>
  </si>
  <si>
    <t>n° 6</t>
  </si>
  <si>
    <t>n° 7</t>
  </si>
  <si>
    <t>n° 8</t>
  </si>
  <si>
    <t>n° 9</t>
  </si>
  <si>
    <t>n° 10</t>
  </si>
  <si>
    <t>PRODUCTEUR</t>
  </si>
  <si>
    <t>ORIGINE</t>
  </si>
  <si>
    <t>N° lot</t>
  </si>
  <si>
    <t>France  Charente</t>
  </si>
  <si>
    <t>PRODUIT</t>
  </si>
  <si>
    <t>CATEGORIE</t>
  </si>
  <si>
    <t xml:space="preserve">Conversion BIO </t>
  </si>
  <si>
    <t>CALIBRE</t>
  </si>
  <si>
    <t>POIDS DU COLIS</t>
  </si>
  <si>
    <t>10 KG</t>
  </si>
  <si>
    <t>Nb de 14/21</t>
  </si>
  <si>
    <t>Nb de 14/30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</si>
  <si>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</si>
  <si>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</si>
  <si>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</si>
  <si>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</si>
  <si>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</si>
  <si>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</si>
  <si>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</si>
  <si>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</si>
  <si>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</si>
  <si>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</si>
  <si>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</si>
  <si>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</si>
  <si>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</si>
  <si>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</si>
  <si>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x</t>
  </si>
  <si>
    <t>n° 11</t>
  </si>
  <si>
    <t>n° 12</t>
  </si>
  <si>
    <t>n° 13</t>
  </si>
  <si>
    <t>n° 14</t>
  </si>
  <si>
    <t>X</t>
  </si>
  <si>
    <t>FR-BIO-01</t>
  </si>
  <si>
    <t>Produits en conversion vers l'Agriculture Biologique</t>
  </si>
  <si>
    <t>kg</t>
  </si>
  <si>
    <t>etc…</t>
  </si>
  <si>
    <t>SAS F</t>
  </si>
  <si>
    <t>86000 Poitiers</t>
  </si>
  <si>
    <t>Mr DUPONT</t>
  </si>
  <si>
    <t>2 LES PIECES D'Excel</t>
  </si>
  <si>
    <t>79000 Excel</t>
  </si>
  <si>
    <t>TEL : 06.77.77.45.78
Mail : DUPONT@hotmail.fr</t>
  </si>
  <si>
    <t>SIRET   : 66558855800015   APE 2111Z</t>
  </si>
  <si>
    <t>Livré</t>
  </si>
  <si>
    <t>Nb de colis</t>
  </si>
  <si>
    <t>Nombre de jour</t>
  </si>
  <si>
    <t>SAS M</t>
  </si>
  <si>
    <t>SAISIE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</si>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</sst>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sz val="11"/>
      <name val="Comic Sans MS"/>
      <family val="4"/>
    </font>
    <font>
      <b/>
      <sz val="11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i/>
      <sz val="12"/>
      <name val="Comic Sans MS"/>
      <family val="4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3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41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 applyFill="1"/>
    <xf numFmtId="0" fontId="4" fillId="0" borderId="1" xfId="0" applyFont="1" applyBorder="1"/>
    <xf numFmtId="0" fontId="4" fillId="0" borderId="2" xfId="0" applyFont="1" applyBorder="1"/>
    <xf numFmtId="0" fontId="4" fillId="0" borderId="3" xfId="0" applyFont="1" applyBorder="1"/>
    <xf numFmtId="0" fontId="4" fillId="0" borderId="0" xfId="0" applyFont="1" applyBorder="1"/>
    <xf numFmtId="0" fontId="7" fillId="0" borderId="0" xfId="0" applyFont="1" applyBorder="1"/>
    <xf numFmtId="14" fontId="4" fillId="0" borderId="0" xfId="0" applyNumberFormat="1" applyFont="1" applyBorder="1"/>
    <xf numFmtId="0" fontId="4" fillId="0" borderId="4" xfId="0" applyFont="1" applyBorder="1"/>
    <xf numFmtId="0" fontId="4" fillId="0" borderId="8" xfId="0" applyFont="1" applyBorder="1"/>
    <xf numFmtId="0" fontId="4" fillId="0" borderId="9" xfId="0" applyFont="1" applyBorder="1"/>
    <xf numFmtId="0" fontId="7" fillId="0" borderId="10" xfId="0" applyFont="1" applyBorder="1"/>
    <xf numFmtId="0" fontId="4" fillId="0" borderId="12" xfId="0" applyFont="1" applyBorder="1"/>
    <xf numFmtId="0" fontId="8" fillId="0" borderId="0" xfId="0" applyFont="1" applyBorder="1"/>
    <xf numFmtId="0" fontId="4" fillId="0" borderId="14" xfId="0" applyFont="1" applyBorder="1"/>
    <xf numFmtId="0" fontId="4" fillId="0" borderId="15" xfId="0" applyFont="1" applyBorder="1"/>
    <xf numFmtId="0" fontId="4" fillId="0" borderId="16" xfId="0" applyFont="1" applyBorder="1"/>
    <xf numFmtId="0" fontId="4" fillId="0" borderId="17" xfId="0" applyFont="1" applyBorder="1"/>
    <xf numFmtId="0" fontId="4" fillId="0" borderId="7" xfId="0" applyFont="1" applyBorder="1"/>
    <xf numFmtId="0" fontId="4" fillId="0" borderId="5" xfId="0" applyFont="1" applyBorder="1"/>
    <xf numFmtId="0" fontId="4" fillId="0" borderId="0" xfId="0" applyFont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4" fillId="0" borderId="8" xfId="0" applyFont="1" applyBorder="1" applyAlignment="1">
      <alignment horizontal="left"/>
    </xf>
    <xf numFmtId="0" fontId="0" fillId="0" borderId="0" xfId="0" applyAlignment="1">
      <alignment horizontal="left"/>
    </xf>
    <xf numFmtId="0" fontId="4" fillId="0" borderId="1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3" xfId="0" applyFont="1" applyBorder="1" applyAlignment="1"/>
    <xf numFmtId="0" fontId="7" fillId="0" borderId="2" xfId="0" applyFont="1" applyBorder="1" applyAlignment="1"/>
    <xf numFmtId="0" fontId="7" fillId="0" borderId="0" xfId="0" applyFont="1" applyBorder="1" applyAlignment="1">
      <alignment horizontal="left"/>
    </xf>
    <xf numFmtId="0" fontId="4" fillId="0" borderId="19" xfId="0" applyFont="1" applyBorder="1"/>
    <xf numFmtId="0" fontId="4" fillId="0" borderId="0" xfId="0" applyFont="1" applyBorder="1" applyAlignment="1"/>
    <xf numFmtId="0" fontId="4" fillId="0" borderId="18" xfId="0" applyFont="1" applyBorder="1"/>
    <xf numFmtId="0" fontId="4" fillId="0" borderId="6" xfId="0" applyFont="1" applyBorder="1"/>
    <xf numFmtId="0" fontId="4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left"/>
    </xf>
    <xf numFmtId="0" fontId="4" fillId="0" borderId="20" xfId="0" applyFont="1" applyBorder="1"/>
    <xf numFmtId="0" fontId="4" fillId="0" borderId="21" xfId="0" applyFont="1" applyBorder="1"/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14" fontId="4" fillId="0" borderId="1" xfId="0" applyNumberFormat="1" applyFont="1" applyBorder="1"/>
    <xf numFmtId="0" fontId="0" fillId="0" borderId="0" xfId="0" applyBorder="1"/>
    <xf numFmtId="0" fontId="0" fillId="0" borderId="7" xfId="0" applyBorder="1"/>
    <xf numFmtId="0" fontId="4" fillId="0" borderId="2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0" fontId="4" fillId="0" borderId="12" xfId="0" applyFont="1" applyBorder="1" applyAlignment="1">
      <alignment horizontal="right"/>
    </xf>
    <xf numFmtId="0" fontId="7" fillId="0" borderId="12" xfId="0" applyFont="1" applyBorder="1" applyAlignment="1">
      <alignment horizontal="right" vertical="center"/>
    </xf>
    <xf numFmtId="0" fontId="5" fillId="0" borderId="0" xfId="0" applyFont="1" applyBorder="1"/>
    <xf numFmtId="0" fontId="7" fillId="0" borderId="18" xfId="0" applyFont="1" applyBorder="1" applyAlignment="1"/>
    <xf numFmtId="0" fontId="7" fillId="0" borderId="4" xfId="0" applyFont="1" applyBorder="1" applyAlignment="1"/>
    <xf numFmtId="0" fontId="7" fillId="0" borderId="6" xfId="0" applyFont="1" applyBorder="1" applyAlignment="1"/>
    <xf numFmtId="0" fontId="7" fillId="0" borderId="5" xfId="0" applyFont="1" applyBorder="1" applyAlignment="1"/>
    <xf numFmtId="0" fontId="4" fillId="0" borderId="0" xfId="0" applyFont="1" applyBorder="1" applyAlignment="1">
      <alignment horizontal="left" vertical="center" wrapText="1"/>
    </xf>
    <xf numFmtId="0" fontId="7" fillId="0" borderId="7" xfId="0" applyFont="1" applyBorder="1"/>
    <xf numFmtId="0" fontId="4" fillId="0" borderId="12" xfId="0" applyNumberFormat="1" applyFont="1" applyBorder="1" applyAlignment="1">
      <alignment horizontal="left"/>
    </xf>
    <xf numFmtId="0" fontId="0" fillId="0" borderId="11" xfId="0" applyBorder="1"/>
    <xf numFmtId="0" fontId="0" fillId="0" borderId="22" xfId="0" applyBorder="1"/>
    <xf numFmtId="14" fontId="4" fillId="0" borderId="3" xfId="0" applyNumberFormat="1" applyFont="1" applyBorder="1"/>
    <xf numFmtId="0" fontId="0" fillId="0" borderId="18" xfId="0" applyBorder="1"/>
    <xf numFmtId="0" fontId="0" fillId="0" borderId="6" xfId="0" applyBorder="1"/>
    <xf numFmtId="0" fontId="4" fillId="0" borderId="3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4" fontId="4" fillId="0" borderId="18" xfId="0" applyNumberFormat="1" applyFont="1" applyBorder="1"/>
    <xf numFmtId="14" fontId="7" fillId="0" borderId="0" xfId="0" applyNumberFormat="1" applyFont="1" applyBorder="1"/>
    <xf numFmtId="0" fontId="9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10" fillId="0" borderId="25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vertical="center" wrapText="1"/>
    </xf>
    <xf numFmtId="0" fontId="2" fillId="0" borderId="25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9" fillId="0" borderId="13" xfId="0" applyFont="1" applyBorder="1" applyAlignment="1">
      <alignment horizontal="left" vertical="center" wrapText="1"/>
    </xf>
    <xf numFmtId="14" fontId="2" fillId="0" borderId="17" xfId="0" applyNumberFormat="1" applyFont="1" applyBorder="1" applyAlignment="1">
      <alignment horizontal="left" vertical="center" wrapText="1"/>
    </xf>
    <xf numFmtId="0" fontId="0" fillId="0" borderId="16" xfId="0" applyBorder="1" applyAlignment="1">
      <alignment horizontal="right" vertical="center" wrapText="1"/>
    </xf>
    <xf numFmtId="0" fontId="11" fillId="0" borderId="0" xfId="1"/>
    <xf numFmtId="0" fontId="2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14" fontId="0" fillId="0" borderId="0" xfId="0" applyNumberFormat="1"/>
    <xf numFmtId="0" fontId="4" fillId="0" borderId="0" xfId="0" applyNumberFormat="1" applyFont="1" applyBorder="1"/>
    <xf numFmtId="0" fontId="4" fillId="0" borderId="7" xfId="0" applyNumberFormat="1" applyFont="1" applyBorder="1"/>
    <xf numFmtId="0" fontId="4" fillId="0" borderId="1" xfId="0" applyNumberFormat="1" applyFont="1" applyBorder="1"/>
    <xf numFmtId="0" fontId="1" fillId="0" borderId="0" xfId="0" quotePrefix="1" applyFont="1" applyAlignment="1">
      <alignment horizontal="left"/>
    </xf>
    <xf numFmtId="0" fontId="13" fillId="2" borderId="25" xfId="0" applyFont="1" applyFill="1" applyBorder="1" applyAlignment="1">
      <alignment horizontal="center" vertical="center" wrapText="1"/>
    </xf>
    <xf numFmtId="0" fontId="0" fillId="0" borderId="27" xfId="0" applyBorder="1"/>
    <xf numFmtId="0" fontId="0" fillId="0" borderId="29" xfId="0" applyBorder="1"/>
    <xf numFmtId="0" fontId="0" fillId="0" borderId="28" xfId="0" applyBorder="1"/>
    <xf numFmtId="0" fontId="0" fillId="3" borderId="26" xfId="0" applyFill="1" applyBorder="1"/>
    <xf numFmtId="0" fontId="0" fillId="3" borderId="19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5" fillId="0" borderId="0" xfId="0" applyFont="1" applyFill="1" applyAlignment="1">
      <alignment horizontal="left"/>
    </xf>
    <xf numFmtId="0" fontId="5" fillId="0" borderId="0" xfId="0" applyFont="1" applyAlignment="1">
      <alignment horizontal="right"/>
    </xf>
    <xf numFmtId="0" fontId="15" fillId="4" borderId="27" xfId="0" applyFont="1" applyFill="1" applyBorder="1" applyAlignment="1">
      <alignment horizontal="center"/>
    </xf>
    <xf numFmtId="0" fontId="14" fillId="4" borderId="28" xfId="0" applyFont="1" applyFill="1" applyBorder="1" applyAlignment="1">
      <alignment horizontal="center"/>
    </xf>
    <xf numFmtId="0" fontId="14" fillId="4" borderId="29" xfId="0" applyFont="1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4" fontId="0" fillId="0" borderId="27" xfId="0" applyNumberFormat="1" applyBorder="1" applyAlignment="1">
      <alignment horizontal="center"/>
    </xf>
    <xf numFmtId="14" fontId="0" fillId="0" borderId="29" xfId="0" applyNumberFormat="1" applyBorder="1" applyAlignment="1">
      <alignment horizontal="center"/>
    </xf>
    <xf numFmtId="0" fontId="4" fillId="0" borderId="12" xfId="0" applyFont="1" applyBorder="1" applyAlignment="1"/>
    <xf numFmtId="0" fontId="0" fillId="0" borderId="13" xfId="0" applyBorder="1" applyAlignment="1"/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3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</xdr:row>
          <xdr:rowOff>95250</xdr:rowOff>
        </xdr:from>
        <xdr:to>
          <xdr:col>6</xdr:col>
          <xdr:colOff>742950</xdr:colOff>
          <xdr:row>11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Etiquettes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</xdr:row>
          <xdr:rowOff>28575</xdr:rowOff>
        </xdr:from>
        <xdr:to>
          <xdr:col>6</xdr:col>
          <xdr:colOff>742950</xdr:colOff>
          <xdr:row>6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BL Client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514350</xdr:colOff>
      <xdr:row>10</xdr:row>
      <xdr:rowOff>19050</xdr:rowOff>
    </xdr:from>
    <xdr:to>
      <xdr:col>15</xdr:col>
      <xdr:colOff>114300</xdr:colOff>
      <xdr:row>18</xdr:row>
      <xdr:rowOff>38100</xdr:rowOff>
    </xdr:to>
    <xdr:sp macro="" textlink="">
      <xdr:nvSpPr>
        <xdr:cNvPr id="2" name="ZoneTexte 1"/>
        <xdr:cNvSpPr txBox="1"/>
      </xdr:nvSpPr>
      <xdr:spPr>
        <a:xfrm>
          <a:off x="5467350" y="1924050"/>
          <a:ext cx="4933950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 Par semaine 1 ou 2 clients</a:t>
          </a:r>
          <a:r>
            <a:rPr lang="fr-FR" sz="1100" baseline="0"/>
            <a:t> sont possible..</a:t>
          </a:r>
        </a:p>
        <a:p>
          <a:r>
            <a:rPr lang="fr-FR" sz="1100" baseline="0"/>
            <a:t>- Les livraisons s'effectuent toujours le Lundi et le Jeudi // On ramasse durant 3 jours (mardi, mercredi,jeudi) c'est livré le jeudi, puis 4 jours (vendredi,samedi,dimanche,lundi) c'est livré le lundi</a:t>
          </a:r>
        </a:p>
        <a:p>
          <a:r>
            <a:rPr lang="fr-FR" sz="1100"/>
            <a:t>- Il y a seulement 2 calibres 14/21 et 14/30</a:t>
          </a:r>
        </a:p>
        <a:p>
          <a:r>
            <a:rPr lang="fr-FR" sz="1100"/>
            <a:t>-Tous les jours ont remplie le nombre de colis (un colis contient</a:t>
          </a:r>
          <a:r>
            <a:rPr lang="fr-FR" sz="1100" baseline="0"/>
            <a:t> souvent 10Kg)</a:t>
          </a:r>
        </a:p>
        <a:p>
          <a:r>
            <a:rPr lang="fr-FR" sz="1100" baseline="0"/>
            <a:t>- Pour chaque colis il faut une étiquette suivent le calibre (gérer par la feuille étiquette mais ça ne sort pas toujours le bon nombre..</a:t>
          </a:r>
          <a:endParaRPr lang="fr-FR" sz="1100"/>
        </a:p>
      </xdr:txBody>
    </xdr:sp>
    <xdr:clientData/>
  </xdr:twoCellAnchor>
  <xdr:twoCellAnchor>
    <xdr:from>
      <xdr:col>6</xdr:col>
      <xdr:colOff>695325</xdr:colOff>
      <xdr:row>22</xdr:row>
      <xdr:rowOff>9525</xdr:rowOff>
    </xdr:from>
    <xdr:to>
      <xdr:col>13</xdr:col>
      <xdr:colOff>295275</xdr:colOff>
      <xdr:row>30</xdr:row>
      <xdr:rowOff>28575</xdr:rowOff>
    </xdr:to>
    <xdr:sp macro="" textlink="">
      <xdr:nvSpPr>
        <xdr:cNvPr id="6" name="ZoneTexte 5"/>
        <xdr:cNvSpPr txBox="1"/>
      </xdr:nvSpPr>
      <xdr:spPr>
        <a:xfrm>
          <a:off x="4838700" y="4200525"/>
          <a:ext cx="4933950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PB, je dois me taper tous les BL</a:t>
          </a:r>
          <a:r>
            <a:rPr lang="fr-FR" sz="1100" baseline="0"/>
            <a:t> (nouvelle feuille) à la main.. Une 3 lignes ou 4 lignes (lundi ou jeudi) puis chercher les dates de livraison</a:t>
          </a:r>
        </a:p>
        <a:p>
          <a:endParaRPr lang="fr-FR" sz="1100" baseline="0"/>
        </a:p>
        <a:p>
          <a:r>
            <a:rPr lang="fr-FR" sz="1100" baseline="0"/>
            <a:t>Redire mon nombre de colis pour imprimer mes étiquettes...</a:t>
          </a:r>
        </a:p>
        <a:p>
          <a:endParaRPr lang="fr-FR" sz="1100" baseline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17</xdr:row>
          <xdr:rowOff>9525</xdr:rowOff>
        </xdr:from>
        <xdr:to>
          <xdr:col>6</xdr:col>
          <xdr:colOff>742950</xdr:colOff>
          <xdr:row>17</xdr:row>
          <xdr:rowOff>180975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352425</xdr:colOff>
          <xdr:row>3</xdr:row>
          <xdr:rowOff>76200</xdr:rowOff>
        </xdr:from>
        <xdr:to>
          <xdr:col>15</xdr:col>
          <xdr:colOff>247650</xdr:colOff>
          <xdr:row>5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8"/>
  <sheetViews>
    <sheetView tabSelected="1" workbookViewId="0">
      <selection activeCell="E21" sqref="E21"/>
    </sheetView>
  </sheetViews>
  <sheetFormatPr baseColWidth="10" defaultRowHeight="15" x14ac:dyDescent="0.25"/>
  <cols>
    <col min="1" max="1" width="10.7109375" bestFit="1" customWidth="1"/>
    <col min="2" max="2" width="5.7109375" customWidth="1"/>
    <col min="3" max="3" width="11.42578125" style="33"/>
  </cols>
  <sheetData>
    <row r="1" spans="1:8" x14ac:dyDescent="0.25">
      <c r="C1" s="33" t="s">
        <v>68</v>
      </c>
    </row>
    <row r="2" spans="1:8" x14ac:dyDescent="0.25">
      <c r="B2" t="s">
        <v>37</v>
      </c>
      <c r="C2" s="33" t="s">
        <v>51</v>
      </c>
    </row>
    <row r="3" spans="1:8" x14ac:dyDescent="0.25">
      <c r="B3" t="s">
        <v>38</v>
      </c>
      <c r="C3" s="33" t="s">
        <v>51</v>
      </c>
    </row>
    <row r="4" spans="1:8" x14ac:dyDescent="0.25">
      <c r="B4" t="s">
        <v>39</v>
      </c>
      <c r="C4" s="33" t="s">
        <v>51</v>
      </c>
    </row>
    <row r="5" spans="1:8" x14ac:dyDescent="0.25">
      <c r="A5" s="90">
        <f>'n° 4'!$C$5</f>
        <v>43703</v>
      </c>
      <c r="B5" s="87" t="s">
        <v>40</v>
      </c>
      <c r="C5" s="33" t="s">
        <v>56</v>
      </c>
    </row>
    <row r="6" spans="1:8" x14ac:dyDescent="0.25">
      <c r="A6" s="90">
        <f>'n° 5'!$C$5</f>
        <v>43706</v>
      </c>
      <c r="B6" s="87" t="s">
        <v>41</v>
      </c>
      <c r="C6" s="33" t="s">
        <v>51</v>
      </c>
    </row>
    <row r="7" spans="1:8" x14ac:dyDescent="0.25">
      <c r="B7" s="87" t="s">
        <v>42</v>
      </c>
    </row>
    <row r="8" spans="1:8" x14ac:dyDescent="0.25">
      <c r="B8" s="87" t="s">
        <v>43</v>
      </c>
    </row>
    <row r="9" spans="1:8" x14ac:dyDescent="0.25">
      <c r="B9" s="87" t="s">
        <v>44</v>
      </c>
    </row>
    <row r="10" spans="1:8" x14ac:dyDescent="0.25">
      <c r="B10" s="87" t="s">
        <v>45</v>
      </c>
    </row>
    <row r="11" spans="1:8" x14ac:dyDescent="0.25">
      <c r="B11" s="87" t="s">
        <v>46</v>
      </c>
    </row>
    <row r="12" spans="1:8" x14ac:dyDescent="0.25">
      <c r="B12" s="87" t="s">
        <v>47</v>
      </c>
      <c r="H12" s="49"/>
    </row>
    <row r="13" spans="1:8" ht="15.75" thickBot="1" x14ac:dyDescent="0.3">
      <c r="B13" s="87" t="s">
        <v>48</v>
      </c>
    </row>
    <row r="14" spans="1:8" ht="15.75" thickBot="1" x14ac:dyDescent="0.3">
      <c r="B14" s="87" t="s">
        <v>49</v>
      </c>
      <c r="E14" s="105" t="s">
        <v>72</v>
      </c>
      <c r="F14" s="106"/>
      <c r="G14" s="107"/>
    </row>
    <row r="15" spans="1:8" ht="15.75" thickBot="1" x14ac:dyDescent="0.3">
      <c r="B15" s="87" t="s">
        <v>50</v>
      </c>
      <c r="E15" s="99" t="s">
        <v>15</v>
      </c>
      <c r="F15" s="110">
        <f ca="1">TODAY()</f>
        <v>43714</v>
      </c>
      <c r="G15" s="111"/>
    </row>
    <row r="16" spans="1:8" ht="15.75" thickBot="1" x14ac:dyDescent="0.3">
      <c r="E16" s="108" t="s">
        <v>69</v>
      </c>
      <c r="F16" s="100" t="s">
        <v>8</v>
      </c>
      <c r="G16" s="101" t="s">
        <v>9</v>
      </c>
    </row>
    <row r="17" spans="5:7" ht="15.75" thickBot="1" x14ac:dyDescent="0.3">
      <c r="E17" s="109"/>
      <c r="F17" s="102"/>
      <c r="G17" s="102"/>
    </row>
    <row r="18" spans="5:7" ht="15.75" thickBot="1" x14ac:dyDescent="0.3">
      <c r="E18" s="96"/>
      <c r="F18" s="98"/>
      <c r="G18" s="97"/>
    </row>
  </sheetData>
  <mergeCells count="3">
    <mergeCell ref="E14:G14"/>
    <mergeCell ref="E16:E17"/>
    <mergeCell ref="F15:G15"/>
  </mergeCells>
  <conditionalFormatting sqref="B1:C1048576">
    <cfRule type="containsText" dxfId="1" priority="2" operator="containsText" text="X">
      <formula>NOT(ISERROR(SEARCH("X",B1)))</formula>
    </cfRule>
  </conditionalFormatting>
  <conditionalFormatting sqref="B1:B1048576">
    <cfRule type="expression" dxfId="0" priority="1">
      <formula>IF(ISBLANK($C1),FALSE,TRUE)</formula>
    </cfRule>
  </conditionalFormatting>
  <hyperlinks>
    <hyperlink ref="B5" location="'n° 4'!A1" display="N°4"/>
    <hyperlink ref="B6" location="'n° 5'!A1" display="N°5"/>
    <hyperlink ref="B7" location="'n° 6'!A1" display="N°6"/>
    <hyperlink ref="B8" location="'n° 7'!A1" display="N°7"/>
    <hyperlink ref="B9" location="'n° 8'!A1" display="N°8"/>
    <hyperlink ref="B10" location="'n° 9'!A1" display="N°9"/>
    <hyperlink ref="B11" location="'n° 10'!A1" display="N°10"/>
    <hyperlink ref="B12" location="'n° 11'!A1" display="N°11"/>
    <hyperlink ref="B13" location="'n° 12'!A1" display="N°12"/>
    <hyperlink ref="B14" location="'n° 13'!A1" display="N°13"/>
    <hyperlink ref="B15" location="'n° 14'!A1" display="N°14"/>
  </hyperlink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1_Cliquer">
                <anchor moveWithCells="1" sizeWithCells="1">
                  <from>
                    <xdr:col>4</xdr:col>
                    <xdr:colOff>9525</xdr:colOff>
                    <xdr:row>7</xdr:row>
                    <xdr:rowOff>95250</xdr:rowOff>
                  </from>
                  <to>
                    <xdr:col>6</xdr:col>
                    <xdr:colOff>742950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NBL">
                <anchor moveWithCells="1" sizeWithCells="1">
                  <from>
                    <xdr:col>4</xdr:col>
                    <xdr:colOff>9525</xdr:colOff>
                    <xdr:row>2</xdr:row>
                    <xdr:rowOff>28575</xdr:rowOff>
                  </from>
                  <to>
                    <xdr:col>6</xdr:col>
                    <xdr:colOff>742950</xdr:colOff>
                    <xdr:row>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Bouton6_Cliquer">
                <anchor moveWithCells="1" sizeWithCells="1">
                  <from>
                    <xdr:col>4</xdr:col>
                    <xdr:colOff>19050</xdr:colOff>
                    <xdr:row>17</xdr:row>
                    <xdr:rowOff>9525</xdr:rowOff>
                  </from>
                  <to>
                    <xdr:col>6</xdr:col>
                    <xdr:colOff>742950</xdr:colOff>
                    <xdr:row>17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O31"/>
  <sheetViews>
    <sheetView workbookViewId="0">
      <selection activeCell="G1" sqref="G1"/>
    </sheetView>
  </sheetViews>
  <sheetFormatPr baseColWidth="10" defaultRowHeight="15" x14ac:dyDescent="0.25"/>
  <cols>
    <col min="1" max="1" width="20.7109375" customWidth="1"/>
    <col min="3" max="3" width="14.85546875" bestFit="1" customWidth="1"/>
    <col min="14" max="14" width="15" bestFit="1" customWidth="1"/>
  </cols>
  <sheetData>
    <row r="1" spans="1:15" ht="18" x14ac:dyDescent="0.35">
      <c r="A1" s="1" t="s">
        <v>63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  <c r="N1" t="s">
        <v>15</v>
      </c>
      <c r="O1" s="90">
        <v>43717</v>
      </c>
    </row>
    <row r="2" spans="1:15" ht="18" x14ac:dyDescent="0.35">
      <c r="A2" s="1" t="s">
        <v>64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  <c r="N2" t="s">
        <v>70</v>
      </c>
      <c r="O2">
        <v>6</v>
      </c>
    </row>
    <row r="3" spans="1:15" ht="18.75" thickBot="1" x14ac:dyDescent="0.4">
      <c r="A3" s="1" t="s">
        <v>65</v>
      </c>
      <c r="B3" s="1"/>
      <c r="C3" s="2"/>
      <c r="D3" s="2"/>
      <c r="E3" s="28"/>
      <c r="F3" s="22"/>
      <c r="G3" s="2"/>
      <c r="H3" s="2"/>
      <c r="I3" s="2"/>
      <c r="J3" s="104" t="s">
        <v>73</v>
      </c>
      <c r="K3" s="103">
        <v>8</v>
      </c>
      <c r="L3" s="3"/>
    </row>
    <row r="4" spans="1:15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5" ht="19.5" x14ac:dyDescent="0.4">
      <c r="A5" s="39"/>
      <c r="B5" s="55" t="s">
        <v>2</v>
      </c>
      <c r="C5" s="72">
        <f>O1</f>
        <v>43717</v>
      </c>
      <c r="D5" s="8"/>
      <c r="E5" s="30"/>
      <c r="F5" s="23"/>
      <c r="G5" s="10"/>
      <c r="H5" s="7"/>
      <c r="I5" s="6" t="s">
        <v>61</v>
      </c>
      <c r="J5" s="4"/>
      <c r="K5" s="5"/>
      <c r="L5" s="10"/>
    </row>
    <row r="6" spans="1:15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62</v>
      </c>
      <c r="J7" s="20"/>
      <c r="K7" s="21"/>
      <c r="L7" s="21"/>
    </row>
    <row r="8" spans="1:15" ht="20.25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5" ht="50.2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5" ht="19.5" x14ac:dyDescent="0.4">
      <c r="A10" s="39"/>
      <c r="B10" s="68"/>
      <c r="C10" s="65">
        <f>C13-1</f>
        <v>43712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9.5" x14ac:dyDescent="0.4">
      <c r="A11" s="39"/>
      <c r="B11" s="69"/>
      <c r="C11" s="66"/>
      <c r="D11" s="7"/>
      <c r="E11" s="31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56" t="str">
        <f t="shared" ref="H11:H27" si="2">IF(ISBLANK($D11),"",($D11*$F11))</f>
        <v/>
      </c>
      <c r="I11" s="57" t="str">
        <f t="shared" ref="I11:I27" si="3">IF(ISBLANK(D11),"","Kg")</f>
        <v/>
      </c>
      <c r="J11" s="38" t="s">
        <v>8</v>
      </c>
      <c r="K11" s="7"/>
      <c r="L11" s="10"/>
    </row>
    <row r="12" spans="1:15" ht="20.25" thickBot="1" x14ac:dyDescent="0.4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5" ht="19.5" x14ac:dyDescent="0.4">
      <c r="A13" s="39"/>
      <c r="B13" s="69"/>
      <c r="C13" s="71">
        <f>C16-1</f>
        <v>43713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5" ht="19.5" x14ac:dyDescent="0.4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5" ht="20.25" thickBot="1" x14ac:dyDescent="0.4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5" ht="19.5" x14ac:dyDescent="0.4">
      <c r="A16" s="39"/>
      <c r="B16" s="68"/>
      <c r="C16" s="65">
        <f>C19-1</f>
        <v>43714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8"/>
      <c r="C19" s="65">
        <f>C22-1</f>
        <v>43715</v>
      </c>
      <c r="D19" s="48"/>
      <c r="E19" s="29" t="str">
        <f t="shared" si="0"/>
        <v/>
      </c>
      <c r="F19" s="24" t="str">
        <f t="shared" si="1"/>
        <v/>
      </c>
      <c r="G19" s="5"/>
      <c r="H19" s="34" t="str">
        <f t="shared" si="2"/>
        <v/>
      </c>
      <c r="I19" s="35" t="str">
        <f t="shared" si="3"/>
        <v/>
      </c>
      <c r="J19" s="4"/>
      <c r="K19" s="4"/>
      <c r="L19" s="5"/>
    </row>
    <row r="20" spans="1:12" ht="19.5" x14ac:dyDescent="0.4">
      <c r="A20" s="39"/>
      <c r="B20" s="69"/>
      <c r="C20" s="66"/>
      <c r="D20" s="7"/>
      <c r="E20" s="31" t="str">
        <f t="shared" si="0"/>
        <v/>
      </c>
      <c r="F20" s="23" t="str">
        <f t="shared" si="1"/>
        <v/>
      </c>
      <c r="G20" s="10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39"/>
      <c r="B21" s="70"/>
      <c r="C21" s="66"/>
      <c r="D21" s="7"/>
      <c r="E21" s="31" t="str">
        <f t="shared" si="0"/>
        <v/>
      </c>
      <c r="F21" s="23" t="str">
        <f t="shared" si="1"/>
        <v/>
      </c>
      <c r="G21" s="10"/>
      <c r="H21" s="56" t="str">
        <f t="shared" si="2"/>
        <v/>
      </c>
      <c r="I21" s="57" t="str">
        <f t="shared" si="3"/>
        <v/>
      </c>
      <c r="J21" s="20" t="s">
        <v>9</v>
      </c>
      <c r="K21" s="20"/>
      <c r="L21" s="21"/>
    </row>
    <row r="22" spans="1:12" ht="19.5" x14ac:dyDescent="0.4">
      <c r="A22" s="39"/>
      <c r="B22" s="68"/>
      <c r="C22" s="65">
        <f>C25-1</f>
        <v>43716</v>
      </c>
      <c r="D22" s="48"/>
      <c r="E22" s="29" t="str">
        <f t="shared" ref="E22:E24" si="4">IF(ISBLANK(D22),"","*")</f>
        <v/>
      </c>
      <c r="F22" s="24" t="str">
        <f t="shared" ref="F22:F24" si="5">IF(ISBLANK(D22),"","10")</f>
        <v/>
      </c>
      <c r="G22" s="5"/>
      <c r="H22" s="34" t="str">
        <f t="shared" si="2"/>
        <v/>
      </c>
      <c r="I22" s="35" t="str">
        <f t="shared" ref="I22:I24" si="6">IF(ISBLANK(D22),"","Kg")</f>
        <v/>
      </c>
      <c r="J22" s="4"/>
      <c r="K22" s="4"/>
      <c r="L22" s="5"/>
    </row>
    <row r="23" spans="1:12" ht="19.5" x14ac:dyDescent="0.4">
      <c r="A23" s="39"/>
      <c r="B23" s="69"/>
      <c r="C23" s="66"/>
      <c r="D23" s="7"/>
      <c r="E23" s="31" t="str">
        <f t="shared" si="4"/>
        <v/>
      </c>
      <c r="F23" s="23" t="str">
        <f t="shared" si="5"/>
        <v/>
      </c>
      <c r="G23" s="10"/>
      <c r="H23" s="56" t="str">
        <f t="shared" si="2"/>
        <v/>
      </c>
      <c r="I23" s="57" t="str">
        <f t="shared" si="6"/>
        <v/>
      </c>
      <c r="J23" s="38" t="s">
        <v>8</v>
      </c>
      <c r="K23" s="7"/>
      <c r="L23" s="10"/>
    </row>
    <row r="24" spans="1:12" ht="20.25" thickBot="1" x14ac:dyDescent="0.45">
      <c r="A24" s="39"/>
      <c r="B24" s="70"/>
      <c r="C24" s="66"/>
      <c r="D24" s="7"/>
      <c r="E24" s="31" t="str">
        <f t="shared" si="4"/>
        <v/>
      </c>
      <c r="F24" s="23" t="str">
        <f t="shared" si="5"/>
        <v/>
      </c>
      <c r="G24" s="10"/>
      <c r="H24" s="56" t="str">
        <f t="shared" si="2"/>
        <v/>
      </c>
      <c r="I24" s="57" t="str">
        <f t="shared" si="6"/>
        <v/>
      </c>
      <c r="J24" s="20" t="s">
        <v>9</v>
      </c>
      <c r="K24" s="20"/>
      <c r="L24" s="21"/>
    </row>
    <row r="25" spans="1:12" ht="19.5" x14ac:dyDescent="0.4">
      <c r="A25" s="39"/>
      <c r="B25" s="69"/>
      <c r="C25" s="65">
        <f>C5</f>
        <v>43717</v>
      </c>
      <c r="D25" s="48"/>
      <c r="E25" s="29" t="str">
        <f t="shared" si="0"/>
        <v/>
      </c>
      <c r="F25" s="24" t="str">
        <f t="shared" si="1"/>
        <v/>
      </c>
      <c r="G25" s="4"/>
      <c r="H25" s="34" t="str">
        <f t="shared" si="2"/>
        <v/>
      </c>
      <c r="I25" s="35" t="str">
        <f t="shared" si="3"/>
        <v/>
      </c>
      <c r="J25" s="7"/>
      <c r="K25" s="7"/>
      <c r="L25" s="10"/>
    </row>
    <row r="26" spans="1:12" ht="19.5" x14ac:dyDescent="0.4">
      <c r="A26" s="39"/>
      <c r="B26" s="69"/>
      <c r="C26" s="71"/>
      <c r="D26" s="9"/>
      <c r="E26" s="31" t="str">
        <f t="shared" si="0"/>
        <v/>
      </c>
      <c r="F26" s="23" t="str">
        <f t="shared" si="1"/>
        <v/>
      </c>
      <c r="G26" s="7"/>
      <c r="H26" s="56" t="str">
        <f t="shared" si="2"/>
        <v/>
      </c>
      <c r="I26" s="57" t="str">
        <f t="shared" si="3"/>
        <v/>
      </c>
      <c r="J26" s="38" t="s">
        <v>8</v>
      </c>
      <c r="K26" s="7"/>
      <c r="L26" s="10"/>
    </row>
    <row r="27" spans="1:12" ht="20.25" thickBot="1" x14ac:dyDescent="0.45">
      <c r="A27" s="40"/>
      <c r="B27" s="70"/>
      <c r="C27" s="40"/>
      <c r="D27" s="20"/>
      <c r="E27" s="41" t="str">
        <f t="shared" si="0"/>
        <v/>
      </c>
      <c r="F27" s="42" t="str">
        <f t="shared" si="1"/>
        <v/>
      </c>
      <c r="G27" s="20"/>
      <c r="H27" s="58" t="str">
        <f t="shared" si="2"/>
        <v/>
      </c>
      <c r="I27" s="59" t="str">
        <f t="shared" si="3"/>
        <v/>
      </c>
      <c r="J27" s="20" t="s">
        <v>9</v>
      </c>
      <c r="K27" s="20"/>
      <c r="L27" s="21"/>
    </row>
    <row r="28" spans="1:12" ht="19.5" x14ac:dyDescent="0.4">
      <c r="A28" s="7"/>
      <c r="B28" s="7"/>
      <c r="C28" s="7"/>
      <c r="D28" s="7"/>
      <c r="E28" s="31"/>
      <c r="F28" s="23"/>
      <c r="G28" s="7"/>
      <c r="H28" s="129"/>
      <c r="I28" s="130"/>
      <c r="J28" s="7"/>
      <c r="K28" s="7"/>
      <c r="L28" s="7"/>
    </row>
    <row r="29" spans="1:12" ht="19.5" x14ac:dyDescent="0.4">
      <c r="A29" s="13" t="s">
        <v>10</v>
      </c>
      <c r="B29" s="62">
        <f>SUM(D10:D27)</f>
        <v>0</v>
      </c>
      <c r="C29" s="63"/>
      <c r="D29" s="64"/>
      <c r="E29" s="54"/>
      <c r="F29" s="53" t="s">
        <v>11</v>
      </c>
      <c r="G29" s="14">
        <f>SUM(H9:H27)</f>
        <v>0</v>
      </c>
      <c r="H29" s="112" t="s">
        <v>12</v>
      </c>
      <c r="I29" s="113"/>
      <c r="J29" s="15" t="s">
        <v>13</v>
      </c>
      <c r="K29" s="7"/>
      <c r="L29" s="10"/>
    </row>
    <row r="30" spans="1:12" ht="16.5" x14ac:dyDescent="0.3">
      <c r="A30" s="16"/>
      <c r="B30" s="7"/>
      <c r="C30" s="10"/>
      <c r="D30" s="7"/>
      <c r="E30" s="31"/>
      <c r="F30" s="23"/>
      <c r="G30" s="7"/>
      <c r="H30" s="7"/>
      <c r="I30" s="17"/>
      <c r="J30" s="7"/>
      <c r="K30" s="7"/>
      <c r="L30" s="10"/>
    </row>
    <row r="31" spans="1:12" ht="17.25" thickBot="1" x14ac:dyDescent="0.35">
      <c r="A31" s="18"/>
      <c r="B31" s="11"/>
      <c r="C31" s="12"/>
      <c r="D31" s="11"/>
      <c r="E31" s="32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Email">
                <anchor moveWithCells="1" sizeWithCells="1">
                  <from>
                    <xdr:col>13</xdr:col>
                    <xdr:colOff>352425</xdr:colOff>
                    <xdr:row>3</xdr:row>
                    <xdr:rowOff>76200</xdr:rowOff>
                  </from>
                  <to>
                    <xdr:col>15</xdr:col>
                    <xdr:colOff>247650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O31"/>
  <sheetViews>
    <sheetView workbookViewId="0">
      <selection activeCell="H2" sqref="H2"/>
    </sheetView>
  </sheetViews>
  <sheetFormatPr baseColWidth="10" defaultRowHeight="15" x14ac:dyDescent="0.25"/>
  <cols>
    <col min="1" max="1" width="20.7109375" customWidth="1"/>
    <col min="3" max="3" width="14.85546875" bestFit="1" customWidth="1"/>
    <col min="14" max="14" width="15" bestFit="1" customWidth="1"/>
  </cols>
  <sheetData>
    <row r="1" spans="1:15" ht="18" x14ac:dyDescent="0.35">
      <c r="A1" s="1" t="s">
        <v>63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  <c r="N1" t="s">
        <v>15</v>
      </c>
      <c r="O1" s="90">
        <v>43717</v>
      </c>
    </row>
    <row r="2" spans="1:15" ht="18" x14ac:dyDescent="0.35">
      <c r="A2" s="1" t="s">
        <v>64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  <c r="N2" t="s">
        <v>70</v>
      </c>
      <c r="O2">
        <v>6</v>
      </c>
    </row>
    <row r="3" spans="1:15" ht="18.75" thickBot="1" x14ac:dyDescent="0.4">
      <c r="A3" s="1" t="s">
        <v>65</v>
      </c>
      <c r="B3" s="1"/>
      <c r="C3" s="2"/>
      <c r="D3" s="2"/>
      <c r="E3" s="28"/>
      <c r="F3" s="22"/>
      <c r="G3" s="2"/>
      <c r="H3" s="2"/>
      <c r="I3" s="2"/>
      <c r="J3" s="104" t="s">
        <v>73</v>
      </c>
      <c r="K3" s="103">
        <v>8</v>
      </c>
      <c r="L3" s="3"/>
    </row>
    <row r="4" spans="1:15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5" ht="19.5" x14ac:dyDescent="0.4">
      <c r="A5" s="39"/>
      <c r="B5" s="55" t="s">
        <v>2</v>
      </c>
      <c r="C5" s="72">
        <f>O1</f>
        <v>43717</v>
      </c>
      <c r="D5" s="8"/>
      <c r="E5" s="30"/>
      <c r="F5" s="23"/>
      <c r="G5" s="10"/>
      <c r="H5" s="7"/>
      <c r="I5" s="6" t="s">
        <v>71</v>
      </c>
      <c r="J5" s="4"/>
      <c r="K5" s="5"/>
      <c r="L5" s="10"/>
    </row>
    <row r="6" spans="1:15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62</v>
      </c>
      <c r="J7" s="20"/>
      <c r="K7" s="21"/>
      <c r="L7" s="21"/>
    </row>
    <row r="8" spans="1:15" ht="20.25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5" ht="50.2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5" ht="19.5" x14ac:dyDescent="0.4">
      <c r="A10" s="39"/>
      <c r="B10" s="68"/>
      <c r="C10" s="65">
        <f>C13-1</f>
        <v>43712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9.5" x14ac:dyDescent="0.4">
      <c r="A11" s="39"/>
      <c r="B11" s="69"/>
      <c r="C11" s="66"/>
      <c r="D11" s="7"/>
      <c r="E11" s="31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56" t="str">
        <f t="shared" ref="H11:H27" si="2">IF(ISBLANK($D11),"",($D11*$F11))</f>
        <v/>
      </c>
      <c r="I11" s="57" t="str">
        <f t="shared" ref="I11:I27" si="3">IF(ISBLANK(D11),"","Kg")</f>
        <v/>
      </c>
      <c r="J11" s="38" t="s">
        <v>8</v>
      </c>
      <c r="K11" s="7"/>
      <c r="L11" s="10"/>
    </row>
    <row r="12" spans="1:15" ht="20.25" thickBot="1" x14ac:dyDescent="0.4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5" ht="19.5" x14ac:dyDescent="0.4">
      <c r="A13" s="39"/>
      <c r="B13" s="69"/>
      <c r="C13" s="71">
        <f>C16-1</f>
        <v>43713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5" ht="19.5" x14ac:dyDescent="0.4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5" ht="20.25" thickBot="1" x14ac:dyDescent="0.4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5" ht="19.5" x14ac:dyDescent="0.4">
      <c r="A16" s="39"/>
      <c r="B16" s="68"/>
      <c r="C16" s="65">
        <f>C19-1</f>
        <v>43714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8"/>
      <c r="C19" s="65">
        <f>C22-1</f>
        <v>43715</v>
      </c>
      <c r="D19" s="48"/>
      <c r="E19" s="29" t="str">
        <f t="shared" si="0"/>
        <v/>
      </c>
      <c r="F19" s="24" t="str">
        <f t="shared" si="1"/>
        <v/>
      </c>
      <c r="G19" s="5"/>
      <c r="H19" s="34" t="str">
        <f t="shared" si="2"/>
        <v/>
      </c>
      <c r="I19" s="35" t="str">
        <f t="shared" si="3"/>
        <v/>
      </c>
      <c r="J19" s="4"/>
      <c r="K19" s="4"/>
      <c r="L19" s="5"/>
    </row>
    <row r="20" spans="1:12" ht="19.5" x14ac:dyDescent="0.4">
      <c r="A20" s="39"/>
      <c r="B20" s="69"/>
      <c r="C20" s="66"/>
      <c r="D20" s="7"/>
      <c r="E20" s="31" t="str">
        <f t="shared" si="0"/>
        <v/>
      </c>
      <c r="F20" s="23" t="str">
        <f t="shared" si="1"/>
        <v/>
      </c>
      <c r="G20" s="10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39"/>
      <c r="B21" s="70"/>
      <c r="C21" s="66"/>
      <c r="D21" s="7"/>
      <c r="E21" s="31" t="str">
        <f t="shared" si="0"/>
        <v/>
      </c>
      <c r="F21" s="23" t="str">
        <f t="shared" si="1"/>
        <v/>
      </c>
      <c r="G21" s="10"/>
      <c r="H21" s="56" t="str">
        <f t="shared" si="2"/>
        <v/>
      </c>
      <c r="I21" s="57" t="str">
        <f t="shared" si="3"/>
        <v/>
      </c>
      <c r="J21" s="20" t="s">
        <v>9</v>
      </c>
      <c r="K21" s="20"/>
      <c r="L21" s="21"/>
    </row>
    <row r="22" spans="1:12" ht="19.5" x14ac:dyDescent="0.4">
      <c r="A22" s="39"/>
      <c r="B22" s="68"/>
      <c r="C22" s="65">
        <f>C25-1</f>
        <v>43716</v>
      </c>
      <c r="D22" s="48"/>
      <c r="E22" s="29" t="str">
        <f t="shared" si="0"/>
        <v/>
      </c>
      <c r="F22" s="24" t="str">
        <f t="shared" si="1"/>
        <v/>
      </c>
      <c r="G22" s="5"/>
      <c r="H22" s="34" t="str">
        <f t="shared" si="2"/>
        <v/>
      </c>
      <c r="I22" s="35" t="str">
        <f t="shared" si="3"/>
        <v/>
      </c>
      <c r="J22" s="4"/>
      <c r="K22" s="4"/>
      <c r="L22" s="5"/>
    </row>
    <row r="23" spans="1:12" ht="19.5" x14ac:dyDescent="0.4">
      <c r="A23" s="39"/>
      <c r="B23" s="69"/>
      <c r="C23" s="66"/>
      <c r="D23" s="7"/>
      <c r="E23" s="31" t="str">
        <f t="shared" si="0"/>
        <v/>
      </c>
      <c r="F23" s="23" t="str">
        <f t="shared" si="1"/>
        <v/>
      </c>
      <c r="G23" s="10"/>
      <c r="H23" s="56" t="str">
        <f t="shared" si="2"/>
        <v/>
      </c>
      <c r="I23" s="57" t="str">
        <f t="shared" si="3"/>
        <v/>
      </c>
      <c r="J23" s="38" t="s">
        <v>8</v>
      </c>
      <c r="K23" s="7"/>
      <c r="L23" s="10"/>
    </row>
    <row r="24" spans="1:12" ht="20.25" thickBot="1" x14ac:dyDescent="0.45">
      <c r="A24" s="39"/>
      <c r="B24" s="70"/>
      <c r="C24" s="66"/>
      <c r="D24" s="7"/>
      <c r="E24" s="31" t="str">
        <f t="shared" si="0"/>
        <v/>
      </c>
      <c r="F24" s="23" t="str">
        <f t="shared" si="1"/>
        <v/>
      </c>
      <c r="G24" s="10"/>
      <c r="H24" s="56" t="str">
        <f t="shared" si="2"/>
        <v/>
      </c>
      <c r="I24" s="57" t="str">
        <f t="shared" si="3"/>
        <v/>
      </c>
      <c r="J24" s="20" t="s">
        <v>9</v>
      </c>
      <c r="K24" s="20"/>
      <c r="L24" s="21"/>
    </row>
    <row r="25" spans="1:12" ht="19.5" x14ac:dyDescent="0.4">
      <c r="A25" s="39"/>
      <c r="B25" s="69"/>
      <c r="C25" s="65">
        <f>C5</f>
        <v>43717</v>
      </c>
      <c r="D25" s="48"/>
      <c r="E25" s="29" t="str">
        <f t="shared" si="0"/>
        <v/>
      </c>
      <c r="F25" s="24" t="str">
        <f t="shared" si="1"/>
        <v/>
      </c>
      <c r="G25" s="4"/>
      <c r="H25" s="34" t="str">
        <f t="shared" si="2"/>
        <v/>
      </c>
      <c r="I25" s="35" t="str">
        <f t="shared" si="3"/>
        <v/>
      </c>
      <c r="J25" s="7"/>
      <c r="K25" s="7"/>
      <c r="L25" s="10"/>
    </row>
    <row r="26" spans="1:12" ht="19.5" x14ac:dyDescent="0.4">
      <c r="A26" s="39"/>
      <c r="B26" s="69"/>
      <c r="C26" s="71"/>
      <c r="D26" s="9"/>
      <c r="E26" s="31" t="str">
        <f t="shared" si="0"/>
        <v/>
      </c>
      <c r="F26" s="23" t="str">
        <f t="shared" si="1"/>
        <v/>
      </c>
      <c r="G26" s="7"/>
      <c r="H26" s="56" t="str">
        <f t="shared" si="2"/>
        <v/>
      </c>
      <c r="I26" s="57" t="str">
        <f t="shared" si="3"/>
        <v/>
      </c>
      <c r="J26" s="38" t="s">
        <v>8</v>
      </c>
      <c r="K26" s="7"/>
      <c r="L26" s="10"/>
    </row>
    <row r="27" spans="1:12" ht="20.25" thickBot="1" x14ac:dyDescent="0.45">
      <c r="A27" s="40"/>
      <c r="B27" s="70"/>
      <c r="C27" s="40"/>
      <c r="D27" s="20"/>
      <c r="E27" s="41" t="str">
        <f t="shared" si="0"/>
        <v/>
      </c>
      <c r="F27" s="42" t="str">
        <f t="shared" si="1"/>
        <v/>
      </c>
      <c r="G27" s="20"/>
      <c r="H27" s="58" t="str">
        <f t="shared" si="2"/>
        <v/>
      </c>
      <c r="I27" s="59" t="str">
        <f t="shared" si="3"/>
        <v/>
      </c>
      <c r="J27" s="20" t="s">
        <v>9</v>
      </c>
      <c r="K27" s="20"/>
      <c r="L27" s="21"/>
    </row>
    <row r="28" spans="1:12" ht="19.5" x14ac:dyDescent="0.4">
      <c r="A28" s="7"/>
      <c r="B28" s="7"/>
      <c r="C28" s="7"/>
      <c r="D28" s="7"/>
      <c r="E28" s="31"/>
      <c r="F28" s="23"/>
      <c r="G28" s="7"/>
      <c r="H28" s="129"/>
      <c r="I28" s="130"/>
      <c r="J28" s="7"/>
      <c r="K28" s="7"/>
      <c r="L28" s="7"/>
    </row>
    <row r="29" spans="1:12" ht="19.5" x14ac:dyDescent="0.4">
      <c r="A29" s="13" t="s">
        <v>10</v>
      </c>
      <c r="B29" s="62">
        <f>SUM(D10:D27)</f>
        <v>0</v>
      </c>
      <c r="C29" s="63"/>
      <c r="D29" s="64"/>
      <c r="E29" s="54"/>
      <c r="F29" s="53" t="s">
        <v>11</v>
      </c>
      <c r="G29" s="14">
        <f>SUM(H9:H27)</f>
        <v>0</v>
      </c>
      <c r="H29" s="112" t="s">
        <v>12</v>
      </c>
      <c r="I29" s="113"/>
      <c r="J29" s="15" t="s">
        <v>13</v>
      </c>
      <c r="K29" s="7"/>
      <c r="L29" s="10"/>
    </row>
    <row r="30" spans="1:12" ht="16.5" x14ac:dyDescent="0.3">
      <c r="A30" s="16"/>
      <c r="B30" s="7"/>
      <c r="C30" s="10"/>
      <c r="D30" s="7"/>
      <c r="E30" s="31"/>
      <c r="F30" s="23"/>
      <c r="G30" s="7"/>
      <c r="H30" s="7"/>
      <c r="I30" s="17"/>
      <c r="J30" s="7"/>
      <c r="K30" s="7"/>
      <c r="L30" s="10"/>
    </row>
    <row r="31" spans="1:12" ht="17.25" thickBot="1" x14ac:dyDescent="0.35">
      <c r="A31" s="18"/>
      <c r="B31" s="11"/>
      <c r="C31" s="12"/>
      <c r="D31" s="11"/>
      <c r="E31" s="32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L25"/>
  <sheetViews>
    <sheetView workbookViewId="0">
      <selection activeCell="O11" sqref="O11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8.140625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65</v>
      </c>
      <c r="B3" s="1"/>
      <c r="C3" s="2"/>
      <c r="D3" s="2"/>
      <c r="E3" s="28"/>
      <c r="F3" s="22"/>
      <c r="G3" s="2"/>
      <c r="H3" s="2"/>
      <c r="I3" s="2"/>
      <c r="J3" s="2"/>
      <c r="K3" s="3" t="s">
        <v>0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43703</v>
      </c>
      <c r="D5" s="8"/>
      <c r="E5" s="30"/>
      <c r="F5" s="23"/>
      <c r="G5" s="10"/>
      <c r="H5" s="7"/>
      <c r="I5" s="6" t="s">
        <v>61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62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39"/>
      <c r="B10" s="68">
        <v>1</v>
      </c>
      <c r="C10" s="65">
        <v>43700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7">
        <v>3</v>
      </c>
      <c r="E11" s="31" t="str">
        <f t="shared" ref="E11:E21" si="0">IF(ISBLANK(D11),"","*")</f>
        <v>*</v>
      </c>
      <c r="F11" s="23" t="str">
        <f t="shared" ref="F11:F21" si="1">IF(ISBLANK(D11),"","10")</f>
        <v>10</v>
      </c>
      <c r="G11" s="7"/>
      <c r="H11" s="56">
        <f t="shared" ref="H11:H21" si="2">IF(ISBLANK($D11),"",($D11*$F11))</f>
        <v>30</v>
      </c>
      <c r="I11" s="57" t="str">
        <f t="shared" ref="I11:I21" si="3">IF(ISBLANK(D11),"","Kg")</f>
        <v>Kg</v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20">
        <v>1</v>
      </c>
      <c r="E12" s="41" t="str">
        <f t="shared" si="0"/>
        <v>*</v>
      </c>
      <c r="F12" s="42" t="str">
        <f t="shared" si="1"/>
        <v>10</v>
      </c>
      <c r="G12" s="20"/>
      <c r="H12" s="56">
        <f t="shared" si="2"/>
        <v>10</v>
      </c>
      <c r="I12" s="57" t="str">
        <f t="shared" si="3"/>
        <v>Kg</v>
      </c>
      <c r="J12" s="20" t="s">
        <v>9</v>
      </c>
      <c r="K12" s="20"/>
      <c r="L12" s="21"/>
    </row>
    <row r="13" spans="1:12" ht="19.5" x14ac:dyDescent="0.4">
      <c r="A13" s="39"/>
      <c r="B13" s="69">
        <v>1</v>
      </c>
      <c r="C13" s="71">
        <v>43701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7">
        <v>2</v>
      </c>
      <c r="E14" s="31" t="str">
        <f t="shared" si="0"/>
        <v>*</v>
      </c>
      <c r="F14" s="23" t="str">
        <f t="shared" si="1"/>
        <v>10</v>
      </c>
      <c r="G14" s="7"/>
      <c r="H14" s="56">
        <f t="shared" si="2"/>
        <v>20</v>
      </c>
      <c r="I14" s="57" t="str">
        <f t="shared" si="3"/>
        <v>Kg</v>
      </c>
      <c r="J14" s="7" t="s">
        <v>9</v>
      </c>
      <c r="K14" s="7"/>
      <c r="L14" s="10"/>
    </row>
    <row r="15" spans="1:12" ht="20.25" thickBot="1" x14ac:dyDescent="0.45">
      <c r="A15" s="39"/>
      <c r="B15" s="69"/>
      <c r="C15" s="66"/>
      <c r="D15" s="7">
        <v>3</v>
      </c>
      <c r="E15" s="31" t="str">
        <f t="shared" si="0"/>
        <v>*</v>
      </c>
      <c r="F15" s="23" t="str">
        <f t="shared" si="1"/>
        <v>10</v>
      </c>
      <c r="G15" s="7"/>
      <c r="H15" s="58">
        <f t="shared" si="2"/>
        <v>30</v>
      </c>
      <c r="I15" s="59" t="str">
        <f t="shared" si="3"/>
        <v>Kg</v>
      </c>
      <c r="J15" s="7" t="s">
        <v>8</v>
      </c>
      <c r="K15" s="7"/>
      <c r="L15" s="10"/>
    </row>
    <row r="16" spans="1:12" ht="19.5" x14ac:dyDescent="0.4">
      <c r="A16" s="39"/>
      <c r="B16" s="68">
        <v>1</v>
      </c>
      <c r="C16" s="65">
        <v>43702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7">
        <v>5</v>
      </c>
      <c r="E17" s="31" t="str">
        <f t="shared" si="0"/>
        <v>*</v>
      </c>
      <c r="F17" s="23" t="str">
        <f t="shared" si="1"/>
        <v>10</v>
      </c>
      <c r="G17" s="10"/>
      <c r="H17" s="56">
        <f t="shared" si="2"/>
        <v>50</v>
      </c>
      <c r="I17" s="57" t="str">
        <f t="shared" si="3"/>
        <v>Kg</v>
      </c>
      <c r="J17" s="7" t="s">
        <v>8</v>
      </c>
      <c r="K17" s="7"/>
      <c r="L17" s="10"/>
    </row>
    <row r="18" spans="1:12" ht="20.25" thickBot="1" x14ac:dyDescent="0.45">
      <c r="A18" s="39"/>
      <c r="B18" s="70"/>
      <c r="C18" s="67"/>
      <c r="D18" s="20">
        <v>4</v>
      </c>
      <c r="E18" s="41" t="str">
        <f t="shared" si="0"/>
        <v>*</v>
      </c>
      <c r="F18" s="42" t="str">
        <f t="shared" si="1"/>
        <v>10</v>
      </c>
      <c r="G18" s="21"/>
      <c r="H18" s="58">
        <f t="shared" si="2"/>
        <v>40</v>
      </c>
      <c r="I18" s="59" t="str">
        <f t="shared" si="3"/>
        <v>Kg</v>
      </c>
      <c r="J18" s="20" t="s">
        <v>9</v>
      </c>
      <c r="K18" s="20"/>
      <c r="L18" s="21"/>
    </row>
    <row r="19" spans="1:12" ht="19.5" x14ac:dyDescent="0.4">
      <c r="A19" s="39"/>
      <c r="B19" s="69">
        <v>1</v>
      </c>
      <c r="C19" s="65">
        <v>43703</v>
      </c>
      <c r="D19" s="48"/>
      <c r="E19" s="29" t="str">
        <f t="shared" si="0"/>
        <v/>
      </c>
      <c r="F19" s="24" t="str">
        <f t="shared" si="1"/>
        <v/>
      </c>
      <c r="G19" s="5"/>
      <c r="H19" s="56" t="str">
        <f t="shared" si="2"/>
        <v/>
      </c>
      <c r="I19" s="57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91">
        <v>3</v>
      </c>
      <c r="E20" s="31" t="str">
        <f>IF(ISBLANK(D20),"","*")</f>
        <v>*</v>
      </c>
      <c r="F20" s="23" t="str">
        <f>IF(ISBLANK(D20),"","10")</f>
        <v>10</v>
      </c>
      <c r="G20" s="10"/>
      <c r="H20" s="56">
        <f>IF(ISBLANK($D20),"",($D20*$F20))</f>
        <v>30</v>
      </c>
      <c r="I20" s="57" t="str">
        <f>IF(ISBLANK(D20),"","Kg")</f>
        <v>Kg</v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92">
        <v>3</v>
      </c>
      <c r="E21" s="41" t="str">
        <f t="shared" si="0"/>
        <v>*</v>
      </c>
      <c r="F21" s="42" t="str">
        <f t="shared" si="1"/>
        <v>10</v>
      </c>
      <c r="G21" s="21"/>
      <c r="H21" s="58">
        <f t="shared" si="2"/>
        <v>30</v>
      </c>
      <c r="I21" s="59" t="str">
        <f t="shared" si="3"/>
        <v>Kg</v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29"/>
      <c r="I22" s="130"/>
      <c r="J22" s="7"/>
      <c r="K22" s="7"/>
      <c r="L22" s="7"/>
    </row>
    <row r="23" spans="1:12" ht="19.5" x14ac:dyDescent="0.4">
      <c r="A23" s="13" t="s">
        <v>10</v>
      </c>
      <c r="B23" s="62">
        <f>SUM(D10:D21)</f>
        <v>24</v>
      </c>
      <c r="C23" s="63"/>
      <c r="D23" s="64"/>
      <c r="E23" s="54"/>
      <c r="F23" s="53" t="s">
        <v>11</v>
      </c>
      <c r="G23" s="14">
        <f>SUM(H9:H21)</f>
        <v>240</v>
      </c>
      <c r="H23" s="112" t="s">
        <v>12</v>
      </c>
      <c r="I23" s="113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J8:L9"/>
    <mergeCell ref="H8:I9"/>
    <mergeCell ref="H22:I22"/>
  </mergeCells>
  <pageMargins left="0.7" right="0.7" top="0.75" bottom="0.75" header="0.3" footer="0.3"/>
  <pageSetup paperSize="9" orientation="landscape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2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65</v>
      </c>
      <c r="B3" s="1"/>
      <c r="C3" s="2"/>
      <c r="D3" s="2"/>
      <c r="E3" s="28"/>
      <c r="F3" s="22"/>
      <c r="G3" s="2"/>
      <c r="H3" s="2"/>
      <c r="I3" s="2"/>
      <c r="J3" s="2"/>
      <c r="K3" s="3" t="s">
        <v>19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43706</v>
      </c>
      <c r="D5" s="8"/>
      <c r="E5" s="30"/>
      <c r="F5" s="23"/>
      <c r="G5" s="10"/>
      <c r="H5" s="7"/>
      <c r="I5" s="6" t="s">
        <v>61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62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43"/>
      <c r="B10" s="68"/>
      <c r="C10" s="65">
        <v>43704</v>
      </c>
      <c r="D10" s="93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43"/>
      <c r="B11" s="69"/>
      <c r="C11" s="66"/>
      <c r="D11" s="91">
        <v>3</v>
      </c>
      <c r="E11" s="31" t="str">
        <f t="shared" ref="E11:E18" si="0">IF(ISBLANK(D11),"","*")</f>
        <v>*</v>
      </c>
      <c r="F11" s="23" t="str">
        <f t="shared" ref="F11:F15" si="1">IF(ISBLANK(D11),"","10")</f>
        <v>10</v>
      </c>
      <c r="G11" s="7"/>
      <c r="H11" s="56">
        <f t="shared" ref="H11:H18" si="2">IF(ISBLANK($D11),"",($D11*$F11))</f>
        <v>30</v>
      </c>
      <c r="I11" s="57" t="str">
        <f t="shared" ref="I11:I15" si="3">IF(ISBLANK(D11),"","Kg")</f>
        <v>Kg</v>
      </c>
      <c r="J11" s="38" t="s">
        <v>8</v>
      </c>
      <c r="K11" s="7"/>
      <c r="L11" s="10"/>
    </row>
    <row r="12" spans="1:12" ht="20.25" thickBot="1" x14ac:dyDescent="0.45">
      <c r="A12" s="43"/>
      <c r="B12" s="70"/>
      <c r="C12" s="66"/>
      <c r="D12" s="91">
        <v>6</v>
      </c>
      <c r="E12" s="31" t="str">
        <f t="shared" si="0"/>
        <v>*</v>
      </c>
      <c r="F12" s="23" t="str">
        <f t="shared" si="1"/>
        <v>10</v>
      </c>
      <c r="G12" s="7"/>
      <c r="H12" s="56">
        <f t="shared" si="2"/>
        <v>60</v>
      </c>
      <c r="I12" s="57" t="str">
        <f t="shared" si="3"/>
        <v>Kg</v>
      </c>
      <c r="J12" s="20" t="s">
        <v>9</v>
      </c>
      <c r="K12" s="20"/>
      <c r="L12" s="21"/>
    </row>
    <row r="13" spans="1:12" ht="19.5" x14ac:dyDescent="0.4">
      <c r="A13" s="43"/>
      <c r="B13" s="69"/>
      <c r="C13" s="65">
        <v>43705</v>
      </c>
      <c r="D13" s="93"/>
      <c r="E13" s="29" t="str">
        <f t="shared" si="0"/>
        <v/>
      </c>
      <c r="F13" s="24" t="str">
        <f t="shared" si="1"/>
        <v/>
      </c>
      <c r="G13" s="4"/>
      <c r="H13" s="34" t="str">
        <f t="shared" si="2"/>
        <v/>
      </c>
      <c r="I13" s="35" t="str">
        <f t="shared" si="3"/>
        <v/>
      </c>
      <c r="J13" s="6"/>
      <c r="K13" s="4"/>
      <c r="L13" s="5"/>
    </row>
    <row r="14" spans="1:12" ht="19.5" x14ac:dyDescent="0.4">
      <c r="A14" s="43"/>
      <c r="B14" s="69"/>
      <c r="C14" s="66"/>
      <c r="D14" s="91">
        <v>4</v>
      </c>
      <c r="E14" s="31" t="str">
        <f t="shared" si="0"/>
        <v>*</v>
      </c>
      <c r="F14" s="23" t="str">
        <f t="shared" si="1"/>
        <v>10</v>
      </c>
      <c r="G14" s="7"/>
      <c r="H14" s="56">
        <f t="shared" si="2"/>
        <v>40</v>
      </c>
      <c r="I14" s="57" t="str">
        <f t="shared" si="3"/>
        <v>Kg</v>
      </c>
      <c r="J14" s="38" t="s">
        <v>8</v>
      </c>
      <c r="K14" s="7"/>
      <c r="L14" s="10"/>
    </row>
    <row r="15" spans="1:12" ht="20.25" thickBot="1" x14ac:dyDescent="0.45">
      <c r="A15" s="43"/>
      <c r="B15" s="69"/>
      <c r="C15" s="67"/>
      <c r="D15" s="92">
        <v>3</v>
      </c>
      <c r="E15" s="41" t="str">
        <f t="shared" si="0"/>
        <v>*</v>
      </c>
      <c r="F15" s="42" t="str">
        <f t="shared" si="1"/>
        <v>10</v>
      </c>
      <c r="G15" s="20"/>
      <c r="H15" s="56">
        <f t="shared" si="2"/>
        <v>30</v>
      </c>
      <c r="I15" s="57" t="str">
        <f t="shared" si="3"/>
        <v>Kg</v>
      </c>
      <c r="J15" s="20" t="s">
        <v>9</v>
      </c>
      <c r="K15" s="20"/>
      <c r="L15" s="21"/>
    </row>
    <row r="16" spans="1:12" ht="19.5" x14ac:dyDescent="0.4">
      <c r="A16" s="43"/>
      <c r="B16" s="47"/>
      <c r="C16" s="65">
        <v>43706</v>
      </c>
      <c r="D16" s="93"/>
      <c r="E16" s="29" t="str">
        <f t="shared" si="0"/>
        <v/>
      </c>
      <c r="F16" s="24" t="str">
        <f t="shared" ref="F16:F18" si="4">IF(ISBLANK(D16),"","10")</f>
        <v/>
      </c>
      <c r="G16" s="4"/>
      <c r="H16" s="34" t="str">
        <f t="shared" si="2"/>
        <v/>
      </c>
      <c r="I16" s="35" t="str">
        <f t="shared" ref="I16:I18" si="5">IF(ISBLANK(D16),"","Kg")</f>
        <v/>
      </c>
      <c r="J16" s="4"/>
      <c r="K16" s="4"/>
      <c r="L16" s="5"/>
    </row>
    <row r="17" spans="1:12" ht="19.5" x14ac:dyDescent="0.4">
      <c r="A17" s="43"/>
      <c r="B17" s="45"/>
      <c r="C17" s="49"/>
      <c r="D17" s="91">
        <v>2</v>
      </c>
      <c r="E17" s="31" t="str">
        <f t="shared" si="0"/>
        <v>*</v>
      </c>
      <c r="F17" s="23" t="str">
        <f t="shared" si="4"/>
        <v>10</v>
      </c>
      <c r="G17" s="7"/>
      <c r="H17" s="56">
        <f t="shared" si="2"/>
        <v>20</v>
      </c>
      <c r="I17" s="57" t="str">
        <f t="shared" si="5"/>
        <v>Kg</v>
      </c>
      <c r="J17" s="38" t="s">
        <v>8</v>
      </c>
      <c r="K17" s="7"/>
      <c r="L17" s="10"/>
    </row>
    <row r="18" spans="1:12" ht="20.25" thickBot="1" x14ac:dyDescent="0.45">
      <c r="A18" s="44"/>
      <c r="B18" s="46"/>
      <c r="C18" s="50"/>
      <c r="D18" s="92">
        <v>1</v>
      </c>
      <c r="E18" s="41" t="str">
        <f t="shared" si="0"/>
        <v>*</v>
      </c>
      <c r="F18" s="42" t="str">
        <f t="shared" si="4"/>
        <v>10</v>
      </c>
      <c r="G18" s="20"/>
      <c r="H18" s="58">
        <f t="shared" si="2"/>
        <v>10</v>
      </c>
      <c r="I18" s="59" t="str">
        <f t="shared" si="5"/>
        <v>Kg</v>
      </c>
      <c r="J18" s="20" t="s">
        <v>9</v>
      </c>
      <c r="K18" s="20"/>
      <c r="L18" s="21"/>
    </row>
    <row r="19" spans="1:12" ht="19.5" x14ac:dyDescent="0.4">
      <c r="A19" s="7"/>
      <c r="B19" s="7"/>
      <c r="C19" s="7"/>
      <c r="D19" s="7"/>
      <c r="E19" s="31"/>
      <c r="F19" s="23"/>
      <c r="G19" s="7"/>
      <c r="H19" s="129"/>
      <c r="I19" s="130"/>
      <c r="J19" s="7"/>
      <c r="K19" s="7"/>
      <c r="L19" s="7"/>
    </row>
    <row r="20" spans="1:12" ht="19.5" x14ac:dyDescent="0.4">
      <c r="A20" s="13" t="s">
        <v>10</v>
      </c>
      <c r="B20" s="62">
        <f>SUM(D10:D18)</f>
        <v>19</v>
      </c>
      <c r="C20" s="63"/>
      <c r="D20" s="64"/>
      <c r="E20" s="54"/>
      <c r="F20" s="53" t="s">
        <v>11</v>
      </c>
      <c r="G20" s="14">
        <f>SUM(H9:H18)</f>
        <v>190</v>
      </c>
      <c r="H20" s="112" t="s">
        <v>12</v>
      </c>
      <c r="I20" s="113"/>
      <c r="J20" s="15" t="s">
        <v>13</v>
      </c>
      <c r="K20" s="7"/>
      <c r="L20" s="10"/>
    </row>
    <row r="21" spans="1:12" ht="16.5" x14ac:dyDescent="0.3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7.25" thickBot="1" x14ac:dyDescent="0.35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  <pageSetup paperSize="9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5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65</v>
      </c>
      <c r="B3" s="1"/>
      <c r="C3" s="2"/>
      <c r="D3" s="2"/>
      <c r="E3" s="28"/>
      <c r="F3" s="22"/>
      <c r="G3" s="2"/>
      <c r="H3" s="2"/>
      <c r="I3" s="2"/>
      <c r="J3" s="2"/>
      <c r="K3" s="3" t="s">
        <v>20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43713</v>
      </c>
      <c r="D5" s="8"/>
      <c r="E5" s="30"/>
      <c r="F5" s="23"/>
      <c r="G5" s="10"/>
      <c r="H5" s="7"/>
      <c r="I5" s="6" t="s">
        <v>61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62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39"/>
      <c r="B10" s="68"/>
      <c r="C10" s="65">
        <v>43707</v>
      </c>
      <c r="D10" s="93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91">
        <v>2</v>
      </c>
      <c r="E11" s="31" t="str">
        <f t="shared" ref="E11:E21" si="0">IF(ISBLANK(D11),"","*")</f>
        <v>*</v>
      </c>
      <c r="F11" s="23" t="str">
        <f t="shared" ref="F11:F21" si="1">IF(ISBLANK(D11),"","10")</f>
        <v>10</v>
      </c>
      <c r="G11" s="7"/>
      <c r="H11" s="56">
        <f t="shared" ref="H11:H21" si="2">IF(ISBLANK($D11),"",($D11*$F11))</f>
        <v>20</v>
      </c>
      <c r="I11" s="57" t="str">
        <f t="shared" ref="I11:I21" si="3">IF(ISBLANK(D11),"","Kg")</f>
        <v>Kg</v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92">
        <v>3</v>
      </c>
      <c r="E12" s="41" t="str">
        <f t="shared" si="0"/>
        <v>*</v>
      </c>
      <c r="F12" s="42" t="str">
        <f t="shared" si="1"/>
        <v>10</v>
      </c>
      <c r="G12" s="20"/>
      <c r="H12" s="56">
        <f t="shared" si="2"/>
        <v>30</v>
      </c>
      <c r="I12" s="57" t="str">
        <f t="shared" si="3"/>
        <v>Kg</v>
      </c>
      <c r="J12" s="20" t="s">
        <v>9</v>
      </c>
      <c r="K12" s="20"/>
      <c r="L12" s="21"/>
    </row>
    <row r="13" spans="1:12" ht="19.5" x14ac:dyDescent="0.4">
      <c r="A13" s="39"/>
      <c r="B13" s="69"/>
      <c r="C13" s="65">
        <v>43708</v>
      </c>
      <c r="D13" s="91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91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39"/>
      <c r="B15" s="69"/>
      <c r="C15" s="66"/>
      <c r="D15" s="91">
        <v>1</v>
      </c>
      <c r="E15" s="31" t="str">
        <f t="shared" si="0"/>
        <v>*</v>
      </c>
      <c r="F15" s="23" t="str">
        <f t="shared" si="1"/>
        <v>10</v>
      </c>
      <c r="G15" s="7"/>
      <c r="H15" s="58">
        <f t="shared" si="2"/>
        <v>10</v>
      </c>
      <c r="I15" s="59" t="str">
        <f t="shared" si="3"/>
        <v>Kg</v>
      </c>
      <c r="J15" s="20" t="s">
        <v>9</v>
      </c>
      <c r="K15" s="7"/>
      <c r="L15" s="10"/>
    </row>
    <row r="16" spans="1:12" ht="19.5" x14ac:dyDescent="0.4">
      <c r="A16" s="39"/>
      <c r="B16" s="68"/>
      <c r="C16" s="65">
        <v>43709</v>
      </c>
      <c r="D16" s="93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91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91">
        <v>1</v>
      </c>
      <c r="E18" s="31" t="str">
        <f t="shared" si="0"/>
        <v>*</v>
      </c>
      <c r="F18" s="23" t="str">
        <f t="shared" si="1"/>
        <v>10</v>
      </c>
      <c r="G18" s="10"/>
      <c r="H18" s="56">
        <f t="shared" si="2"/>
        <v>10</v>
      </c>
      <c r="I18" s="57" t="str">
        <f t="shared" si="3"/>
        <v>Kg</v>
      </c>
      <c r="J18" s="20" t="s">
        <v>9</v>
      </c>
      <c r="K18" s="20"/>
      <c r="L18" s="21"/>
    </row>
    <row r="19" spans="1:12" ht="19.5" x14ac:dyDescent="0.4">
      <c r="A19" s="39"/>
      <c r="B19" s="69"/>
      <c r="C19" s="65">
        <v>43711</v>
      </c>
      <c r="D19" s="93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91">
        <v>4</v>
      </c>
      <c r="E20" s="31" t="str">
        <f t="shared" si="0"/>
        <v>*</v>
      </c>
      <c r="F20" s="23" t="str">
        <f t="shared" ref="F20" si="4">IF(ISBLANK(D20),"","10")</f>
        <v>10</v>
      </c>
      <c r="G20" s="7"/>
      <c r="H20" s="56">
        <f t="shared" si="2"/>
        <v>40</v>
      </c>
      <c r="I20" s="57" t="str">
        <f t="shared" ref="I20" si="5">IF(ISBLANK(D20),"","Kg")</f>
        <v>Kg</v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92">
        <v>2</v>
      </c>
      <c r="E21" s="41" t="str">
        <f t="shared" si="0"/>
        <v>*</v>
      </c>
      <c r="F21" s="42" t="str">
        <f t="shared" si="1"/>
        <v>10</v>
      </c>
      <c r="G21" s="20"/>
      <c r="H21" s="58">
        <f t="shared" si="2"/>
        <v>20</v>
      </c>
      <c r="I21" s="59" t="str">
        <f t="shared" si="3"/>
        <v>Kg</v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29"/>
      <c r="I22" s="130"/>
      <c r="J22" s="7"/>
      <c r="K22" s="7"/>
      <c r="L22" s="7"/>
    </row>
    <row r="23" spans="1:12" ht="19.5" x14ac:dyDescent="0.4">
      <c r="A23" s="13" t="s">
        <v>10</v>
      </c>
      <c r="B23" s="62">
        <f>SUM(D10:D21)</f>
        <v>13</v>
      </c>
      <c r="C23" s="63"/>
      <c r="D23" s="64"/>
      <c r="E23" s="54"/>
      <c r="F23" s="53" t="s">
        <v>11</v>
      </c>
      <c r="G23" s="14">
        <f>SUM(H9:H21)</f>
        <v>130</v>
      </c>
      <c r="H23" s="112" t="s">
        <v>12</v>
      </c>
      <c r="I23" s="113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2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65</v>
      </c>
      <c r="B3" s="1"/>
      <c r="C3" s="2"/>
      <c r="D3" s="2"/>
      <c r="E3" s="28"/>
      <c r="F3" s="22"/>
      <c r="G3" s="2"/>
      <c r="H3" s="2"/>
      <c r="I3" s="2"/>
      <c r="J3" s="2"/>
      <c r="K3" s="3" t="s">
        <v>21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43713</v>
      </c>
      <c r="D5" s="8"/>
      <c r="E5" s="30"/>
      <c r="F5" s="23"/>
      <c r="G5" s="10"/>
      <c r="H5" s="7"/>
      <c r="I5" s="6" t="s">
        <v>61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62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43"/>
      <c r="B10" s="68"/>
      <c r="C10" s="65">
        <v>43711</v>
      </c>
      <c r="D10" s="93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43"/>
      <c r="B11" s="69"/>
      <c r="C11" s="66"/>
      <c r="D11" s="91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43"/>
      <c r="B12" s="70"/>
      <c r="C12" s="67"/>
      <c r="D12" s="92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43"/>
      <c r="B13" s="69"/>
      <c r="C13" s="71">
        <v>43712</v>
      </c>
      <c r="D13" s="91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43"/>
      <c r="B14" s="69"/>
      <c r="C14" s="66"/>
      <c r="D14" s="91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43"/>
      <c r="B15" s="69"/>
      <c r="C15" s="66"/>
      <c r="D15" s="91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43"/>
      <c r="B16" s="68"/>
      <c r="C16" s="65">
        <v>43713</v>
      </c>
      <c r="D16" s="93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43"/>
      <c r="B17" s="69"/>
      <c r="C17" s="66"/>
      <c r="D17" s="91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44"/>
      <c r="B18" s="70"/>
      <c r="C18" s="67"/>
      <c r="D18" s="92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9.5" x14ac:dyDescent="0.4">
      <c r="A19" s="7"/>
      <c r="B19" s="7"/>
      <c r="C19" s="7"/>
      <c r="D19" s="7"/>
      <c r="E19" s="31"/>
      <c r="F19" s="23"/>
      <c r="G19" s="7"/>
      <c r="H19" s="129"/>
      <c r="I19" s="130"/>
      <c r="J19" s="7"/>
      <c r="K19" s="7"/>
      <c r="L19" s="7"/>
    </row>
    <row r="20" spans="1:12" ht="19.5" x14ac:dyDescent="0.4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12" t="s">
        <v>12</v>
      </c>
      <c r="I20" s="113"/>
      <c r="J20" s="15" t="s">
        <v>13</v>
      </c>
      <c r="K20" s="7"/>
      <c r="L20" s="10"/>
    </row>
    <row r="21" spans="1:12" ht="16.5" x14ac:dyDescent="0.3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7.25" thickBot="1" x14ac:dyDescent="0.35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5"/>
  <sheetViews>
    <sheetView workbookViewId="0">
      <selection activeCell="L25" sqref="A1:L25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65</v>
      </c>
      <c r="B3" s="1"/>
      <c r="C3" s="2"/>
      <c r="D3" s="2"/>
      <c r="E3" s="28"/>
      <c r="F3" s="22"/>
      <c r="G3" s="2"/>
      <c r="H3" s="2"/>
      <c r="I3" s="2"/>
      <c r="J3" s="2"/>
      <c r="K3" s="3" t="s">
        <v>22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43717</v>
      </c>
      <c r="D5" s="8"/>
      <c r="E5" s="30"/>
      <c r="F5" s="23"/>
      <c r="G5" s="10"/>
      <c r="H5" s="7"/>
      <c r="I5" s="6" t="s">
        <v>61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62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39"/>
      <c r="B10" s="68"/>
      <c r="C10" s="65">
        <v>43714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7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39"/>
      <c r="B13" s="69"/>
      <c r="C13" s="71">
        <v>43715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39"/>
      <c r="B16" s="68"/>
      <c r="C16" s="65">
        <v>43716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9"/>
      <c r="C19" s="65">
        <v>43717</v>
      </c>
      <c r="D19" s="48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9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20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29"/>
      <c r="I22" s="130"/>
      <c r="J22" s="7"/>
      <c r="K22" s="7"/>
      <c r="L22" s="7"/>
    </row>
    <row r="23" spans="1:12" ht="19.5" x14ac:dyDescent="0.4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12" t="s">
        <v>12</v>
      </c>
      <c r="I23" s="113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22"/>
  <sheetViews>
    <sheetView workbookViewId="0">
      <selection activeCell="F28" sqref="F28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4257812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65</v>
      </c>
      <c r="B3" s="1"/>
      <c r="C3" s="2"/>
      <c r="D3" s="2"/>
      <c r="E3" s="28"/>
      <c r="F3" s="22"/>
      <c r="G3" s="2"/>
      <c r="H3" s="2"/>
      <c r="I3" s="2"/>
      <c r="J3" s="2"/>
      <c r="K3" s="3" t="s">
        <v>23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43720</v>
      </c>
      <c r="D5" s="8"/>
      <c r="E5" s="30"/>
      <c r="F5" s="23"/>
      <c r="G5" s="10"/>
      <c r="H5" s="7"/>
      <c r="I5" s="6" t="s">
        <v>61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62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43"/>
      <c r="B10" s="68"/>
      <c r="C10" s="65">
        <v>43718</v>
      </c>
      <c r="D10" s="93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43"/>
      <c r="B11" s="69"/>
      <c r="C11" s="66"/>
      <c r="D11" s="91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43"/>
      <c r="B12" s="70"/>
      <c r="C12" s="67"/>
      <c r="D12" s="92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43"/>
      <c r="B13" s="69"/>
      <c r="C13" s="71">
        <v>43719</v>
      </c>
      <c r="D13" s="91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43"/>
      <c r="B14" s="69"/>
      <c r="C14" s="66"/>
      <c r="D14" s="91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43"/>
      <c r="B15" s="69"/>
      <c r="C15" s="66"/>
      <c r="D15" s="91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43"/>
      <c r="B16" s="68"/>
      <c r="C16" s="65">
        <v>43720</v>
      </c>
      <c r="D16" s="93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43"/>
      <c r="B17" s="69"/>
      <c r="C17" s="66"/>
      <c r="D17" s="91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44"/>
      <c r="B18" s="70"/>
      <c r="C18" s="67"/>
      <c r="D18" s="92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9.5" x14ac:dyDescent="0.4">
      <c r="A19" s="7"/>
      <c r="B19" s="7"/>
      <c r="C19" s="7"/>
      <c r="D19" s="7"/>
      <c r="E19" s="31"/>
      <c r="F19" s="23"/>
      <c r="G19" s="7"/>
      <c r="H19" s="129"/>
      <c r="I19" s="130"/>
      <c r="J19" s="7"/>
      <c r="K19" s="7"/>
      <c r="L19" s="7"/>
    </row>
    <row r="20" spans="1:12" ht="19.5" x14ac:dyDescent="0.4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12" t="s">
        <v>12</v>
      </c>
      <c r="I20" s="113"/>
      <c r="J20" s="15" t="s">
        <v>13</v>
      </c>
      <c r="K20" s="7"/>
      <c r="L20" s="10"/>
    </row>
    <row r="21" spans="1:12" ht="16.5" x14ac:dyDescent="0.3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7.25" thickBot="1" x14ac:dyDescent="0.35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25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65</v>
      </c>
      <c r="B3" s="1"/>
      <c r="C3" s="2"/>
      <c r="D3" s="2"/>
      <c r="E3" s="28"/>
      <c r="F3" s="22"/>
      <c r="G3" s="2"/>
      <c r="H3" s="2"/>
      <c r="I3" s="2"/>
      <c r="J3" s="2"/>
      <c r="K3" s="3" t="s">
        <v>24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43724</v>
      </c>
      <c r="D5" s="8"/>
      <c r="E5" s="30"/>
      <c r="F5" s="23"/>
      <c r="G5" s="10"/>
      <c r="H5" s="7"/>
      <c r="I5" s="6" t="s">
        <v>61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62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39"/>
      <c r="B10" s="68"/>
      <c r="C10" s="65">
        <v>43721</v>
      </c>
      <c r="D10" s="93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91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92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39"/>
      <c r="B13" s="69"/>
      <c r="C13" s="71">
        <v>43722</v>
      </c>
      <c r="D13" s="91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91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39"/>
      <c r="B15" s="69"/>
      <c r="C15" s="66"/>
      <c r="D15" s="91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39"/>
      <c r="B16" s="68"/>
      <c r="C16" s="65">
        <v>43723</v>
      </c>
      <c r="D16" s="93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91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91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9"/>
      <c r="C19" s="65">
        <v>43724</v>
      </c>
      <c r="D19" s="93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91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92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29"/>
      <c r="I22" s="130"/>
      <c r="J22" s="7"/>
      <c r="K22" s="7"/>
      <c r="L22" s="7"/>
    </row>
    <row r="23" spans="1:12" ht="19.5" x14ac:dyDescent="0.4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12" t="s">
        <v>12</v>
      </c>
      <c r="I23" s="113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22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4257812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65</v>
      </c>
      <c r="B3" s="1"/>
      <c r="C3" s="2"/>
      <c r="D3" s="2"/>
      <c r="E3" s="28"/>
      <c r="F3" s="22"/>
      <c r="G3" s="2"/>
      <c r="H3" s="2"/>
      <c r="I3" s="2"/>
      <c r="J3" s="2"/>
      <c r="K3" s="3" t="s">
        <v>52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43727</v>
      </c>
      <c r="D5" s="8"/>
      <c r="E5" s="30"/>
      <c r="F5" s="23"/>
      <c r="G5" s="10"/>
      <c r="H5" s="7"/>
      <c r="I5" s="6" t="s">
        <v>61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62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43"/>
      <c r="B10" s="68"/>
      <c r="C10" s="65">
        <v>43725</v>
      </c>
      <c r="D10" s="93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43"/>
      <c r="B11" s="69"/>
      <c r="C11" s="66"/>
      <c r="D11" s="91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43"/>
      <c r="B12" s="70"/>
      <c r="C12" s="67"/>
      <c r="D12" s="92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43"/>
      <c r="B13" s="69"/>
      <c r="C13" s="71">
        <v>43726</v>
      </c>
      <c r="D13" s="91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43"/>
      <c r="B14" s="69"/>
      <c r="C14" s="66"/>
      <c r="D14" s="91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43"/>
      <c r="B15" s="69"/>
      <c r="C15" s="66"/>
      <c r="D15" s="91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43"/>
      <c r="B16" s="68"/>
      <c r="C16" s="65">
        <v>43727</v>
      </c>
      <c r="D16" s="93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43"/>
      <c r="B17" s="69"/>
      <c r="C17" s="66"/>
      <c r="D17" s="91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44"/>
      <c r="B18" s="70"/>
      <c r="C18" s="67"/>
      <c r="D18" s="92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9.5" x14ac:dyDescent="0.4">
      <c r="A19" s="7"/>
      <c r="B19" s="7"/>
      <c r="C19" s="7"/>
      <c r="D19" s="7"/>
      <c r="E19" s="31"/>
      <c r="F19" s="23"/>
      <c r="G19" s="7"/>
      <c r="H19" s="129"/>
      <c r="I19" s="130"/>
      <c r="J19" s="7"/>
      <c r="K19" s="7"/>
      <c r="L19" s="7"/>
    </row>
    <row r="20" spans="1:12" ht="19.5" x14ac:dyDescent="0.4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12" t="s">
        <v>12</v>
      </c>
      <c r="I20" s="113"/>
      <c r="J20" s="15" t="s">
        <v>13</v>
      </c>
      <c r="K20" s="7"/>
      <c r="L20" s="10"/>
    </row>
    <row r="21" spans="1:12" ht="16.5" x14ac:dyDescent="0.3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7.25" thickBot="1" x14ac:dyDescent="0.35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25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65</v>
      </c>
      <c r="B3" s="1"/>
      <c r="C3" s="2"/>
      <c r="D3" s="2"/>
      <c r="E3" s="28"/>
      <c r="F3" s="22"/>
      <c r="G3" s="2"/>
      <c r="H3" s="2"/>
      <c r="I3" s="2"/>
      <c r="J3" s="2"/>
      <c r="K3" s="3" t="s">
        <v>53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43731</v>
      </c>
      <c r="D5" s="8"/>
      <c r="E5" s="30"/>
      <c r="F5" s="23"/>
      <c r="G5" s="10"/>
      <c r="H5" s="7"/>
      <c r="I5" s="6" t="s">
        <v>61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62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39"/>
      <c r="B10" s="68"/>
      <c r="C10" s="65">
        <v>43728</v>
      </c>
      <c r="D10" s="93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91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92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39"/>
      <c r="B13" s="69"/>
      <c r="C13" s="71">
        <v>43729</v>
      </c>
      <c r="D13" s="91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91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39"/>
      <c r="B15" s="69"/>
      <c r="C15" s="66"/>
      <c r="D15" s="91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39"/>
      <c r="B16" s="68"/>
      <c r="C16" s="65">
        <v>43730</v>
      </c>
      <c r="D16" s="93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91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91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9"/>
      <c r="C19" s="65">
        <v>43731</v>
      </c>
      <c r="D19" s="93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91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92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29"/>
      <c r="I22" s="130"/>
      <c r="J22" s="7"/>
      <c r="K22" s="7"/>
      <c r="L22" s="7"/>
    </row>
    <row r="23" spans="1:12" ht="19.5" x14ac:dyDescent="0.4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12" t="s">
        <v>12</v>
      </c>
      <c r="I23" s="113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22"/>
  <sheetViews>
    <sheetView workbookViewId="0"/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65</v>
      </c>
      <c r="B3" s="1"/>
      <c r="C3" s="2"/>
      <c r="D3" s="2"/>
      <c r="E3" s="28"/>
      <c r="F3" s="22"/>
      <c r="G3" s="2"/>
      <c r="H3" s="2"/>
      <c r="I3" s="2"/>
      <c r="J3" s="2"/>
      <c r="K3" s="3" t="s">
        <v>54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43734</v>
      </c>
      <c r="D5" s="8"/>
      <c r="E5" s="30"/>
      <c r="F5" s="23"/>
      <c r="G5" s="10"/>
      <c r="H5" s="7"/>
      <c r="I5" s="6" t="s">
        <v>61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62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43"/>
      <c r="B10" s="68"/>
      <c r="C10" s="65">
        <v>43732</v>
      </c>
      <c r="D10" s="93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43"/>
      <c r="B11" s="69"/>
      <c r="C11" s="66"/>
      <c r="D11" s="91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43"/>
      <c r="B12" s="70"/>
      <c r="C12" s="67"/>
      <c r="D12" s="92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43"/>
      <c r="B13" s="69"/>
      <c r="C13" s="71">
        <v>43733</v>
      </c>
      <c r="D13" s="91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43"/>
      <c r="B14" s="69"/>
      <c r="C14" s="66"/>
      <c r="D14" s="91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43"/>
      <c r="B15" s="69"/>
      <c r="C15" s="66"/>
      <c r="D15" s="91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43"/>
      <c r="B16" s="68"/>
      <c r="C16" s="65">
        <v>43734</v>
      </c>
      <c r="D16" s="93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43"/>
      <c r="B17" s="69"/>
      <c r="C17" s="66"/>
      <c r="D17" s="91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44"/>
      <c r="B18" s="70"/>
      <c r="C18" s="67"/>
      <c r="D18" s="92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9.5" x14ac:dyDescent="0.4">
      <c r="A19" s="7"/>
      <c r="B19" s="7"/>
      <c r="C19" s="7"/>
      <c r="D19" s="7"/>
      <c r="E19" s="31"/>
      <c r="F19" s="23"/>
      <c r="G19" s="7"/>
      <c r="H19" s="129"/>
      <c r="I19" s="130"/>
      <c r="J19" s="7"/>
      <c r="K19" s="7"/>
      <c r="L19" s="7"/>
    </row>
    <row r="20" spans="1:12" ht="19.5" x14ac:dyDescent="0.4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12" t="s">
        <v>12</v>
      </c>
      <c r="I20" s="113"/>
      <c r="J20" s="15" t="s">
        <v>13</v>
      </c>
      <c r="K20" s="7"/>
      <c r="L20" s="10"/>
    </row>
    <row r="21" spans="1:12" ht="16.5" x14ac:dyDescent="0.3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7.25" thickBot="1" x14ac:dyDescent="0.35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L25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63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64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65</v>
      </c>
      <c r="B3" s="1"/>
      <c r="C3" s="2"/>
      <c r="D3" s="2"/>
      <c r="E3" s="28"/>
      <c r="F3" s="22"/>
      <c r="G3" s="2"/>
      <c r="H3" s="2"/>
      <c r="I3" s="2"/>
      <c r="J3" s="2"/>
      <c r="K3" s="3" t="s">
        <v>55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4" t="s">
        <v>1</v>
      </c>
      <c r="I4" s="114"/>
      <c r="J4" s="114"/>
      <c r="K4" s="114"/>
      <c r="L4" s="115"/>
    </row>
    <row r="5" spans="1:12" ht="19.5" x14ac:dyDescent="0.4">
      <c r="A5" s="39"/>
      <c r="B5" s="55" t="s">
        <v>2</v>
      </c>
      <c r="C5" s="72">
        <v>43738</v>
      </c>
      <c r="D5" s="8"/>
      <c r="E5" s="30"/>
      <c r="F5" s="23"/>
      <c r="G5" s="10"/>
      <c r="H5" s="7"/>
      <c r="I5" s="6" t="s">
        <v>61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62</v>
      </c>
      <c r="J7" s="20"/>
      <c r="K7" s="21"/>
      <c r="L7" s="21"/>
    </row>
    <row r="8" spans="1:12" ht="20.25" customHeight="1" thickBot="1" x14ac:dyDescent="0.45">
      <c r="A8" s="36" t="s">
        <v>4</v>
      </c>
      <c r="B8" s="116" t="s">
        <v>5</v>
      </c>
      <c r="C8" s="117"/>
      <c r="D8" s="117"/>
      <c r="E8" s="117"/>
      <c r="F8" s="117"/>
      <c r="G8" s="118"/>
      <c r="H8" s="119" t="s">
        <v>18</v>
      </c>
      <c r="I8" s="120"/>
      <c r="J8" s="123" t="s">
        <v>6</v>
      </c>
      <c r="K8" s="124"/>
      <c r="L8" s="125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1"/>
      <c r="I9" s="122"/>
      <c r="J9" s="126"/>
      <c r="K9" s="127"/>
      <c r="L9" s="128"/>
    </row>
    <row r="10" spans="1:12" ht="19.5" x14ac:dyDescent="0.4">
      <c r="A10" s="39"/>
      <c r="B10" s="68"/>
      <c r="C10" s="65">
        <v>43704</v>
      </c>
      <c r="D10" s="93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91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92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39"/>
      <c r="B13" s="69"/>
      <c r="C13" s="71">
        <v>43705</v>
      </c>
      <c r="D13" s="91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91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39"/>
      <c r="B15" s="69"/>
      <c r="C15" s="66"/>
      <c r="D15" s="91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39"/>
      <c r="B16" s="68"/>
      <c r="C16" s="65">
        <v>43706</v>
      </c>
      <c r="D16" s="93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91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91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9"/>
      <c r="C19" s="65">
        <v>43707</v>
      </c>
      <c r="D19" s="93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91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92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29"/>
      <c r="I22" s="130"/>
      <c r="J22" s="7"/>
      <c r="K22" s="7"/>
      <c r="L22" s="7"/>
    </row>
    <row r="23" spans="1:12" ht="19.5" x14ac:dyDescent="0.4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12" t="s">
        <v>12</v>
      </c>
      <c r="I23" s="113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  <pageSetup paperSize="9" scale="67"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50"/>
  <sheetViews>
    <sheetView workbookViewId="0">
      <selection activeCell="E2" sqref="E2"/>
    </sheetView>
  </sheetViews>
  <sheetFormatPr baseColWidth="10" defaultRowHeight="15" x14ac:dyDescent="0.25"/>
  <cols>
    <col min="1" max="1" width="32.7109375" customWidth="1"/>
    <col min="2" max="2" width="21.7109375" customWidth="1"/>
    <col min="3" max="3" width="2.28515625" customWidth="1"/>
    <col min="4" max="4" width="11.7109375" customWidth="1"/>
    <col min="5" max="5" width="2.28515625" customWidth="1"/>
    <col min="6" max="6" width="32.7109375" customWidth="1"/>
    <col min="7" max="7" width="21.7109375" customWidth="1"/>
    <col min="8" max="8" width="2.28515625" customWidth="1"/>
    <col min="9" max="9" width="11.7109375" customWidth="1"/>
  </cols>
  <sheetData>
    <row r="1" spans="1:9" x14ac:dyDescent="0.25">
      <c r="A1" s="88" t="s">
        <v>35</v>
      </c>
      <c r="B1" s="94">
        <v>5</v>
      </c>
    </row>
    <row r="2" spans="1:9" x14ac:dyDescent="0.25">
      <c r="A2" s="88" t="s">
        <v>36</v>
      </c>
      <c r="B2" s="89">
        <v>2</v>
      </c>
    </row>
    <row r="4" spans="1:9" ht="27" customHeight="1" x14ac:dyDescent="0.25">
      <c r="A4" s="73" t="s">
        <v>25</v>
      </c>
      <c r="B4" s="81" t="s">
        <v>26</v>
      </c>
      <c r="C4" s="81"/>
      <c r="D4" s="84" t="s">
        <v>27</v>
      </c>
      <c r="F4" s="73" t="s">
        <v>25</v>
      </c>
      <c r="G4" s="81" t="s">
        <v>26</v>
      </c>
      <c r="H4" s="81"/>
      <c r="I4" s="84" t="s">
        <v>27</v>
      </c>
    </row>
    <row r="5" spans="1:9" ht="15.75" customHeight="1" x14ac:dyDescent="0.25">
      <c r="A5" s="74" t="s">
        <v>63</v>
      </c>
      <c r="B5" s="83" t="s">
        <v>28</v>
      </c>
      <c r="C5" s="86">
        <v>1</v>
      </c>
      <c r="D5" s="85">
        <f ca="1">TODAY()</f>
        <v>43714</v>
      </c>
      <c r="F5" s="74" t="s">
        <v>63</v>
      </c>
      <c r="G5" s="83" t="s">
        <v>28</v>
      </c>
      <c r="H5" s="86">
        <v>1</v>
      </c>
      <c r="I5" s="85">
        <f ca="1">TODAY()</f>
        <v>43714</v>
      </c>
    </row>
    <row r="6" spans="1:9" ht="24" customHeight="1" x14ac:dyDescent="0.25">
      <c r="A6" s="75" t="s">
        <v>64</v>
      </c>
      <c r="B6" s="73" t="s">
        <v>29</v>
      </c>
      <c r="C6" s="139" t="s">
        <v>30</v>
      </c>
      <c r="D6" s="140"/>
      <c r="F6" s="75" t="s">
        <v>64</v>
      </c>
      <c r="G6" s="73" t="s">
        <v>29</v>
      </c>
      <c r="H6" s="139" t="s">
        <v>30</v>
      </c>
      <c r="I6" s="140"/>
    </row>
    <row r="7" spans="1:9" ht="25.5" customHeight="1" x14ac:dyDescent="0.25">
      <c r="A7" s="75" t="s">
        <v>65</v>
      </c>
      <c r="B7" s="76" t="s">
        <v>7</v>
      </c>
      <c r="C7" s="133">
        <v>2</v>
      </c>
      <c r="D7" s="134"/>
      <c r="F7" s="75" t="s">
        <v>65</v>
      </c>
      <c r="G7" s="76" t="s">
        <v>7</v>
      </c>
      <c r="H7" s="133">
        <v>2</v>
      </c>
      <c r="I7" s="134"/>
    </row>
    <row r="8" spans="1:9" ht="30.75" customHeight="1" x14ac:dyDescent="0.25">
      <c r="A8" s="82" t="s">
        <v>66</v>
      </c>
      <c r="B8" s="95" t="s">
        <v>58</v>
      </c>
      <c r="C8" s="135" t="s">
        <v>32</v>
      </c>
      <c r="D8" s="136"/>
      <c r="F8" s="82" t="s">
        <v>66</v>
      </c>
      <c r="G8" s="95" t="s">
        <v>58</v>
      </c>
      <c r="H8" s="135" t="s">
        <v>32</v>
      </c>
      <c r="I8" s="136"/>
    </row>
    <row r="9" spans="1:9" ht="16.5" customHeight="1" x14ac:dyDescent="0.25">
      <c r="A9" s="78" t="s">
        <v>57</v>
      </c>
      <c r="B9" s="73" t="s">
        <v>33</v>
      </c>
      <c r="C9" s="137"/>
      <c r="D9" s="138"/>
      <c r="F9" s="78" t="s">
        <v>57</v>
      </c>
      <c r="G9" s="73" t="s">
        <v>33</v>
      </c>
      <c r="H9" s="137"/>
      <c r="I9" s="138"/>
    </row>
    <row r="10" spans="1:9" ht="24.95" customHeight="1" x14ac:dyDescent="0.25">
      <c r="A10" s="79" t="s">
        <v>67</v>
      </c>
      <c r="B10" s="80" t="s">
        <v>34</v>
      </c>
      <c r="C10" s="131" t="s">
        <v>8</v>
      </c>
      <c r="D10" s="132"/>
      <c r="F10" s="79" t="s">
        <v>67</v>
      </c>
      <c r="G10" s="80" t="s">
        <v>34</v>
      </c>
      <c r="H10" s="131" t="s">
        <v>8</v>
      </c>
      <c r="I10" s="132"/>
    </row>
    <row r="11" spans="1:9" ht="2.1" customHeight="1" x14ac:dyDescent="0.25"/>
    <row r="12" spans="1:9" ht="27" customHeight="1" x14ac:dyDescent="0.25">
      <c r="A12" s="73" t="s">
        <v>25</v>
      </c>
      <c r="B12" s="81" t="s">
        <v>26</v>
      </c>
      <c r="C12" s="81"/>
      <c r="D12" s="84" t="s">
        <v>27</v>
      </c>
      <c r="F12" s="73" t="s">
        <v>25</v>
      </c>
      <c r="G12" s="81" t="s">
        <v>26</v>
      </c>
      <c r="H12" s="81"/>
      <c r="I12" s="84" t="s">
        <v>27</v>
      </c>
    </row>
    <row r="13" spans="1:9" ht="15.75" customHeight="1" x14ac:dyDescent="0.25">
      <c r="A13" s="74" t="s">
        <v>63</v>
      </c>
      <c r="B13" s="83" t="s">
        <v>28</v>
      </c>
      <c r="C13" s="86">
        <v>1</v>
      </c>
      <c r="D13" s="85">
        <f ca="1">TODAY()</f>
        <v>43714</v>
      </c>
      <c r="F13" s="74" t="s">
        <v>63</v>
      </c>
      <c r="G13" s="83" t="s">
        <v>28</v>
      </c>
      <c r="H13" s="86">
        <v>1</v>
      </c>
      <c r="I13" s="85">
        <f ca="1">TODAY()</f>
        <v>43714</v>
      </c>
    </row>
    <row r="14" spans="1:9" ht="24" customHeight="1" x14ac:dyDescent="0.25">
      <c r="A14" s="75" t="s">
        <v>64</v>
      </c>
      <c r="B14" s="73" t="s">
        <v>29</v>
      </c>
      <c r="C14" s="139" t="s">
        <v>30</v>
      </c>
      <c r="D14" s="140"/>
      <c r="F14" s="75" t="s">
        <v>64</v>
      </c>
      <c r="G14" s="73" t="s">
        <v>29</v>
      </c>
      <c r="H14" s="139" t="s">
        <v>30</v>
      </c>
      <c r="I14" s="140"/>
    </row>
    <row r="15" spans="1:9" ht="25.5" customHeight="1" x14ac:dyDescent="0.25">
      <c r="A15" s="75" t="s">
        <v>65</v>
      </c>
      <c r="B15" s="76" t="s">
        <v>7</v>
      </c>
      <c r="C15" s="133">
        <v>2</v>
      </c>
      <c r="D15" s="134"/>
      <c r="F15" s="75" t="s">
        <v>65</v>
      </c>
      <c r="G15" s="76" t="s">
        <v>7</v>
      </c>
      <c r="H15" s="133">
        <v>2</v>
      </c>
      <c r="I15" s="134"/>
    </row>
    <row r="16" spans="1:9" ht="30.75" customHeight="1" x14ac:dyDescent="0.25">
      <c r="A16" s="82" t="s">
        <v>66</v>
      </c>
      <c r="B16" s="95" t="s">
        <v>58</v>
      </c>
      <c r="C16" s="135" t="s">
        <v>32</v>
      </c>
      <c r="D16" s="136"/>
      <c r="F16" s="82" t="s">
        <v>66</v>
      </c>
      <c r="G16" s="95" t="s">
        <v>58</v>
      </c>
      <c r="H16" s="135" t="s">
        <v>32</v>
      </c>
      <c r="I16" s="136"/>
    </row>
    <row r="17" spans="1:9" ht="16.5" customHeight="1" x14ac:dyDescent="0.25">
      <c r="A17" s="78" t="s">
        <v>57</v>
      </c>
      <c r="B17" s="73" t="s">
        <v>33</v>
      </c>
      <c r="C17" s="137"/>
      <c r="D17" s="138"/>
      <c r="F17" s="78" t="s">
        <v>57</v>
      </c>
      <c r="G17" s="73" t="s">
        <v>33</v>
      </c>
      <c r="H17" s="137"/>
      <c r="I17" s="138"/>
    </row>
    <row r="18" spans="1:9" ht="24.95" customHeight="1" x14ac:dyDescent="0.25">
      <c r="A18" s="79" t="s">
        <v>67</v>
      </c>
      <c r="B18" s="80" t="s">
        <v>34</v>
      </c>
      <c r="C18" s="131" t="s">
        <v>8</v>
      </c>
      <c r="D18" s="132"/>
      <c r="F18" s="79" t="s">
        <v>67</v>
      </c>
      <c r="G18" s="80" t="s">
        <v>34</v>
      </c>
      <c r="H18" s="131" t="s">
        <v>8</v>
      </c>
      <c r="I18" s="132"/>
    </row>
    <row r="19" spans="1:9" ht="2.1" customHeight="1" x14ac:dyDescent="0.25"/>
    <row r="20" spans="1:9" ht="27" customHeight="1" x14ac:dyDescent="0.25">
      <c r="A20" s="73" t="s">
        <v>25</v>
      </c>
      <c r="B20" s="81" t="s">
        <v>26</v>
      </c>
      <c r="C20" s="81"/>
      <c r="D20" s="84" t="s">
        <v>27</v>
      </c>
      <c r="F20" s="73" t="s">
        <v>25</v>
      </c>
      <c r="G20" s="81" t="s">
        <v>26</v>
      </c>
      <c r="H20" s="81"/>
      <c r="I20" s="84" t="s">
        <v>27</v>
      </c>
    </row>
    <row r="21" spans="1:9" ht="15.75" customHeight="1" x14ac:dyDescent="0.25">
      <c r="A21" s="74" t="s">
        <v>63</v>
      </c>
      <c r="B21" s="83" t="s">
        <v>28</v>
      </c>
      <c r="C21" s="86">
        <v>1</v>
      </c>
      <c r="D21" s="85">
        <f ca="1">TODAY()</f>
        <v>43714</v>
      </c>
      <c r="F21" s="74" t="s">
        <v>63</v>
      </c>
      <c r="G21" s="83" t="s">
        <v>28</v>
      </c>
      <c r="H21" s="86">
        <v>1</v>
      </c>
      <c r="I21" s="85">
        <f ca="1">TODAY()</f>
        <v>43714</v>
      </c>
    </row>
    <row r="22" spans="1:9" ht="24" customHeight="1" x14ac:dyDescent="0.25">
      <c r="A22" s="75" t="s">
        <v>64</v>
      </c>
      <c r="B22" s="73" t="s">
        <v>29</v>
      </c>
      <c r="C22" s="139" t="s">
        <v>30</v>
      </c>
      <c r="D22" s="140"/>
      <c r="F22" s="75" t="s">
        <v>64</v>
      </c>
      <c r="G22" s="73" t="s">
        <v>29</v>
      </c>
      <c r="H22" s="139" t="s">
        <v>30</v>
      </c>
      <c r="I22" s="140"/>
    </row>
    <row r="23" spans="1:9" ht="25.5" customHeight="1" x14ac:dyDescent="0.25">
      <c r="A23" s="75" t="s">
        <v>65</v>
      </c>
      <c r="B23" s="76" t="s">
        <v>7</v>
      </c>
      <c r="C23" s="133">
        <v>2</v>
      </c>
      <c r="D23" s="134"/>
      <c r="F23" s="75" t="s">
        <v>65</v>
      </c>
      <c r="G23" s="76" t="s">
        <v>7</v>
      </c>
      <c r="H23" s="133">
        <v>2</v>
      </c>
      <c r="I23" s="134"/>
    </row>
    <row r="24" spans="1:9" ht="30.75" customHeight="1" x14ac:dyDescent="0.25">
      <c r="A24" s="82" t="s">
        <v>66</v>
      </c>
      <c r="B24" s="77" t="s">
        <v>31</v>
      </c>
      <c r="C24" s="135" t="s">
        <v>32</v>
      </c>
      <c r="D24" s="136"/>
      <c r="F24" s="82" t="s">
        <v>66</v>
      </c>
      <c r="G24" s="77" t="s">
        <v>31</v>
      </c>
      <c r="H24" s="135" t="s">
        <v>32</v>
      </c>
      <c r="I24" s="136"/>
    </row>
    <row r="25" spans="1:9" ht="16.5" customHeight="1" x14ac:dyDescent="0.25">
      <c r="A25" s="78" t="s">
        <v>57</v>
      </c>
      <c r="B25" s="73" t="s">
        <v>33</v>
      </c>
      <c r="C25" s="137"/>
      <c r="D25" s="138"/>
      <c r="F25" s="78" t="s">
        <v>57</v>
      </c>
      <c r="G25" s="73" t="s">
        <v>33</v>
      </c>
      <c r="H25" s="137"/>
      <c r="I25" s="138"/>
    </row>
    <row r="26" spans="1:9" ht="24.95" customHeight="1" x14ac:dyDescent="0.25">
      <c r="A26" s="79" t="s">
        <v>67</v>
      </c>
      <c r="B26" s="80" t="s">
        <v>34</v>
      </c>
      <c r="C26" s="131" t="s">
        <v>8</v>
      </c>
      <c r="D26" s="132"/>
      <c r="F26" s="79" t="s">
        <v>67</v>
      </c>
      <c r="G26" s="80" t="s">
        <v>34</v>
      </c>
      <c r="H26" s="131" t="s">
        <v>8</v>
      </c>
      <c r="I26" s="132"/>
    </row>
    <row r="27" spans="1:9" ht="2.1" customHeight="1" x14ac:dyDescent="0.25"/>
    <row r="28" spans="1:9" ht="27" customHeight="1" x14ac:dyDescent="0.25">
      <c r="A28" s="73" t="s">
        <v>25</v>
      </c>
      <c r="B28" s="81" t="s">
        <v>26</v>
      </c>
      <c r="C28" s="81"/>
      <c r="D28" s="84" t="s">
        <v>27</v>
      </c>
      <c r="F28" s="73" t="s">
        <v>25</v>
      </c>
      <c r="G28" s="81" t="s">
        <v>26</v>
      </c>
      <c r="H28" s="81"/>
      <c r="I28" s="84" t="s">
        <v>27</v>
      </c>
    </row>
    <row r="29" spans="1:9" ht="15.75" customHeight="1" x14ac:dyDescent="0.25">
      <c r="A29" s="74" t="s">
        <v>63</v>
      </c>
      <c r="B29" s="83" t="s">
        <v>28</v>
      </c>
      <c r="C29" s="86">
        <v>1</v>
      </c>
      <c r="D29" s="85">
        <f ca="1">TODAY()</f>
        <v>43714</v>
      </c>
      <c r="F29" s="74" t="s">
        <v>63</v>
      </c>
      <c r="G29" s="83" t="s">
        <v>28</v>
      </c>
      <c r="H29" s="86">
        <v>1</v>
      </c>
      <c r="I29" s="85">
        <f ca="1">TODAY()</f>
        <v>43714</v>
      </c>
    </row>
    <row r="30" spans="1:9" ht="24" customHeight="1" x14ac:dyDescent="0.25">
      <c r="A30" s="75" t="s">
        <v>64</v>
      </c>
      <c r="B30" s="73" t="s">
        <v>29</v>
      </c>
      <c r="C30" s="139" t="s">
        <v>30</v>
      </c>
      <c r="D30" s="140"/>
      <c r="F30" s="75" t="s">
        <v>64</v>
      </c>
      <c r="G30" s="73" t="s">
        <v>29</v>
      </c>
      <c r="H30" s="139" t="s">
        <v>30</v>
      </c>
      <c r="I30" s="140"/>
    </row>
    <row r="31" spans="1:9" ht="25.5" customHeight="1" x14ac:dyDescent="0.25">
      <c r="A31" s="75" t="s">
        <v>65</v>
      </c>
      <c r="B31" s="76" t="s">
        <v>7</v>
      </c>
      <c r="C31" s="133">
        <v>2</v>
      </c>
      <c r="D31" s="134"/>
      <c r="F31" s="75" t="s">
        <v>65</v>
      </c>
      <c r="G31" s="76" t="s">
        <v>7</v>
      </c>
      <c r="H31" s="133">
        <v>2</v>
      </c>
      <c r="I31" s="134"/>
    </row>
    <row r="32" spans="1:9" ht="30.75" customHeight="1" x14ac:dyDescent="0.25">
      <c r="A32" s="82" t="s">
        <v>66</v>
      </c>
      <c r="B32" s="95" t="s">
        <v>58</v>
      </c>
      <c r="C32" s="135" t="s">
        <v>32</v>
      </c>
      <c r="D32" s="136"/>
      <c r="F32" s="82" t="s">
        <v>66</v>
      </c>
      <c r="G32" s="95" t="s">
        <v>58</v>
      </c>
      <c r="H32" s="135" t="s">
        <v>32</v>
      </c>
      <c r="I32" s="136"/>
    </row>
    <row r="33" spans="1:9" ht="16.5" customHeight="1" x14ac:dyDescent="0.25">
      <c r="A33" s="78" t="s">
        <v>57</v>
      </c>
      <c r="B33" s="73" t="s">
        <v>33</v>
      </c>
      <c r="C33" s="137"/>
      <c r="D33" s="138"/>
      <c r="F33" s="78" t="s">
        <v>57</v>
      </c>
      <c r="G33" s="73" t="s">
        <v>33</v>
      </c>
      <c r="H33" s="137"/>
      <c r="I33" s="138"/>
    </row>
    <row r="34" spans="1:9" ht="24.95" customHeight="1" x14ac:dyDescent="0.25">
      <c r="A34" s="79" t="s">
        <v>67</v>
      </c>
      <c r="B34" s="80" t="s">
        <v>34</v>
      </c>
      <c r="C34" s="131" t="s">
        <v>9</v>
      </c>
      <c r="D34" s="132"/>
      <c r="F34" s="79" t="s">
        <v>67</v>
      </c>
      <c r="G34" s="80" t="s">
        <v>34</v>
      </c>
      <c r="H34" s="131" t="s">
        <v>9</v>
      </c>
      <c r="I34" s="132"/>
    </row>
    <row r="35" spans="1:9" ht="2.1" hidden="1" customHeight="1" x14ac:dyDescent="0.25"/>
    <row r="36" spans="1:9" ht="27" hidden="1" customHeight="1" x14ac:dyDescent="0.25">
      <c r="A36" s="73" t="s">
        <v>25</v>
      </c>
      <c r="B36" s="81" t="s">
        <v>26</v>
      </c>
      <c r="C36" s="81"/>
      <c r="D36" s="84" t="s">
        <v>27</v>
      </c>
      <c r="F36" s="73" t="s">
        <v>25</v>
      </c>
      <c r="G36" s="81" t="s">
        <v>26</v>
      </c>
      <c r="H36" s="81"/>
      <c r="I36" s="84" t="s">
        <v>27</v>
      </c>
    </row>
    <row r="37" spans="1:9" ht="15.75" hidden="1" customHeight="1" x14ac:dyDescent="0.25">
      <c r="A37" s="74" t="s">
        <v>63</v>
      </c>
      <c r="B37" s="83" t="s">
        <v>28</v>
      </c>
      <c r="C37" s="86">
        <v>1</v>
      </c>
      <c r="D37" s="85">
        <f ca="1">TODAY()</f>
        <v>43714</v>
      </c>
      <c r="F37" s="74" t="s">
        <v>63</v>
      </c>
      <c r="G37" s="83" t="s">
        <v>28</v>
      </c>
      <c r="H37" s="86">
        <v>1</v>
      </c>
      <c r="I37" s="85">
        <f ca="1">TODAY()</f>
        <v>43714</v>
      </c>
    </row>
    <row r="38" spans="1:9" ht="24" hidden="1" customHeight="1" x14ac:dyDescent="0.25">
      <c r="A38" s="75" t="s">
        <v>64</v>
      </c>
      <c r="B38" s="73" t="s">
        <v>29</v>
      </c>
      <c r="C38" s="139" t="s">
        <v>30</v>
      </c>
      <c r="D38" s="140"/>
      <c r="F38" s="75" t="s">
        <v>64</v>
      </c>
      <c r="G38" s="73" t="s">
        <v>29</v>
      </c>
      <c r="H38" s="139" t="s">
        <v>30</v>
      </c>
      <c r="I38" s="140"/>
    </row>
    <row r="39" spans="1:9" ht="25.5" hidden="1" customHeight="1" x14ac:dyDescent="0.25">
      <c r="A39" s="75" t="s">
        <v>65</v>
      </c>
      <c r="B39" s="76" t="s">
        <v>7</v>
      </c>
      <c r="C39" s="133">
        <v>1</v>
      </c>
      <c r="D39" s="134"/>
      <c r="F39" s="75" t="s">
        <v>65</v>
      </c>
      <c r="G39" s="76" t="s">
        <v>7</v>
      </c>
      <c r="H39" s="133">
        <v>1</v>
      </c>
      <c r="I39" s="134"/>
    </row>
    <row r="40" spans="1:9" ht="30.75" hidden="1" customHeight="1" x14ac:dyDescent="0.25">
      <c r="A40" s="82" t="s">
        <v>66</v>
      </c>
      <c r="B40" s="77" t="s">
        <v>31</v>
      </c>
      <c r="C40" s="135" t="s">
        <v>32</v>
      </c>
      <c r="D40" s="136"/>
      <c r="F40" s="82" t="s">
        <v>66</v>
      </c>
      <c r="G40" s="77" t="s">
        <v>31</v>
      </c>
      <c r="H40" s="135" t="s">
        <v>32</v>
      </c>
      <c r="I40" s="136"/>
    </row>
    <row r="41" spans="1:9" ht="16.5" hidden="1" customHeight="1" x14ac:dyDescent="0.25">
      <c r="A41" s="78" t="s">
        <v>57</v>
      </c>
      <c r="B41" s="73" t="s">
        <v>33</v>
      </c>
      <c r="C41" s="137"/>
      <c r="D41" s="138"/>
      <c r="F41" s="78" t="s">
        <v>57</v>
      </c>
      <c r="G41" s="73" t="s">
        <v>33</v>
      </c>
      <c r="H41" s="137"/>
      <c r="I41" s="138"/>
    </row>
    <row r="42" spans="1:9" ht="24.95" hidden="1" customHeight="1" x14ac:dyDescent="0.25">
      <c r="A42" s="79" t="s">
        <v>67</v>
      </c>
      <c r="B42" s="80" t="s">
        <v>34</v>
      </c>
      <c r="C42" s="131" t="s">
        <v>9</v>
      </c>
      <c r="D42" s="132"/>
      <c r="F42" s="79" t="s">
        <v>67</v>
      </c>
      <c r="G42" s="80" t="s">
        <v>34</v>
      </c>
      <c r="H42" s="131" t="s">
        <v>9</v>
      </c>
      <c r="I42" s="132"/>
    </row>
    <row r="43" spans="1:9" ht="2.1" hidden="1" customHeight="1" x14ac:dyDescent="0.25"/>
    <row r="44" spans="1:9" ht="27" hidden="1" customHeight="1" x14ac:dyDescent="0.25">
      <c r="A44" s="73" t="s">
        <v>25</v>
      </c>
      <c r="B44" s="81" t="s">
        <v>26</v>
      </c>
      <c r="C44" s="81"/>
      <c r="D44" s="84" t="s">
        <v>27</v>
      </c>
      <c r="F44" s="73" t="s">
        <v>25</v>
      </c>
      <c r="G44" s="81" t="s">
        <v>26</v>
      </c>
      <c r="H44" s="81"/>
      <c r="I44" s="84" t="s">
        <v>27</v>
      </c>
    </row>
    <row r="45" spans="1:9" ht="15.75" hidden="1" customHeight="1" x14ac:dyDescent="0.25">
      <c r="A45" s="74" t="s">
        <v>63</v>
      </c>
      <c r="B45" s="83" t="s">
        <v>28</v>
      </c>
      <c r="C45" s="86">
        <v>1</v>
      </c>
      <c r="D45" s="85">
        <f ca="1">TODAY()</f>
        <v>43714</v>
      </c>
      <c r="F45" s="74" t="s">
        <v>63</v>
      </c>
      <c r="G45" s="83" t="s">
        <v>28</v>
      </c>
      <c r="H45" s="86">
        <v>1</v>
      </c>
      <c r="I45" s="85">
        <f ca="1">TODAY()</f>
        <v>43714</v>
      </c>
    </row>
    <row r="46" spans="1:9" ht="24" hidden="1" customHeight="1" x14ac:dyDescent="0.25">
      <c r="A46" s="75" t="s">
        <v>64</v>
      </c>
      <c r="B46" s="73" t="s">
        <v>29</v>
      </c>
      <c r="C46" s="139" t="s">
        <v>30</v>
      </c>
      <c r="D46" s="140"/>
      <c r="F46" s="75" t="s">
        <v>64</v>
      </c>
      <c r="G46" s="73" t="s">
        <v>29</v>
      </c>
      <c r="H46" s="139" t="s">
        <v>30</v>
      </c>
      <c r="I46" s="140"/>
    </row>
    <row r="47" spans="1:9" ht="25.5" hidden="1" customHeight="1" x14ac:dyDescent="0.25">
      <c r="A47" s="75" t="s">
        <v>65</v>
      </c>
      <c r="B47" s="76" t="s">
        <v>7</v>
      </c>
      <c r="C47" s="133">
        <v>1</v>
      </c>
      <c r="D47" s="134"/>
      <c r="F47" s="75" t="s">
        <v>65</v>
      </c>
      <c r="G47" s="76" t="s">
        <v>7</v>
      </c>
      <c r="H47" s="133">
        <v>1</v>
      </c>
      <c r="I47" s="134"/>
    </row>
    <row r="48" spans="1:9" ht="30.75" hidden="1" customHeight="1" x14ac:dyDescent="0.25">
      <c r="A48" s="82" t="s">
        <v>66</v>
      </c>
      <c r="B48" s="77" t="s">
        <v>31</v>
      </c>
      <c r="C48" s="135" t="s">
        <v>32</v>
      </c>
      <c r="D48" s="136"/>
      <c r="F48" s="82" t="s">
        <v>66</v>
      </c>
      <c r="G48" s="77" t="s">
        <v>31</v>
      </c>
      <c r="H48" s="135" t="s">
        <v>32</v>
      </c>
      <c r="I48" s="136"/>
    </row>
    <row r="49" spans="1:9" ht="16.5" hidden="1" customHeight="1" x14ac:dyDescent="0.25">
      <c r="A49" s="78" t="s">
        <v>57</v>
      </c>
      <c r="B49" s="73" t="s">
        <v>33</v>
      </c>
      <c r="C49" s="137"/>
      <c r="D49" s="138"/>
      <c r="F49" s="78" t="s">
        <v>57</v>
      </c>
      <c r="G49" s="73" t="s">
        <v>33</v>
      </c>
      <c r="H49" s="137"/>
      <c r="I49" s="138"/>
    </row>
    <row r="50" spans="1:9" ht="24.95" hidden="1" customHeight="1" x14ac:dyDescent="0.25">
      <c r="A50" s="79" t="s">
        <v>67</v>
      </c>
      <c r="B50" s="80" t="s">
        <v>34</v>
      </c>
      <c r="C50" s="131" t="s">
        <v>9</v>
      </c>
      <c r="D50" s="132"/>
      <c r="F50" s="79" t="s">
        <v>67</v>
      </c>
      <c r="G50" s="80" t="s">
        <v>34</v>
      </c>
      <c r="H50" s="131" t="s">
        <v>9</v>
      </c>
      <c r="I50" s="132"/>
    </row>
  </sheetData>
  <mergeCells count="60">
    <mergeCell ref="H6:I6"/>
    <mergeCell ref="H7:I7"/>
    <mergeCell ref="H8:I8"/>
    <mergeCell ref="H9:I9"/>
    <mergeCell ref="H10:I10"/>
    <mergeCell ref="C6:D6"/>
    <mergeCell ref="C7:D7"/>
    <mergeCell ref="C8:D8"/>
    <mergeCell ref="C9:D9"/>
    <mergeCell ref="C10:D10"/>
    <mergeCell ref="C14:D14"/>
    <mergeCell ref="H14:I14"/>
    <mergeCell ref="C15:D15"/>
    <mergeCell ref="H15:I15"/>
    <mergeCell ref="C16:D16"/>
    <mergeCell ref="H16:I16"/>
    <mergeCell ref="C17:D17"/>
    <mergeCell ref="H17:I17"/>
    <mergeCell ref="C18:D18"/>
    <mergeCell ref="H18:I18"/>
    <mergeCell ref="C22:D22"/>
    <mergeCell ref="H22:I22"/>
    <mergeCell ref="C23:D23"/>
    <mergeCell ref="H23:I23"/>
    <mergeCell ref="C24:D24"/>
    <mergeCell ref="H24:I24"/>
    <mergeCell ref="C25:D25"/>
    <mergeCell ref="H25:I25"/>
    <mergeCell ref="C26:D26"/>
    <mergeCell ref="H26:I26"/>
    <mergeCell ref="C30:D30"/>
    <mergeCell ref="H30:I30"/>
    <mergeCell ref="C31:D31"/>
    <mergeCell ref="H31:I31"/>
    <mergeCell ref="C32:D32"/>
    <mergeCell ref="H32:I32"/>
    <mergeCell ref="C33:D33"/>
    <mergeCell ref="H33:I33"/>
    <mergeCell ref="C34:D34"/>
    <mergeCell ref="H34:I34"/>
    <mergeCell ref="C38:D38"/>
    <mergeCell ref="H38:I38"/>
    <mergeCell ref="C39:D39"/>
    <mergeCell ref="H39:I39"/>
    <mergeCell ref="C40:D40"/>
    <mergeCell ref="H40:I40"/>
    <mergeCell ref="C41:D41"/>
    <mergeCell ref="H41:I41"/>
    <mergeCell ref="C42:D42"/>
    <mergeCell ref="H42:I42"/>
    <mergeCell ref="C46:D46"/>
    <mergeCell ref="H46:I46"/>
    <mergeCell ref="C50:D50"/>
    <mergeCell ref="H50:I50"/>
    <mergeCell ref="C47:D47"/>
    <mergeCell ref="H47:I47"/>
    <mergeCell ref="C48:D48"/>
    <mergeCell ref="H48:I48"/>
    <mergeCell ref="C49:D49"/>
    <mergeCell ref="H49:I49"/>
  </mergeCells>
  <pageMargins left="0.25" right="0.25" top="0.75" bottom="0.75" header="0.3" footer="0.3"/>
  <pageSetup paperSize="9" orientation="landscape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5"/>
  <sheetViews>
    <sheetView workbookViewId="0">
      <selection activeCell="A6" sqref="A6"/>
    </sheetView>
  </sheetViews>
  <sheetFormatPr baseColWidth="10" defaultRowHeight="15" x14ac:dyDescent="0.25"/>
  <sheetData>
    <row r="1" spans="1:5" x14ac:dyDescent="0.25">
      <c r="A1" t="s">
        <v>40</v>
      </c>
      <c r="B1" s="90">
        <f>'n° 4'!C5</f>
        <v>43703</v>
      </c>
      <c r="C1" t="s">
        <v>8</v>
      </c>
      <c r="D1">
        <v>130</v>
      </c>
      <c r="E1" t="s">
        <v>59</v>
      </c>
    </row>
    <row r="2" spans="1:5" x14ac:dyDescent="0.25">
      <c r="C2" t="s">
        <v>9</v>
      </c>
      <c r="D2">
        <v>110</v>
      </c>
      <c r="E2" t="s">
        <v>59</v>
      </c>
    </row>
    <row r="3" spans="1:5" x14ac:dyDescent="0.25">
      <c r="A3" t="s">
        <v>41</v>
      </c>
      <c r="B3" s="90">
        <f>'n° 5'!C5</f>
        <v>43706</v>
      </c>
      <c r="C3" t="s">
        <v>8</v>
      </c>
      <c r="D3">
        <v>90</v>
      </c>
      <c r="E3" t="s">
        <v>59</v>
      </c>
    </row>
    <row r="4" spans="1:5" x14ac:dyDescent="0.25">
      <c r="C4" t="s">
        <v>9</v>
      </c>
      <c r="D4">
        <v>100</v>
      </c>
      <c r="E4" t="s">
        <v>59</v>
      </c>
    </row>
    <row r="5" spans="1:5" x14ac:dyDescent="0.25">
      <c r="A5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</vt:i4>
      </vt:variant>
    </vt:vector>
  </HeadingPairs>
  <TitlesOfParts>
    <vt:vector size="18" baseType="lpstr">
      <vt:lpstr>Accueil</vt:lpstr>
      <vt:lpstr>BL F</vt:lpstr>
      <vt:lpstr>BL M</vt:lpstr>
      <vt:lpstr>n° 4</vt:lpstr>
      <vt:lpstr>n° 5</vt:lpstr>
      <vt:lpstr>n° 6</vt:lpstr>
      <vt:lpstr>n° 7</vt:lpstr>
      <vt:lpstr>n° 8</vt:lpstr>
      <vt:lpstr>n° 9</vt:lpstr>
      <vt:lpstr>n° 10</vt:lpstr>
      <vt:lpstr>n° 11</vt:lpstr>
      <vt:lpstr>n° 12</vt:lpstr>
      <vt:lpstr>n° 13</vt:lpstr>
      <vt:lpstr>n° 14</vt:lpstr>
      <vt:lpstr>Etiquette</vt:lpstr>
      <vt:lpstr>Récap</vt:lpstr>
      <vt:lpstr>Etiquette!Zone_d_impression</vt:lpstr>
      <vt:lpstr>'n° 14'!Zone_d_impression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Marie-Odile LUCAS</dc:creator>
  <cp:lastModifiedBy>Sebastien GUICHARD</cp:lastModifiedBy>
  <cp:lastPrinted>2019-09-03T08:46:09Z</cp:lastPrinted>
  <dcterms:created xsi:type="dcterms:W3CDTF">2019-08-25T08:56:34Z</dcterms:created>
  <dcterms:modified xsi:type="dcterms:W3CDTF">2019-09-06T06:41:21Z</dcterms:modified>
</cp:coreProperties>
</file>