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25200" windowHeight="12270"/>
  </bookViews>
  <sheets>
    <sheet name="CE2 T1" sheetId="1" r:id="rId1"/>
    <sheet name="Bilans CE2 T1" sheetId="3" r:id="rId2"/>
  </sheets>
  <definedNames>
    <definedName name="ElevesA">'CE2 T1'!$B$1:$AE$1</definedName>
    <definedName name="ElevesB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3" l="1"/>
  <c r="B45" i="3"/>
  <c r="B44" i="3"/>
  <c r="B43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27" i="3" l="1"/>
  <c r="B21" i="3"/>
  <c r="B22" i="3"/>
  <c r="B23" i="3"/>
  <c r="B24" i="3"/>
  <c r="B25" i="3"/>
  <c r="B26" i="3"/>
  <c r="B16" i="3"/>
  <c r="B17" i="3"/>
  <c r="B18" i="3"/>
  <c r="B19" i="3"/>
  <c r="B20" i="3"/>
  <c r="B15" i="3"/>
  <c r="B11" i="3"/>
  <c r="B12" i="3"/>
  <c r="B13" i="3"/>
  <c r="B10" i="3"/>
  <c r="A47" i="3"/>
  <c r="A45" i="3"/>
  <c r="A43" i="3"/>
  <c r="A27" i="3"/>
  <c r="A15" i="3"/>
  <c r="A10" i="3"/>
  <c r="A9" i="3" l="1"/>
  <c r="B47" i="3" s="1"/>
  <c r="I46" i="3" l="1"/>
  <c r="I44" i="3"/>
  <c r="I34" i="3"/>
  <c r="I42" i="3"/>
  <c r="I22" i="3"/>
  <c r="I13" i="3"/>
  <c r="I36" i="3"/>
  <c r="I24" i="3"/>
  <c r="I37" i="3"/>
  <c r="I25" i="3"/>
  <c r="I38" i="3"/>
  <c r="I26" i="3"/>
  <c r="I39" i="3"/>
  <c r="I15" i="3"/>
  <c r="I40" i="3"/>
  <c r="I11" i="3"/>
  <c r="I33" i="3"/>
  <c r="I21" i="3"/>
  <c r="I43" i="3"/>
  <c r="I35" i="3"/>
  <c r="I27" i="3"/>
  <c r="I23" i="3"/>
  <c r="I28" i="3"/>
  <c r="I16" i="3"/>
  <c r="I29" i="3"/>
  <c r="I17" i="3"/>
  <c r="I30" i="3"/>
  <c r="I18" i="3"/>
  <c r="I31" i="3"/>
  <c r="I19" i="3"/>
  <c r="I32" i="3"/>
  <c r="I20" i="3"/>
  <c r="I45" i="3"/>
  <c r="I41" i="3"/>
  <c r="I12" i="3"/>
  <c r="I10" i="3"/>
  <c r="G16" i="3" l="1"/>
  <c r="D16" i="3"/>
  <c r="E16" i="3"/>
  <c r="F16" i="3"/>
  <c r="G32" i="3"/>
  <c r="D32" i="3"/>
  <c r="E32" i="3"/>
  <c r="F32" i="3"/>
  <c r="D36" i="3"/>
  <c r="E36" i="3"/>
  <c r="F36" i="3"/>
  <c r="G36" i="3"/>
  <c r="G15" i="3"/>
  <c r="F15" i="3"/>
  <c r="E15" i="3"/>
  <c r="D15" i="3"/>
  <c r="G39" i="3"/>
  <c r="D39" i="3"/>
  <c r="E39" i="3"/>
  <c r="F39" i="3"/>
  <c r="D18" i="3"/>
  <c r="E18" i="3"/>
  <c r="G18" i="3"/>
  <c r="F18" i="3"/>
  <c r="G35" i="3"/>
  <c r="E35" i="3"/>
  <c r="D35" i="3"/>
  <c r="F35" i="3"/>
  <c r="D26" i="3"/>
  <c r="E26" i="3"/>
  <c r="F26" i="3"/>
  <c r="G26" i="3"/>
  <c r="D42" i="3"/>
  <c r="E42" i="3"/>
  <c r="F42" i="3"/>
  <c r="G42" i="3"/>
  <c r="D20" i="3"/>
  <c r="E20" i="3"/>
  <c r="F20" i="3"/>
  <c r="G20" i="3"/>
  <c r="G24" i="3"/>
  <c r="D24" i="3"/>
  <c r="E24" i="3"/>
  <c r="F24" i="3"/>
  <c r="D28" i="3"/>
  <c r="E28" i="3"/>
  <c r="G28" i="3"/>
  <c r="F28" i="3"/>
  <c r="D13" i="3"/>
  <c r="E13" i="3"/>
  <c r="G13" i="3"/>
  <c r="F13" i="3"/>
  <c r="G27" i="3"/>
  <c r="E27" i="3"/>
  <c r="F27" i="3"/>
  <c r="D27" i="3"/>
  <c r="D10" i="3"/>
  <c r="E10" i="3"/>
  <c r="G10" i="3"/>
  <c r="F10" i="3"/>
  <c r="G12" i="3"/>
  <c r="D12" i="3"/>
  <c r="E12" i="3"/>
  <c r="F12" i="3"/>
  <c r="G43" i="3"/>
  <c r="F43" i="3"/>
  <c r="D43" i="3"/>
  <c r="E43" i="3"/>
  <c r="G38" i="3"/>
  <c r="D38" i="3"/>
  <c r="E38" i="3"/>
  <c r="F38" i="3"/>
  <c r="G41" i="3"/>
  <c r="D41" i="3"/>
  <c r="E41" i="3"/>
  <c r="F41" i="3"/>
  <c r="G25" i="3"/>
  <c r="E25" i="3"/>
  <c r="F25" i="3"/>
  <c r="D25" i="3"/>
  <c r="G44" i="3"/>
  <c r="D44" i="3"/>
  <c r="E44" i="3"/>
  <c r="F44" i="3"/>
  <c r="D11" i="3"/>
  <c r="E11" i="3"/>
  <c r="F11" i="3"/>
  <c r="G11" i="3"/>
  <c r="D40" i="3"/>
  <c r="E40" i="3"/>
  <c r="G40" i="3"/>
  <c r="F40" i="3"/>
  <c r="G19" i="3"/>
  <c r="E19" i="3"/>
  <c r="F19" i="3"/>
  <c r="D19" i="3"/>
  <c r="G23" i="3"/>
  <c r="D23" i="3"/>
  <c r="E23" i="3"/>
  <c r="F23" i="3"/>
  <c r="G31" i="3"/>
  <c r="F31" i="3"/>
  <c r="D31" i="3"/>
  <c r="E31" i="3"/>
  <c r="D22" i="3"/>
  <c r="E22" i="3"/>
  <c r="G22" i="3"/>
  <c r="F22" i="3"/>
  <c r="D30" i="3"/>
  <c r="E30" i="3"/>
  <c r="F30" i="3"/>
  <c r="G30" i="3"/>
  <c r="D34" i="3"/>
  <c r="E34" i="3"/>
  <c r="G34" i="3"/>
  <c r="F34" i="3"/>
  <c r="G17" i="3"/>
  <c r="D17" i="3"/>
  <c r="E17" i="3"/>
  <c r="F17" i="3"/>
  <c r="G21" i="3"/>
  <c r="E21" i="3"/>
  <c r="F21" i="3"/>
  <c r="D21" i="3"/>
  <c r="G45" i="3"/>
  <c r="D45" i="3"/>
  <c r="E45" i="3"/>
  <c r="F45" i="3"/>
  <c r="G29" i="3"/>
  <c r="D29" i="3"/>
  <c r="E29" i="3"/>
  <c r="F29" i="3"/>
  <c r="G33" i="3"/>
  <c r="D33" i="3"/>
  <c r="F33" i="3"/>
  <c r="E33" i="3"/>
  <c r="G37" i="3"/>
  <c r="F37" i="3"/>
  <c r="D37" i="3"/>
  <c r="E37" i="3"/>
  <c r="D46" i="3"/>
  <c r="E46" i="3"/>
  <c r="G46" i="3"/>
  <c r="F46" i="3"/>
</calcChain>
</file>

<file path=xl/sharedStrings.xml><?xml version="1.0" encoding="utf-8"?>
<sst xmlns="http://schemas.openxmlformats.org/spreadsheetml/2006/main" count="579" uniqueCount="76">
  <si>
    <t>Trimeste 1</t>
  </si>
  <si>
    <t>Achille</t>
  </si>
  <si>
    <t>Alexis</t>
  </si>
  <si>
    <t>Emma</t>
  </si>
  <si>
    <t>Eva</t>
  </si>
  <si>
    <t>Horkaïce</t>
  </si>
  <si>
    <t>Kelly</t>
  </si>
  <si>
    <t>Lucie</t>
  </si>
  <si>
    <t>Lya</t>
  </si>
  <si>
    <t>Maéva</t>
  </si>
  <si>
    <t>Manon</t>
  </si>
  <si>
    <t>Micky</t>
  </si>
  <si>
    <t>Naya</t>
  </si>
  <si>
    <t>Shana Bi.</t>
  </si>
  <si>
    <t>Shana Be.</t>
  </si>
  <si>
    <t>Questionner le monde</t>
  </si>
  <si>
    <t>Découvrir le recyclage</t>
  </si>
  <si>
    <t>A</t>
  </si>
  <si>
    <t>PA</t>
  </si>
  <si>
    <t>Savoir nommer et reconnaitre les émotions principales</t>
  </si>
  <si>
    <t>Savoir gérer ses émotions.</t>
  </si>
  <si>
    <t>pa</t>
  </si>
  <si>
    <t>Connaitre les 3 états de l'eau</t>
  </si>
  <si>
    <t>Mathématiques</t>
  </si>
  <si>
    <t>Savoir mesurer des objets et des segments</t>
  </si>
  <si>
    <t>Savoir tracer un segment dont la mesure est donnée</t>
  </si>
  <si>
    <t>NA</t>
  </si>
  <si>
    <t>Connaitre le vocabulaire de géométrie</t>
  </si>
  <si>
    <t>Connaitre les tables de 2et 3</t>
  </si>
  <si>
    <t>Décomposer les nombres jusqu'à 999</t>
  </si>
  <si>
    <t>a</t>
  </si>
  <si>
    <t>Lire et écrire les nombres jusqu'à 999</t>
  </si>
  <si>
    <t>Connaitre la technique opératoire: addition</t>
  </si>
  <si>
    <t>Connaitre la technique opératoire: soustraction sans retenues</t>
  </si>
  <si>
    <t>Connaitre la technique opératoire: soustraction avec retenues</t>
  </si>
  <si>
    <t>Connaitre la technique opératoire: multiplication à 1 chiffre</t>
  </si>
  <si>
    <t>Lire l'heure</t>
  </si>
  <si>
    <t>Résoudre des problèmes sur les durées</t>
  </si>
  <si>
    <t>na</t>
  </si>
  <si>
    <t>Français</t>
  </si>
  <si>
    <t>Identifier, constituer une phrase simple</t>
  </si>
  <si>
    <t>Identifier le futur</t>
  </si>
  <si>
    <t>Identifier le présent</t>
  </si>
  <si>
    <t>Identifier le passé</t>
  </si>
  <si>
    <t>Identifier le sujet dans une phrase simple</t>
  </si>
  <si>
    <t>Trouver le verbe dans une phrase simple</t>
  </si>
  <si>
    <t>Donner l'infinitif du verbe</t>
  </si>
  <si>
    <t>Conjuguer les verbes en -er au présent</t>
  </si>
  <si>
    <t>Réaliser l'accord sujet verbe.</t>
  </si>
  <si>
    <t>Transformer le sujet en pronom et inversement</t>
  </si>
  <si>
    <t>Copier un texte sous la dictée sans erreurs</t>
  </si>
  <si>
    <t>Repérer le nom dans le groupe nominal</t>
  </si>
  <si>
    <t>Repérer le genre et le nombre dans le groupe nominal</t>
  </si>
  <si>
    <t>Identifier l'adjectif qualificatif.</t>
  </si>
  <si>
    <t>Accorder l'adjectif qualificatif avec le nom.</t>
  </si>
  <si>
    <t>Mémoriser des poésies</t>
  </si>
  <si>
    <t>EPS</t>
  </si>
  <si>
    <t>Se reconnaitre attaquant / défenseur.</t>
  </si>
  <si>
    <t>Coopérer pour attaquer et défendre.</t>
  </si>
  <si>
    <t>Anglais</t>
  </si>
  <si>
    <t>Se présenter</t>
  </si>
  <si>
    <t>Répondre à des questions sur des sujets familiers.</t>
  </si>
  <si>
    <t>Commentaire</t>
  </si>
  <si>
    <t>Bilan des compétences et connaissances</t>
  </si>
  <si>
    <t>Année Scolaire : 2017/2018</t>
  </si>
  <si>
    <t>Classe de:</t>
  </si>
  <si>
    <t>Positionnement objectif d’apprentissage
NA : Non Atteint
PA : Partiellement Atteint
A : Atteint
D : Dépassé</t>
  </si>
  <si>
    <t>Elève :</t>
  </si>
  <si>
    <t>Classe :</t>
  </si>
  <si>
    <t>CE2</t>
  </si>
  <si>
    <t>D</t>
  </si>
  <si>
    <t>Ecole A</t>
  </si>
  <si>
    <t>1 Rue d'excel</t>
  </si>
  <si>
    <t>xxxx Paris</t>
  </si>
  <si>
    <t>00 00 00 00 00</t>
  </si>
  <si>
    <t>Mm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</si>
</sst>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6"/>
      <color rgb="FF000000"/>
      <name val="Calibri"/>
      <family val="2"/>
    </font>
    <font>
      <sz val="16"/>
      <color theme="1"/>
      <name val="Calibri"/>
      <family val="2"/>
    </font>
    <font>
      <b/>
      <sz val="14"/>
      <color rgb="FF000000"/>
      <name val="Calibri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14"/>
      <color theme="0" tint="-0.1499984740745262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EFEFEF"/>
        <bgColor indexed="64"/>
      </patternFill>
    </fill>
  </fills>
  <borders count="3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3" fillId="8" borderId="1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4" fillId="9" borderId="3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0" fontId="2" fillId="0" borderId="9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top" wrapText="1"/>
    </xf>
    <xf numFmtId="0" fontId="9" fillId="0" borderId="1" xfId="0" applyFont="1" applyBorder="1" applyAlignment="1">
      <alignment vertical="center" wrapText="1"/>
    </xf>
    <xf numFmtId="0" fontId="9" fillId="5" borderId="1" xfId="0" applyFont="1" applyFill="1" applyBorder="1" applyAlignment="1">
      <alignment wrapText="1"/>
    </xf>
    <xf numFmtId="0" fontId="9" fillId="5" borderId="28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7" fillId="10" borderId="30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vertical="center" wrapText="1"/>
    </xf>
    <xf numFmtId="0" fontId="7" fillId="11" borderId="27" xfId="0" applyFont="1" applyFill="1" applyBorder="1" applyAlignment="1">
      <alignment horizontal="center" vertical="center" textRotation="135"/>
    </xf>
    <xf numFmtId="0" fontId="8" fillId="5" borderId="28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horizontal="center" vertical="center" textRotation="135"/>
    </xf>
    <xf numFmtId="0" fontId="7" fillId="7" borderId="27" xfId="0" applyFont="1" applyFill="1" applyBorder="1" applyAlignment="1">
      <alignment horizontal="center" vertical="center" textRotation="135"/>
    </xf>
    <xf numFmtId="0" fontId="7" fillId="7" borderId="26" xfId="0" applyFont="1" applyFill="1" applyBorder="1" applyAlignment="1">
      <alignment horizontal="center" vertical="center" textRotation="135"/>
    </xf>
    <xf numFmtId="0" fontId="8" fillId="5" borderId="28" xfId="0" applyFont="1" applyFill="1" applyBorder="1" applyAlignment="1">
      <alignment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2" fillId="12" borderId="25" xfId="0" applyFont="1" applyFill="1" applyBorder="1" applyAlignment="1">
      <alignment vertical="center" wrapText="1"/>
    </xf>
    <xf numFmtId="0" fontId="2" fillId="12" borderId="20" xfId="0" applyFont="1" applyFill="1" applyBorder="1" applyAlignment="1">
      <alignment vertical="center" wrapText="1"/>
    </xf>
    <xf numFmtId="0" fontId="2" fillId="12" borderId="26" xfId="0" applyFont="1" applyFill="1" applyBorder="1" applyAlignment="1">
      <alignment vertical="center" wrapText="1"/>
    </xf>
    <xf numFmtId="0" fontId="2" fillId="12" borderId="17" xfId="0" applyFont="1" applyFill="1" applyBorder="1" applyAlignment="1">
      <alignment vertical="center" wrapText="1"/>
    </xf>
    <xf numFmtId="0" fontId="8" fillId="12" borderId="28" xfId="0" applyFont="1" applyFill="1" applyBorder="1" applyAlignment="1">
      <alignment vertical="center" wrapText="1"/>
    </xf>
    <xf numFmtId="0" fontId="7" fillId="11" borderId="25" xfId="0" applyFont="1" applyFill="1" applyBorder="1" applyAlignment="1">
      <alignment horizontal="center" vertical="center" textRotation="135"/>
    </xf>
    <xf numFmtId="0" fontId="7" fillId="11" borderId="26" xfId="0" applyFont="1" applyFill="1" applyBorder="1" applyAlignment="1">
      <alignment horizontal="center" vertical="center" textRotation="135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11" borderId="27" xfId="0" applyFont="1" applyFill="1" applyBorder="1" applyAlignment="1">
      <alignment horizontal="center" vertical="center" textRotation="135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5" fillId="5" borderId="11" xfId="0" applyFont="1" applyFill="1" applyBorder="1" applyAlignment="1">
      <alignment vertical="center" wrapText="1"/>
    </xf>
    <xf numFmtId="0" fontId="5" fillId="0" borderId="14" xfId="0" applyFont="1" applyBorder="1" applyAlignment="1">
      <alignment vertical="top" wrapText="1"/>
    </xf>
    <xf numFmtId="0" fontId="5" fillId="0" borderId="15" xfId="0" applyFont="1" applyBorder="1" applyAlignment="1">
      <alignment vertical="top" wrapText="1"/>
    </xf>
    <xf numFmtId="0" fontId="10" fillId="10" borderId="21" xfId="0" applyFont="1" applyFill="1" applyBorder="1" applyAlignment="1">
      <alignment horizontal="center" vertical="center" wrapText="1"/>
    </xf>
    <xf numFmtId="0" fontId="10" fillId="10" borderId="22" xfId="0" applyFont="1" applyFill="1" applyBorder="1" applyAlignment="1">
      <alignment horizontal="center" vertical="center" wrapText="1"/>
    </xf>
    <xf numFmtId="0" fontId="10" fillId="10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025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O11" sqref="O11"/>
    </sheetView>
  </sheetViews>
  <sheetFormatPr baseColWidth="10" defaultRowHeight="15" x14ac:dyDescent="0.25"/>
  <cols>
    <col min="1" max="1" width="22.28515625" customWidth="1"/>
  </cols>
  <sheetData>
    <row r="1" spans="1:31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/>
      <c r="Q1" s="2"/>
      <c r="R1" s="2"/>
      <c r="S1" s="3"/>
      <c r="T1" s="3"/>
      <c r="U1" s="3"/>
      <c r="V1" s="3"/>
      <c r="W1" s="3"/>
      <c r="X1" s="3"/>
      <c r="Y1" s="3"/>
      <c r="Z1" s="3"/>
    </row>
    <row r="2" spans="1:31" ht="15.75" hidden="1" thickBot="1" x14ac:dyDescent="0.3">
      <c r="A2" s="1"/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</row>
    <row r="3" spans="1:31" ht="15.75" customHeight="1" thickBot="1" x14ac:dyDescent="0.3">
      <c r="A3" s="4" t="s">
        <v>15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31" ht="15.75" thickBot="1" x14ac:dyDescent="0.3">
      <c r="A4" s="2" t="s">
        <v>16</v>
      </c>
      <c r="B4" s="5" t="s">
        <v>17</v>
      </c>
      <c r="C4" s="5" t="s">
        <v>17</v>
      </c>
      <c r="D4" s="5" t="s">
        <v>17</v>
      </c>
      <c r="E4" s="5" t="s">
        <v>17</v>
      </c>
      <c r="F4" s="5" t="s">
        <v>17</v>
      </c>
      <c r="G4" s="6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7"/>
      <c r="Q4" s="7"/>
      <c r="R4" s="7"/>
      <c r="S4" s="3"/>
      <c r="T4" s="3"/>
      <c r="U4" s="3"/>
      <c r="V4" s="3"/>
      <c r="W4" s="3"/>
      <c r="X4" s="3"/>
      <c r="Y4" s="3"/>
      <c r="Z4" s="3"/>
    </row>
    <row r="5" spans="1:31" ht="45.75" thickBot="1" x14ac:dyDescent="0.3">
      <c r="A5" s="2" t="s">
        <v>19</v>
      </c>
      <c r="B5" s="5" t="s">
        <v>17</v>
      </c>
      <c r="C5" s="6" t="s">
        <v>18</v>
      </c>
      <c r="D5" s="5" t="s">
        <v>17</v>
      </c>
      <c r="E5" s="6" t="s">
        <v>18</v>
      </c>
      <c r="F5" s="6" t="s">
        <v>18</v>
      </c>
      <c r="G5" s="6" t="s">
        <v>18</v>
      </c>
      <c r="H5" s="6" t="s">
        <v>18</v>
      </c>
      <c r="I5" s="5" t="s">
        <v>17</v>
      </c>
      <c r="J5" s="6" t="s">
        <v>18</v>
      </c>
      <c r="K5" s="6" t="s">
        <v>18</v>
      </c>
      <c r="L5" s="6" t="s">
        <v>18</v>
      </c>
      <c r="M5" s="6" t="s">
        <v>18</v>
      </c>
      <c r="N5" s="6" t="s">
        <v>18</v>
      </c>
      <c r="O5" s="5" t="s">
        <v>17</v>
      </c>
      <c r="P5" s="7"/>
      <c r="Q5" s="7"/>
      <c r="R5" s="7"/>
      <c r="S5" s="3"/>
      <c r="T5" s="3"/>
      <c r="U5" s="3"/>
      <c r="V5" s="3"/>
      <c r="W5" s="3"/>
      <c r="X5" s="3"/>
      <c r="Y5" s="3"/>
      <c r="Z5" s="3"/>
    </row>
    <row r="6" spans="1:31" ht="30.75" thickBot="1" x14ac:dyDescent="0.3">
      <c r="A6" s="2" t="s">
        <v>20</v>
      </c>
      <c r="B6" s="5" t="s">
        <v>17</v>
      </c>
      <c r="C6" s="5" t="s">
        <v>17</v>
      </c>
      <c r="D6" s="5" t="s">
        <v>17</v>
      </c>
      <c r="E6" s="6" t="s">
        <v>21</v>
      </c>
      <c r="F6" s="5" t="s">
        <v>17</v>
      </c>
      <c r="G6" s="6" t="s">
        <v>18</v>
      </c>
      <c r="H6" s="5" t="s">
        <v>17</v>
      </c>
      <c r="I6" s="5" t="s">
        <v>17</v>
      </c>
      <c r="J6" s="5" t="s">
        <v>17</v>
      </c>
      <c r="K6" s="5" t="s">
        <v>17</v>
      </c>
      <c r="L6" s="6" t="s">
        <v>18</v>
      </c>
      <c r="M6" s="6" t="s">
        <v>18</v>
      </c>
      <c r="N6" s="5" t="s">
        <v>17</v>
      </c>
      <c r="O6" s="5" t="s">
        <v>17</v>
      </c>
      <c r="P6" s="7"/>
      <c r="Q6" s="7"/>
      <c r="R6" s="7"/>
      <c r="S6" s="3"/>
      <c r="T6" s="3"/>
      <c r="U6" s="3"/>
      <c r="V6" s="3"/>
      <c r="W6" s="3"/>
      <c r="X6" s="3"/>
      <c r="Y6" s="3"/>
      <c r="Z6" s="3"/>
    </row>
    <row r="7" spans="1:31" ht="30.75" thickBot="1" x14ac:dyDescent="0.3">
      <c r="A7" s="2" t="s">
        <v>22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5" t="s">
        <v>17</v>
      </c>
      <c r="N7" s="5" t="s">
        <v>17</v>
      </c>
      <c r="O7" s="5" t="s">
        <v>17</v>
      </c>
      <c r="P7" s="7"/>
      <c r="Q7" s="7"/>
      <c r="R7" s="7"/>
      <c r="S7" s="3"/>
      <c r="T7" s="3"/>
      <c r="U7" s="3"/>
      <c r="V7" s="3"/>
      <c r="W7" s="3"/>
      <c r="X7" s="3"/>
      <c r="Y7" s="3"/>
      <c r="Z7" s="3"/>
    </row>
    <row r="8" spans="1:31" ht="15.75" thickBot="1" x14ac:dyDescent="0.3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7"/>
      <c r="Q8" s="7"/>
      <c r="R8" s="7"/>
      <c r="S8" s="3"/>
      <c r="T8" s="3"/>
      <c r="U8" s="3"/>
      <c r="V8" s="3"/>
      <c r="W8" s="3"/>
      <c r="X8" s="3"/>
      <c r="Y8" s="3"/>
      <c r="Z8" s="3"/>
    </row>
    <row r="9" spans="1:31" ht="15.75" thickBot="1" x14ac:dyDescent="0.3">
      <c r="A9" s="2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3"/>
      <c r="T9" s="3"/>
      <c r="U9" s="3"/>
      <c r="V9" s="3"/>
      <c r="W9" s="3"/>
      <c r="X9" s="3"/>
      <c r="Y9" s="3"/>
      <c r="Z9" s="3"/>
    </row>
    <row r="10" spans="1:31" ht="15.75" thickBot="1" x14ac:dyDescent="0.3">
      <c r="A10" s="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3"/>
      <c r="T10" s="3"/>
      <c r="U10" s="3"/>
      <c r="V10" s="3"/>
      <c r="W10" s="3"/>
      <c r="X10" s="3"/>
      <c r="Y10" s="3"/>
      <c r="Z10" s="3"/>
    </row>
    <row r="11" spans="1:31" ht="15.75" thickBot="1" x14ac:dyDescent="0.3">
      <c r="A11" s="4" t="s">
        <v>23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31" ht="30.75" thickBot="1" x14ac:dyDescent="0.3">
      <c r="A12" s="2" t="s">
        <v>24</v>
      </c>
      <c r="B12" s="5" t="s">
        <v>17</v>
      </c>
      <c r="C12" s="5" t="s">
        <v>17</v>
      </c>
      <c r="D12" s="5" t="s">
        <v>17</v>
      </c>
      <c r="E12" s="6" t="s">
        <v>18</v>
      </c>
      <c r="F12" s="5" t="s">
        <v>17</v>
      </c>
      <c r="G12" s="5" t="s">
        <v>17</v>
      </c>
      <c r="H12" s="5" t="s">
        <v>17</v>
      </c>
      <c r="I12" s="5" t="s">
        <v>17</v>
      </c>
      <c r="J12" s="6" t="s">
        <v>18</v>
      </c>
      <c r="K12" s="6" t="s">
        <v>18</v>
      </c>
      <c r="L12" s="6" t="s">
        <v>18</v>
      </c>
      <c r="M12" s="5" t="s">
        <v>17</v>
      </c>
      <c r="N12" s="5" t="s">
        <v>17</v>
      </c>
      <c r="O12" s="5" t="s">
        <v>17</v>
      </c>
      <c r="P12" s="7"/>
      <c r="Q12" s="7"/>
      <c r="R12" s="7"/>
      <c r="S12" s="3"/>
      <c r="T12" s="3"/>
      <c r="U12" s="3"/>
      <c r="V12" s="3"/>
      <c r="W12" s="3"/>
      <c r="X12" s="3"/>
      <c r="Y12" s="3"/>
      <c r="Z12" s="3"/>
    </row>
    <row r="13" spans="1:31" ht="45.75" thickBot="1" x14ac:dyDescent="0.3">
      <c r="A13" s="2" t="s">
        <v>25</v>
      </c>
      <c r="B13" s="5" t="s">
        <v>17</v>
      </c>
      <c r="C13" s="5" t="s">
        <v>17</v>
      </c>
      <c r="D13" s="5" t="s">
        <v>17</v>
      </c>
      <c r="E13" s="6" t="s">
        <v>18</v>
      </c>
      <c r="F13" s="6" t="s">
        <v>18</v>
      </c>
      <c r="G13" s="8" t="s">
        <v>26</v>
      </c>
      <c r="H13" s="5" t="s">
        <v>17</v>
      </c>
      <c r="I13" s="5" t="s">
        <v>17</v>
      </c>
      <c r="J13" s="6" t="s">
        <v>18</v>
      </c>
      <c r="K13" s="6" t="s">
        <v>18</v>
      </c>
      <c r="L13" s="6" t="s">
        <v>18</v>
      </c>
      <c r="M13" s="5" t="s">
        <v>17</v>
      </c>
      <c r="N13" s="5" t="s">
        <v>17</v>
      </c>
      <c r="O13" s="5" t="s">
        <v>17</v>
      </c>
      <c r="P13" s="7"/>
      <c r="Q13" s="7"/>
      <c r="R13" s="7"/>
      <c r="S13" s="3"/>
      <c r="T13" s="3"/>
      <c r="U13" s="3"/>
      <c r="V13" s="3"/>
      <c r="W13" s="3"/>
      <c r="X13" s="3"/>
      <c r="Y13" s="3"/>
      <c r="Z13" s="3"/>
    </row>
    <row r="14" spans="1:31" ht="45.75" thickBot="1" x14ac:dyDescent="0.3">
      <c r="A14" s="2" t="s">
        <v>27</v>
      </c>
      <c r="B14" s="5" t="s">
        <v>17</v>
      </c>
      <c r="C14" s="5" t="s">
        <v>17</v>
      </c>
      <c r="D14" s="5" t="s">
        <v>17</v>
      </c>
      <c r="E14" s="8" t="s">
        <v>26</v>
      </c>
      <c r="F14" s="6" t="s">
        <v>18</v>
      </c>
      <c r="G14" s="6" t="s">
        <v>18</v>
      </c>
      <c r="H14" s="6" t="s">
        <v>18</v>
      </c>
      <c r="I14" s="5" t="s">
        <v>17</v>
      </c>
      <c r="J14" s="5" t="s">
        <v>17</v>
      </c>
      <c r="K14" s="5" t="s">
        <v>17</v>
      </c>
      <c r="L14" s="5" t="s">
        <v>17</v>
      </c>
      <c r="M14" s="5" t="s">
        <v>17</v>
      </c>
      <c r="N14" s="5" t="s">
        <v>17</v>
      </c>
      <c r="O14" s="5" t="s">
        <v>17</v>
      </c>
      <c r="P14" s="7"/>
      <c r="Q14" s="7"/>
      <c r="R14" s="7"/>
      <c r="S14" s="3"/>
      <c r="T14" s="3"/>
      <c r="U14" s="3"/>
      <c r="V14" s="3"/>
      <c r="W14" s="3"/>
      <c r="X14" s="3"/>
      <c r="Y14" s="3"/>
      <c r="Z14" s="3"/>
    </row>
    <row r="15" spans="1:31" ht="30.75" thickBot="1" x14ac:dyDescent="0.3">
      <c r="A15" s="9" t="s">
        <v>28</v>
      </c>
      <c r="B15" s="5" t="s">
        <v>17</v>
      </c>
      <c r="C15" s="5" t="s">
        <v>17</v>
      </c>
      <c r="D15" s="5" t="s">
        <v>17</v>
      </c>
      <c r="E15" s="6" t="s">
        <v>18</v>
      </c>
      <c r="F15" s="6" t="s">
        <v>18</v>
      </c>
      <c r="G15" s="5" t="s">
        <v>17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5" t="s">
        <v>17</v>
      </c>
      <c r="N15" s="5" t="s">
        <v>17</v>
      </c>
      <c r="O15" s="5" t="s">
        <v>17</v>
      </c>
      <c r="P15" s="7"/>
      <c r="Q15" s="7"/>
      <c r="R15" s="7"/>
      <c r="S15" s="3"/>
      <c r="T15" s="3"/>
      <c r="U15" s="3"/>
      <c r="V15" s="3"/>
      <c r="W15" s="3"/>
      <c r="X15" s="3"/>
      <c r="Y15" s="3"/>
      <c r="Z15" s="3"/>
    </row>
    <row r="16" spans="1:31" ht="30.75" thickBot="1" x14ac:dyDescent="0.3">
      <c r="A16" s="2" t="s">
        <v>29</v>
      </c>
      <c r="B16" s="5" t="s">
        <v>30</v>
      </c>
      <c r="C16" s="5" t="s">
        <v>30</v>
      </c>
      <c r="D16" s="5" t="s">
        <v>30</v>
      </c>
      <c r="E16" s="5" t="s">
        <v>30</v>
      </c>
      <c r="F16" s="6" t="s">
        <v>21</v>
      </c>
      <c r="G16" s="6" t="s">
        <v>21</v>
      </c>
      <c r="H16" s="5" t="s">
        <v>30</v>
      </c>
      <c r="I16" s="5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7"/>
      <c r="Q16" s="7"/>
      <c r="R16" s="7"/>
      <c r="S16" s="3"/>
      <c r="T16" s="3"/>
      <c r="U16" s="3"/>
      <c r="V16" s="3"/>
      <c r="W16" s="3"/>
      <c r="X16" s="3"/>
      <c r="Y16" s="3"/>
      <c r="Z16" s="3"/>
    </row>
    <row r="17" spans="1:26" ht="27" thickBot="1" x14ac:dyDescent="0.3">
      <c r="A17" s="7" t="s">
        <v>31</v>
      </c>
      <c r="B17" s="5" t="s">
        <v>17</v>
      </c>
      <c r="C17" s="5" t="s">
        <v>17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5" t="s">
        <v>17</v>
      </c>
      <c r="N17" s="5" t="s">
        <v>17</v>
      </c>
      <c r="O17" s="5" t="s">
        <v>17</v>
      </c>
      <c r="P17" s="7"/>
      <c r="Q17" s="7"/>
      <c r="R17" s="7"/>
      <c r="S17" s="3"/>
      <c r="T17" s="3"/>
      <c r="U17" s="3"/>
      <c r="V17" s="3"/>
      <c r="W17" s="3"/>
      <c r="X17" s="3"/>
      <c r="Y17" s="3"/>
      <c r="Z17" s="3"/>
    </row>
    <row r="18" spans="1:26" ht="27" thickBot="1" x14ac:dyDescent="0.3">
      <c r="A18" s="7" t="s">
        <v>32</v>
      </c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6" t="s">
        <v>21</v>
      </c>
      <c r="M18" s="5" t="s">
        <v>17</v>
      </c>
      <c r="N18" s="5" t="s">
        <v>17</v>
      </c>
      <c r="O18" s="5" t="s">
        <v>17</v>
      </c>
      <c r="P18" s="7"/>
      <c r="Q18" s="7"/>
      <c r="R18" s="7"/>
      <c r="S18" s="3"/>
      <c r="T18" s="3"/>
      <c r="U18" s="3"/>
      <c r="V18" s="3"/>
      <c r="W18" s="3"/>
      <c r="X18" s="3"/>
      <c r="Y18" s="3"/>
      <c r="Z18" s="3"/>
    </row>
    <row r="19" spans="1:26" ht="39.75" thickBot="1" x14ac:dyDescent="0.3">
      <c r="A19" s="7" t="s">
        <v>33</v>
      </c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6" t="s">
        <v>18</v>
      </c>
      <c r="H19" s="5" t="s">
        <v>17</v>
      </c>
      <c r="I19" s="5" t="s">
        <v>17</v>
      </c>
      <c r="J19" s="5" t="s">
        <v>17</v>
      </c>
      <c r="K19" s="6" t="s">
        <v>18</v>
      </c>
      <c r="L19" s="6" t="s">
        <v>18</v>
      </c>
      <c r="M19" s="5" t="s">
        <v>17</v>
      </c>
      <c r="N19" s="5" t="s">
        <v>17</v>
      </c>
      <c r="O19" s="5" t="s">
        <v>17</v>
      </c>
      <c r="P19" s="7"/>
      <c r="Q19" s="7"/>
      <c r="R19" s="7"/>
      <c r="S19" s="3"/>
      <c r="T19" s="3"/>
      <c r="U19" s="3"/>
      <c r="V19" s="3"/>
      <c r="W19" s="3"/>
      <c r="X19" s="3"/>
      <c r="Y19" s="3"/>
      <c r="Z19" s="3"/>
    </row>
    <row r="20" spans="1:26" ht="39.75" thickBot="1" x14ac:dyDescent="0.3">
      <c r="A20" s="7" t="s">
        <v>34</v>
      </c>
      <c r="B20" s="6" t="s">
        <v>18</v>
      </c>
      <c r="C20" s="5" t="s">
        <v>17</v>
      </c>
      <c r="D20" s="5" t="s">
        <v>17</v>
      </c>
      <c r="E20" s="6" t="s">
        <v>18</v>
      </c>
      <c r="F20" s="6" t="s">
        <v>18</v>
      </c>
      <c r="G20" s="6" t="s">
        <v>18</v>
      </c>
      <c r="H20" s="6" t="s">
        <v>18</v>
      </c>
      <c r="I20" s="5" t="s">
        <v>17</v>
      </c>
      <c r="J20" s="6" t="s">
        <v>18</v>
      </c>
      <c r="K20" s="8" t="s">
        <v>26</v>
      </c>
      <c r="L20" s="8" t="s">
        <v>26</v>
      </c>
      <c r="M20" s="8" t="s">
        <v>26</v>
      </c>
      <c r="N20" s="6" t="s">
        <v>18</v>
      </c>
      <c r="O20" s="5" t="s">
        <v>17</v>
      </c>
      <c r="P20" s="7"/>
      <c r="Q20" s="7"/>
      <c r="R20" s="7"/>
      <c r="S20" s="3"/>
      <c r="T20" s="3"/>
      <c r="U20" s="3"/>
      <c r="V20" s="3"/>
      <c r="W20" s="3"/>
      <c r="X20" s="3"/>
      <c r="Y20" s="3"/>
      <c r="Z20" s="3"/>
    </row>
    <row r="21" spans="1:26" ht="39.75" thickBot="1" x14ac:dyDescent="0.3">
      <c r="A21" s="7" t="s">
        <v>35</v>
      </c>
      <c r="B21" s="6" t="s">
        <v>18</v>
      </c>
      <c r="C21" s="5" t="s">
        <v>17</v>
      </c>
      <c r="D21" s="5" t="s">
        <v>17</v>
      </c>
      <c r="E21" s="5" t="s">
        <v>17</v>
      </c>
      <c r="F21" s="5" t="s">
        <v>17</v>
      </c>
      <c r="G21" s="8" t="s">
        <v>26</v>
      </c>
      <c r="H21" s="5" t="s">
        <v>17</v>
      </c>
      <c r="I21" s="5" t="s">
        <v>17</v>
      </c>
      <c r="J21" s="5" t="s">
        <v>17</v>
      </c>
      <c r="K21" s="5" t="s">
        <v>17</v>
      </c>
      <c r="L21" s="6" t="s">
        <v>18</v>
      </c>
      <c r="M21" s="5" t="s">
        <v>17</v>
      </c>
      <c r="N21" s="5" t="s">
        <v>17</v>
      </c>
      <c r="O21" s="5" t="s">
        <v>17</v>
      </c>
      <c r="P21" s="7"/>
      <c r="Q21" s="7"/>
      <c r="R21" s="7"/>
      <c r="S21" s="3"/>
      <c r="T21" s="3"/>
      <c r="U21" s="3"/>
      <c r="V21" s="3"/>
      <c r="W21" s="3"/>
      <c r="X21" s="3"/>
      <c r="Y21" s="3"/>
      <c r="Z21" s="3"/>
    </row>
    <row r="22" spans="1:26" ht="15.75" thickBot="1" x14ac:dyDescent="0.3">
      <c r="A22" s="7" t="s">
        <v>36</v>
      </c>
      <c r="B22" s="6" t="s">
        <v>18</v>
      </c>
      <c r="C22" s="5" t="s">
        <v>17</v>
      </c>
      <c r="D22" s="5" t="s">
        <v>17</v>
      </c>
      <c r="E22" s="6" t="s">
        <v>18</v>
      </c>
      <c r="F22" s="8" t="s">
        <v>26</v>
      </c>
      <c r="G22" s="8" t="s">
        <v>26</v>
      </c>
      <c r="H22" s="5" t="s">
        <v>17</v>
      </c>
      <c r="I22" s="5" t="s">
        <v>17</v>
      </c>
      <c r="J22" s="5" t="s">
        <v>17</v>
      </c>
      <c r="K22" s="6" t="s">
        <v>18</v>
      </c>
      <c r="L22" s="5" t="s">
        <v>17</v>
      </c>
      <c r="M22" s="6" t="s">
        <v>18</v>
      </c>
      <c r="N22" s="5" t="s">
        <v>17</v>
      </c>
      <c r="O22" s="5" t="s">
        <v>17</v>
      </c>
      <c r="P22" s="7"/>
      <c r="Q22" s="7"/>
      <c r="R22" s="7"/>
      <c r="S22" s="3"/>
      <c r="T22" s="3"/>
      <c r="U22" s="3"/>
      <c r="V22" s="3"/>
      <c r="W22" s="3"/>
      <c r="X22" s="3"/>
      <c r="Y22" s="3"/>
      <c r="Z22" s="3"/>
    </row>
    <row r="23" spans="1:26" ht="27" thickBot="1" x14ac:dyDescent="0.3">
      <c r="A23" s="7" t="s">
        <v>37</v>
      </c>
      <c r="B23" s="6" t="s">
        <v>21</v>
      </c>
      <c r="C23" s="6" t="s">
        <v>21</v>
      </c>
      <c r="D23" s="5" t="s">
        <v>30</v>
      </c>
      <c r="E23" s="6" t="s">
        <v>21</v>
      </c>
      <c r="F23" s="8" t="s">
        <v>38</v>
      </c>
      <c r="G23" s="8" t="s">
        <v>38</v>
      </c>
      <c r="H23" s="6" t="s">
        <v>21</v>
      </c>
      <c r="I23" s="5" t="s">
        <v>30</v>
      </c>
      <c r="J23" s="5" t="s">
        <v>30</v>
      </c>
      <c r="K23" s="5" t="s">
        <v>30</v>
      </c>
      <c r="L23" s="5" t="s">
        <v>30</v>
      </c>
      <c r="M23" s="6" t="s">
        <v>21</v>
      </c>
      <c r="N23" s="5" t="s">
        <v>30</v>
      </c>
      <c r="O23" s="5" t="s">
        <v>30</v>
      </c>
      <c r="P23" s="7"/>
      <c r="Q23" s="7"/>
      <c r="R23" s="7"/>
      <c r="S23" s="3"/>
      <c r="T23" s="3"/>
      <c r="U23" s="3"/>
      <c r="V23" s="3"/>
      <c r="W23" s="3"/>
      <c r="X23" s="3"/>
      <c r="Y23" s="3"/>
      <c r="Z23" s="3"/>
    </row>
    <row r="24" spans="1:26" ht="15.75" thickBot="1" x14ac:dyDescent="0.3">
      <c r="A24" s="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3"/>
      <c r="T24" s="3"/>
      <c r="U24" s="3"/>
      <c r="V24" s="3"/>
      <c r="W24" s="3"/>
      <c r="X24" s="3"/>
      <c r="Y24" s="3"/>
      <c r="Z24" s="3"/>
    </row>
    <row r="25" spans="1:26" ht="15.75" thickBot="1" x14ac:dyDescent="0.3">
      <c r="A25" s="4" t="s">
        <v>39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0.75" thickBot="1" x14ac:dyDescent="0.3">
      <c r="A26" s="2" t="s">
        <v>40</v>
      </c>
      <c r="B26" s="5" t="s">
        <v>17</v>
      </c>
      <c r="C26" s="5" t="s">
        <v>70</v>
      </c>
      <c r="D26" s="5" t="s">
        <v>17</v>
      </c>
      <c r="E26" s="5" t="s">
        <v>17</v>
      </c>
      <c r="F26" s="5" t="s">
        <v>17</v>
      </c>
      <c r="G26" s="6" t="s">
        <v>18</v>
      </c>
      <c r="H26" s="5" t="s">
        <v>17</v>
      </c>
      <c r="I26" s="5" t="s">
        <v>17</v>
      </c>
      <c r="J26" s="5" t="s">
        <v>17</v>
      </c>
      <c r="K26" s="5" t="s">
        <v>17</v>
      </c>
      <c r="L26" s="5" t="s">
        <v>17</v>
      </c>
      <c r="M26" s="5" t="s">
        <v>17</v>
      </c>
      <c r="N26" s="5" t="s">
        <v>17</v>
      </c>
      <c r="O26" s="5" t="s">
        <v>17</v>
      </c>
      <c r="P26" s="7"/>
      <c r="Q26" s="7"/>
      <c r="R26" s="7"/>
      <c r="S26" s="3"/>
      <c r="T26" s="3"/>
      <c r="U26" s="3"/>
      <c r="V26" s="3"/>
      <c r="W26" s="3"/>
      <c r="X26" s="3"/>
      <c r="Y26" s="3"/>
      <c r="Z26" s="3"/>
    </row>
    <row r="27" spans="1:26" ht="15.75" thickBot="1" x14ac:dyDescent="0.3">
      <c r="A27" s="2" t="s">
        <v>41</v>
      </c>
      <c r="B27" s="5" t="s">
        <v>17</v>
      </c>
      <c r="C27" s="5" t="s">
        <v>30</v>
      </c>
      <c r="D27" s="6" t="s">
        <v>21</v>
      </c>
      <c r="E27" s="8" t="s">
        <v>26</v>
      </c>
      <c r="F27" s="5" t="s">
        <v>17</v>
      </c>
      <c r="G27" s="8" t="s">
        <v>26</v>
      </c>
      <c r="H27" s="5" t="s">
        <v>17</v>
      </c>
      <c r="I27" s="5" t="s">
        <v>17</v>
      </c>
      <c r="J27" s="6" t="s">
        <v>18</v>
      </c>
      <c r="K27" s="5" t="s">
        <v>17</v>
      </c>
      <c r="L27" s="8" t="s">
        <v>26</v>
      </c>
      <c r="M27" s="5" t="s">
        <v>17</v>
      </c>
      <c r="N27" s="6" t="s">
        <v>21</v>
      </c>
      <c r="O27" s="5" t="s">
        <v>17</v>
      </c>
      <c r="P27" s="7"/>
      <c r="Q27" s="7"/>
      <c r="R27" s="7"/>
      <c r="S27" s="3"/>
      <c r="T27" s="3"/>
      <c r="U27" s="3"/>
      <c r="V27" s="3"/>
      <c r="W27" s="3"/>
      <c r="X27" s="3"/>
      <c r="Y27" s="3"/>
      <c r="Z27" s="3"/>
    </row>
    <row r="28" spans="1:26" ht="15.75" thickBot="1" x14ac:dyDescent="0.3">
      <c r="A28" s="2" t="s">
        <v>42</v>
      </c>
      <c r="B28" s="5" t="s">
        <v>17</v>
      </c>
      <c r="C28" s="5" t="s">
        <v>30</v>
      </c>
      <c r="D28" s="5" t="s">
        <v>17</v>
      </c>
      <c r="E28" s="5" t="s">
        <v>17</v>
      </c>
      <c r="F28" s="5" t="s">
        <v>17</v>
      </c>
      <c r="G28" s="6" t="s">
        <v>18</v>
      </c>
      <c r="H28" s="5" t="s">
        <v>17</v>
      </c>
      <c r="I28" s="5" t="s">
        <v>17</v>
      </c>
      <c r="J28" s="5" t="s">
        <v>17</v>
      </c>
      <c r="K28" s="5" t="s">
        <v>17</v>
      </c>
      <c r="L28" s="6" t="s">
        <v>18</v>
      </c>
      <c r="M28" s="5" t="s">
        <v>17</v>
      </c>
      <c r="N28" s="5" t="s">
        <v>17</v>
      </c>
      <c r="O28" s="5" t="s">
        <v>17</v>
      </c>
      <c r="P28" s="7"/>
      <c r="Q28" s="7"/>
      <c r="R28" s="7"/>
      <c r="S28" s="3"/>
      <c r="T28" s="3"/>
      <c r="U28" s="3"/>
      <c r="V28" s="3"/>
      <c r="W28" s="3"/>
      <c r="X28" s="3"/>
      <c r="Y28" s="3"/>
      <c r="Z28" s="3"/>
    </row>
    <row r="29" spans="1:26" ht="15.75" thickBot="1" x14ac:dyDescent="0.3">
      <c r="A29" s="2" t="s">
        <v>43</v>
      </c>
      <c r="B29" s="5" t="s">
        <v>17</v>
      </c>
      <c r="C29" s="5" t="s">
        <v>17</v>
      </c>
      <c r="D29" s="5" t="s">
        <v>17</v>
      </c>
      <c r="E29" s="8" t="s">
        <v>26</v>
      </c>
      <c r="F29" s="5" t="s">
        <v>17</v>
      </c>
      <c r="G29" s="8" t="s">
        <v>26</v>
      </c>
      <c r="H29" s="5" t="s">
        <v>17</v>
      </c>
      <c r="I29" s="5" t="s">
        <v>17</v>
      </c>
      <c r="J29" s="5" t="s">
        <v>17</v>
      </c>
      <c r="K29" s="5" t="s">
        <v>17</v>
      </c>
      <c r="L29" s="8" t="s">
        <v>26</v>
      </c>
      <c r="M29" s="5" t="s">
        <v>17</v>
      </c>
      <c r="N29" s="5" t="s">
        <v>17</v>
      </c>
      <c r="O29" s="5" t="s">
        <v>17</v>
      </c>
      <c r="P29" s="7"/>
      <c r="Q29" s="7"/>
      <c r="R29" s="7"/>
      <c r="S29" s="3"/>
      <c r="T29" s="3"/>
      <c r="U29" s="3"/>
      <c r="V29" s="3"/>
      <c r="W29" s="3"/>
      <c r="X29" s="3"/>
      <c r="Y29" s="3"/>
      <c r="Z29" s="3"/>
    </row>
    <row r="30" spans="1:26" ht="30.75" thickBot="1" x14ac:dyDescent="0.3">
      <c r="A30" s="2" t="s">
        <v>44</v>
      </c>
      <c r="B30" s="5" t="s">
        <v>17</v>
      </c>
      <c r="C30" s="5" t="s">
        <v>17</v>
      </c>
      <c r="D30" s="5" t="s">
        <v>17</v>
      </c>
      <c r="E30" s="5" t="s">
        <v>17</v>
      </c>
      <c r="F30" s="6" t="s">
        <v>18</v>
      </c>
      <c r="G30" s="6" t="s">
        <v>18</v>
      </c>
      <c r="H30" s="6" t="s">
        <v>18</v>
      </c>
      <c r="I30" s="5" t="s">
        <v>17</v>
      </c>
      <c r="J30" s="5" t="s">
        <v>17</v>
      </c>
      <c r="K30" s="6" t="s">
        <v>18</v>
      </c>
      <c r="L30" s="5" t="s">
        <v>17</v>
      </c>
      <c r="M30" s="5" t="s">
        <v>17</v>
      </c>
      <c r="N30" s="5" t="s">
        <v>17</v>
      </c>
      <c r="O30" s="5" t="s">
        <v>17</v>
      </c>
      <c r="P30" s="7"/>
      <c r="Q30" s="7"/>
      <c r="R30" s="7"/>
      <c r="S30" s="3"/>
      <c r="T30" s="3"/>
      <c r="U30" s="3"/>
      <c r="V30" s="3"/>
      <c r="W30" s="3"/>
      <c r="X30" s="3"/>
      <c r="Y30" s="3"/>
      <c r="Z30" s="3"/>
    </row>
    <row r="31" spans="1:26" ht="30.75" thickBot="1" x14ac:dyDescent="0.3">
      <c r="A31" s="2" t="s">
        <v>45</v>
      </c>
      <c r="B31" s="6" t="s">
        <v>18</v>
      </c>
      <c r="C31" s="5" t="s">
        <v>17</v>
      </c>
      <c r="D31" s="5" t="s">
        <v>17</v>
      </c>
      <c r="E31" s="6" t="s">
        <v>18</v>
      </c>
      <c r="F31" s="6" t="s">
        <v>18</v>
      </c>
      <c r="G31" s="6" t="s">
        <v>18</v>
      </c>
      <c r="H31" s="5" t="s">
        <v>17</v>
      </c>
      <c r="I31" s="5" t="s">
        <v>17</v>
      </c>
      <c r="J31" s="5" t="s">
        <v>17</v>
      </c>
      <c r="K31" s="6" t="s">
        <v>18</v>
      </c>
      <c r="L31" s="6" t="s">
        <v>18</v>
      </c>
      <c r="M31" s="5" t="s">
        <v>17</v>
      </c>
      <c r="N31" s="5" t="s">
        <v>17</v>
      </c>
      <c r="O31" s="5" t="s">
        <v>17</v>
      </c>
      <c r="P31" s="7"/>
      <c r="Q31" s="7"/>
      <c r="R31" s="7"/>
      <c r="S31" s="3"/>
      <c r="T31" s="3"/>
      <c r="U31" s="3"/>
      <c r="V31" s="3"/>
      <c r="W31" s="3"/>
      <c r="X31" s="3"/>
      <c r="Y31" s="3"/>
      <c r="Z31" s="3"/>
    </row>
    <row r="32" spans="1:26" ht="30.75" thickBot="1" x14ac:dyDescent="0.3">
      <c r="A32" s="2" t="s">
        <v>46</v>
      </c>
      <c r="B32" s="6" t="s">
        <v>18</v>
      </c>
      <c r="C32" s="5" t="s">
        <v>17</v>
      </c>
      <c r="D32" s="5" t="s">
        <v>17</v>
      </c>
      <c r="E32" s="6" t="s">
        <v>18</v>
      </c>
      <c r="F32" s="6" t="s">
        <v>18</v>
      </c>
      <c r="G32" s="6" t="s">
        <v>18</v>
      </c>
      <c r="H32" s="6" t="s">
        <v>18</v>
      </c>
      <c r="I32" s="5" t="s">
        <v>17</v>
      </c>
      <c r="J32" s="5" t="s">
        <v>17</v>
      </c>
      <c r="K32" s="6" t="s">
        <v>18</v>
      </c>
      <c r="L32" s="8" t="s">
        <v>26</v>
      </c>
      <c r="M32" s="6" t="s">
        <v>21</v>
      </c>
      <c r="N32" s="5" t="s">
        <v>17</v>
      </c>
      <c r="O32" s="5" t="s">
        <v>17</v>
      </c>
      <c r="P32" s="7"/>
      <c r="Q32" s="7"/>
      <c r="R32" s="7"/>
      <c r="S32" s="3"/>
      <c r="T32" s="3"/>
      <c r="U32" s="3"/>
      <c r="V32" s="3"/>
      <c r="W32" s="3"/>
      <c r="X32" s="3"/>
      <c r="Y32" s="3"/>
      <c r="Z32" s="3"/>
    </row>
    <row r="33" spans="1:26" ht="27" thickBot="1" x14ac:dyDescent="0.3">
      <c r="A33" s="3" t="s">
        <v>47</v>
      </c>
      <c r="B33" s="10" t="s">
        <v>17</v>
      </c>
      <c r="C33" s="11" t="s">
        <v>18</v>
      </c>
      <c r="D33" s="10" t="s">
        <v>17</v>
      </c>
      <c r="E33" s="11" t="s">
        <v>18</v>
      </c>
      <c r="F33" s="11" t="s">
        <v>18</v>
      </c>
      <c r="G33" s="12" t="s">
        <v>26</v>
      </c>
      <c r="H33" s="10" t="s">
        <v>17</v>
      </c>
      <c r="I33" s="10" t="s">
        <v>17</v>
      </c>
      <c r="J33" s="11" t="s">
        <v>18</v>
      </c>
      <c r="K33" s="10" t="s">
        <v>17</v>
      </c>
      <c r="L33" s="11" t="s">
        <v>18</v>
      </c>
      <c r="M33" s="11" t="s">
        <v>18</v>
      </c>
      <c r="N33" s="10" t="s">
        <v>17</v>
      </c>
      <c r="O33" s="10" t="s">
        <v>17</v>
      </c>
      <c r="P33" s="7"/>
      <c r="Q33" s="7"/>
      <c r="R33" s="7"/>
      <c r="S33" s="3"/>
      <c r="T33" s="3"/>
      <c r="U33" s="3"/>
      <c r="V33" s="3"/>
      <c r="W33" s="3"/>
      <c r="X33" s="3"/>
      <c r="Y33" s="3"/>
      <c r="Z33" s="3"/>
    </row>
    <row r="34" spans="1:26" ht="27" thickBot="1" x14ac:dyDescent="0.3">
      <c r="A34" s="3" t="s">
        <v>48</v>
      </c>
      <c r="B34" s="11" t="s">
        <v>18</v>
      </c>
      <c r="C34" s="11" t="s">
        <v>18</v>
      </c>
      <c r="D34" s="10" t="s">
        <v>17</v>
      </c>
      <c r="E34" s="11" t="s">
        <v>18</v>
      </c>
      <c r="F34" s="11" t="s">
        <v>18</v>
      </c>
      <c r="G34" s="11" t="s">
        <v>18</v>
      </c>
      <c r="H34" s="10" t="s">
        <v>17</v>
      </c>
      <c r="I34" s="10" t="s">
        <v>17</v>
      </c>
      <c r="J34" s="11" t="s">
        <v>18</v>
      </c>
      <c r="K34" s="11" t="s">
        <v>18</v>
      </c>
      <c r="L34" s="11" t="s">
        <v>18</v>
      </c>
      <c r="M34" s="11" t="s">
        <v>18</v>
      </c>
      <c r="N34" s="11" t="s">
        <v>18</v>
      </c>
      <c r="O34" s="11" t="s">
        <v>18</v>
      </c>
      <c r="P34" s="7"/>
      <c r="Q34" s="7"/>
      <c r="R34" s="7"/>
      <c r="S34" s="3"/>
      <c r="T34" s="3"/>
      <c r="U34" s="3"/>
      <c r="V34" s="3"/>
      <c r="W34" s="3"/>
      <c r="X34" s="3"/>
      <c r="Y34" s="3"/>
      <c r="Z34" s="3"/>
    </row>
    <row r="35" spans="1:26" ht="27" thickBot="1" x14ac:dyDescent="0.3">
      <c r="A35" s="3" t="s">
        <v>49</v>
      </c>
      <c r="B35" s="10" t="s">
        <v>17</v>
      </c>
      <c r="C35" s="10" t="s">
        <v>17</v>
      </c>
      <c r="D35" s="10" t="s">
        <v>17</v>
      </c>
      <c r="E35" s="12" t="s">
        <v>26</v>
      </c>
      <c r="F35" s="11" t="s">
        <v>18</v>
      </c>
      <c r="G35" s="11" t="s">
        <v>18</v>
      </c>
      <c r="H35" s="10" t="s">
        <v>17</v>
      </c>
      <c r="I35" s="10" t="s">
        <v>17</v>
      </c>
      <c r="J35" s="10" t="s">
        <v>17</v>
      </c>
      <c r="K35" s="11" t="s">
        <v>18</v>
      </c>
      <c r="L35" s="11" t="s">
        <v>18</v>
      </c>
      <c r="M35" s="11" t="s">
        <v>18</v>
      </c>
      <c r="N35" s="10" t="s">
        <v>17</v>
      </c>
      <c r="O35" s="10" t="s">
        <v>17</v>
      </c>
      <c r="P35" s="7"/>
      <c r="Q35" s="7"/>
      <c r="R35" s="7"/>
      <c r="S35" s="3"/>
      <c r="T35" s="3"/>
      <c r="U35" s="3"/>
      <c r="V35" s="3"/>
      <c r="W35" s="3"/>
      <c r="X35" s="3"/>
      <c r="Y35" s="3"/>
      <c r="Z35" s="3"/>
    </row>
    <row r="36" spans="1:26" ht="27" thickBot="1" x14ac:dyDescent="0.3">
      <c r="A36" s="7" t="s">
        <v>50</v>
      </c>
      <c r="B36" s="11" t="s">
        <v>21</v>
      </c>
      <c r="C36" s="11" t="s">
        <v>21</v>
      </c>
      <c r="D36" s="11" t="s">
        <v>21</v>
      </c>
      <c r="E36" s="11" t="s">
        <v>21</v>
      </c>
      <c r="F36" s="11" t="s">
        <v>21</v>
      </c>
      <c r="G36" s="11" t="s">
        <v>21</v>
      </c>
      <c r="H36" s="11" t="s">
        <v>21</v>
      </c>
      <c r="I36" s="10" t="s">
        <v>30</v>
      </c>
      <c r="J36" s="11" t="s">
        <v>21</v>
      </c>
      <c r="K36" s="10" t="s">
        <v>30</v>
      </c>
      <c r="L36" s="11" t="s">
        <v>21</v>
      </c>
      <c r="M36" s="11" t="s">
        <v>21</v>
      </c>
      <c r="N36" s="11" t="s">
        <v>21</v>
      </c>
      <c r="O36" s="10" t="s">
        <v>30</v>
      </c>
      <c r="P36" s="7"/>
      <c r="Q36" s="7"/>
      <c r="R36" s="7"/>
      <c r="S36" s="3"/>
      <c r="T36" s="3"/>
      <c r="U36" s="3"/>
      <c r="V36" s="3"/>
      <c r="W36" s="3"/>
      <c r="X36" s="3"/>
      <c r="Y36" s="3"/>
      <c r="Z36" s="3"/>
    </row>
    <row r="37" spans="1:26" ht="27" thickBot="1" x14ac:dyDescent="0.3">
      <c r="A37" s="7" t="s">
        <v>51</v>
      </c>
      <c r="B37" s="10" t="s">
        <v>30</v>
      </c>
      <c r="C37" s="10" t="s">
        <v>30</v>
      </c>
      <c r="D37" s="10" t="s">
        <v>30</v>
      </c>
      <c r="E37" s="11" t="s">
        <v>21</v>
      </c>
      <c r="F37" s="11" t="s">
        <v>21</v>
      </c>
      <c r="G37" s="11" t="s">
        <v>21</v>
      </c>
      <c r="H37" s="10" t="s">
        <v>30</v>
      </c>
      <c r="I37" s="10" t="s">
        <v>30</v>
      </c>
      <c r="J37" s="10" t="s">
        <v>30</v>
      </c>
      <c r="K37" s="11" t="s">
        <v>21</v>
      </c>
      <c r="L37" s="10" t="s">
        <v>30</v>
      </c>
      <c r="M37" s="11" t="s">
        <v>21</v>
      </c>
      <c r="N37" s="10" t="s">
        <v>30</v>
      </c>
      <c r="O37" s="10" t="s">
        <v>30</v>
      </c>
      <c r="P37" s="7"/>
      <c r="Q37" s="7"/>
      <c r="R37" s="7"/>
      <c r="S37" s="3"/>
      <c r="T37" s="3"/>
      <c r="U37" s="3"/>
      <c r="V37" s="3"/>
      <c r="W37" s="3"/>
      <c r="X37" s="3"/>
      <c r="Y37" s="3"/>
      <c r="Z37" s="3"/>
    </row>
    <row r="38" spans="1:26" ht="39.75" thickBot="1" x14ac:dyDescent="0.3">
      <c r="A38" s="7" t="s">
        <v>52</v>
      </c>
      <c r="B38" s="10" t="s">
        <v>30</v>
      </c>
      <c r="C38" s="10" t="s">
        <v>30</v>
      </c>
      <c r="D38" s="10" t="s">
        <v>30</v>
      </c>
      <c r="E38" s="10" t="s">
        <v>30</v>
      </c>
      <c r="F38" s="10" t="s">
        <v>30</v>
      </c>
      <c r="G38" s="10" t="s">
        <v>30</v>
      </c>
      <c r="H38" s="10" t="s">
        <v>30</v>
      </c>
      <c r="I38" s="10" t="s">
        <v>30</v>
      </c>
      <c r="J38" s="10" t="s">
        <v>30</v>
      </c>
      <c r="K38" s="10" t="s">
        <v>30</v>
      </c>
      <c r="L38" s="10" t="s">
        <v>30</v>
      </c>
      <c r="M38" s="10" t="s">
        <v>30</v>
      </c>
      <c r="N38" s="10" t="s">
        <v>30</v>
      </c>
      <c r="O38" s="10" t="s">
        <v>30</v>
      </c>
      <c r="P38" s="7"/>
      <c r="Q38" s="7"/>
      <c r="R38" s="7"/>
      <c r="S38" s="3"/>
      <c r="T38" s="3"/>
      <c r="U38" s="3"/>
      <c r="V38" s="3"/>
      <c r="W38" s="3"/>
      <c r="X38" s="3"/>
      <c r="Y38" s="3"/>
      <c r="Z38" s="3"/>
    </row>
    <row r="39" spans="1:26" ht="27" thickBot="1" x14ac:dyDescent="0.3">
      <c r="A39" s="7" t="s">
        <v>53</v>
      </c>
      <c r="B39" s="10" t="s">
        <v>30</v>
      </c>
      <c r="C39" s="10" t="s">
        <v>30</v>
      </c>
      <c r="D39" s="10" t="s">
        <v>30</v>
      </c>
      <c r="E39" s="10" t="s">
        <v>30</v>
      </c>
      <c r="F39" s="10" t="s">
        <v>30</v>
      </c>
      <c r="G39" s="10" t="s">
        <v>30</v>
      </c>
      <c r="H39" s="10" t="s">
        <v>30</v>
      </c>
      <c r="I39" s="10" t="s">
        <v>30</v>
      </c>
      <c r="J39" s="10" t="s">
        <v>30</v>
      </c>
      <c r="K39" s="10" t="s">
        <v>30</v>
      </c>
      <c r="L39" s="10" t="s">
        <v>30</v>
      </c>
      <c r="M39" s="10" t="s">
        <v>30</v>
      </c>
      <c r="N39" s="10" t="s">
        <v>30</v>
      </c>
      <c r="O39" s="10" t="s">
        <v>30</v>
      </c>
      <c r="P39" s="7"/>
      <c r="Q39" s="7"/>
      <c r="R39" s="7"/>
      <c r="S39" s="3"/>
      <c r="T39" s="3"/>
      <c r="U39" s="3"/>
      <c r="V39" s="3"/>
      <c r="W39" s="3"/>
      <c r="X39" s="3"/>
      <c r="Y39" s="3"/>
      <c r="Z39" s="3"/>
    </row>
    <row r="40" spans="1:26" ht="27" thickBot="1" x14ac:dyDescent="0.3">
      <c r="A40" s="3" t="s">
        <v>54</v>
      </c>
      <c r="B40" s="10" t="s">
        <v>30</v>
      </c>
      <c r="C40" s="10" t="s">
        <v>30</v>
      </c>
      <c r="D40" s="10" t="s">
        <v>30</v>
      </c>
      <c r="E40" s="10" t="s">
        <v>30</v>
      </c>
      <c r="F40" s="10" t="s">
        <v>30</v>
      </c>
      <c r="G40" s="10" t="s">
        <v>30</v>
      </c>
      <c r="H40" s="10" t="s">
        <v>30</v>
      </c>
      <c r="I40" s="10" t="s">
        <v>30</v>
      </c>
      <c r="J40" s="10" t="s">
        <v>30</v>
      </c>
      <c r="K40" s="10" t="s">
        <v>30</v>
      </c>
      <c r="L40" s="10" t="s">
        <v>30</v>
      </c>
      <c r="M40" s="10" t="s">
        <v>30</v>
      </c>
      <c r="N40" s="10" t="s">
        <v>30</v>
      </c>
      <c r="O40" s="10" t="s">
        <v>30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thickBot="1" x14ac:dyDescent="0.3">
      <c r="A41" s="7" t="s">
        <v>55</v>
      </c>
      <c r="B41" s="10" t="s">
        <v>30</v>
      </c>
      <c r="C41" s="10" t="s">
        <v>30</v>
      </c>
      <c r="D41" s="10" t="s">
        <v>30</v>
      </c>
      <c r="E41" s="10" t="s">
        <v>30</v>
      </c>
      <c r="F41" s="10" t="s">
        <v>30</v>
      </c>
      <c r="G41" s="10" t="s">
        <v>30</v>
      </c>
      <c r="H41" s="10" t="s">
        <v>30</v>
      </c>
      <c r="I41" s="10" t="s">
        <v>30</v>
      </c>
      <c r="J41" s="10" t="s">
        <v>30</v>
      </c>
      <c r="K41" s="10" t="s">
        <v>30</v>
      </c>
      <c r="L41" s="10" t="s">
        <v>30</v>
      </c>
      <c r="M41" s="10" t="s">
        <v>30</v>
      </c>
      <c r="N41" s="10" t="s">
        <v>30</v>
      </c>
      <c r="O41" s="10" t="s">
        <v>30</v>
      </c>
      <c r="P41" s="7"/>
      <c r="Q41" s="7"/>
      <c r="R41" s="7"/>
      <c r="S41" s="3"/>
      <c r="T41" s="3"/>
      <c r="U41" s="3"/>
      <c r="V41" s="3"/>
      <c r="W41" s="3"/>
      <c r="X41" s="3"/>
      <c r="Y41" s="3"/>
      <c r="Z41" s="3"/>
    </row>
    <row r="42" spans="1:26" ht="15.75" thickBot="1" x14ac:dyDescent="0.3">
      <c r="A42" s="3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3"/>
      <c r="T42" s="3"/>
      <c r="U42" s="3"/>
      <c r="V42" s="3"/>
      <c r="W42" s="3"/>
      <c r="X42" s="3"/>
      <c r="Y42" s="3"/>
      <c r="Z42" s="3"/>
    </row>
    <row r="43" spans="1:26" ht="15.75" thickBot="1" x14ac:dyDescent="0.3">
      <c r="A43" s="3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3"/>
      <c r="T43" s="3"/>
      <c r="U43" s="3"/>
      <c r="V43" s="3"/>
      <c r="W43" s="3"/>
      <c r="X43" s="3"/>
      <c r="Y43" s="3"/>
      <c r="Z43" s="3"/>
    </row>
    <row r="44" spans="1:26" ht="15.75" thickBot="1" x14ac:dyDescent="0.3">
      <c r="A44" s="13" t="s">
        <v>56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5.5" thickBot="1" x14ac:dyDescent="0.3">
      <c r="A45" s="14" t="s">
        <v>57</v>
      </c>
      <c r="B45" s="10" t="s">
        <v>17</v>
      </c>
      <c r="C45" s="10" t="s">
        <v>17</v>
      </c>
      <c r="D45" s="10" t="s">
        <v>17</v>
      </c>
      <c r="E45" s="10" t="s">
        <v>17</v>
      </c>
      <c r="F45" s="10" t="s">
        <v>17</v>
      </c>
      <c r="G45" s="10" t="s">
        <v>17</v>
      </c>
      <c r="H45" s="10" t="s">
        <v>17</v>
      </c>
      <c r="I45" s="10" t="s">
        <v>17</v>
      </c>
      <c r="J45" s="10" t="s">
        <v>17</v>
      </c>
      <c r="K45" s="10" t="s">
        <v>17</v>
      </c>
      <c r="L45" s="10" t="s">
        <v>17</v>
      </c>
      <c r="M45" s="10" t="s">
        <v>17</v>
      </c>
      <c r="N45" s="10" t="s">
        <v>17</v>
      </c>
      <c r="O45" s="10" t="s">
        <v>17</v>
      </c>
      <c r="P45" s="7"/>
      <c r="Q45" s="7"/>
      <c r="R45" s="7"/>
      <c r="S45" s="3"/>
      <c r="T45" s="3"/>
      <c r="U45" s="3"/>
      <c r="V45" s="3"/>
      <c r="W45" s="3"/>
      <c r="X45" s="3"/>
      <c r="Y45" s="3"/>
      <c r="Z45" s="3"/>
    </row>
    <row r="46" spans="1:26" ht="25.5" thickBot="1" x14ac:dyDescent="0.3">
      <c r="A46" s="14" t="s">
        <v>58</v>
      </c>
      <c r="B46" s="10" t="s">
        <v>17</v>
      </c>
      <c r="C46" s="10" t="s">
        <v>17</v>
      </c>
      <c r="D46" s="10" t="s">
        <v>17</v>
      </c>
      <c r="E46" s="10" t="s">
        <v>17</v>
      </c>
      <c r="F46" s="10" t="s">
        <v>17</v>
      </c>
      <c r="G46" s="10" t="s">
        <v>17</v>
      </c>
      <c r="H46" s="10" t="s">
        <v>17</v>
      </c>
      <c r="I46" s="10" t="s">
        <v>17</v>
      </c>
      <c r="J46" s="10" t="s">
        <v>17</v>
      </c>
      <c r="K46" s="10" t="s">
        <v>17</v>
      </c>
      <c r="L46" s="10" t="s">
        <v>17</v>
      </c>
      <c r="M46" s="10" t="s">
        <v>17</v>
      </c>
      <c r="N46" s="10" t="s">
        <v>17</v>
      </c>
      <c r="O46" s="10" t="s">
        <v>17</v>
      </c>
      <c r="P46" s="7"/>
      <c r="Q46" s="7"/>
      <c r="R46" s="7"/>
      <c r="S46" s="3"/>
      <c r="T46" s="3"/>
      <c r="U46" s="3"/>
      <c r="V46" s="3"/>
      <c r="W46" s="3"/>
      <c r="X46" s="3"/>
      <c r="Y46" s="3"/>
      <c r="Z46" s="3"/>
    </row>
    <row r="47" spans="1:26" ht="15.75" thickBot="1" x14ac:dyDescent="0.3">
      <c r="A47" s="14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3"/>
      <c r="T47" s="3"/>
      <c r="U47" s="3"/>
      <c r="V47" s="3"/>
      <c r="W47" s="3"/>
      <c r="X47" s="3"/>
      <c r="Y47" s="3"/>
      <c r="Z47" s="3"/>
    </row>
    <row r="48" spans="1:26" ht="15.75" thickBot="1" x14ac:dyDescent="0.3">
      <c r="A48" s="15" t="s">
        <v>59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3"/>
      <c r="T48" s="3"/>
      <c r="U48" s="3"/>
      <c r="V48" s="3"/>
      <c r="W48" s="3"/>
      <c r="X48" s="3"/>
      <c r="Y48" s="3"/>
      <c r="Z48" s="3"/>
    </row>
    <row r="49" spans="1:26" ht="15.75" thickBot="1" x14ac:dyDescent="0.3">
      <c r="A49" s="14" t="s">
        <v>60</v>
      </c>
      <c r="B49" s="10" t="s">
        <v>30</v>
      </c>
      <c r="C49" s="10" t="s">
        <v>30</v>
      </c>
      <c r="D49" s="10" t="s">
        <v>30</v>
      </c>
      <c r="E49" s="10" t="s">
        <v>30</v>
      </c>
      <c r="F49" s="10" t="s">
        <v>30</v>
      </c>
      <c r="G49" s="10" t="s">
        <v>30</v>
      </c>
      <c r="H49" s="10" t="s">
        <v>30</v>
      </c>
      <c r="I49" s="10" t="s">
        <v>30</v>
      </c>
      <c r="J49" s="10" t="s">
        <v>30</v>
      </c>
      <c r="K49" s="10" t="s">
        <v>30</v>
      </c>
      <c r="L49" s="10" t="s">
        <v>30</v>
      </c>
      <c r="M49" s="10" t="s">
        <v>30</v>
      </c>
      <c r="N49" s="10" t="s">
        <v>30</v>
      </c>
      <c r="O49" s="10" t="s">
        <v>30</v>
      </c>
      <c r="P49" s="7"/>
      <c r="Q49" s="7"/>
      <c r="R49" s="7"/>
      <c r="S49" s="3"/>
      <c r="T49" s="3"/>
      <c r="U49" s="3"/>
      <c r="V49" s="3"/>
      <c r="W49" s="3"/>
      <c r="X49" s="3"/>
      <c r="Y49" s="3"/>
      <c r="Z49" s="3"/>
    </row>
    <row r="50" spans="1:26" ht="25.5" thickBot="1" x14ac:dyDescent="0.3">
      <c r="A50" s="14" t="s">
        <v>61</v>
      </c>
      <c r="B50" s="10" t="s">
        <v>30</v>
      </c>
      <c r="C50" s="10" t="s">
        <v>30</v>
      </c>
      <c r="D50" s="10" t="s">
        <v>30</v>
      </c>
      <c r="E50" s="10" t="s">
        <v>30</v>
      </c>
      <c r="F50" s="10" t="s">
        <v>30</v>
      </c>
      <c r="G50" s="10" t="s">
        <v>30</v>
      </c>
      <c r="H50" s="10" t="s">
        <v>30</v>
      </c>
      <c r="I50" s="10" t="s">
        <v>30</v>
      </c>
      <c r="J50" s="10" t="s">
        <v>30</v>
      </c>
      <c r="K50" s="10" t="s">
        <v>30</v>
      </c>
      <c r="L50" s="10" t="s">
        <v>30</v>
      </c>
      <c r="M50" s="10" t="s">
        <v>30</v>
      </c>
      <c r="N50" s="10" t="s">
        <v>30</v>
      </c>
      <c r="O50" s="10" t="s">
        <v>30</v>
      </c>
      <c r="P50" s="7"/>
      <c r="Q50" s="7"/>
      <c r="R50" s="7"/>
      <c r="S50" s="3"/>
      <c r="T50" s="3"/>
      <c r="U50" s="3"/>
      <c r="V50" s="3"/>
      <c r="W50" s="3"/>
      <c r="X50" s="3"/>
      <c r="Y50" s="3"/>
      <c r="Z50" s="3"/>
    </row>
    <row r="51" spans="1:26" ht="15.75" thickBot="1" x14ac:dyDescent="0.3">
      <c r="A51" s="14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3"/>
      <c r="T51" s="3"/>
      <c r="U51" s="3"/>
      <c r="V51" s="3"/>
      <c r="W51" s="3"/>
      <c r="X51" s="3"/>
      <c r="Y51" s="3"/>
      <c r="Z51" s="3"/>
    </row>
    <row r="52" spans="1:26" ht="15.75" thickBot="1" x14ac:dyDescent="0.3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3"/>
      <c r="T52" s="3"/>
      <c r="U52" s="3"/>
      <c r="V52" s="3"/>
      <c r="W52" s="3"/>
      <c r="X52" s="3"/>
      <c r="Y52" s="3"/>
      <c r="Z52" s="3"/>
    </row>
    <row r="53" spans="1:26" ht="15.75" thickBot="1" x14ac:dyDescent="0.3">
      <c r="A53" s="18" t="s">
        <v>62</v>
      </c>
      <c r="B53" s="19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  <c r="T53" s="21"/>
      <c r="U53" s="21"/>
      <c r="V53" s="21"/>
      <c r="W53" s="21"/>
      <c r="X53" s="21"/>
      <c r="Y53" s="21"/>
      <c r="Z53" s="21"/>
    </row>
    <row r="54" spans="1:26" ht="15.75" thickBo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thickBo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thickBo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thickBo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thickBo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thickBo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thickBo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thickBo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thickBo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thickBo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thickBot="1" x14ac:dyDescent="0.3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thickBot="1" x14ac:dyDescent="0.3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thickBot="1" x14ac:dyDescent="0.3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thickBot="1" x14ac:dyDescent="0.3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thickBot="1" x14ac:dyDescent="0.3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thickBot="1" x14ac:dyDescent="0.3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thickBot="1" x14ac:dyDescent="0.3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thickBot="1" x14ac:dyDescent="0.3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thickBot="1" x14ac:dyDescent="0.3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thickBot="1" x14ac:dyDescent="0.3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thickBot="1" x14ac:dyDescent="0.3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thickBot="1" x14ac:dyDescent="0.3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thickBot="1" x14ac:dyDescent="0.3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thickBot="1" x14ac:dyDescent="0.3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thickBot="1" x14ac:dyDescent="0.3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thickBot="1" x14ac:dyDescent="0.3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thickBot="1" x14ac:dyDescent="0.3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thickBot="1" x14ac:dyDescent="0.3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thickBot="1" x14ac:dyDescent="0.3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thickBot="1" x14ac:dyDescent="0.3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thickBot="1" x14ac:dyDescent="0.3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thickBot="1" x14ac:dyDescent="0.3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thickBot="1" x14ac:dyDescent="0.3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thickBot="1" x14ac:dyDescent="0.3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thickBot="1" x14ac:dyDescent="0.3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027"/>
  <sheetViews>
    <sheetView zoomScaleNormal="100" workbookViewId="0">
      <selection activeCell="F14" sqref="F14"/>
    </sheetView>
  </sheetViews>
  <sheetFormatPr baseColWidth="10" defaultRowHeight="15" x14ac:dyDescent="0.25"/>
  <cols>
    <col min="1" max="1" width="30.85546875" bestFit="1" customWidth="1"/>
    <col min="2" max="2" width="46" customWidth="1"/>
    <col min="3" max="3" width="43.28515625" customWidth="1"/>
    <col min="9" max="9" width="12.140625" hidden="1" customWidth="1"/>
  </cols>
  <sheetData>
    <row r="1" spans="1:26" ht="42" customHeight="1" thickBot="1" x14ac:dyDescent="0.3">
      <c r="A1" s="53" t="s">
        <v>71</v>
      </c>
      <c r="B1" s="54"/>
      <c r="C1" s="22"/>
      <c r="D1" s="23"/>
      <c r="E1" s="23"/>
      <c r="F1" s="23"/>
      <c r="G1" s="23"/>
      <c r="H1" s="2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2" customHeight="1" thickBot="1" x14ac:dyDescent="0.3">
      <c r="A2" s="55" t="s">
        <v>72</v>
      </c>
      <c r="B2" s="56"/>
      <c r="C2" s="24"/>
      <c r="D2" s="53" t="s">
        <v>63</v>
      </c>
      <c r="E2" s="57"/>
      <c r="F2" s="57"/>
      <c r="G2" s="54"/>
      <c r="H2" s="2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1.75" thickBot="1" x14ac:dyDescent="0.3">
      <c r="A3" s="55" t="s">
        <v>73</v>
      </c>
      <c r="B3" s="56"/>
      <c r="C3" s="24"/>
      <c r="D3" s="55" t="s">
        <v>0</v>
      </c>
      <c r="E3" s="58"/>
      <c r="F3" s="58"/>
      <c r="G3" s="56"/>
      <c r="H3" s="2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1.75" customHeight="1" thickBot="1" x14ac:dyDescent="0.3">
      <c r="A4" s="49" t="s">
        <v>74</v>
      </c>
      <c r="B4" s="50"/>
      <c r="C4" s="24"/>
      <c r="D4" s="49" t="s">
        <v>64</v>
      </c>
      <c r="E4" s="51"/>
      <c r="F4" s="51"/>
      <c r="G4" s="50"/>
      <c r="H4" s="2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thickBot="1" x14ac:dyDescent="0.3">
      <c r="A5" s="22"/>
      <c r="B5" s="3"/>
      <c r="C5" s="3"/>
      <c r="D5" s="31"/>
      <c r="E5" s="31"/>
      <c r="F5" s="31"/>
      <c r="G5" s="31"/>
      <c r="H5" s="2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.75" thickBot="1" x14ac:dyDescent="0.4">
      <c r="A6" s="25" t="s">
        <v>65</v>
      </c>
      <c r="B6" s="59" t="s">
        <v>75</v>
      </c>
      <c r="C6" s="60"/>
      <c r="D6" s="61" t="s">
        <v>66</v>
      </c>
      <c r="E6" s="62"/>
      <c r="F6" s="62"/>
      <c r="G6" s="63"/>
      <c r="H6" s="30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1.75" thickBot="1" x14ac:dyDescent="0.3">
      <c r="A7" s="25" t="s">
        <v>67</v>
      </c>
      <c r="B7" s="70" t="s">
        <v>1</v>
      </c>
      <c r="C7" s="71"/>
      <c r="D7" s="64"/>
      <c r="E7" s="65"/>
      <c r="F7" s="65"/>
      <c r="G7" s="66"/>
      <c r="H7" s="30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90" customHeight="1" thickBot="1" x14ac:dyDescent="0.3">
      <c r="A8" s="26" t="s">
        <v>68</v>
      </c>
      <c r="B8" s="72" t="s">
        <v>69</v>
      </c>
      <c r="C8" s="73"/>
      <c r="D8" s="67"/>
      <c r="E8" s="68"/>
      <c r="F8" s="68"/>
      <c r="G8" s="69"/>
      <c r="H8" s="30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9.5" thickBot="1" x14ac:dyDescent="0.3">
      <c r="A9" s="74">
        <f>HLOOKUP(B7,'CE2 T1'!B1:AE2,2,FALSE)</f>
        <v>1</v>
      </c>
      <c r="B9" s="75"/>
      <c r="C9" s="76"/>
      <c r="D9" s="32" t="s">
        <v>26</v>
      </c>
      <c r="E9" s="32" t="s">
        <v>18</v>
      </c>
      <c r="F9" s="32" t="s">
        <v>17</v>
      </c>
      <c r="G9" s="32" t="s">
        <v>70</v>
      </c>
      <c r="H9" s="22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7.95" customHeight="1" thickBot="1" x14ac:dyDescent="0.3">
      <c r="A10" s="47" t="str">
        <f>'CE2 T1'!A3</f>
        <v>Questionner le monde</v>
      </c>
      <c r="B10" s="35" t="str">
        <f>'CE2 T1'!A4</f>
        <v>Découvrir le recyclage</v>
      </c>
      <c r="C10" s="35"/>
      <c r="D10" s="29" t="str">
        <f>IF(I10="NA","O"," ")</f>
        <v xml:space="preserve"> </v>
      </c>
      <c r="E10" s="29" t="str">
        <f>IF(I10="PA","O"," ")</f>
        <v xml:space="preserve"> </v>
      </c>
      <c r="F10" s="29" t="str">
        <f>IF(I10="A","O"," ")</f>
        <v>O</v>
      </c>
      <c r="G10" s="29" t="str">
        <f>IF(I10="D","O"," ")</f>
        <v xml:space="preserve"> </v>
      </c>
      <c r="H10" s="3"/>
      <c r="I10" s="27" t="str">
        <f>INDEX('CE2 T1'!B4:AE4,1,$A$9)</f>
        <v>A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7.95" customHeight="1" thickBot="1" x14ac:dyDescent="0.3">
      <c r="A11" s="52"/>
      <c r="B11" s="35" t="str">
        <f>'CE2 T1'!A5</f>
        <v>Savoir nommer et reconnaitre les émotions principales</v>
      </c>
      <c r="C11" s="35"/>
      <c r="D11" s="29" t="str">
        <f t="shared" ref="D11:D46" si="0">IF(I11="NA","O"," ")</f>
        <v xml:space="preserve"> </v>
      </c>
      <c r="E11" s="29" t="str">
        <f t="shared" ref="E11:E46" si="1">IF(I11="PA","O"," ")</f>
        <v xml:space="preserve"> </v>
      </c>
      <c r="F11" s="29" t="str">
        <f t="shared" ref="F11:F46" si="2">IF(I11="A","O"," ")</f>
        <v>O</v>
      </c>
      <c r="G11" s="29" t="str">
        <f t="shared" ref="G11:G46" si="3">IF(I11="D","O"," ")</f>
        <v xml:space="preserve"> </v>
      </c>
      <c r="H11" s="3"/>
      <c r="I11" s="27" t="str">
        <f>INDEX('CE2 T1'!B5:AE5,1,$A$9)</f>
        <v>A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7.95" customHeight="1" thickBot="1" x14ac:dyDescent="0.3">
      <c r="A12" s="52"/>
      <c r="B12" s="35" t="str">
        <f>'CE2 T1'!A6</f>
        <v>Savoir gérer ses émotions.</v>
      </c>
      <c r="C12" s="35"/>
      <c r="D12" s="29" t="str">
        <f t="shared" si="0"/>
        <v xml:space="preserve"> </v>
      </c>
      <c r="E12" s="29" t="str">
        <f t="shared" si="1"/>
        <v xml:space="preserve"> </v>
      </c>
      <c r="F12" s="29" t="str">
        <f t="shared" si="2"/>
        <v>O</v>
      </c>
      <c r="G12" s="29" t="str">
        <f t="shared" si="3"/>
        <v xml:space="preserve"> </v>
      </c>
      <c r="H12" s="3"/>
      <c r="I12" s="27" t="str">
        <f>INDEX('CE2 T1'!B6:AE6,1,$A$9)</f>
        <v>A</v>
      </c>
      <c r="J12" s="3"/>
      <c r="K12" s="3"/>
      <c r="L12" s="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7.95" customHeight="1" thickBot="1" x14ac:dyDescent="0.3">
      <c r="A13" s="52"/>
      <c r="B13" s="35" t="str">
        <f>'CE2 T1'!A7</f>
        <v>Connaitre les 3 états de l'eau</v>
      </c>
      <c r="C13" s="35"/>
      <c r="D13" s="29" t="str">
        <f t="shared" si="0"/>
        <v xml:space="preserve"> </v>
      </c>
      <c r="E13" s="29" t="str">
        <f t="shared" si="1"/>
        <v xml:space="preserve"> </v>
      </c>
      <c r="F13" s="29" t="str">
        <f t="shared" si="2"/>
        <v>O</v>
      </c>
      <c r="G13" s="29" t="str">
        <f t="shared" si="3"/>
        <v xml:space="preserve"> </v>
      </c>
      <c r="H13" s="3"/>
      <c r="I13" s="27" t="str">
        <f>INDEX('CE2 T1'!B7:AE7,1,$A$9)</f>
        <v>A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7.95" customHeight="1" thickBot="1" x14ac:dyDescent="0.3">
      <c r="A14" s="34"/>
      <c r="B14" s="33"/>
      <c r="C14" s="33"/>
      <c r="D14" s="29"/>
      <c r="E14" s="29"/>
      <c r="F14" s="29"/>
      <c r="G14" s="29"/>
      <c r="H14" s="3"/>
      <c r="I14" s="2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7.95" customHeight="1" thickBot="1" x14ac:dyDescent="0.4">
      <c r="A15" s="36" t="str">
        <f>'CE2 T1'!A11</f>
        <v>Mathématiques</v>
      </c>
      <c r="B15" s="39" t="str">
        <f>'CE2 T1'!A12</f>
        <v>Savoir mesurer des objets et des segments</v>
      </c>
      <c r="C15" s="39"/>
      <c r="D15" s="29" t="str">
        <f t="shared" si="0"/>
        <v xml:space="preserve"> </v>
      </c>
      <c r="E15" s="29" t="str">
        <f t="shared" si="1"/>
        <v xml:space="preserve"> </v>
      </c>
      <c r="F15" s="29" t="str">
        <f t="shared" si="2"/>
        <v>O</v>
      </c>
      <c r="G15" s="29" t="str">
        <f t="shared" si="3"/>
        <v xml:space="preserve"> </v>
      </c>
      <c r="H15" s="3"/>
      <c r="I15" s="27" t="str">
        <f>INDEX('CE2 T1'!B12:AE12,1,$A$9)</f>
        <v>A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7.95" customHeight="1" thickBot="1" x14ac:dyDescent="0.4">
      <c r="A16" s="37"/>
      <c r="B16" s="39" t="str">
        <f>'CE2 T1'!A13</f>
        <v>Savoir tracer un segment dont la mesure est donnée</v>
      </c>
      <c r="C16" s="39"/>
      <c r="D16" s="29" t="str">
        <f t="shared" si="0"/>
        <v xml:space="preserve"> </v>
      </c>
      <c r="E16" s="29" t="str">
        <f t="shared" si="1"/>
        <v xml:space="preserve"> </v>
      </c>
      <c r="F16" s="29" t="str">
        <f t="shared" si="2"/>
        <v>O</v>
      </c>
      <c r="G16" s="29" t="str">
        <f t="shared" si="3"/>
        <v xml:space="preserve"> </v>
      </c>
      <c r="H16" s="3"/>
      <c r="I16" s="27" t="str">
        <f>INDEX('CE2 T1'!B13:AE13,1,$A$9)</f>
        <v>A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7.95" customHeight="1" thickBot="1" x14ac:dyDescent="0.4">
      <c r="A17" s="37"/>
      <c r="B17" s="39" t="str">
        <f>'CE2 T1'!A14</f>
        <v>Connaitre le vocabulaire de géométrie</v>
      </c>
      <c r="C17" s="39"/>
      <c r="D17" s="29" t="str">
        <f t="shared" si="0"/>
        <v xml:space="preserve"> </v>
      </c>
      <c r="E17" s="29" t="str">
        <f t="shared" si="1"/>
        <v xml:space="preserve"> </v>
      </c>
      <c r="F17" s="29" t="str">
        <f t="shared" si="2"/>
        <v>O</v>
      </c>
      <c r="G17" s="29" t="str">
        <f t="shared" si="3"/>
        <v xml:space="preserve"> </v>
      </c>
      <c r="H17" s="3"/>
      <c r="I17" s="27" t="str">
        <f>INDEX('CE2 T1'!B14:AE14,1,$A$9)</f>
        <v>A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7.95" customHeight="1" thickBot="1" x14ac:dyDescent="0.4">
      <c r="A18" s="37"/>
      <c r="B18" s="39" t="str">
        <f>'CE2 T1'!A15</f>
        <v>Connaitre les tables de 2et 3</v>
      </c>
      <c r="C18" s="39"/>
      <c r="D18" s="29" t="str">
        <f t="shared" si="0"/>
        <v xml:space="preserve"> </v>
      </c>
      <c r="E18" s="29" t="str">
        <f t="shared" si="1"/>
        <v xml:space="preserve"> </v>
      </c>
      <c r="F18" s="29" t="str">
        <f t="shared" si="2"/>
        <v>O</v>
      </c>
      <c r="G18" s="29" t="str">
        <f t="shared" si="3"/>
        <v xml:space="preserve"> </v>
      </c>
      <c r="H18" s="3"/>
      <c r="I18" s="27" t="str">
        <f>INDEX('CE2 T1'!B15:AE15,1,$A$9)</f>
        <v>A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7.95" customHeight="1" thickBot="1" x14ac:dyDescent="0.4">
      <c r="A19" s="37"/>
      <c r="B19" s="39" t="str">
        <f>'CE2 T1'!A16</f>
        <v>Décomposer les nombres jusqu'à 999</v>
      </c>
      <c r="C19" s="39"/>
      <c r="D19" s="29" t="str">
        <f t="shared" si="0"/>
        <v xml:space="preserve"> </v>
      </c>
      <c r="E19" s="29" t="str">
        <f t="shared" si="1"/>
        <v xml:space="preserve"> </v>
      </c>
      <c r="F19" s="29" t="str">
        <f t="shared" si="2"/>
        <v>O</v>
      </c>
      <c r="G19" s="29" t="str">
        <f t="shared" si="3"/>
        <v xml:space="preserve"> </v>
      </c>
      <c r="H19" s="3"/>
      <c r="I19" s="27" t="str">
        <f>INDEX('CE2 T1'!B16:AE16,1,$A$9)</f>
        <v>a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7.95" customHeight="1" thickBot="1" x14ac:dyDescent="0.4">
      <c r="A20" s="37"/>
      <c r="B20" s="39" t="str">
        <f>'CE2 T1'!A17</f>
        <v>Lire et écrire les nombres jusqu'à 999</v>
      </c>
      <c r="C20" s="39"/>
      <c r="D20" s="29" t="str">
        <f t="shared" si="0"/>
        <v xml:space="preserve"> </v>
      </c>
      <c r="E20" s="29" t="str">
        <f t="shared" si="1"/>
        <v xml:space="preserve"> </v>
      </c>
      <c r="F20" s="29" t="str">
        <f t="shared" si="2"/>
        <v>O</v>
      </c>
      <c r="G20" s="29" t="str">
        <f t="shared" si="3"/>
        <v xml:space="preserve"> </v>
      </c>
      <c r="H20" s="3"/>
      <c r="I20" s="27" t="str">
        <f>INDEX('CE2 T1'!B17:AE17,1,$A$9)</f>
        <v>A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7.95" customHeight="1" thickBot="1" x14ac:dyDescent="0.4">
      <c r="A21" s="37"/>
      <c r="B21" s="39" t="str">
        <f>'CE2 T1'!A18</f>
        <v>Connaitre la technique opératoire: addition</v>
      </c>
      <c r="C21" s="39"/>
      <c r="D21" s="29" t="str">
        <f t="shared" si="0"/>
        <v xml:space="preserve"> </v>
      </c>
      <c r="E21" s="29" t="str">
        <f t="shared" si="1"/>
        <v xml:space="preserve"> </v>
      </c>
      <c r="F21" s="29" t="str">
        <f t="shared" si="2"/>
        <v>O</v>
      </c>
      <c r="G21" s="29" t="str">
        <f t="shared" si="3"/>
        <v xml:space="preserve"> </v>
      </c>
      <c r="H21" s="3"/>
      <c r="I21" s="27" t="str">
        <f>INDEX('CE2 T1'!B18:AE18,1,$A$9)</f>
        <v>A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95" customHeight="1" thickBot="1" x14ac:dyDescent="0.4">
      <c r="A22" s="37"/>
      <c r="B22" s="39" t="str">
        <f>'CE2 T1'!A19</f>
        <v>Connaitre la technique opératoire: soustraction sans retenues</v>
      </c>
      <c r="C22" s="39"/>
      <c r="D22" s="29" t="str">
        <f t="shared" si="0"/>
        <v xml:space="preserve"> </v>
      </c>
      <c r="E22" s="29" t="str">
        <f t="shared" si="1"/>
        <v xml:space="preserve"> </v>
      </c>
      <c r="F22" s="29" t="str">
        <f t="shared" si="2"/>
        <v>O</v>
      </c>
      <c r="G22" s="29" t="str">
        <f t="shared" si="3"/>
        <v xml:space="preserve"> </v>
      </c>
      <c r="H22" s="3"/>
      <c r="I22" s="27" t="str">
        <f>INDEX('CE2 T1'!B19:AE19,1,$A$9)</f>
        <v>A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7.95" customHeight="1" thickBot="1" x14ac:dyDescent="0.4">
      <c r="A23" s="37"/>
      <c r="B23" s="39" t="str">
        <f>'CE2 T1'!A20</f>
        <v>Connaitre la technique opératoire: soustraction avec retenues</v>
      </c>
      <c r="C23" s="39"/>
      <c r="D23" s="29" t="str">
        <f t="shared" si="0"/>
        <v xml:space="preserve"> </v>
      </c>
      <c r="E23" s="29" t="str">
        <f t="shared" si="1"/>
        <v>O</v>
      </c>
      <c r="F23" s="29" t="str">
        <f t="shared" si="2"/>
        <v xml:space="preserve"> </v>
      </c>
      <c r="G23" s="29" t="str">
        <f t="shared" si="3"/>
        <v xml:space="preserve"> </v>
      </c>
      <c r="H23" s="3"/>
      <c r="I23" s="27" t="str">
        <f>INDEX('CE2 T1'!B20:AE20,1,$A$9)</f>
        <v>PA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7.95" customHeight="1" thickBot="1" x14ac:dyDescent="0.4">
      <c r="A24" s="37"/>
      <c r="B24" s="39" t="str">
        <f>'CE2 T1'!A21</f>
        <v>Connaitre la technique opératoire: multiplication à 1 chiffre</v>
      </c>
      <c r="C24" s="39"/>
      <c r="D24" s="29" t="str">
        <f t="shared" si="0"/>
        <v xml:space="preserve"> </v>
      </c>
      <c r="E24" s="29" t="str">
        <f t="shared" si="1"/>
        <v>O</v>
      </c>
      <c r="F24" s="29" t="str">
        <f t="shared" si="2"/>
        <v xml:space="preserve"> </v>
      </c>
      <c r="G24" s="29" t="str">
        <f t="shared" si="3"/>
        <v xml:space="preserve"> </v>
      </c>
      <c r="H24" s="3"/>
      <c r="I24" s="27" t="str">
        <f>INDEX('CE2 T1'!B21:AE21,1,$A$9)</f>
        <v>PA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7.95" customHeight="1" thickBot="1" x14ac:dyDescent="0.4">
      <c r="A25" s="37"/>
      <c r="B25" s="39" t="str">
        <f>'CE2 T1'!A22</f>
        <v>Lire l'heure</v>
      </c>
      <c r="C25" s="39"/>
      <c r="D25" s="29" t="str">
        <f t="shared" si="0"/>
        <v xml:space="preserve"> </v>
      </c>
      <c r="E25" s="29" t="str">
        <f t="shared" si="1"/>
        <v>O</v>
      </c>
      <c r="F25" s="29" t="str">
        <f t="shared" si="2"/>
        <v xml:space="preserve"> </v>
      </c>
      <c r="G25" s="29" t="str">
        <f t="shared" si="3"/>
        <v xml:space="preserve"> </v>
      </c>
      <c r="H25" s="3"/>
      <c r="I25" s="27" t="str">
        <f>INDEX('CE2 T1'!B22:AE22,1,$A$9)</f>
        <v>PA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7.95" customHeight="1" thickBot="1" x14ac:dyDescent="0.4">
      <c r="A26" s="38"/>
      <c r="B26" s="39" t="str">
        <f>'CE2 T1'!A23</f>
        <v>Résoudre des problèmes sur les durées</v>
      </c>
      <c r="C26" s="39"/>
      <c r="D26" s="29" t="str">
        <f t="shared" si="0"/>
        <v xml:space="preserve"> </v>
      </c>
      <c r="E26" s="29" t="str">
        <f t="shared" si="1"/>
        <v>O</v>
      </c>
      <c r="F26" s="29" t="str">
        <f t="shared" si="2"/>
        <v xml:space="preserve"> </v>
      </c>
      <c r="G26" s="29" t="str">
        <f t="shared" si="3"/>
        <v xml:space="preserve"> </v>
      </c>
      <c r="H26" s="3"/>
      <c r="I26" s="27" t="str">
        <f>INDEX('CE2 T1'!B23:AE23,1,$A$9)</f>
        <v>pa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7.95" customHeight="1" thickBot="1" x14ac:dyDescent="0.3">
      <c r="A27" s="47" t="str">
        <f>'CE2 T1'!A25</f>
        <v>Français</v>
      </c>
      <c r="B27" s="35" t="str">
        <f>'CE2 T1'!A26</f>
        <v>Identifier, constituer une phrase simple</v>
      </c>
      <c r="C27" s="35"/>
      <c r="D27" s="29" t="str">
        <f t="shared" si="0"/>
        <v xml:space="preserve"> </v>
      </c>
      <c r="E27" s="29" t="str">
        <f t="shared" si="1"/>
        <v xml:space="preserve"> </v>
      </c>
      <c r="F27" s="29" t="str">
        <f t="shared" si="2"/>
        <v>O</v>
      </c>
      <c r="G27" s="29" t="str">
        <f t="shared" si="3"/>
        <v xml:space="preserve"> </v>
      </c>
      <c r="H27" s="3"/>
      <c r="I27" s="27" t="str">
        <f>INDEX('CE2 T1'!B26:AE26,1,$A$9)</f>
        <v>A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7.95" customHeight="1" thickBot="1" x14ac:dyDescent="0.3">
      <c r="A28" s="52"/>
      <c r="B28" s="35" t="str">
        <f>'CE2 T1'!A27</f>
        <v>Identifier le futur</v>
      </c>
      <c r="C28" s="35"/>
      <c r="D28" s="29" t="str">
        <f t="shared" si="0"/>
        <v xml:space="preserve"> </v>
      </c>
      <c r="E28" s="29" t="str">
        <f t="shared" si="1"/>
        <v xml:space="preserve"> </v>
      </c>
      <c r="F28" s="29" t="str">
        <f t="shared" si="2"/>
        <v>O</v>
      </c>
      <c r="G28" s="29" t="str">
        <f t="shared" si="3"/>
        <v xml:space="preserve"> </v>
      </c>
      <c r="H28" s="3"/>
      <c r="I28" s="27" t="str">
        <f>INDEX('CE2 T1'!B27:AE27,1,$A$9)</f>
        <v>A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7.95" customHeight="1" thickBot="1" x14ac:dyDescent="0.3">
      <c r="A29" s="52"/>
      <c r="B29" s="35" t="str">
        <f>'CE2 T1'!A28</f>
        <v>Identifier le présent</v>
      </c>
      <c r="C29" s="35"/>
      <c r="D29" s="29" t="str">
        <f t="shared" si="0"/>
        <v xml:space="preserve"> </v>
      </c>
      <c r="E29" s="29" t="str">
        <f t="shared" si="1"/>
        <v xml:space="preserve"> </v>
      </c>
      <c r="F29" s="29" t="str">
        <f t="shared" si="2"/>
        <v>O</v>
      </c>
      <c r="G29" s="29" t="str">
        <f t="shared" si="3"/>
        <v xml:space="preserve"> </v>
      </c>
      <c r="H29" s="3"/>
      <c r="I29" s="27" t="str">
        <f>INDEX('CE2 T1'!B28:AE28,1,$A$9)</f>
        <v>A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7.95" customHeight="1" thickBot="1" x14ac:dyDescent="0.3">
      <c r="A30" s="52"/>
      <c r="B30" s="35" t="str">
        <f>'CE2 T1'!A29</f>
        <v>Identifier le passé</v>
      </c>
      <c r="C30" s="35"/>
      <c r="D30" s="29" t="str">
        <f t="shared" si="0"/>
        <v xml:space="preserve"> </v>
      </c>
      <c r="E30" s="29" t="str">
        <f t="shared" si="1"/>
        <v xml:space="preserve"> </v>
      </c>
      <c r="F30" s="29" t="str">
        <f t="shared" si="2"/>
        <v>O</v>
      </c>
      <c r="G30" s="29" t="str">
        <f t="shared" si="3"/>
        <v xml:space="preserve"> </v>
      </c>
      <c r="H30" s="3"/>
      <c r="I30" s="27" t="str">
        <f>INDEX('CE2 T1'!B29:AE29,1,$A$9)</f>
        <v>A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7.95" customHeight="1" thickBot="1" x14ac:dyDescent="0.3">
      <c r="A31" s="52"/>
      <c r="B31" s="35" t="str">
        <f>'CE2 T1'!A30</f>
        <v>Identifier le sujet dans une phrase simple</v>
      </c>
      <c r="C31" s="35"/>
      <c r="D31" s="29" t="str">
        <f t="shared" si="0"/>
        <v xml:space="preserve"> </v>
      </c>
      <c r="E31" s="29" t="str">
        <f t="shared" si="1"/>
        <v xml:space="preserve"> </v>
      </c>
      <c r="F31" s="29" t="str">
        <f t="shared" si="2"/>
        <v>O</v>
      </c>
      <c r="G31" s="29" t="str">
        <f t="shared" si="3"/>
        <v xml:space="preserve"> </v>
      </c>
      <c r="H31" s="3"/>
      <c r="I31" s="27" t="str">
        <f>INDEX('CE2 T1'!B30:AE30,1,$A$9)</f>
        <v>A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7.95" customHeight="1" thickBot="1" x14ac:dyDescent="0.3">
      <c r="A32" s="52"/>
      <c r="B32" s="35" t="str">
        <f>'CE2 T1'!A31</f>
        <v>Trouver le verbe dans une phrase simple</v>
      </c>
      <c r="C32" s="35"/>
      <c r="D32" s="29" t="str">
        <f t="shared" si="0"/>
        <v xml:space="preserve"> </v>
      </c>
      <c r="E32" s="29" t="str">
        <f t="shared" si="1"/>
        <v>O</v>
      </c>
      <c r="F32" s="29" t="str">
        <f t="shared" si="2"/>
        <v xml:space="preserve"> </v>
      </c>
      <c r="G32" s="29" t="str">
        <f t="shared" si="3"/>
        <v xml:space="preserve"> </v>
      </c>
      <c r="H32" s="3"/>
      <c r="I32" s="27" t="str">
        <f>INDEX('CE2 T1'!B31:AE31,1,$A$9)</f>
        <v>PA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7.95" customHeight="1" thickBot="1" x14ac:dyDescent="0.3">
      <c r="A33" s="52"/>
      <c r="B33" s="35" t="str">
        <f>'CE2 T1'!A32</f>
        <v>Donner l'infinitif du verbe</v>
      </c>
      <c r="C33" s="35"/>
      <c r="D33" s="29" t="str">
        <f t="shared" si="0"/>
        <v xml:space="preserve"> </v>
      </c>
      <c r="E33" s="29" t="str">
        <f t="shared" si="1"/>
        <v>O</v>
      </c>
      <c r="F33" s="29" t="str">
        <f t="shared" si="2"/>
        <v xml:space="preserve"> </v>
      </c>
      <c r="G33" s="29" t="str">
        <f t="shared" si="3"/>
        <v xml:space="preserve"> </v>
      </c>
      <c r="H33" s="3"/>
      <c r="I33" s="27" t="str">
        <f>INDEX('CE2 T1'!B32:AE32,1,$A$9)</f>
        <v>PA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7.95" customHeight="1" thickBot="1" x14ac:dyDescent="0.3">
      <c r="A34" s="52"/>
      <c r="B34" s="35" t="str">
        <f>'CE2 T1'!A33</f>
        <v>Conjuguer les verbes en -er au présent</v>
      </c>
      <c r="C34" s="35"/>
      <c r="D34" s="29" t="str">
        <f t="shared" si="0"/>
        <v xml:space="preserve"> </v>
      </c>
      <c r="E34" s="29" t="str">
        <f t="shared" si="1"/>
        <v xml:space="preserve"> </v>
      </c>
      <c r="F34" s="29" t="str">
        <f t="shared" si="2"/>
        <v>O</v>
      </c>
      <c r="G34" s="29" t="str">
        <f t="shared" si="3"/>
        <v xml:space="preserve"> </v>
      </c>
      <c r="H34" s="3"/>
      <c r="I34" s="27" t="str">
        <f>INDEX('CE2 T1'!B33:AE33,1,$A$9)</f>
        <v>A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7.95" customHeight="1" thickBot="1" x14ac:dyDescent="0.3">
      <c r="A35" s="52"/>
      <c r="B35" s="35" t="str">
        <f>'CE2 T1'!A34</f>
        <v>Réaliser l'accord sujet verbe.</v>
      </c>
      <c r="C35" s="35"/>
      <c r="D35" s="29" t="str">
        <f t="shared" si="0"/>
        <v xml:space="preserve"> </v>
      </c>
      <c r="E35" s="29" t="str">
        <f t="shared" si="1"/>
        <v>O</v>
      </c>
      <c r="F35" s="29" t="str">
        <f t="shared" si="2"/>
        <v xml:space="preserve"> </v>
      </c>
      <c r="G35" s="29" t="str">
        <f t="shared" si="3"/>
        <v xml:space="preserve"> </v>
      </c>
      <c r="H35" s="3"/>
      <c r="I35" s="27" t="str">
        <f>INDEX('CE2 T1'!B34:AE34,1,$A$9)</f>
        <v>PA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7.95" customHeight="1" thickBot="1" x14ac:dyDescent="0.3">
      <c r="A36" s="52"/>
      <c r="B36" s="35" t="str">
        <f>'CE2 T1'!A35</f>
        <v>Transformer le sujet en pronom et inversement</v>
      </c>
      <c r="C36" s="35"/>
      <c r="D36" s="29" t="str">
        <f t="shared" si="0"/>
        <v xml:space="preserve"> </v>
      </c>
      <c r="E36" s="29" t="str">
        <f t="shared" si="1"/>
        <v xml:space="preserve"> </v>
      </c>
      <c r="F36" s="29" t="str">
        <f t="shared" si="2"/>
        <v>O</v>
      </c>
      <c r="G36" s="29" t="str">
        <f t="shared" si="3"/>
        <v xml:space="preserve"> </v>
      </c>
      <c r="H36" s="3"/>
      <c r="I36" s="27" t="str">
        <f>INDEX('CE2 T1'!B35:AE35,1,$A$9)</f>
        <v>A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7.95" customHeight="1" thickBot="1" x14ac:dyDescent="0.3">
      <c r="A37" s="52"/>
      <c r="B37" s="35" t="str">
        <f>'CE2 T1'!A36</f>
        <v>Copier un texte sous la dictée sans erreurs</v>
      </c>
      <c r="C37" s="35"/>
      <c r="D37" s="29" t="str">
        <f t="shared" si="0"/>
        <v xml:space="preserve"> </v>
      </c>
      <c r="E37" s="29" t="str">
        <f t="shared" si="1"/>
        <v>O</v>
      </c>
      <c r="F37" s="29" t="str">
        <f t="shared" si="2"/>
        <v xml:space="preserve"> </v>
      </c>
      <c r="G37" s="29" t="str">
        <f t="shared" si="3"/>
        <v xml:space="preserve"> </v>
      </c>
      <c r="H37" s="3"/>
      <c r="I37" s="27" t="str">
        <f>INDEX('CE2 T1'!B36:AE36,1,$A$9)</f>
        <v>pa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7.95" customHeight="1" thickBot="1" x14ac:dyDescent="0.3">
      <c r="A38" s="52"/>
      <c r="B38" s="35" t="str">
        <f>'CE2 T1'!A37</f>
        <v>Repérer le nom dans le groupe nominal</v>
      </c>
      <c r="C38" s="35"/>
      <c r="D38" s="29" t="str">
        <f t="shared" si="0"/>
        <v xml:space="preserve"> </v>
      </c>
      <c r="E38" s="29" t="str">
        <f t="shared" si="1"/>
        <v xml:space="preserve"> </v>
      </c>
      <c r="F38" s="29" t="str">
        <f t="shared" si="2"/>
        <v>O</v>
      </c>
      <c r="G38" s="29" t="str">
        <f t="shared" si="3"/>
        <v xml:space="preserve"> </v>
      </c>
      <c r="H38" s="3"/>
      <c r="I38" s="27" t="str">
        <f>INDEX('CE2 T1'!B37:AE37,1,$A$9)</f>
        <v>a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7.95" customHeight="1" thickBot="1" x14ac:dyDescent="0.3">
      <c r="A39" s="52"/>
      <c r="B39" s="35" t="str">
        <f>'CE2 T1'!A38</f>
        <v>Repérer le genre et le nombre dans le groupe nominal</v>
      </c>
      <c r="C39" s="35"/>
      <c r="D39" s="29" t="str">
        <f t="shared" si="0"/>
        <v xml:space="preserve"> </v>
      </c>
      <c r="E39" s="29" t="str">
        <f t="shared" si="1"/>
        <v xml:space="preserve"> </v>
      </c>
      <c r="F39" s="29" t="str">
        <f t="shared" si="2"/>
        <v>O</v>
      </c>
      <c r="G39" s="29" t="str">
        <f t="shared" si="3"/>
        <v xml:space="preserve"> </v>
      </c>
      <c r="H39" s="3"/>
      <c r="I39" s="27" t="str">
        <f>INDEX('CE2 T1'!B38:AE38,1,$A$9)</f>
        <v>a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7.95" customHeight="1" thickBot="1" x14ac:dyDescent="0.3">
      <c r="A40" s="52"/>
      <c r="B40" s="35" t="str">
        <f>'CE2 T1'!A39</f>
        <v>Identifier l'adjectif qualificatif.</v>
      </c>
      <c r="C40" s="35"/>
      <c r="D40" s="29" t="str">
        <f t="shared" si="0"/>
        <v xml:space="preserve"> </v>
      </c>
      <c r="E40" s="29" t="str">
        <f t="shared" si="1"/>
        <v xml:space="preserve"> </v>
      </c>
      <c r="F40" s="29" t="str">
        <f t="shared" si="2"/>
        <v>O</v>
      </c>
      <c r="G40" s="29" t="str">
        <f t="shared" si="3"/>
        <v xml:space="preserve"> </v>
      </c>
      <c r="H40" s="3"/>
      <c r="I40" s="27" t="str">
        <f>INDEX('CE2 T1'!B39:AE39,1,$A$9)</f>
        <v>a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7.95" customHeight="1" thickBot="1" x14ac:dyDescent="0.3">
      <c r="A41" s="52"/>
      <c r="B41" s="35" t="str">
        <f>'CE2 T1'!A40</f>
        <v>Accorder l'adjectif qualificatif avec le nom.</v>
      </c>
      <c r="C41" s="35"/>
      <c r="D41" s="29" t="str">
        <f t="shared" si="0"/>
        <v xml:space="preserve"> </v>
      </c>
      <c r="E41" s="29" t="str">
        <f t="shared" si="1"/>
        <v xml:space="preserve"> </v>
      </c>
      <c r="F41" s="29" t="str">
        <f t="shared" si="2"/>
        <v>O</v>
      </c>
      <c r="G41" s="29" t="str">
        <f t="shared" si="3"/>
        <v xml:space="preserve"> </v>
      </c>
      <c r="H41" s="3"/>
      <c r="I41" s="27" t="str">
        <f>INDEX('CE2 T1'!B40:AE40,1,$A$9)</f>
        <v>a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7.95" customHeight="1" thickBot="1" x14ac:dyDescent="0.3">
      <c r="A42" s="52"/>
      <c r="B42" s="35" t="str">
        <f>'CE2 T1'!A41</f>
        <v>Mémoriser des poésies</v>
      </c>
      <c r="C42" s="35"/>
      <c r="D42" s="29" t="str">
        <f t="shared" si="0"/>
        <v xml:space="preserve"> </v>
      </c>
      <c r="E42" s="29" t="str">
        <f t="shared" si="1"/>
        <v xml:space="preserve"> </v>
      </c>
      <c r="F42" s="29" t="str">
        <f t="shared" si="2"/>
        <v>O</v>
      </c>
      <c r="G42" s="29" t="str">
        <f t="shared" si="3"/>
        <v xml:space="preserve"> </v>
      </c>
      <c r="H42" s="3"/>
      <c r="I42" s="27" t="str">
        <f>INDEX('CE2 T1'!B41:AE41,1,$A$9)</f>
        <v>a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7.95" customHeight="1" thickBot="1" x14ac:dyDescent="0.35">
      <c r="A43" s="36" t="str">
        <f>'CE2 T1'!A44</f>
        <v>EPS</v>
      </c>
      <c r="B43" s="46" t="str">
        <f>'CE2 T1'!A45</f>
        <v>Se reconnaitre attaquant / défenseur.</v>
      </c>
      <c r="C43" s="46"/>
      <c r="D43" s="29" t="str">
        <f t="shared" si="0"/>
        <v xml:space="preserve"> </v>
      </c>
      <c r="E43" s="29" t="str">
        <f t="shared" si="1"/>
        <v xml:space="preserve"> </v>
      </c>
      <c r="F43" s="29" t="str">
        <f t="shared" si="2"/>
        <v>O</v>
      </c>
      <c r="G43" s="29" t="str">
        <f t="shared" si="3"/>
        <v xml:space="preserve"> </v>
      </c>
      <c r="H43" s="3"/>
      <c r="I43" s="28" t="str">
        <f>INDEX('CE2 T1'!B45:AE45,1,$A$9)</f>
        <v>A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7.95" customHeight="1" thickBot="1" x14ac:dyDescent="0.35">
      <c r="A44" s="38"/>
      <c r="B44" s="46" t="str">
        <f>'CE2 T1'!A46</f>
        <v>Coopérer pour attaquer et défendre.</v>
      </c>
      <c r="C44" s="46"/>
      <c r="D44" s="29" t="str">
        <f t="shared" si="0"/>
        <v xml:space="preserve"> </v>
      </c>
      <c r="E44" s="29" t="str">
        <f t="shared" si="1"/>
        <v xml:space="preserve"> </v>
      </c>
      <c r="F44" s="29" t="str">
        <f t="shared" si="2"/>
        <v>O</v>
      </c>
      <c r="G44" s="29" t="str">
        <f t="shared" si="3"/>
        <v xml:space="preserve"> </v>
      </c>
      <c r="H44" s="3"/>
      <c r="I44" s="28" t="str">
        <f>INDEX('CE2 T1'!B46:AE46,1,$A$9)</f>
        <v>A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7.95" customHeight="1" thickBot="1" x14ac:dyDescent="0.35">
      <c r="A45" s="47" t="str">
        <f>'CE2 T1'!A48</f>
        <v>Anglais</v>
      </c>
      <c r="B45" s="46" t="str">
        <f>'CE2 T1'!A49</f>
        <v>Se présenter</v>
      </c>
      <c r="C45" s="46"/>
      <c r="D45" s="29" t="str">
        <f t="shared" si="0"/>
        <v xml:space="preserve"> </v>
      </c>
      <c r="E45" s="29" t="str">
        <f t="shared" si="1"/>
        <v xml:space="preserve"> </v>
      </c>
      <c r="F45" s="29" t="str">
        <f t="shared" si="2"/>
        <v>O</v>
      </c>
      <c r="G45" s="29" t="str">
        <f t="shared" si="3"/>
        <v xml:space="preserve"> </v>
      </c>
      <c r="H45" s="3"/>
      <c r="I45" s="28" t="str">
        <f>INDEX('CE2 T1'!B49:AE49,1,$A$9)</f>
        <v>a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7.95" customHeight="1" thickBot="1" x14ac:dyDescent="0.35">
      <c r="A46" s="48"/>
      <c r="B46" s="35" t="str">
        <f>'CE2 T1'!A50</f>
        <v>Répondre à des questions sur des sujets familiers.</v>
      </c>
      <c r="C46" s="35"/>
      <c r="D46" s="29" t="str">
        <f t="shared" si="0"/>
        <v xml:space="preserve"> </v>
      </c>
      <c r="E46" s="29" t="str">
        <f t="shared" si="1"/>
        <v xml:space="preserve"> </v>
      </c>
      <c r="F46" s="29" t="str">
        <f t="shared" si="2"/>
        <v>O</v>
      </c>
      <c r="G46" s="29" t="str">
        <f t="shared" si="3"/>
        <v xml:space="preserve"> </v>
      </c>
      <c r="H46" s="3"/>
      <c r="I46" s="28" t="str">
        <f>INDEX('CE2 T1'!B50:AE50,1,$A$9)</f>
        <v>a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.75" customHeight="1" thickBot="1" x14ac:dyDescent="0.3">
      <c r="A47" s="40" t="str">
        <f>'CE2 T1'!A53</f>
        <v>Commentaire</v>
      </c>
      <c r="B47" s="42">
        <f>INDEX('CE2 T1'!B53:AE53, A9)</f>
        <v>0</v>
      </c>
      <c r="C47" s="4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thickBot="1" x14ac:dyDescent="0.3">
      <c r="A48" s="41"/>
      <c r="B48" s="44"/>
      <c r="C48" s="4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thickBo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thickBo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thickBo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thickBo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thickBo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thickBo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thickBo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thickBo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thickBo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thickBo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thickBo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thickBo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thickBo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thickBo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thickBo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thickBot="1" x14ac:dyDescent="0.3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thickBot="1" x14ac:dyDescent="0.3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thickBot="1" x14ac:dyDescent="0.3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thickBot="1" x14ac:dyDescent="0.3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thickBot="1" x14ac:dyDescent="0.3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thickBot="1" x14ac:dyDescent="0.3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thickBot="1" x14ac:dyDescent="0.3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thickBot="1" x14ac:dyDescent="0.3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thickBot="1" x14ac:dyDescent="0.3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thickBot="1" x14ac:dyDescent="0.3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thickBot="1" x14ac:dyDescent="0.3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thickBot="1" x14ac:dyDescent="0.3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thickBot="1" x14ac:dyDescent="0.3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thickBot="1" x14ac:dyDescent="0.3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thickBot="1" x14ac:dyDescent="0.3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thickBot="1" x14ac:dyDescent="0.3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thickBot="1" x14ac:dyDescent="0.3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thickBot="1" x14ac:dyDescent="0.3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thickBot="1" x14ac:dyDescent="0.3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thickBot="1" x14ac:dyDescent="0.3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thickBot="1" x14ac:dyDescent="0.3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thickBot="1" x14ac:dyDescent="0.3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thickBot="1" x14ac:dyDescent="0.3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thickBot="1" x14ac:dyDescent="0.3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thickBot="1" x14ac:dyDescent="0.3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thickBot="1" x14ac:dyDescent="0.3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thickBot="1" x14ac:dyDescent="0.3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</sheetData>
  <mergeCells count="55">
    <mergeCell ref="A4:B4"/>
    <mergeCell ref="D4:G4"/>
    <mergeCell ref="A27:A42"/>
    <mergeCell ref="A1:B1"/>
    <mergeCell ref="A2:B2"/>
    <mergeCell ref="D2:G2"/>
    <mergeCell ref="A3:B3"/>
    <mergeCell ref="D3:G3"/>
    <mergeCell ref="B20:C20"/>
    <mergeCell ref="B6:C6"/>
    <mergeCell ref="D6:G8"/>
    <mergeCell ref="B7:C7"/>
    <mergeCell ref="B8:C8"/>
    <mergeCell ref="A9:C9"/>
    <mergeCell ref="A10:A13"/>
    <mergeCell ref="B10:C10"/>
    <mergeCell ref="B11:C11"/>
    <mergeCell ref="B12:C12"/>
    <mergeCell ref="B13:C13"/>
    <mergeCell ref="B16:C16"/>
    <mergeCell ref="B17:C17"/>
    <mergeCell ref="B18:C18"/>
    <mergeCell ref="B19:C19"/>
    <mergeCell ref="B21:C21"/>
    <mergeCell ref="B22:C22"/>
    <mergeCell ref="B23:C23"/>
    <mergeCell ref="B24:C24"/>
    <mergeCell ref="B25:C25"/>
    <mergeCell ref="B26:C26"/>
    <mergeCell ref="B27:C27"/>
    <mergeCell ref="B28:C28"/>
    <mergeCell ref="A15:A26"/>
    <mergeCell ref="B15:C15"/>
    <mergeCell ref="A47:A48"/>
    <mergeCell ref="B47:C48"/>
    <mergeCell ref="A43:A44"/>
    <mergeCell ref="B43:C43"/>
    <mergeCell ref="B44:C44"/>
    <mergeCell ref="A45:A46"/>
    <mergeCell ref="B45:C45"/>
    <mergeCell ref="B46:C46"/>
    <mergeCell ref="B29:C29"/>
    <mergeCell ref="B30:C30"/>
    <mergeCell ref="B31:C31"/>
    <mergeCell ref="B32:C32"/>
    <mergeCell ref="B33:C33"/>
    <mergeCell ref="B34:C34"/>
    <mergeCell ref="B40:C40"/>
    <mergeCell ref="B41:C41"/>
    <mergeCell ref="B42:C42"/>
    <mergeCell ref="B35:C35"/>
    <mergeCell ref="B36:C36"/>
    <mergeCell ref="B37:C37"/>
    <mergeCell ref="B38:C38"/>
    <mergeCell ref="B39:C39"/>
  </mergeCells>
  <dataValidations count="1">
    <dataValidation type="list" allowBlank="1" showInputMessage="1" showErrorMessage="1" sqref="B7:C7">
      <formula1>ElevesA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CE2 T1</vt:lpstr>
      <vt:lpstr>Bilans CE2 T1</vt:lpstr>
      <vt:lpstr>ElevesA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2018-03-06T14:15:20Z</dcterms:created>
  <dcterms:modified xsi:type="dcterms:W3CDTF">2018-03-08T08:27:32Z</dcterms:modified>
</cp:coreProperties>
</file>