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Excel\Marie-Odile\"/>
    </mc:Choice>
  </mc:AlternateContent>
  <bookViews>
    <workbookView xWindow="0" yWindow="0" windowWidth="28800" windowHeight="14520"/>
  </bookViews>
  <sheets>
    <sheet name="Saisie" sheetId="6" r:id="rId1"/>
    <sheet name="Facture" sheetId="3" r:id="rId2"/>
    <sheet name="BDD" sheetId="7" r:id="rId3"/>
  </sheets>
  <definedNames>
    <definedName name="InfoCLient">BDD!$A$1:$E$4</definedName>
    <definedName name="_xlnm.Print_Area" localSheetId="1">Facture!$B$1:$N$60</definedName>
  </definedNames>
  <calcPr calcId="152511"/>
</workbook>
</file>

<file path=xl/calcChain.xml><?xml version="1.0" encoding="utf-8"?>
<calcChain xmlns="http://schemas.openxmlformats.org/spreadsheetml/2006/main">
  <c r="A4" i="7" l="1"/>
  <c r="A2" i="7" l="1"/>
  <c r="A3" i="7"/>
  <c r="M41" i="3" l="1"/>
  <c r="M38" i="3"/>
  <c r="M35" i="3"/>
  <c r="M48" i="3"/>
  <c r="M43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45" i="3"/>
  <c r="M47" i="3"/>
  <c r="M49" i="3"/>
</calcChain>
</file>

<file path=xl/sharedStrings.xml><?xml version="1.0" encoding="utf-8"?>
<sst xmlns="http://schemas.openxmlformats.org/spreadsheetml/2006/main" count="72" uniqueCount="51">
  <si>
    <t>Espèces</t>
  </si>
  <si>
    <t>Chèque</t>
  </si>
  <si>
    <t>Crédit</t>
  </si>
  <si>
    <t>Autre</t>
  </si>
  <si>
    <t>FACTURE</t>
  </si>
  <si>
    <t>Client</t>
  </si>
  <si>
    <t>Divers</t>
  </si>
  <si>
    <t>Nom</t>
  </si>
  <si>
    <t>Date</t>
  </si>
  <si>
    <t>Adresse</t>
  </si>
  <si>
    <t>Commande n°</t>
  </si>
  <si>
    <t>Ville</t>
  </si>
  <si>
    <t>Pays</t>
  </si>
  <si>
    <t>Code postal</t>
  </si>
  <si>
    <t>Représ.</t>
  </si>
  <si>
    <t>Téléphone</t>
  </si>
  <si>
    <t>FAB</t>
  </si>
  <si>
    <t>Qté</t>
  </si>
  <si>
    <t>Description</t>
  </si>
  <si>
    <t>Prix unitaire</t>
  </si>
  <si>
    <t>TOTAL</t>
  </si>
  <si>
    <t>Sous-total</t>
  </si>
  <si>
    <t xml:space="preserve">Transport  </t>
  </si>
  <si>
    <t>Paiement</t>
  </si>
  <si>
    <t>Taux de T.V.A.</t>
  </si>
  <si>
    <t>Commentaires</t>
  </si>
  <si>
    <t xml:space="preserve">Total T.T.C.  </t>
  </si>
  <si>
    <t>Courgettes  Biologique</t>
  </si>
  <si>
    <t>26/07/202  BL 40</t>
  </si>
  <si>
    <t>10/08/2021    BL 8</t>
  </si>
  <si>
    <t>23/08/2021        BL 18</t>
  </si>
  <si>
    <t>kg</t>
  </si>
  <si>
    <t>€ HT</t>
  </si>
  <si>
    <t>N° Facture</t>
  </si>
  <si>
    <t>N° BL</t>
  </si>
  <si>
    <t>Produit</t>
  </si>
  <si>
    <t>Code Postal</t>
  </si>
  <si>
    <t>Date Facturation</t>
  </si>
  <si>
    <t>Facture n°</t>
  </si>
  <si>
    <t>Client + Ville</t>
  </si>
  <si>
    <t>DATE</t>
  </si>
  <si>
    <t>BL</t>
  </si>
  <si>
    <t>TOTO</t>
  </si>
  <si>
    <t>NICE</t>
  </si>
  <si>
    <t>HENRY</t>
  </si>
  <si>
    <t>BORDEAUX</t>
  </si>
  <si>
    <t>Poirreaux Biologique</t>
  </si>
  <si>
    <t>96 av tip</t>
  </si>
  <si>
    <t>23 rue menot</t>
  </si>
  <si>
    <t>50 av log</t>
  </si>
  <si>
    <t>ANGOULEME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</si>
</sst>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$&quot;* #,##0.00_);_(&quot;$&quot;* \(#,##0.00\);_(&quot;$&quot;* &quot;-&quot;??_);_(@_)"/>
    <numFmt numFmtId="165" formatCode=";;;"/>
    <numFmt numFmtId="166" formatCode="0\ %"/>
    <numFmt numFmtId="167" formatCode="#,##0.00\ \€;\-\ #,##0.00\ \€"/>
    <numFmt numFmtId="168" formatCode="#,##0.00\ &quot;T&quot;;\-#,##0.00\ &quot;T&quot;"/>
  </numFmts>
  <fonts count="14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b/>
      <i/>
      <sz val="14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58"/>
      <name val="Arial"/>
      <family val="2"/>
    </font>
    <font>
      <sz val="10"/>
      <name val="Arial"/>
      <family val="2"/>
    </font>
    <font>
      <b/>
      <sz val="10"/>
      <name val="System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35">
    <border>
      <left/>
      <right/>
      <top/>
      <bottom/>
      <diagonal/>
    </border>
    <border>
      <left style="thick">
        <color indexed="54"/>
      </left>
      <right/>
      <top style="thick">
        <color indexed="54"/>
      </top>
      <bottom/>
      <diagonal/>
    </border>
    <border>
      <left/>
      <right/>
      <top style="thick">
        <color indexed="54"/>
      </top>
      <bottom style="hair">
        <color indexed="16"/>
      </bottom>
      <diagonal/>
    </border>
    <border>
      <left/>
      <right/>
      <top/>
      <bottom style="hair">
        <color indexed="16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116">
    <xf numFmtId="0" fontId="0" fillId="0" borderId="0" xfId="0"/>
    <xf numFmtId="0" fontId="0" fillId="2" borderId="0" xfId="0" applyFill="1"/>
    <xf numFmtId="0" fontId="10" fillId="2" borderId="0" xfId="0" applyFont="1" applyFill="1"/>
    <xf numFmtId="0" fontId="0" fillId="3" borderId="0" xfId="0" applyFill="1" applyBorder="1"/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1" fontId="4" fillId="3" borderId="0" xfId="0" applyNumberFormat="1" applyFont="1" applyFill="1" applyBorder="1"/>
    <xf numFmtId="0" fontId="7" fillId="3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5" fillId="3" borderId="0" xfId="0" applyFont="1" applyFill="1" applyBorder="1"/>
    <xf numFmtId="0" fontId="6" fillId="3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 applyProtection="1"/>
    <xf numFmtId="0" fontId="0" fillId="3" borderId="9" xfId="0" applyFill="1" applyBorder="1"/>
    <xf numFmtId="0" fontId="0" fillId="3" borderId="9" xfId="0" applyFill="1" applyBorder="1" applyProtection="1"/>
    <xf numFmtId="0" fontId="1" fillId="3" borderId="0" xfId="0" applyFont="1" applyFill="1" applyBorder="1"/>
    <xf numFmtId="14" fontId="0" fillId="3" borderId="10" xfId="0" applyNumberFormat="1" applyFill="1" applyBorder="1" applyAlignment="1" applyProtection="1">
      <alignment horizontal="left"/>
      <protection locked="0"/>
    </xf>
    <xf numFmtId="14" fontId="0" fillId="3" borderId="0" xfId="0" applyNumberFormat="1" applyFill="1" applyBorder="1" applyAlignment="1">
      <alignment horizontal="left"/>
    </xf>
    <xf numFmtId="49" fontId="0" fillId="3" borderId="10" xfId="0" applyNumberFormat="1" applyFill="1" applyBorder="1" applyAlignment="1" applyProtection="1">
      <alignment horizontal="left"/>
      <protection locked="0"/>
    </xf>
    <xf numFmtId="49" fontId="0" fillId="3" borderId="0" xfId="0" applyNumberFormat="1" applyFill="1" applyBorder="1"/>
    <xf numFmtId="0" fontId="1" fillId="3" borderId="0" xfId="0" applyFont="1" applyFill="1" applyBorder="1" applyAlignment="1">
      <alignment horizontal="right"/>
    </xf>
    <xf numFmtId="49" fontId="0" fillId="3" borderId="11" xfId="0" applyNumberFormat="1" applyFill="1" applyBorder="1" applyAlignment="1" applyProtection="1">
      <alignment horizontal="left"/>
      <protection locked="0"/>
    </xf>
    <xf numFmtId="0" fontId="0" fillId="3" borderId="10" xfId="0" applyFill="1" applyBorder="1" applyAlignment="1" applyProtection="1">
      <alignment horizontal="left"/>
      <protection locked="0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1" fillId="3" borderId="0" xfId="0" applyNumberFormat="1" applyFont="1" applyFill="1" applyBorder="1" applyAlignment="1"/>
    <xf numFmtId="0" fontId="0" fillId="3" borderId="1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  <xf numFmtId="0" fontId="1" fillId="3" borderId="0" xfId="0" quotePrefix="1" applyFont="1" applyFill="1" applyBorder="1" applyAlignment="1">
      <alignment horizontal="right"/>
    </xf>
    <xf numFmtId="166" fontId="3" fillId="3" borderId="0" xfId="0" applyNumberFormat="1" applyFont="1" applyFill="1" applyBorder="1"/>
    <xf numFmtId="10" fontId="8" fillId="0" borderId="13" xfId="0" applyNumberFormat="1" applyFont="1" applyFill="1" applyBorder="1" applyAlignment="1" applyProtection="1">
      <alignment horizontal="center"/>
      <protection locked="0"/>
    </xf>
    <xf numFmtId="165" fontId="0" fillId="3" borderId="0" xfId="0" applyNumberFormat="1" applyFill="1" applyBorder="1"/>
    <xf numFmtId="10" fontId="1" fillId="0" borderId="16" xfId="0" applyNumberFormat="1" applyFont="1" applyFill="1" applyBorder="1" applyAlignment="1" applyProtection="1">
      <alignment horizontal="center"/>
      <protection locked="0"/>
    </xf>
    <xf numFmtId="0" fontId="0" fillId="3" borderId="0" xfId="0" quotePrefix="1" applyFill="1" applyBorder="1" applyAlignment="1">
      <alignment horizontal="right"/>
    </xf>
    <xf numFmtId="0" fontId="0" fillId="3" borderId="0" xfId="0" applyFill="1"/>
    <xf numFmtId="0" fontId="0" fillId="3" borderId="17" xfId="0" applyFill="1" applyBorder="1"/>
    <xf numFmtId="0" fontId="7" fillId="3" borderId="17" xfId="0" applyFont="1" applyFill="1" applyBorder="1"/>
    <xf numFmtId="0" fontId="1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9" xfId="0" applyFill="1" applyBorder="1" applyAlignment="1" applyProtection="1">
      <alignment horizontal="left" wrapText="1"/>
      <protection locked="0"/>
    </xf>
    <xf numFmtId="0" fontId="0" fillId="3" borderId="17" xfId="0" applyFill="1" applyBorder="1" applyAlignment="1">
      <alignment horizontal="left"/>
    </xf>
    <xf numFmtId="0" fontId="0" fillId="2" borderId="0" xfId="0" applyFill="1" applyAlignment="1">
      <alignment horizontal="left"/>
    </xf>
    <xf numFmtId="167" fontId="0" fillId="3" borderId="14" xfId="1" applyNumberFormat="1" applyFont="1" applyFill="1" applyBorder="1" applyAlignment="1" applyProtection="1">
      <protection locked="0"/>
    </xf>
    <xf numFmtId="167" fontId="0" fillId="4" borderId="14" xfId="1" applyNumberFormat="1" applyFont="1" applyFill="1" applyBorder="1"/>
    <xf numFmtId="167" fontId="0" fillId="3" borderId="15" xfId="1" applyNumberFormat="1" applyFont="1" applyFill="1" applyBorder="1" applyAlignment="1" applyProtection="1">
      <protection locked="0"/>
    </xf>
    <xf numFmtId="167" fontId="0" fillId="4" borderId="15" xfId="1" applyNumberFormat="1" applyFont="1" applyFill="1" applyBorder="1"/>
    <xf numFmtId="167" fontId="0" fillId="3" borderId="16" xfId="1" applyNumberFormat="1" applyFont="1" applyFill="1" applyBorder="1" applyAlignment="1" applyProtection="1">
      <protection locked="0"/>
    </xf>
    <xf numFmtId="167" fontId="0" fillId="4" borderId="16" xfId="1" applyNumberFormat="1" applyFont="1" applyFill="1" applyBorder="1"/>
    <xf numFmtId="167" fontId="9" fillId="4" borderId="13" xfId="1" applyNumberFormat="1" applyFont="1" applyFill="1" applyBorder="1"/>
    <xf numFmtId="167" fontId="9" fillId="0" borderId="13" xfId="1" applyNumberFormat="1" applyFont="1" applyFill="1" applyBorder="1" applyProtection="1">
      <protection locked="0"/>
    </xf>
    <xf numFmtId="167" fontId="9" fillId="4" borderId="13" xfId="1" applyNumberFormat="1" applyFont="1" applyFill="1" applyBorder="1" applyProtection="1"/>
    <xf numFmtId="167" fontId="9" fillId="4" borderId="18" xfId="1" applyNumberFormat="1" applyFont="1" applyFill="1" applyBorder="1"/>
    <xf numFmtId="168" fontId="0" fillId="3" borderId="15" xfId="0" applyNumberFormat="1" applyFill="1" applyBorder="1" applyAlignment="1" applyProtection="1">
      <alignment horizontal="center"/>
      <protection locked="0"/>
    </xf>
    <xf numFmtId="49" fontId="1" fillId="3" borderId="11" xfId="0" applyNumberFormat="1" applyFont="1" applyFill="1" applyBorder="1" applyAlignment="1" applyProtection="1">
      <alignment horizontal="left"/>
      <protection locked="0"/>
    </xf>
    <xf numFmtId="49" fontId="1" fillId="3" borderId="11" xfId="0" applyNumberFormat="1" applyFont="1" applyFill="1" applyBorder="1" applyAlignment="1" applyProtection="1">
      <alignment horizontal="left" wrapText="1"/>
      <protection locked="0"/>
    </xf>
    <xf numFmtId="49" fontId="0" fillId="3" borderId="19" xfId="0" applyNumberFormat="1" applyFill="1" applyBorder="1" applyAlignment="1" applyProtection="1">
      <alignment horizontal="left"/>
      <protection locked="0"/>
    </xf>
    <xf numFmtId="49" fontId="0" fillId="3" borderId="0" xfId="0" applyNumberFormat="1" applyFill="1" applyBorder="1" applyAlignment="1" applyProtection="1">
      <alignment horizontal="left"/>
      <protection locked="0"/>
    </xf>
    <xf numFmtId="49" fontId="0" fillId="3" borderId="9" xfId="0" applyNumberFormat="1" applyFill="1" applyBorder="1" applyAlignment="1" applyProtection="1">
      <alignment horizontal="left"/>
      <protection locked="0"/>
    </xf>
    <xf numFmtId="49" fontId="1" fillId="3" borderId="19" xfId="0" applyNumberFormat="1" applyFont="1" applyFill="1" applyBorder="1" applyAlignment="1" applyProtection="1">
      <alignment horizontal="left"/>
      <protection locked="0"/>
    </xf>
    <xf numFmtId="0" fontId="0" fillId="0" borderId="20" xfId="0" applyBorder="1" applyAlignment="1">
      <alignment horizontal="center" vertical="center" wrapText="1"/>
    </xf>
    <xf numFmtId="0" fontId="0" fillId="3" borderId="0" xfId="0" applyFill="1" applyBorder="1" applyAlignment="1" applyProtection="1">
      <alignment horizontal="center"/>
      <protection locked="0"/>
    </xf>
    <xf numFmtId="49" fontId="1" fillId="3" borderId="0" xfId="0" applyNumberFormat="1" applyFont="1" applyFill="1" applyBorder="1" applyAlignment="1" applyProtection="1">
      <alignment horizontal="left"/>
      <protection locked="0"/>
    </xf>
    <xf numFmtId="167" fontId="0" fillId="3" borderId="0" xfId="1" applyNumberFormat="1" applyFont="1" applyFill="1" applyBorder="1" applyAlignment="1" applyProtection="1">
      <protection locked="0"/>
    </xf>
    <xf numFmtId="0" fontId="1" fillId="0" borderId="0" xfId="0" applyFont="1"/>
    <xf numFmtId="49" fontId="1" fillId="3" borderId="19" xfId="0" applyNumberFormat="1" applyFont="1" applyFill="1" applyBorder="1" applyAlignment="1" applyProtection="1">
      <protection locked="0"/>
    </xf>
    <xf numFmtId="49" fontId="0" fillId="3" borderId="0" xfId="0" applyNumberFormat="1" applyFill="1" applyBorder="1" applyAlignment="1" applyProtection="1">
      <protection locked="0"/>
    </xf>
    <xf numFmtId="49" fontId="0" fillId="3" borderId="9" xfId="0" applyNumberFormat="1" applyFill="1" applyBorder="1" applyAlignment="1" applyProtection="1">
      <protection locked="0"/>
    </xf>
    <xf numFmtId="49" fontId="0" fillId="3" borderId="24" xfId="0" applyNumberFormat="1" applyFill="1" applyBorder="1" applyAlignment="1" applyProtection="1">
      <protection locked="0"/>
    </xf>
    <xf numFmtId="49" fontId="0" fillId="3" borderId="25" xfId="0" applyNumberFormat="1" applyFill="1" applyBorder="1" applyAlignment="1" applyProtection="1">
      <protection locked="0"/>
    </xf>
    <xf numFmtId="49" fontId="0" fillId="3" borderId="19" xfId="0" applyNumberFormat="1" applyFill="1" applyBorder="1" applyAlignment="1" applyProtection="1">
      <protection locked="0"/>
    </xf>
    <xf numFmtId="0" fontId="1" fillId="0" borderId="30" xfId="0" applyFont="1" applyBorder="1"/>
    <xf numFmtId="0" fontId="0" fillId="0" borderId="31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0" xfId="0" applyNumberFormat="1" applyFont="1" applyFill="1" applyBorder="1" applyAlignment="1" applyProtection="1">
      <alignment horizontal="left"/>
      <protection locked="0"/>
    </xf>
    <xf numFmtId="0" fontId="13" fillId="6" borderId="33" xfId="0" applyFont="1" applyFill="1" applyBorder="1"/>
    <xf numFmtId="0" fontId="13" fillId="0" borderId="34" xfId="0" applyFont="1" applyBorder="1"/>
    <xf numFmtId="0" fontId="1" fillId="5" borderId="32" xfId="0" applyFont="1" applyFill="1" applyBorder="1"/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0" xfId="0" applyNumberFormat="1" applyFont="1"/>
    <xf numFmtId="14" fontId="0" fillId="0" borderId="0" xfId="0" applyNumberFormat="1"/>
    <xf numFmtId="0" fontId="3" fillId="3" borderId="12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49" fontId="1" fillId="3" borderId="11" xfId="0" applyNumberFormat="1" applyFont="1" applyFill="1" applyBorder="1" applyAlignment="1" applyProtection="1">
      <protection locked="0"/>
    </xf>
    <xf numFmtId="49" fontId="0" fillId="3" borderId="11" xfId="0" applyNumberFormat="1" applyFill="1" applyBorder="1" applyAlignment="1" applyProtection="1">
      <protection locked="0"/>
    </xf>
    <xf numFmtId="0" fontId="1" fillId="3" borderId="28" xfId="0" applyNumberFormat="1" applyFont="1" applyFill="1" applyBorder="1" applyAlignment="1" applyProtection="1">
      <protection locked="0"/>
    </xf>
    <xf numFmtId="0" fontId="0" fillId="3" borderId="28" xfId="0" applyNumberFormat="1" applyFill="1" applyBorder="1" applyAlignment="1" applyProtection="1">
      <protection locked="0"/>
    </xf>
    <xf numFmtId="49" fontId="0" fillId="3" borderId="28" xfId="0" applyNumberFormat="1" applyFill="1" applyBorder="1" applyAlignment="1" applyProtection="1">
      <protection locked="0"/>
    </xf>
    <xf numFmtId="0" fontId="1" fillId="3" borderId="0" xfId="0" applyFont="1" applyFill="1" applyBorder="1" applyAlignment="1" applyProtection="1">
      <alignment horizontal="left" wrapText="1"/>
      <protection locked="0"/>
    </xf>
    <xf numFmtId="0" fontId="0" fillId="0" borderId="0" xfId="0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3" borderId="22" xfId="0" applyFill="1" applyBorder="1" applyAlignment="1" applyProtection="1">
      <alignment horizontal="left" wrapText="1"/>
      <protection locked="0"/>
    </xf>
    <xf numFmtId="0" fontId="2" fillId="3" borderId="23" xfId="0" applyFont="1" applyFill="1" applyBorder="1" applyAlignment="1" applyProtection="1">
      <alignment horizontal="center" vertical="center" wrapText="1"/>
      <protection locked="0"/>
    </xf>
    <xf numFmtId="0" fontId="2" fillId="3" borderId="24" xfId="0" applyFont="1" applyFill="1" applyBorder="1" applyAlignment="1" applyProtection="1">
      <alignment horizontal="center" vertical="center" wrapText="1"/>
      <protection locked="0"/>
    </xf>
    <xf numFmtId="0" fontId="2" fillId="3" borderId="25" xfId="0" applyFont="1" applyFill="1" applyBorder="1" applyAlignment="1" applyProtection="1">
      <alignment horizontal="center" vertical="center" wrapText="1"/>
      <protection locked="0"/>
    </xf>
    <xf numFmtId="0" fontId="2" fillId="3" borderId="19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2" fillId="3" borderId="26" xfId="0" applyFont="1" applyFill="1" applyBorder="1" applyAlignment="1" applyProtection="1">
      <alignment horizontal="center" vertical="center" wrapText="1"/>
      <protection locked="0"/>
    </xf>
    <xf numFmtId="0" fontId="2" fillId="3" borderId="21" xfId="0" applyFont="1" applyFill="1" applyBorder="1" applyAlignment="1" applyProtection="1">
      <alignment horizontal="center" vertical="center" wrapText="1"/>
      <protection locked="0"/>
    </xf>
    <xf numFmtId="0" fontId="2" fillId="3" borderId="27" xfId="0" applyFont="1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left"/>
      <protection locked="0"/>
    </xf>
    <xf numFmtId="0" fontId="0" fillId="0" borderId="6" xfId="0" applyBorder="1" applyAlignment="1"/>
    <xf numFmtId="49" fontId="1" fillId="3" borderId="23" xfId="0" applyNumberFormat="1" applyFont="1" applyFill="1" applyBorder="1" applyAlignment="1" applyProtection="1">
      <protection locked="0"/>
    </xf>
    <xf numFmtId="49" fontId="1" fillId="3" borderId="24" xfId="0" applyNumberFormat="1" applyFont="1" applyFill="1" applyBorder="1" applyAlignment="1" applyProtection="1">
      <protection locked="0"/>
    </xf>
    <xf numFmtId="0" fontId="1" fillId="0" borderId="31" xfId="0" applyFont="1" applyBorder="1"/>
  </cellXfs>
  <cellStyles count="2">
    <cellStyle name="Normal" xfId="0" builtinId="0"/>
    <cellStyle name="Währung" xfId="1"/>
  </cellStyles>
  <dxfs count="17"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0</xdr:row>
          <xdr:rowOff>95250</xdr:rowOff>
        </xdr:from>
        <xdr:to>
          <xdr:col>10</xdr:col>
          <xdr:colOff>666750</xdr:colOff>
          <xdr:row>0</xdr:row>
          <xdr:rowOff>419100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85725</xdr:rowOff>
        </xdr:from>
        <xdr:to>
          <xdr:col>12</xdr:col>
          <xdr:colOff>495300</xdr:colOff>
          <xdr:row>0</xdr:row>
          <xdr:rowOff>409575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533400</xdr:colOff>
          <xdr:row>1</xdr:row>
          <xdr:rowOff>152400</xdr:rowOff>
        </xdr:from>
        <xdr:to>
          <xdr:col>16</xdr:col>
          <xdr:colOff>542925</xdr:colOff>
          <xdr:row>4</xdr:row>
          <xdr:rowOff>28575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I4" totalsRowShown="0" headerRowDxfId="16" dataDxfId="15">
  <autoFilter ref="A1:I4"/>
  <tableColumns count="9">
    <tableColumn id="1" name="Client" dataDxfId="14"/>
    <tableColumn id="9" name="Ville"/>
    <tableColumn id="2" name="Produit" dataDxfId="13"/>
    <tableColumn id="3" name="kg" dataDxfId="12"/>
    <tableColumn id="4" name="€ HT" dataDxfId="11"/>
    <tableColumn id="5" name="Date" dataDxfId="10"/>
    <tableColumn id="6" name="N° BL" dataDxfId="9"/>
    <tableColumn id="7" name="N° Facture" dataDxfId="8"/>
    <tableColumn id="8" name="Date Facturation" dataDxfId="7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4" totalsRowShown="0" headerRowDxfId="6">
  <autoFilter ref="A1:E4"/>
  <tableColumns count="5">
    <tableColumn id="6" name="Client + Ville">
      <calculatedColumnFormula>Tableau1[[#This Row],[Client]] &amp; "-" &amp; Tableau1[[#This Row],[Ville]]</calculatedColumnFormula>
    </tableColumn>
    <tableColumn id="1" name="Client"/>
    <tableColumn id="2" name="Adresse" dataDxfId="5"/>
    <tableColumn id="3" name="Code Postal"/>
    <tableColumn id="4" name="Ville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G1:G3" totalsRowShown="0" headerRowDxfId="4" headerRowBorderDxfId="3" tableBorderDxfId="2" totalsRowBorderDxfId="1">
  <autoFilter ref="G1:G3"/>
  <tableColumns count="1">
    <tableColumn id="1" name="Produit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7"/>
  <sheetViews>
    <sheetView tabSelected="1" workbookViewId="0">
      <pane ySplit="1" topLeftCell="A2" activePane="bottomLeft" state="frozen"/>
      <selection pane="bottomLeft" activeCell="I8" sqref="I8"/>
    </sheetView>
  </sheetViews>
  <sheetFormatPr baseColWidth="10" defaultRowHeight="12.75" x14ac:dyDescent="0.2"/>
  <cols>
    <col min="1" max="8" width="20.7109375" style="81" customWidth="1"/>
    <col min="9" max="9" width="20.7109375" style="86" customWidth="1"/>
  </cols>
  <sheetData>
    <row r="1" spans="1:16" ht="39" customHeight="1" x14ac:dyDescent="0.2">
      <c r="A1" s="80" t="s">
        <v>5</v>
      </c>
      <c r="B1" s="80" t="s">
        <v>11</v>
      </c>
      <c r="C1" s="80" t="s">
        <v>35</v>
      </c>
      <c r="D1" s="80" t="s">
        <v>31</v>
      </c>
      <c r="E1" s="80" t="s">
        <v>32</v>
      </c>
      <c r="F1" s="80" t="s">
        <v>8</v>
      </c>
      <c r="G1" s="80" t="s">
        <v>34</v>
      </c>
      <c r="H1" s="80" t="s">
        <v>33</v>
      </c>
      <c r="I1" s="87" t="s">
        <v>37</v>
      </c>
      <c r="P1" s="88"/>
    </row>
    <row r="2" spans="1:16" x14ac:dyDescent="0.2">
      <c r="A2" s="81" t="s">
        <v>42</v>
      </c>
      <c r="B2" s="81" t="s">
        <v>43</v>
      </c>
      <c r="C2" s="81" t="s">
        <v>27</v>
      </c>
      <c r="D2" s="81">
        <v>12</v>
      </c>
      <c r="E2" s="81">
        <v>2.75</v>
      </c>
      <c r="H2" s="81">
        <v>14</v>
      </c>
      <c r="I2" s="86">
        <v>44439</v>
      </c>
      <c r="P2" s="88"/>
    </row>
    <row r="3" spans="1:16" x14ac:dyDescent="0.2">
      <c r="A3" s="80" t="s">
        <v>44</v>
      </c>
      <c r="B3" s="80"/>
      <c r="C3" s="80" t="s">
        <v>27</v>
      </c>
      <c r="D3" s="81">
        <v>10</v>
      </c>
      <c r="E3" s="81">
        <v>3</v>
      </c>
      <c r="H3" s="81">
        <v>15</v>
      </c>
      <c r="I3" s="86">
        <v>44516</v>
      </c>
    </row>
    <row r="4" spans="1:16" x14ac:dyDescent="0.2">
      <c r="A4" s="80" t="s">
        <v>42</v>
      </c>
      <c r="B4" s="80" t="s">
        <v>50</v>
      </c>
      <c r="C4" s="81" t="s">
        <v>46</v>
      </c>
      <c r="D4" s="81">
        <v>10</v>
      </c>
      <c r="E4" s="81">
        <v>1.5</v>
      </c>
      <c r="H4" s="81">
        <v>17</v>
      </c>
      <c r="I4" s="86">
        <v>44517</v>
      </c>
    </row>
    <row r="7" spans="1:16" x14ac:dyDescent="0.2">
      <c r="N7" s="89"/>
    </row>
  </sheetData>
  <dataValidations count="3">
    <dataValidation type="list" allowBlank="1" showInputMessage="1" showErrorMessage="1" sqref="A2:A4">
      <formula1>INDIRECT("Tableau1[Client]")</formula1>
    </dataValidation>
    <dataValidation type="list" allowBlank="1" showInputMessage="1" showErrorMessage="1" sqref="C2:C4">
      <formula1>INDIRECT("Tableau2[Produit]")</formula1>
    </dataValidation>
    <dataValidation type="list" allowBlank="1" showInputMessage="1" showErrorMessage="1" sqref="B2:B4">
      <formula1>INDIRECT("Tableau1[Ville]")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defaultSize="0" autoLine="0" r:id="rId4">
            <anchor moveWithCells="1">
              <from>
                <xdr:col>9</xdr:col>
                <xdr:colOff>95250</xdr:colOff>
                <xdr:row>0</xdr:row>
                <xdr:rowOff>95250</xdr:rowOff>
              </from>
              <to>
                <xdr:col>10</xdr:col>
                <xdr:colOff>666750</xdr:colOff>
                <xdr:row>0</xdr:row>
                <xdr:rowOff>419100</xdr:rowOff>
              </to>
            </anchor>
          </controlPr>
        </control>
      </mc:Choice>
      <mc:Fallback>
        <control shapeId="2051" r:id="rId3" name="CommandButton1"/>
      </mc:Fallback>
    </mc:AlternateContent>
    <mc:AlternateContent xmlns:mc="http://schemas.openxmlformats.org/markup-compatibility/2006">
      <mc:Choice Requires="x14">
        <control shapeId="2052" r:id="rId5" name="CommandButton2">
          <controlPr defaultSize="0" autoLine="0" r:id="rId6">
            <anchor moveWithCells="1">
              <from>
                <xdr:col>11</xdr:col>
                <xdr:colOff>9525</xdr:colOff>
                <xdr:row>0</xdr:row>
                <xdr:rowOff>85725</xdr:rowOff>
              </from>
              <to>
                <xdr:col>12</xdr:col>
                <xdr:colOff>495300</xdr:colOff>
                <xdr:row>0</xdr:row>
                <xdr:rowOff>409575</xdr:rowOff>
              </to>
            </anchor>
          </controlPr>
        </control>
      </mc:Choice>
      <mc:Fallback>
        <control shapeId="2052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N60"/>
  <sheetViews>
    <sheetView topLeftCell="B1" workbookViewId="0">
      <selection activeCell="H27" sqref="H27"/>
    </sheetView>
  </sheetViews>
  <sheetFormatPr baseColWidth="10" defaultColWidth="9.140625" defaultRowHeight="12.75" x14ac:dyDescent="0.2"/>
  <cols>
    <col min="1" max="1" width="9.140625" style="1" customWidth="1"/>
    <col min="2" max="2" width="5" style="1" customWidth="1"/>
    <col min="3" max="3" width="13.5703125" style="1" customWidth="1"/>
    <col min="4" max="4" width="9.85546875" style="1" customWidth="1"/>
    <col min="5" max="5" width="10.85546875" style="1" bestFit="1" customWidth="1"/>
    <col min="6" max="6" width="10.140625" style="1" customWidth="1"/>
    <col min="7" max="7" width="4.5703125" style="49" bestFit="1" customWidth="1"/>
    <col min="8" max="8" width="14.140625" style="1" customWidth="1"/>
    <col min="9" max="9" width="1.7109375" style="1" customWidth="1"/>
    <col min="10" max="10" width="7.5703125" style="1" customWidth="1"/>
    <col min="11" max="11" width="1.7109375" style="1" customWidth="1"/>
    <col min="12" max="12" width="14" style="1" customWidth="1"/>
    <col min="13" max="13" width="14.85546875" style="1" customWidth="1"/>
    <col min="14" max="14" width="5" style="1" customWidth="1"/>
    <col min="15" max="16384" width="9.140625" style="1"/>
  </cols>
  <sheetData>
    <row r="1" spans="1:14" x14ac:dyDescent="0.2">
      <c r="A1" s="2" t="s">
        <v>0</v>
      </c>
      <c r="B1" s="3"/>
      <c r="C1" s="3"/>
      <c r="D1" s="3"/>
      <c r="E1" s="3"/>
      <c r="F1" s="3"/>
      <c r="G1" s="42"/>
      <c r="H1" s="3"/>
      <c r="I1" s="3"/>
      <c r="J1" s="3"/>
      <c r="K1" s="3"/>
      <c r="L1" s="3"/>
      <c r="M1" s="3"/>
      <c r="N1" s="3"/>
    </row>
    <row r="2" spans="1:14" ht="12.75" customHeight="1" x14ac:dyDescent="0.2">
      <c r="A2" s="2" t="s">
        <v>1</v>
      </c>
      <c r="B2" s="3"/>
      <c r="C2" s="93"/>
      <c r="D2" s="93"/>
      <c r="E2" s="93"/>
      <c r="F2" s="93"/>
      <c r="G2" s="93"/>
      <c r="H2" s="93"/>
      <c r="I2" s="93"/>
      <c r="J2" s="93"/>
      <c r="K2" s="4"/>
      <c r="L2" s="5" t="s">
        <v>38</v>
      </c>
      <c r="M2" s="82">
        <v>14</v>
      </c>
      <c r="N2" s="6"/>
    </row>
    <row r="3" spans="1:14" x14ac:dyDescent="0.2">
      <c r="A3" s="2" t="s">
        <v>2</v>
      </c>
      <c r="B3" s="3"/>
      <c r="C3" s="93"/>
      <c r="D3" s="93"/>
      <c r="E3" s="93"/>
      <c r="F3" s="93"/>
      <c r="G3" s="93"/>
      <c r="H3" s="93"/>
      <c r="I3" s="93"/>
      <c r="J3" s="93"/>
      <c r="K3" s="4"/>
      <c r="L3" s="5"/>
      <c r="M3" s="6"/>
      <c r="N3" s="6"/>
    </row>
    <row r="4" spans="1:14" x14ac:dyDescent="0.2">
      <c r="A4" s="2" t="s">
        <v>3</v>
      </c>
      <c r="B4" s="3"/>
      <c r="C4" s="93"/>
      <c r="D4" s="93"/>
      <c r="E4" s="93"/>
      <c r="F4" s="93"/>
      <c r="G4" s="93"/>
      <c r="H4" s="93"/>
      <c r="I4" s="93"/>
      <c r="J4" s="93"/>
      <c r="K4" s="3"/>
      <c r="L4" s="3"/>
      <c r="M4" s="3"/>
      <c r="N4" s="3"/>
    </row>
    <row r="5" spans="1:14" ht="13.5" customHeight="1" thickBot="1" x14ac:dyDescent="0.25">
      <c r="B5" s="3"/>
      <c r="C5" s="93"/>
      <c r="D5" s="93"/>
      <c r="E5" s="93"/>
      <c r="F5" s="93"/>
      <c r="G5" s="93"/>
      <c r="H5" s="93"/>
      <c r="I5" s="93"/>
      <c r="J5" s="93"/>
      <c r="K5" s="3"/>
      <c r="L5" s="3"/>
      <c r="M5" s="3"/>
      <c r="N5" s="3"/>
    </row>
    <row r="6" spans="1:14" ht="24.75" customHeight="1" thickTop="1" thickBot="1" x14ac:dyDescent="0.4">
      <c r="B6" s="3"/>
      <c r="C6" s="67"/>
      <c r="D6" s="3"/>
      <c r="E6" s="18"/>
      <c r="F6" s="3"/>
      <c r="G6" s="42"/>
      <c r="H6" s="3"/>
      <c r="I6" s="3"/>
      <c r="J6" s="3"/>
      <c r="K6" s="3"/>
      <c r="L6" s="7" t="s">
        <v>4</v>
      </c>
      <c r="M6" s="40"/>
      <c r="N6" s="3"/>
    </row>
    <row r="7" spans="1:14" ht="4.5" customHeight="1" thickTop="1" x14ac:dyDescent="0.3">
      <c r="B7" s="3"/>
      <c r="C7" s="8"/>
      <c r="D7" s="8"/>
      <c r="E7" s="8"/>
      <c r="F7" s="8"/>
      <c r="G7" s="43"/>
      <c r="H7" s="8"/>
      <c r="I7" s="8"/>
      <c r="J7" s="8"/>
      <c r="K7" s="8"/>
      <c r="L7" s="9"/>
      <c r="M7" s="9"/>
      <c r="N7" s="10"/>
    </row>
    <row r="8" spans="1:14" x14ac:dyDescent="0.2">
      <c r="B8" s="3"/>
      <c r="C8" s="3"/>
      <c r="D8" s="3"/>
      <c r="E8" s="3"/>
      <c r="F8" s="3"/>
      <c r="G8" s="42"/>
      <c r="H8" s="3"/>
      <c r="I8" s="3"/>
      <c r="J8" s="3"/>
      <c r="K8" s="3"/>
      <c r="L8" s="3"/>
      <c r="M8" s="3"/>
      <c r="N8" s="3"/>
    </row>
    <row r="9" spans="1:14" ht="13.5" customHeight="1" thickBot="1" x14ac:dyDescent="0.25">
      <c r="B9" s="3"/>
      <c r="C9" s="3"/>
      <c r="D9" s="3"/>
      <c r="E9" s="3"/>
      <c r="F9" s="3"/>
      <c r="G9" s="42"/>
      <c r="H9" s="3"/>
      <c r="I9" s="3"/>
      <c r="J9" s="3"/>
      <c r="K9" s="3"/>
      <c r="L9" s="3"/>
      <c r="M9" s="3"/>
      <c r="N9" s="3"/>
    </row>
    <row r="10" spans="1:14" ht="13.5" customHeight="1" thickBot="1" x14ac:dyDescent="0.25">
      <c r="B10" s="3"/>
      <c r="C10" s="11" t="s">
        <v>5</v>
      </c>
      <c r="D10" s="12"/>
      <c r="E10" s="13"/>
      <c r="F10" s="13"/>
      <c r="G10" s="44"/>
      <c r="H10" s="13"/>
      <c r="I10" s="14"/>
      <c r="J10" s="3"/>
      <c r="K10" s="3"/>
      <c r="L10" s="11" t="s">
        <v>6</v>
      </c>
      <c r="M10" s="15"/>
      <c r="N10" s="3"/>
    </row>
    <row r="11" spans="1:14" ht="6" customHeight="1" x14ac:dyDescent="0.2">
      <c r="B11" s="3"/>
      <c r="C11" s="3"/>
      <c r="D11" s="3"/>
      <c r="E11" s="3"/>
      <c r="F11" s="3"/>
      <c r="G11" s="42"/>
      <c r="H11" s="3"/>
      <c r="I11" s="16"/>
      <c r="J11" s="3"/>
      <c r="K11" s="3"/>
      <c r="L11" s="3"/>
      <c r="M11" s="17"/>
      <c r="N11" s="3"/>
    </row>
    <row r="12" spans="1:14" x14ac:dyDescent="0.2">
      <c r="B12" s="3"/>
      <c r="C12" s="18" t="s">
        <v>7</v>
      </c>
      <c r="D12" s="94" t="s">
        <v>42</v>
      </c>
      <c r="E12" s="95"/>
      <c r="F12" s="95"/>
      <c r="G12" s="95"/>
      <c r="H12" s="95"/>
      <c r="I12" s="16"/>
      <c r="J12" s="3"/>
      <c r="K12" s="3"/>
      <c r="L12" s="18" t="s">
        <v>8</v>
      </c>
      <c r="M12" s="19">
        <v>44439</v>
      </c>
      <c r="N12" s="20"/>
    </row>
    <row r="13" spans="1:14" x14ac:dyDescent="0.2">
      <c r="B13" s="3"/>
      <c r="C13" s="18" t="s">
        <v>9</v>
      </c>
      <c r="D13" s="96" t="s">
        <v>47</v>
      </c>
      <c r="E13" s="97"/>
      <c r="F13" s="97"/>
      <c r="G13" s="97"/>
      <c r="H13" s="97"/>
      <c r="I13" s="16"/>
      <c r="J13" s="3"/>
      <c r="K13" s="3"/>
      <c r="L13" s="18" t="s">
        <v>10</v>
      </c>
      <c r="M13" s="21"/>
      <c r="N13" s="22"/>
    </row>
    <row r="14" spans="1:14" x14ac:dyDescent="0.2">
      <c r="B14" s="3"/>
      <c r="C14" s="18"/>
      <c r="D14" s="98"/>
      <c r="E14" s="98"/>
      <c r="F14" s="98"/>
      <c r="G14" s="98"/>
      <c r="H14" s="98"/>
      <c r="I14" s="16"/>
      <c r="J14" s="3"/>
      <c r="K14" s="3"/>
      <c r="L14" s="18" t="s">
        <v>14</v>
      </c>
      <c r="M14" s="25"/>
      <c r="N14" s="22"/>
    </row>
    <row r="15" spans="1:14" x14ac:dyDescent="0.2">
      <c r="B15" s="3"/>
      <c r="C15" s="41" t="s">
        <v>12</v>
      </c>
      <c r="D15" s="24"/>
      <c r="E15" s="41" t="s">
        <v>13</v>
      </c>
      <c r="F15" s="61">
        <v>6000</v>
      </c>
      <c r="G15" s="18" t="s">
        <v>11</v>
      </c>
      <c r="H15" s="62" t="s">
        <v>43</v>
      </c>
      <c r="I15" s="16"/>
      <c r="J15" s="3"/>
      <c r="K15" s="3"/>
      <c r="L15" s="18" t="s">
        <v>16</v>
      </c>
      <c r="M15" s="25"/>
      <c r="N15" s="3"/>
    </row>
    <row r="16" spans="1:14" x14ac:dyDescent="0.2">
      <c r="B16" s="3"/>
      <c r="C16" s="18" t="s">
        <v>15</v>
      </c>
      <c r="D16" s="95"/>
      <c r="E16" s="95"/>
      <c r="F16" s="95"/>
      <c r="G16" s="95"/>
      <c r="H16" s="95"/>
      <c r="I16" s="16"/>
      <c r="J16" s="3"/>
      <c r="K16" s="3"/>
      <c r="L16" s="38"/>
      <c r="M16" s="38"/>
      <c r="N16" s="3"/>
    </row>
    <row r="17" spans="2:14" x14ac:dyDescent="0.2">
      <c r="B17" s="3"/>
      <c r="C17" s="3"/>
      <c r="D17" s="3"/>
      <c r="E17" s="3"/>
      <c r="F17" s="3"/>
      <c r="G17" s="42"/>
      <c r="H17" s="3"/>
      <c r="I17" s="3"/>
      <c r="J17" s="3"/>
      <c r="K17" s="3"/>
      <c r="L17" s="3"/>
      <c r="M17" s="3"/>
      <c r="N17" s="3"/>
    </row>
    <row r="18" spans="2:14" x14ac:dyDescent="0.2">
      <c r="B18" s="3"/>
      <c r="C18" s="26" t="s">
        <v>17</v>
      </c>
      <c r="D18" s="90" t="s">
        <v>18</v>
      </c>
      <c r="E18" s="91"/>
      <c r="F18" s="91"/>
      <c r="G18" s="91"/>
      <c r="H18" s="91"/>
      <c r="I18" s="91"/>
      <c r="J18" s="91"/>
      <c r="K18" s="92"/>
      <c r="L18" s="26" t="s">
        <v>19</v>
      </c>
      <c r="M18" s="27" t="s">
        <v>20</v>
      </c>
      <c r="N18" s="28"/>
    </row>
    <row r="19" spans="2:14" x14ac:dyDescent="0.2">
      <c r="B19" s="3"/>
      <c r="C19" s="29"/>
      <c r="D19" s="113" t="s">
        <v>35</v>
      </c>
      <c r="E19" s="75"/>
      <c r="F19" s="114" t="s">
        <v>40</v>
      </c>
      <c r="G19" s="75"/>
      <c r="H19" s="114" t="s">
        <v>41</v>
      </c>
      <c r="I19" s="75"/>
      <c r="J19" s="75"/>
      <c r="K19" s="76"/>
      <c r="L19" s="50"/>
      <c r="M19" s="51" t="str">
        <f t="shared" ref="M19:M43" si="0">IF(L19&lt;&gt;"",ROUND(L19*C19,2),"")</f>
        <v/>
      </c>
      <c r="N19" s="28"/>
    </row>
    <row r="20" spans="2:14" x14ac:dyDescent="0.2">
      <c r="B20" s="3"/>
      <c r="C20" s="60"/>
      <c r="D20" s="77"/>
      <c r="E20" s="73"/>
      <c r="F20" s="73"/>
      <c r="G20" s="73"/>
      <c r="H20" s="73"/>
      <c r="I20" s="73"/>
      <c r="J20" s="73"/>
      <c r="K20" s="74"/>
      <c r="L20" s="52"/>
      <c r="M20" s="53" t="str">
        <f t="shared" si="0"/>
        <v/>
      </c>
      <c r="N20" s="28"/>
    </row>
    <row r="21" spans="2:14" x14ac:dyDescent="0.2">
      <c r="B21" s="3"/>
      <c r="C21" s="30"/>
      <c r="D21" s="72" t="s">
        <v>27</v>
      </c>
      <c r="E21" s="73"/>
      <c r="F21" s="73"/>
      <c r="G21" s="73"/>
      <c r="H21" s="73"/>
      <c r="I21" s="73"/>
      <c r="J21" s="73"/>
      <c r="K21" s="74"/>
      <c r="L21" s="52"/>
      <c r="M21" s="53" t="str">
        <f t="shared" si="0"/>
        <v/>
      </c>
      <c r="N21" s="28"/>
    </row>
    <row r="22" spans="2:14" x14ac:dyDescent="0.2">
      <c r="B22" s="3"/>
      <c r="C22" s="30"/>
      <c r="D22" s="77"/>
      <c r="E22" s="73"/>
      <c r="F22" s="73"/>
      <c r="G22" s="73"/>
      <c r="H22" s="73"/>
      <c r="I22" s="73"/>
      <c r="J22" s="73"/>
      <c r="K22" s="74"/>
      <c r="L22" s="52"/>
      <c r="M22" s="53" t="str">
        <f t="shared" si="0"/>
        <v/>
      </c>
      <c r="N22" s="28"/>
    </row>
    <row r="23" spans="2:14" x14ac:dyDescent="0.2">
      <c r="B23" s="3"/>
      <c r="C23" s="30"/>
      <c r="D23" s="72" t="s">
        <v>28</v>
      </c>
      <c r="E23" s="73"/>
      <c r="F23" s="73"/>
      <c r="G23" s="73"/>
      <c r="H23" s="73"/>
      <c r="I23" s="73"/>
      <c r="J23" s="73"/>
      <c r="K23" s="74"/>
      <c r="L23" s="52"/>
      <c r="M23" s="53" t="str">
        <f t="shared" si="0"/>
        <v/>
      </c>
      <c r="N23" s="28"/>
    </row>
    <row r="24" spans="2:14" x14ac:dyDescent="0.2">
      <c r="B24" s="3"/>
      <c r="C24" s="30">
        <v>10</v>
      </c>
      <c r="D24" s="72"/>
      <c r="E24" s="73"/>
      <c r="F24" s="73"/>
      <c r="G24" s="73"/>
      <c r="H24" s="73"/>
      <c r="I24" s="73"/>
      <c r="J24" s="73"/>
      <c r="K24" s="74"/>
      <c r="L24" s="52">
        <v>2.75</v>
      </c>
      <c r="M24" s="53">
        <f t="shared" si="0"/>
        <v>27.5</v>
      </c>
      <c r="N24" s="28"/>
    </row>
    <row r="25" spans="2:14" x14ac:dyDescent="0.2">
      <c r="B25" s="3"/>
      <c r="C25" s="30"/>
      <c r="D25" s="72"/>
      <c r="E25" s="73"/>
      <c r="F25" s="73"/>
      <c r="G25" s="73"/>
      <c r="H25" s="73"/>
      <c r="I25" s="73"/>
      <c r="J25" s="73"/>
      <c r="K25" s="74"/>
      <c r="L25" s="52"/>
      <c r="M25" s="53" t="str">
        <f t="shared" si="0"/>
        <v/>
      </c>
      <c r="N25" s="28"/>
    </row>
    <row r="26" spans="2:14" x14ac:dyDescent="0.2">
      <c r="B26" s="3"/>
      <c r="C26" s="30"/>
      <c r="D26" s="77" t="s">
        <v>29</v>
      </c>
      <c r="E26" s="73"/>
      <c r="F26" s="73"/>
      <c r="G26" s="73"/>
      <c r="H26" s="73"/>
      <c r="I26" s="73"/>
      <c r="J26" s="73"/>
      <c r="K26" s="74"/>
      <c r="L26" s="52"/>
      <c r="M26" s="53" t="str">
        <f t="shared" si="0"/>
        <v/>
      </c>
      <c r="N26" s="28"/>
    </row>
    <row r="27" spans="2:14" x14ac:dyDescent="0.2">
      <c r="B27" s="3"/>
      <c r="C27" s="30">
        <v>5</v>
      </c>
      <c r="D27" s="72"/>
      <c r="E27" s="73"/>
      <c r="F27" s="73"/>
      <c r="G27" s="73"/>
      <c r="H27" s="73"/>
      <c r="I27" s="73"/>
      <c r="J27" s="73"/>
      <c r="K27" s="74"/>
      <c r="L27" s="52">
        <v>2.75</v>
      </c>
      <c r="M27" s="53">
        <f t="shared" si="0"/>
        <v>13.75</v>
      </c>
      <c r="N27" s="28"/>
    </row>
    <row r="28" spans="2:14" x14ac:dyDescent="0.2">
      <c r="B28" s="3"/>
      <c r="C28" s="30"/>
      <c r="D28" s="77"/>
      <c r="E28" s="73"/>
      <c r="F28" s="73"/>
      <c r="G28" s="73"/>
      <c r="H28" s="73"/>
      <c r="I28" s="73"/>
      <c r="J28" s="73"/>
      <c r="K28" s="74"/>
      <c r="L28" s="52"/>
      <c r="M28" s="53" t="str">
        <f t="shared" si="0"/>
        <v/>
      </c>
      <c r="N28" s="28"/>
    </row>
    <row r="29" spans="2:14" x14ac:dyDescent="0.2">
      <c r="B29" s="3"/>
      <c r="C29" s="30"/>
      <c r="D29" s="77" t="s">
        <v>30</v>
      </c>
      <c r="E29" s="73"/>
      <c r="F29" s="73"/>
      <c r="G29" s="73"/>
      <c r="H29" s="73"/>
      <c r="I29" s="73"/>
      <c r="J29" s="73"/>
      <c r="K29" s="74"/>
      <c r="L29" s="52"/>
      <c r="M29" s="53" t="str">
        <f t="shared" si="0"/>
        <v/>
      </c>
      <c r="N29" s="28"/>
    </row>
    <row r="30" spans="2:14" x14ac:dyDescent="0.2">
      <c r="B30" s="3"/>
      <c r="C30" s="30">
        <v>10</v>
      </c>
      <c r="D30" s="77"/>
      <c r="E30" s="73"/>
      <c r="F30" s="73"/>
      <c r="G30" s="73"/>
      <c r="H30" s="73"/>
      <c r="I30" s="73"/>
      <c r="J30" s="73"/>
      <c r="K30" s="74"/>
      <c r="L30" s="52">
        <v>2.75</v>
      </c>
      <c r="M30" s="53">
        <f t="shared" si="0"/>
        <v>27.5</v>
      </c>
      <c r="N30" s="28"/>
    </row>
    <row r="31" spans="2:14" x14ac:dyDescent="0.2">
      <c r="B31" s="3"/>
      <c r="C31" s="30"/>
      <c r="D31" s="77"/>
      <c r="E31" s="73"/>
      <c r="F31" s="73"/>
      <c r="G31" s="73"/>
      <c r="H31" s="73"/>
      <c r="I31" s="73"/>
      <c r="J31" s="73"/>
      <c r="K31" s="74"/>
      <c r="L31" s="52"/>
      <c r="M31" s="53" t="str">
        <f t="shared" si="0"/>
        <v/>
      </c>
      <c r="N31" s="28"/>
    </row>
    <row r="32" spans="2:14" x14ac:dyDescent="0.2">
      <c r="B32" s="3"/>
      <c r="C32" s="30"/>
      <c r="D32" s="77"/>
      <c r="E32" s="73"/>
      <c r="F32" s="73"/>
      <c r="G32" s="73"/>
      <c r="H32" s="73"/>
      <c r="I32" s="73"/>
      <c r="J32" s="73"/>
      <c r="K32" s="74"/>
      <c r="L32" s="52"/>
      <c r="M32" s="53" t="str">
        <f t="shared" si="0"/>
        <v/>
      </c>
      <c r="N32" s="28"/>
    </row>
    <row r="33" spans="2:14" x14ac:dyDescent="0.2">
      <c r="B33" s="3"/>
      <c r="C33" s="30"/>
      <c r="D33" s="77"/>
      <c r="E33" s="73"/>
      <c r="F33" s="73"/>
      <c r="G33" s="73"/>
      <c r="H33" s="73"/>
      <c r="I33" s="73"/>
      <c r="J33" s="73"/>
      <c r="K33" s="74"/>
      <c r="L33" s="52"/>
      <c r="M33" s="53" t="str">
        <f t="shared" si="0"/>
        <v/>
      </c>
      <c r="N33" s="28"/>
    </row>
    <row r="34" spans="2:14" x14ac:dyDescent="0.2">
      <c r="B34" s="3"/>
      <c r="C34" s="30"/>
      <c r="D34" s="63"/>
      <c r="E34" s="64"/>
      <c r="F34" s="64"/>
      <c r="G34" s="64"/>
      <c r="H34" s="64"/>
      <c r="I34" s="64"/>
      <c r="J34" s="64"/>
      <c r="K34" s="65"/>
      <c r="L34" s="52"/>
      <c r="M34" s="53"/>
      <c r="N34" s="28"/>
    </row>
    <row r="35" spans="2:14" x14ac:dyDescent="0.2">
      <c r="B35" s="3"/>
      <c r="C35" s="30"/>
      <c r="D35" s="77"/>
      <c r="E35" s="73"/>
      <c r="F35" s="73"/>
      <c r="G35" s="73"/>
      <c r="H35" s="73"/>
      <c r="I35" s="73"/>
      <c r="J35" s="73"/>
      <c r="K35" s="74"/>
      <c r="L35" s="52"/>
      <c r="M35" s="53" t="str">
        <f t="shared" si="0"/>
        <v/>
      </c>
      <c r="N35" s="28"/>
    </row>
    <row r="36" spans="2:14" x14ac:dyDescent="0.2">
      <c r="B36" s="3"/>
      <c r="C36" s="30"/>
      <c r="D36" s="72"/>
      <c r="E36" s="73"/>
      <c r="F36" s="73"/>
      <c r="G36" s="73"/>
      <c r="H36" s="73"/>
      <c r="I36" s="73"/>
      <c r="J36" s="73"/>
      <c r="K36" s="74"/>
      <c r="L36" s="52"/>
      <c r="M36" s="53"/>
      <c r="N36" s="28"/>
    </row>
    <row r="37" spans="2:14" x14ac:dyDescent="0.2">
      <c r="B37" s="3"/>
      <c r="C37" s="30"/>
      <c r="D37" s="66"/>
      <c r="E37" s="64"/>
      <c r="F37" s="64"/>
      <c r="G37" s="64"/>
      <c r="H37" s="64"/>
      <c r="I37" s="64"/>
      <c r="J37" s="64"/>
      <c r="K37" s="65"/>
      <c r="L37" s="52"/>
      <c r="M37" s="53"/>
      <c r="N37" s="28"/>
    </row>
    <row r="38" spans="2:14" x14ac:dyDescent="0.2">
      <c r="B38" s="3"/>
      <c r="C38" s="30"/>
      <c r="D38" s="77"/>
      <c r="E38" s="73"/>
      <c r="F38" s="73"/>
      <c r="G38" s="73"/>
      <c r="H38" s="73"/>
      <c r="I38" s="73"/>
      <c r="J38" s="73"/>
      <c r="K38" s="74"/>
      <c r="L38" s="52"/>
      <c r="M38" s="53" t="str">
        <f t="shared" si="0"/>
        <v/>
      </c>
      <c r="N38" s="28"/>
    </row>
    <row r="39" spans="2:14" x14ac:dyDescent="0.2">
      <c r="B39" s="3"/>
      <c r="C39" s="30"/>
      <c r="D39" s="72"/>
      <c r="E39" s="73"/>
      <c r="F39" s="73"/>
      <c r="G39" s="73"/>
      <c r="H39" s="73"/>
      <c r="I39" s="73"/>
      <c r="J39" s="73"/>
      <c r="K39" s="74"/>
      <c r="L39" s="52"/>
      <c r="M39" s="53"/>
      <c r="N39" s="28"/>
    </row>
    <row r="40" spans="2:14" x14ac:dyDescent="0.2">
      <c r="B40" s="3"/>
      <c r="C40" s="30"/>
      <c r="D40" s="66"/>
      <c r="E40" s="64"/>
      <c r="F40" s="64"/>
      <c r="G40" s="64"/>
      <c r="H40" s="64"/>
      <c r="I40" s="64"/>
      <c r="J40" s="64"/>
      <c r="K40" s="65"/>
      <c r="L40" s="52"/>
      <c r="M40" s="53"/>
      <c r="N40" s="28"/>
    </row>
    <row r="41" spans="2:14" x14ac:dyDescent="0.2">
      <c r="B41" s="3"/>
      <c r="C41" s="30"/>
      <c r="D41" s="77"/>
      <c r="E41" s="73"/>
      <c r="F41" s="73"/>
      <c r="G41" s="73"/>
      <c r="H41" s="73"/>
      <c r="I41" s="73"/>
      <c r="J41" s="73"/>
      <c r="K41" s="74"/>
      <c r="L41" s="52"/>
      <c r="M41" s="53" t="str">
        <f t="shared" si="0"/>
        <v/>
      </c>
      <c r="N41" s="28"/>
    </row>
    <row r="42" spans="2:14" x14ac:dyDescent="0.2">
      <c r="B42" s="3"/>
      <c r="C42" s="30"/>
      <c r="D42" s="72"/>
      <c r="E42" s="73"/>
      <c r="F42" s="73"/>
      <c r="G42" s="73"/>
      <c r="H42" s="73"/>
      <c r="I42" s="73"/>
      <c r="J42" s="73"/>
      <c r="K42" s="74"/>
      <c r="L42" s="52"/>
      <c r="M42" s="53"/>
      <c r="N42" s="28"/>
    </row>
    <row r="43" spans="2:14" x14ac:dyDescent="0.2">
      <c r="B43" s="3"/>
      <c r="C43" s="31"/>
      <c r="D43" s="72"/>
      <c r="E43" s="73"/>
      <c r="F43" s="73"/>
      <c r="G43" s="73"/>
      <c r="H43" s="73"/>
      <c r="I43" s="73"/>
      <c r="J43" s="73"/>
      <c r="K43" s="74"/>
      <c r="L43" s="54"/>
      <c r="M43" s="55" t="str">
        <f t="shared" si="0"/>
        <v/>
      </c>
      <c r="N43" s="28"/>
    </row>
    <row r="44" spans="2:14" x14ac:dyDescent="0.2">
      <c r="B44" s="3"/>
      <c r="C44" s="68"/>
      <c r="D44" s="69"/>
      <c r="E44" s="64"/>
      <c r="F44" s="64"/>
      <c r="G44" s="64"/>
      <c r="H44" s="64"/>
      <c r="I44" s="64"/>
      <c r="J44" s="64"/>
      <c r="K44" s="64"/>
      <c r="L44" s="70"/>
      <c r="M44" s="55"/>
      <c r="N44" s="28"/>
    </row>
    <row r="45" spans="2:14" x14ac:dyDescent="0.2">
      <c r="B45" s="3"/>
      <c r="C45" s="3"/>
      <c r="D45" s="3"/>
      <c r="E45" s="3"/>
      <c r="F45" s="3"/>
      <c r="G45" s="42"/>
      <c r="H45" s="3"/>
      <c r="I45" s="3"/>
      <c r="J45" s="3"/>
      <c r="K45" s="3"/>
      <c r="L45" s="32" t="s">
        <v>21</v>
      </c>
      <c r="M45" s="56">
        <f>IF(SUM(M19:M43)&gt;0,SUM(M19:M43),"")</f>
        <v>68.75</v>
      </c>
      <c r="N45" s="28"/>
    </row>
    <row r="46" spans="2:14" ht="13.5" customHeight="1" thickBot="1" x14ac:dyDescent="0.25">
      <c r="B46" s="3"/>
      <c r="C46" s="3"/>
      <c r="D46" s="3"/>
      <c r="E46" s="3"/>
      <c r="F46" s="3"/>
      <c r="G46" s="42"/>
      <c r="H46" s="3"/>
      <c r="I46" s="3"/>
      <c r="J46" s="3"/>
      <c r="K46" s="3"/>
      <c r="L46" s="32" t="s">
        <v>22</v>
      </c>
      <c r="M46" s="57"/>
      <c r="N46" s="28"/>
    </row>
    <row r="47" spans="2:14" ht="13.5" customHeight="1" thickBot="1" x14ac:dyDescent="0.25">
      <c r="B47" s="3"/>
      <c r="C47" s="11" t="s">
        <v>23</v>
      </c>
      <c r="D47" s="111"/>
      <c r="E47" s="112"/>
      <c r="F47" s="112"/>
      <c r="G47" s="46"/>
      <c r="H47" s="33"/>
      <c r="I47" s="33"/>
      <c r="J47" s="23" t="s">
        <v>24</v>
      </c>
      <c r="K47" s="23"/>
      <c r="L47" s="34">
        <v>5.5E-2</v>
      </c>
      <c r="M47" s="58">
        <f>IF(AND(L47&lt;&gt;"",$M$45&lt;&gt;""),ROUND(L47*$M$45,2),"")</f>
        <v>3.78</v>
      </c>
      <c r="N47" s="28"/>
    </row>
    <row r="48" spans="2:14" x14ac:dyDescent="0.2">
      <c r="B48" s="3"/>
      <c r="C48" s="35"/>
      <c r="D48" s="99"/>
      <c r="E48" s="100"/>
      <c r="F48" s="100"/>
      <c r="G48" s="47"/>
      <c r="H48" s="33"/>
      <c r="I48" s="33"/>
      <c r="J48" s="3"/>
      <c r="K48" s="3"/>
      <c r="L48" s="36"/>
      <c r="M48" s="58" t="str">
        <f>IF(L48&lt;&gt;"",ROUND(L48*$M$45,2),"")</f>
        <v/>
      </c>
      <c r="N48" s="28"/>
    </row>
    <row r="49" spans="2:14" x14ac:dyDescent="0.2">
      <c r="B49" s="3"/>
      <c r="C49" s="37" t="s">
        <v>25</v>
      </c>
      <c r="D49" s="101"/>
      <c r="E49" s="101"/>
      <c r="F49" s="101"/>
      <c r="G49" s="47"/>
      <c r="H49" s="3"/>
      <c r="I49" s="3"/>
      <c r="J49" s="3"/>
      <c r="K49" s="3"/>
      <c r="L49" s="5" t="s">
        <v>26</v>
      </c>
      <c r="M49" s="59">
        <f>IF(M45&lt;&gt;"",SUM(M45:M48),"")</f>
        <v>72.53</v>
      </c>
      <c r="N49" s="28"/>
    </row>
    <row r="50" spans="2:14" x14ac:dyDescent="0.2">
      <c r="B50" s="3"/>
      <c r="C50" s="37"/>
      <c r="D50" s="102"/>
      <c r="E50" s="102"/>
      <c r="F50" s="102"/>
      <c r="G50" s="47"/>
      <c r="H50" s="3"/>
      <c r="I50" s="3"/>
      <c r="J50" s="3"/>
      <c r="K50" s="3"/>
      <c r="L50" s="5"/>
      <c r="M50" s="5"/>
      <c r="N50" s="28"/>
    </row>
    <row r="51" spans="2:14" x14ac:dyDescent="0.2">
      <c r="B51" s="3"/>
      <c r="C51" s="38"/>
      <c r="D51" s="38"/>
      <c r="E51" s="38"/>
      <c r="F51" s="38"/>
      <c r="G51" s="45"/>
      <c r="H51" s="38"/>
      <c r="I51" s="38"/>
      <c r="J51" s="38"/>
      <c r="K51" s="38"/>
      <c r="L51" s="38"/>
      <c r="M51" s="38"/>
      <c r="N51" s="28"/>
    </row>
    <row r="52" spans="2:14" ht="12.75" customHeight="1" x14ac:dyDescent="0.2">
      <c r="B52" s="3"/>
      <c r="C52" s="103"/>
      <c r="D52" s="104"/>
      <c r="E52" s="104"/>
      <c r="F52" s="104"/>
      <c r="G52" s="104"/>
      <c r="H52" s="104"/>
      <c r="I52" s="104"/>
      <c r="J52" s="104"/>
      <c r="K52" s="104"/>
      <c r="L52" s="104"/>
      <c r="M52" s="105"/>
      <c r="N52" s="28"/>
    </row>
    <row r="53" spans="2:14" x14ac:dyDescent="0.2">
      <c r="B53" s="3"/>
      <c r="C53" s="106"/>
      <c r="D53" s="93"/>
      <c r="E53" s="93"/>
      <c r="F53" s="93"/>
      <c r="G53" s="93"/>
      <c r="H53" s="93"/>
      <c r="I53" s="93"/>
      <c r="J53" s="93"/>
      <c r="K53" s="93"/>
      <c r="L53" s="93"/>
      <c r="M53" s="107"/>
      <c r="N53" s="28"/>
    </row>
    <row r="54" spans="2:14" x14ac:dyDescent="0.2">
      <c r="B54" s="3"/>
      <c r="C54" s="106"/>
      <c r="D54" s="93"/>
      <c r="E54" s="93"/>
      <c r="F54" s="93"/>
      <c r="G54" s="93"/>
      <c r="H54" s="93"/>
      <c r="I54" s="93"/>
      <c r="J54" s="93"/>
      <c r="K54" s="93"/>
      <c r="L54" s="93"/>
      <c r="M54" s="107"/>
      <c r="N54" s="28"/>
    </row>
    <row r="55" spans="2:14" x14ac:dyDescent="0.2">
      <c r="B55" s="3"/>
      <c r="C55" s="108"/>
      <c r="D55" s="109"/>
      <c r="E55" s="109"/>
      <c r="F55" s="109"/>
      <c r="G55" s="109"/>
      <c r="H55" s="109"/>
      <c r="I55" s="109"/>
      <c r="J55" s="109"/>
      <c r="K55" s="109"/>
      <c r="L55" s="109"/>
      <c r="M55" s="110"/>
      <c r="N55" s="28"/>
    </row>
    <row r="56" spans="2:14" ht="13.5" customHeight="1" thickBot="1" x14ac:dyDescent="0.25">
      <c r="B56" s="3"/>
      <c r="C56" s="3"/>
      <c r="D56" s="3"/>
      <c r="E56" s="3"/>
      <c r="F56" s="3"/>
      <c r="G56" s="42"/>
      <c r="H56" s="3"/>
      <c r="I56" s="3"/>
      <c r="J56" s="3"/>
      <c r="K56" s="3"/>
      <c r="L56" s="3"/>
      <c r="M56" s="3"/>
      <c r="N56" s="28"/>
    </row>
    <row r="57" spans="2:14" ht="13.5" customHeight="1" thickTop="1" x14ac:dyDescent="0.2">
      <c r="B57" s="3"/>
      <c r="C57" s="8"/>
      <c r="D57" s="39"/>
      <c r="E57" s="39"/>
      <c r="F57" s="39"/>
      <c r="G57" s="48"/>
      <c r="H57" s="39"/>
      <c r="I57" s="39"/>
      <c r="J57" s="39"/>
      <c r="K57" s="39"/>
      <c r="L57" s="39"/>
      <c r="M57" s="8"/>
      <c r="N57" s="28"/>
    </row>
    <row r="58" spans="2:14" x14ac:dyDescent="0.2">
      <c r="B58" s="3"/>
      <c r="C58" s="3"/>
      <c r="D58" s="104"/>
      <c r="E58" s="104"/>
      <c r="F58" s="104"/>
      <c r="G58" s="104"/>
      <c r="H58" s="104"/>
      <c r="I58" s="104"/>
      <c r="J58" s="104"/>
      <c r="K58" s="104"/>
      <c r="L58" s="104"/>
      <c r="M58" s="3"/>
      <c r="N58" s="28"/>
    </row>
    <row r="59" spans="2:14" x14ac:dyDescent="0.2">
      <c r="B59" s="3"/>
      <c r="C59" s="3"/>
      <c r="D59" s="93"/>
      <c r="E59" s="93"/>
      <c r="F59" s="93"/>
      <c r="G59" s="93"/>
      <c r="H59" s="93"/>
      <c r="I59" s="93"/>
      <c r="J59" s="93"/>
      <c r="K59" s="93"/>
      <c r="L59" s="93"/>
      <c r="M59" s="3"/>
      <c r="N59" s="28"/>
    </row>
    <row r="60" spans="2:14" x14ac:dyDescent="0.2">
      <c r="B60" s="3"/>
      <c r="C60" s="3"/>
      <c r="D60" s="93"/>
      <c r="E60" s="93"/>
      <c r="F60" s="93"/>
      <c r="G60" s="93"/>
      <c r="H60" s="93"/>
      <c r="I60" s="93"/>
      <c r="J60" s="93"/>
      <c r="K60" s="93"/>
      <c r="L60" s="93"/>
      <c r="M60" s="3"/>
      <c r="N60" s="28"/>
    </row>
  </sheetData>
  <sheetProtection selectLockedCells="1"/>
  <mergeCells count="11">
    <mergeCell ref="D48:F49"/>
    <mergeCell ref="D50:F50"/>
    <mergeCell ref="C52:M55"/>
    <mergeCell ref="D58:L60"/>
    <mergeCell ref="D47:F47"/>
    <mergeCell ref="D18:K18"/>
    <mergeCell ref="C2:J5"/>
    <mergeCell ref="D12:H12"/>
    <mergeCell ref="D13:H13"/>
    <mergeCell ref="D14:H14"/>
    <mergeCell ref="D16:H16"/>
  </mergeCells>
  <dataValidations count="9">
    <dataValidation allowBlank="1" showInputMessage="1" showErrorMessage="1" promptTitle="Informations sur la société" prompt="Pour entrer plusieurs lignes dans une seule cellule, appuyez sur Alt + Entrée.  Personnalisez ce modèle avec des informations sur votre société, et enregistrez-le comme nouveau modèle pour le réutiliser. Pour plus d'informations, consultez l'aide." sqref="C2"/>
    <dataValidation allowBlank="1" showInputMessage="1" showErrorMessage="1" promptTitle="Taux de T.V.A." prompt="Pour ajouter la T.V.A. ici ou pour en modifier le taux, entrez le taux de T.V.A. dans la cellule de gauche. Ce taux sera automatiquement appliqué." sqref="L47:L48"/>
    <dataValidation errorStyle="warning" allowBlank="1" showInputMessage="1" errorTitle="Frais de port" error="Les cellules ombrées contiennent des formules et sont automatiquement calculées par Excel. N'y entrez PAS d'informations." promptTitle="Frais de port" prompt="Le cas échéant, entrez les frais de port." sqref="M46"/>
    <dataValidation errorStyle="warning" allowBlank="1" showInputMessage="1" errorTitle="Pays" promptTitle="Pays" prompt="Entrez l'abréviation du pays dans cette cellule." sqref="D15"/>
    <dataValidation type="list" showInputMessage="1" showErrorMessage="1" promptTitle="Paiement :" prompt="Sélectionnez le mode de paiement dans la liste déroulante." sqref="D47">
      <formula1>$A$1:$A$4</formula1>
    </dataValidation>
    <dataValidation errorStyle="warning" allowBlank="1" showInputMessage="1" errorTitle="Message de la société" promptTitle="Message de la société" prompt="Entrez ici un message pour vos clients (slogan, mission de la société, etc.) Si vous ne voulez pas ajouter de message, utilisez Edition|Effacer|Contenu pour supprimer le texte existant." sqref="D58"/>
    <dataValidation errorStyle="warning" allowBlank="1" showInputMessage="1" errorTitle="Mention en petits caractères" promptTitle="Mention en petits caractères" prompt="Tapez ici toute mention (déni de responsabilité, informations sur la garantie, etc.). Pour ne rien ajouter dans cette zone, cliquez dessus, puis utilisez Edition|Effacer|Contenu pour supprimer le texte « Insérez ici une mention en petits caractères »." sqref="C52"/>
    <dataValidation type="decimal" allowBlank="1" showErrorMessage="1" errorTitle="Prix unitaire" error="Vous devez entrer un numéro dans cette cellule." promptTitle="Prix unitaire" sqref="L19:L44">
      <formula1>0</formula1>
      <formula2>1000000000</formula2>
    </dataValidation>
    <dataValidation type="whole" errorStyle="warning" allowBlank="1" showErrorMessage="1" errorTitle="Quantité" error="Vous devez entrer un numéro dans cette cellule." promptTitle="Quantité" sqref="C19:C44">
      <formula1>0</formula1>
      <formula2>1000000000</formula2>
    </dataValidation>
  </dataValidations>
  <printOptions horizontalCentered="1" verticalCentered="1"/>
  <pageMargins left="0.5" right="0.5" top="0.5" bottom="0.5" header="0.5" footer="0.5"/>
  <pageSetup paperSize="9" scale="83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14</xdr:col>
                <xdr:colOff>533400</xdr:colOff>
                <xdr:row>1</xdr:row>
                <xdr:rowOff>152400</xdr:rowOff>
              </from>
              <to>
                <xdr:col>16</xdr:col>
                <xdr:colOff>542925</xdr:colOff>
                <xdr:row>4</xdr:row>
                <xdr:rowOff>28575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"/>
  <sheetViews>
    <sheetView workbookViewId="0">
      <selection activeCell="E11" sqref="E11"/>
    </sheetView>
  </sheetViews>
  <sheetFormatPr baseColWidth="10" defaultRowHeight="12.75" x14ac:dyDescent="0.2"/>
  <cols>
    <col min="1" max="1" width="18.85546875" bestFit="1" customWidth="1"/>
    <col min="2" max="5" width="20.7109375" customWidth="1"/>
    <col min="7" max="7" width="19.85546875" bestFit="1" customWidth="1"/>
  </cols>
  <sheetData>
    <row r="1" spans="1:10" ht="13.5" thickBot="1" x14ac:dyDescent="0.25">
      <c r="A1" s="85" t="s">
        <v>39</v>
      </c>
      <c r="B1" s="71" t="s">
        <v>5</v>
      </c>
      <c r="C1" s="71" t="s">
        <v>9</v>
      </c>
      <c r="D1" s="71" t="s">
        <v>36</v>
      </c>
      <c r="E1" s="71" t="s">
        <v>11</v>
      </c>
      <c r="G1" s="78" t="s">
        <v>35</v>
      </c>
      <c r="I1" s="71"/>
      <c r="J1" s="71"/>
    </row>
    <row r="2" spans="1:10" x14ac:dyDescent="0.2">
      <c r="A2" s="83" t="str">
        <f>Tableau1[[#This Row],[Client]] &amp; "-" &amp; Tableau1[[#This Row],[Ville]]</f>
        <v>TOTO-NICE</v>
      </c>
      <c r="B2" s="71" t="s">
        <v>42</v>
      </c>
      <c r="C2" s="71" t="s">
        <v>47</v>
      </c>
      <c r="D2">
        <v>6000</v>
      </c>
      <c r="E2" s="71" t="s">
        <v>43</v>
      </c>
      <c r="G2" s="79" t="s">
        <v>27</v>
      </c>
    </row>
    <row r="3" spans="1:10" ht="13.5" thickBot="1" x14ac:dyDescent="0.25">
      <c r="A3" s="84" t="str">
        <f>Tableau1[[#This Row],[Client]] &amp; "-" &amp; Tableau1[[#This Row],[Ville]]</f>
        <v>HENRY-BORDEAUX</v>
      </c>
      <c r="B3" s="71" t="s">
        <v>44</v>
      </c>
      <c r="C3" s="71" t="s">
        <v>48</v>
      </c>
      <c r="D3">
        <v>30072</v>
      </c>
      <c r="E3" s="71" t="s">
        <v>45</v>
      </c>
      <c r="G3" s="115" t="s">
        <v>46</v>
      </c>
    </row>
    <row r="4" spans="1:10" x14ac:dyDescent="0.2">
      <c r="A4" s="71" t="str">
        <f>Tableau1[[#This Row],[Client]] &amp; "-" &amp; Tableau1[[#This Row],[Ville]]</f>
        <v>TOTO-ANGOULEME</v>
      </c>
      <c r="B4" s="71" t="s">
        <v>42</v>
      </c>
      <c r="C4" s="71" t="s">
        <v>49</v>
      </c>
      <c r="D4">
        <v>16000</v>
      </c>
      <c r="E4" s="71" t="s">
        <v>50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</vt:lpstr>
      <vt:lpstr>Facture</vt:lpstr>
      <vt:lpstr>BDD</vt:lpstr>
      <vt:lpstr>InfoCLient</vt:lpstr>
      <vt:lpstr>Facture!Zone_d_impression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Sebastien GUICHARD</cp:lastModifiedBy>
  <cp:lastPrinted>2021-09-27T07:58:08Z</cp:lastPrinted>
  <dcterms:created xsi:type="dcterms:W3CDTF">2000-03-05T06:03:00Z</dcterms:created>
  <dcterms:modified xsi:type="dcterms:W3CDTF">2021-11-17T09:11:08Z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2411</vt:lpwstr>
  </property>
  <property fmtid="{D5CDD505-2E9C-101B-9397-08002B2CF9AE}" pid="3" name="LCID">
    <vt:i4>1036</vt:i4>
  </property>
</Properties>
</file>