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I:\Excel\Marie-Odile\BL Courgette\MBE\"/>
    </mc:Choice>
  </mc:AlternateContent>
  <workbookProtection workbookAlgorithmName="SHA-512" workbookHashValue="Go7mcUHhz8nFlyPG4Nq4yyarJ7vWgWLPfo1OTVbhuN5gvAHNxP1jnnj+pNEosgWsVnZqRBg3lDDElZcRsQgHhA==" workbookSaltValue="rq2fih0pqNVD0aJENSGUJQ==" workbookSpinCount="100000" lockStructure="1"/>
  <bookViews>
    <workbookView xWindow="0" yWindow="0" windowWidth="24885" windowHeight="11895" tabRatio="653"/>
  </bookViews>
  <sheets>
    <sheet name="Accueil" sheetId="1" r:id="rId1"/>
    <sheet name="ListeBL" sheetId="29" state="hidden" r:id="rId2"/>
    <sheet name="BL_F" sheetId="24" state="hidden" r:id="rId3"/>
    <sheet name="BL_M" sheetId="25" state="hidden" r:id="rId4"/>
    <sheet name="Etiquette" sheetId="18" state="hidden" r:id="rId5"/>
    <sheet name="Récap" sheetId="23" r:id="rId6"/>
    <sheet name="n° 1" sheetId="33" r:id="rId7"/>
    <sheet name="EtiC" sheetId="32" state="hidden" r:id="rId8"/>
  </sheets>
  <definedNames>
    <definedName name="Choix_BL" localSheetId="6">OFFSET(ListeBL!#REF!,0,0,COUNTA(ListeBL!$A:$A)-1,1)</definedName>
    <definedName name="Choix_BL">OFFSET(ListeBL!#REF!,0,0,COUNTA(ListeBL!$A:$A)-1,1)</definedName>
    <definedName name="_xlnm.Print_Area" localSheetId="2">BL_F!$A$1:$L$31</definedName>
    <definedName name="_xlnm.Print_Area" localSheetId="6">'n° 1'!$A$1:$L$31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8" i="33" l="1"/>
  <c r="M43" i="33"/>
  <c r="L43" i="33"/>
  <c r="H43" i="33"/>
  <c r="F43" i="33"/>
  <c r="C43" i="33"/>
  <c r="M42" i="33"/>
  <c r="L42" i="33"/>
  <c r="H42" i="33"/>
  <c r="F42" i="33"/>
  <c r="C42" i="33"/>
  <c r="M41" i="33"/>
  <c r="L41" i="33"/>
  <c r="H41" i="33"/>
  <c r="F41" i="33"/>
  <c r="C41" i="33"/>
  <c r="M40" i="33"/>
  <c r="L40" i="33"/>
  <c r="H40" i="33"/>
  <c r="F40" i="33"/>
  <c r="C40" i="33"/>
  <c r="M39" i="33"/>
  <c r="L39" i="33"/>
  <c r="H39" i="33"/>
  <c r="F39" i="33"/>
  <c r="C39" i="33"/>
  <c r="M38" i="33"/>
  <c r="L38" i="33"/>
  <c r="H38" i="33"/>
  <c r="F38" i="33"/>
  <c r="C38" i="33"/>
  <c r="M37" i="33"/>
  <c r="L37" i="33"/>
  <c r="H37" i="33"/>
  <c r="F37" i="33"/>
  <c r="C37" i="33"/>
  <c r="M36" i="33"/>
  <c r="L36" i="33"/>
  <c r="H36" i="33"/>
  <c r="F36" i="33"/>
  <c r="C36" i="33"/>
  <c r="M35" i="33"/>
  <c r="L35" i="33"/>
  <c r="H35" i="33"/>
  <c r="F35" i="33"/>
  <c r="C35" i="33"/>
  <c r="M34" i="33"/>
  <c r="L34" i="33"/>
  <c r="H34" i="33"/>
  <c r="F34" i="33"/>
  <c r="C34" i="33"/>
  <c r="M33" i="33"/>
  <c r="L33" i="33"/>
  <c r="H33" i="33"/>
  <c r="F33" i="33"/>
  <c r="C33" i="33"/>
  <c r="M32" i="33"/>
  <c r="L32" i="33"/>
  <c r="H32" i="33"/>
  <c r="F32" i="33"/>
  <c r="C32" i="33"/>
  <c r="M31" i="33"/>
  <c r="L31" i="33"/>
  <c r="H31" i="33"/>
  <c r="F31" i="33"/>
  <c r="C31" i="33"/>
  <c r="M30" i="33"/>
  <c r="L30" i="33"/>
  <c r="H30" i="33"/>
  <c r="F30" i="33"/>
  <c r="C30" i="33"/>
  <c r="M29" i="33"/>
  <c r="L29" i="33"/>
  <c r="H29" i="33"/>
  <c r="F29" i="33"/>
  <c r="C29" i="33"/>
  <c r="M28" i="33"/>
  <c r="L28" i="33"/>
  <c r="H28" i="33"/>
  <c r="F28" i="33"/>
  <c r="C28" i="33"/>
  <c r="M27" i="33"/>
  <c r="L27" i="33"/>
  <c r="H27" i="33"/>
  <c r="F27" i="33"/>
  <c r="C27" i="33"/>
  <c r="M26" i="33"/>
  <c r="L26" i="33"/>
  <c r="H26" i="33"/>
  <c r="F26" i="33"/>
  <c r="C26" i="33"/>
  <c r="M25" i="33"/>
  <c r="L25" i="33"/>
  <c r="H25" i="33"/>
  <c r="F25" i="33"/>
  <c r="C25" i="33"/>
  <c r="M24" i="33"/>
  <c r="L24" i="33"/>
  <c r="H24" i="33"/>
  <c r="F24" i="33"/>
  <c r="C24" i="33"/>
  <c r="L23" i="33"/>
  <c r="H23" i="33"/>
  <c r="F23" i="33"/>
  <c r="C23" i="33"/>
  <c r="M23" i="33" s="1"/>
  <c r="M22" i="33"/>
  <c r="M21" i="33"/>
  <c r="M20" i="33"/>
  <c r="M19" i="33"/>
  <c r="M45" i="33" l="1"/>
  <c r="M47" i="33"/>
  <c r="C24" i="24"/>
  <c r="C25" i="24"/>
  <c r="C26" i="24"/>
  <c r="C27" i="24"/>
  <c r="C28" i="24"/>
  <c r="C29" i="24"/>
  <c r="C30" i="24"/>
  <c r="C31" i="24"/>
  <c r="C32" i="24"/>
  <c r="C33" i="24"/>
  <c r="C34" i="24"/>
  <c r="C35" i="24"/>
  <c r="C36" i="24"/>
  <c r="C37" i="24"/>
  <c r="C38" i="24"/>
  <c r="C39" i="24"/>
  <c r="C40" i="24"/>
  <c r="C41" i="24"/>
  <c r="C42" i="24"/>
  <c r="C43" i="24"/>
  <c r="C23" i="24"/>
  <c r="M23" i="24" s="1"/>
  <c r="H24" i="24"/>
  <c r="H25" i="24"/>
  <c r="H26" i="24"/>
  <c r="H27" i="24"/>
  <c r="H28" i="24"/>
  <c r="H29" i="24"/>
  <c r="H30" i="24"/>
  <c r="H31" i="24"/>
  <c r="H32" i="24"/>
  <c r="H33" i="24"/>
  <c r="H34" i="24"/>
  <c r="H35" i="24"/>
  <c r="H36" i="24"/>
  <c r="H37" i="24"/>
  <c r="H38" i="24"/>
  <c r="H39" i="24"/>
  <c r="H40" i="24"/>
  <c r="H41" i="24"/>
  <c r="H42" i="24"/>
  <c r="H43" i="24"/>
  <c r="H23" i="24"/>
  <c r="F24" i="24"/>
  <c r="F25" i="24"/>
  <c r="F26" i="24"/>
  <c r="F27" i="24"/>
  <c r="F28" i="24"/>
  <c r="F29" i="24"/>
  <c r="F30" i="24"/>
  <c r="F31" i="24"/>
  <c r="F32" i="24"/>
  <c r="F33" i="24"/>
  <c r="F34" i="24"/>
  <c r="F35" i="24"/>
  <c r="F36" i="24"/>
  <c r="F37" i="24"/>
  <c r="F38" i="24"/>
  <c r="F39" i="24"/>
  <c r="F40" i="24"/>
  <c r="F41" i="24"/>
  <c r="F42" i="24"/>
  <c r="F43" i="24"/>
  <c r="F23" i="24"/>
  <c r="M48" i="24"/>
  <c r="M43" i="24"/>
  <c r="L43" i="24"/>
  <c r="M42" i="24"/>
  <c r="L42" i="24"/>
  <c r="M41" i="24"/>
  <c r="L41" i="24"/>
  <c r="M40" i="24"/>
  <c r="L40" i="24"/>
  <c r="M39" i="24"/>
  <c r="L39" i="24"/>
  <c r="M38" i="24"/>
  <c r="L38" i="24"/>
  <c r="M37" i="24"/>
  <c r="L37" i="24"/>
  <c r="M36" i="24"/>
  <c r="L36" i="24"/>
  <c r="M35" i="24"/>
  <c r="L35" i="24"/>
  <c r="M34" i="24"/>
  <c r="L34" i="24"/>
  <c r="M33" i="24"/>
  <c r="L33" i="24"/>
  <c r="M32" i="24"/>
  <c r="L32" i="24"/>
  <c r="M31" i="24"/>
  <c r="L31" i="24"/>
  <c r="M30" i="24"/>
  <c r="L30" i="24"/>
  <c r="M29" i="24"/>
  <c r="L29" i="24"/>
  <c r="M28" i="24"/>
  <c r="L28" i="24"/>
  <c r="M27" i="24"/>
  <c r="L27" i="24"/>
  <c r="M26" i="24"/>
  <c r="L26" i="24"/>
  <c r="M25" i="24"/>
  <c r="L25" i="24"/>
  <c r="M24" i="24"/>
  <c r="L24" i="24"/>
  <c r="L23" i="24"/>
  <c r="M22" i="24"/>
  <c r="M21" i="24"/>
  <c r="M20" i="24"/>
  <c r="M19" i="24"/>
  <c r="M49" i="33" l="1"/>
  <c r="M45" i="24"/>
  <c r="M47" i="24" s="1"/>
  <c r="M49" i="24" s="1"/>
  <c r="D46" i="32" l="1"/>
  <c r="D38" i="32"/>
  <c r="D30" i="32"/>
  <c r="D22" i="32"/>
  <c r="D14" i="32"/>
  <c r="D6" i="32"/>
  <c r="B29" i="25" l="1"/>
  <c r="I27" i="25"/>
  <c r="H27" i="25"/>
  <c r="F27" i="25"/>
  <c r="E27" i="25"/>
  <c r="I26" i="25"/>
  <c r="H26" i="25"/>
  <c r="F26" i="25"/>
  <c r="E26" i="25"/>
  <c r="I25" i="25"/>
  <c r="H25" i="25"/>
  <c r="F25" i="25"/>
  <c r="E25" i="25"/>
  <c r="I24" i="25"/>
  <c r="H24" i="25"/>
  <c r="F24" i="25"/>
  <c r="E24" i="25"/>
  <c r="I23" i="25"/>
  <c r="H23" i="25"/>
  <c r="F23" i="25"/>
  <c r="E23" i="25"/>
  <c r="I22" i="25"/>
  <c r="H22" i="25"/>
  <c r="F22" i="25"/>
  <c r="E22" i="25"/>
  <c r="I21" i="25"/>
  <c r="H21" i="25"/>
  <c r="F21" i="25"/>
  <c r="E21" i="25"/>
  <c r="I20" i="25"/>
  <c r="H20" i="25"/>
  <c r="F20" i="25"/>
  <c r="E20" i="25"/>
  <c r="I19" i="25"/>
  <c r="H19" i="25"/>
  <c r="F19" i="25"/>
  <c r="E19" i="25"/>
  <c r="I18" i="25"/>
  <c r="H18" i="25"/>
  <c r="F18" i="25"/>
  <c r="E18" i="25"/>
  <c r="I17" i="25"/>
  <c r="H17" i="25"/>
  <c r="F17" i="25"/>
  <c r="E17" i="25"/>
  <c r="I16" i="25"/>
  <c r="H16" i="25"/>
  <c r="F16" i="25"/>
  <c r="E16" i="25"/>
  <c r="I15" i="25"/>
  <c r="H15" i="25"/>
  <c r="F15" i="25"/>
  <c r="E15" i="25"/>
  <c r="I14" i="25"/>
  <c r="H14" i="25"/>
  <c r="F14" i="25"/>
  <c r="E14" i="25"/>
  <c r="I13" i="25"/>
  <c r="H13" i="25"/>
  <c r="F13" i="25"/>
  <c r="E13" i="25"/>
  <c r="I12" i="25"/>
  <c r="H12" i="25"/>
  <c r="F12" i="25"/>
  <c r="E12" i="25"/>
  <c r="I11" i="25"/>
  <c r="H11" i="25"/>
  <c r="F11" i="25"/>
  <c r="E11" i="25"/>
  <c r="I10" i="25"/>
  <c r="H10" i="25"/>
  <c r="F10" i="25"/>
  <c r="E10" i="25"/>
  <c r="C5" i="25"/>
  <c r="C25" i="25" s="1"/>
  <c r="C22" i="25" s="1"/>
  <c r="C19" i="25" s="1"/>
  <c r="C16" i="25" s="1"/>
  <c r="C13" i="25" s="1"/>
  <c r="C10" i="25" s="1"/>
  <c r="G29" i="25" l="1"/>
</calcChain>
</file>

<file path=xl/sharedStrings.xml><?xml version="1.0" encoding="utf-8"?>
<sst xmlns="http://schemas.openxmlformats.org/spreadsheetml/2006/main" count="275" uniqueCount="90">
  <si>
    <t>Client - Destinataire</t>
  </si>
  <si>
    <t>Date :</t>
  </si>
  <si>
    <t>ZA Plaisance</t>
  </si>
  <si>
    <t>Référence</t>
  </si>
  <si>
    <t>Désignation</t>
  </si>
  <si>
    <t>Observations</t>
  </si>
  <si>
    <t>COURGETTES</t>
  </si>
  <si>
    <t>14/21</t>
  </si>
  <si>
    <t>14/30</t>
  </si>
  <si>
    <t>Nombre de colis :</t>
  </si>
  <si>
    <t>Poids :</t>
  </si>
  <si>
    <t xml:space="preserve"> kg</t>
  </si>
  <si>
    <t>Signature</t>
  </si>
  <si>
    <t>COURGETTES
LOT de</t>
  </si>
  <si>
    <t>Date</t>
  </si>
  <si>
    <t>Kg</t>
  </si>
  <si>
    <t>Nb de 
Colis</t>
  </si>
  <si>
    <t>Quantités
Kilos</t>
  </si>
  <si>
    <t>PRODUCTEUR</t>
  </si>
  <si>
    <t>ORIGINE</t>
  </si>
  <si>
    <t>N° lot</t>
  </si>
  <si>
    <t>France  Charente</t>
  </si>
  <si>
    <t>PRODUIT</t>
  </si>
  <si>
    <t>CATEGORIE</t>
  </si>
  <si>
    <t>CALIBRE</t>
  </si>
  <si>
    <t>POIDS DU COLIS</t>
  </si>
  <si>
    <t>FR-BIO-01</t>
  </si>
  <si>
    <t>Produits en conversion vers l'Agriculture Biologique</t>
  </si>
  <si>
    <t>86000 Poitiers</t>
  </si>
  <si>
    <t>Mr DUPONT</t>
  </si>
  <si>
    <t>2 LES PIECES D'Excel</t>
  </si>
  <si>
    <t>79000 Excel</t>
  </si>
  <si>
    <t>Nombre de jour</t>
  </si>
  <si>
    <t>SAS M</t>
  </si>
  <si>
    <t>Choix BL</t>
  </si>
  <si>
    <t>Poids (Kg)</t>
  </si>
  <si>
    <t>10 Kg</t>
  </si>
  <si>
    <t>N° BL</t>
  </si>
  <si>
    <t>Calibre</t>
  </si>
  <si>
    <t>Poids</t>
  </si>
  <si>
    <t>Liste BL</t>
  </si>
  <si>
    <t>Etat livraison</t>
  </si>
  <si>
    <t>Effectuer une saisie</t>
  </si>
  <si>
    <t>Nb de colis</t>
  </si>
  <si>
    <t>2 LES PIECES DU PUY</t>
  </si>
  <si>
    <t>LUCAS Marie Odile</t>
  </si>
  <si>
    <t>16410 FOUQUEBRUNE</t>
  </si>
  <si>
    <t>TEL : 06.77.74.45.84
Mail : nos4ms@hotmail.fr</t>
  </si>
  <si>
    <t>SIRET   : 83881355800015   APE 0111Z</t>
  </si>
  <si>
    <t>6 Kg</t>
  </si>
  <si>
    <t>Espèces</t>
  </si>
  <si>
    <t>Chèque</t>
  </si>
  <si>
    <t>LUCAS MARIE ODILE                                                                                             2 LES PIECES DU PUY                                                                                            16410 FOUQUEBRUNE</t>
  </si>
  <si>
    <t>Crédit</t>
  </si>
  <si>
    <t>Autre</t>
  </si>
  <si>
    <t>FR 47 838813558</t>
  </si>
  <si>
    <t>FACTURE</t>
  </si>
  <si>
    <t>Client</t>
  </si>
  <si>
    <t>Divers</t>
  </si>
  <si>
    <t>Nom</t>
  </si>
  <si>
    <t xml:space="preserve"> SA SCIC MBE</t>
  </si>
  <si>
    <t>Adresse</t>
  </si>
  <si>
    <t>Les Vergers de Clazay L'Orbrie</t>
  </si>
  <si>
    <t>Commande n°</t>
  </si>
  <si>
    <t>Représ.</t>
  </si>
  <si>
    <t>Pays</t>
  </si>
  <si>
    <t>Code postal</t>
  </si>
  <si>
    <t>79300</t>
  </si>
  <si>
    <t>Ville</t>
  </si>
  <si>
    <t>Bressuire</t>
  </si>
  <si>
    <t>FAB</t>
  </si>
  <si>
    <t>Téléphone</t>
  </si>
  <si>
    <t>Qté</t>
  </si>
  <si>
    <t>Description</t>
  </si>
  <si>
    <t>Prix unitaire</t>
  </si>
  <si>
    <t>TOTAL</t>
  </si>
  <si>
    <t>Sous-total</t>
  </si>
  <si>
    <t xml:space="preserve">Transport  </t>
  </si>
  <si>
    <t>Paiement</t>
  </si>
  <si>
    <t>Taux de T.V.A.</t>
  </si>
  <si>
    <t>Commentaires</t>
  </si>
  <si>
    <t xml:space="preserve">Total T.T.C.  </t>
  </si>
  <si>
    <t>Facture</t>
  </si>
  <si>
    <t>POIREAUX</t>
  </si>
  <si>
    <t>POIREAUX Pluston</t>
  </si>
  <si>
    <t>Saisie de la date :</t>
  </si>
  <si>
    <t>n° 1</t>
  </si>
  <si>
    <t>25/11/19</t>
  </si>
  <si>
    <t>41</t>
  </si>
  <si>
    <t>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</si>
</sst>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7" formatCode="#,##0.00\ &quot;€&quot;;\-#,##0.00\ &quot;€&quot;"/>
    <numFmt numFmtId="164" formatCode="#,##0&quot; Kg&quot;"/>
    <numFmt numFmtId="165" formatCode="_(&quot;$&quot;* #,##0.00_);_(&quot;$&quot;* \(#,##0.00\);_(&quot;$&quot;* &quot;-&quot;??_);_(@_)"/>
    <numFmt numFmtId="166" formatCode="#,##0.00\ \€;\-\ #,##0.00\ \€"/>
    <numFmt numFmtId="167" formatCode="0\ %"/>
    <numFmt numFmtId="168" formatCode=";;;"/>
  </numFmts>
  <fonts count="22" x14ac:knownFonts="1">
    <font>
      <sz val="11"/>
      <color theme="1"/>
      <name val="Calibri"/>
      <family val="2"/>
      <scheme val="minor"/>
    </font>
    <font>
      <b/>
      <sz val="11"/>
      <color theme="1"/>
      <name val="Calibri"/>
      <family val="2"/>
      <scheme val="minor"/>
    </font>
    <font>
      <sz val="12"/>
      <name val="Arial"/>
      <family val="2"/>
    </font>
    <font>
      <sz val="11"/>
      <name val="Comic Sans MS"/>
      <family val="4"/>
    </font>
    <font>
      <b/>
      <sz val="11"/>
      <name val="Comic Sans MS"/>
      <family val="4"/>
    </font>
    <font>
      <b/>
      <sz val="12"/>
      <name val="Comic Sans MS"/>
      <family val="4"/>
    </font>
    <font>
      <sz val="12"/>
      <name val="Comic Sans MS"/>
      <family val="4"/>
    </font>
    <font>
      <i/>
      <sz val="12"/>
      <name val="Comic Sans MS"/>
      <family val="4"/>
    </font>
    <font>
      <sz val="14"/>
      <color theme="1"/>
      <name val="Calibri"/>
      <family val="2"/>
      <scheme val="minor"/>
    </font>
    <font>
      <sz val="12"/>
      <color theme="1"/>
      <name val="Calibri"/>
      <family val="2"/>
      <scheme val="minor"/>
    </font>
    <font>
      <sz val="11"/>
      <color rgb="FF000000"/>
      <name val="Calibri"/>
      <family val="2"/>
    </font>
    <font>
      <sz val="8"/>
      <color theme="1"/>
      <name val="Calibri"/>
      <family val="2"/>
      <scheme val="minor"/>
    </font>
    <font>
      <b/>
      <sz val="12"/>
      <color theme="1"/>
      <name val="Calibri"/>
      <family val="2"/>
      <scheme val="minor"/>
    </font>
    <font>
      <b/>
      <sz val="14"/>
      <color theme="1"/>
      <name val="Calibri"/>
      <family val="2"/>
      <scheme val="minor"/>
    </font>
    <font>
      <sz val="10"/>
      <color indexed="58"/>
      <name val="Arial"/>
      <family val="2"/>
    </font>
    <font>
      <i/>
      <sz val="10"/>
      <name val="Arial"/>
      <family val="2"/>
    </font>
    <font>
      <b/>
      <sz val="10"/>
      <name val="Arial"/>
      <family val="2"/>
    </font>
    <font>
      <b/>
      <sz val="10"/>
      <color indexed="10"/>
      <name val="System"/>
      <family val="2"/>
    </font>
    <font>
      <sz val="10"/>
      <name val="Arial"/>
      <family val="2"/>
    </font>
    <font>
      <b/>
      <sz val="18"/>
      <name val="Arial"/>
      <family val="2"/>
    </font>
    <font>
      <b/>
      <i/>
      <sz val="14"/>
      <name val="Arial"/>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indexed="58"/>
        <bgColor indexed="64"/>
      </patternFill>
    </fill>
    <fill>
      <patternFill patternType="solid">
        <fgColor indexed="9"/>
        <bgColor indexed="64"/>
      </patternFill>
    </fill>
    <fill>
      <patternFill patternType="solid">
        <fgColor indexed="26"/>
        <bgColor indexed="64"/>
      </patternFill>
    </fill>
  </fills>
  <borders count="57">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indexed="54"/>
      </left>
      <right/>
      <top style="thick">
        <color indexed="54"/>
      </top>
      <bottom/>
      <diagonal/>
    </border>
    <border>
      <left/>
      <right/>
      <top style="thick">
        <color indexed="54"/>
      </top>
      <bottom/>
      <diagonal/>
    </border>
    <border>
      <left/>
      <right/>
      <top style="thick">
        <color indexed="54"/>
      </top>
      <bottom style="hair">
        <color indexed="16"/>
      </bottom>
      <diagonal/>
    </border>
    <border>
      <left/>
      <right/>
      <top/>
      <bottom style="hair">
        <color indexed="16"/>
      </bottom>
      <diagonal/>
    </border>
    <border>
      <left/>
      <right style="hair">
        <color indexed="64"/>
      </right>
      <top style="medium">
        <color indexed="64"/>
      </top>
      <bottom/>
      <diagonal/>
    </border>
    <border>
      <left style="medium">
        <color indexed="64"/>
      </left>
      <right style="hair">
        <color indexed="64"/>
      </right>
      <top style="medium">
        <color indexed="64"/>
      </top>
      <bottom/>
      <diagonal/>
    </border>
    <border>
      <left/>
      <right style="hair">
        <color indexed="64"/>
      </right>
      <top/>
      <bottom/>
      <diagonal/>
    </border>
    <border>
      <left/>
      <right/>
      <top/>
      <bottom style="hair">
        <color indexed="22"/>
      </bottom>
      <diagonal/>
    </border>
    <border>
      <left/>
      <right style="hair">
        <color indexed="64"/>
      </right>
      <top/>
      <bottom style="hair">
        <color indexed="22"/>
      </bottom>
      <diagonal/>
    </border>
    <border>
      <left/>
      <right/>
      <top style="hair">
        <color indexed="22"/>
      </top>
      <bottom style="hair">
        <color indexed="22"/>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165" fontId="18" fillId="0" borderId="0" applyFont="0" applyFill="0" applyBorder="0" applyAlignment="0" applyProtection="0"/>
  </cellStyleXfs>
  <cellXfs count="251">
    <xf numFmtId="0" fontId="0" fillId="0" borderId="0" xfId="0"/>
    <xf numFmtId="0" fontId="2" fillId="0" borderId="0" xfId="0" applyFont="1"/>
    <xf numFmtId="0" fontId="3" fillId="0" borderId="0" xfId="0" applyFont="1"/>
    <xf numFmtId="0" fontId="4" fillId="0" borderId="0" xfId="0" applyFont="1" applyFill="1"/>
    <xf numFmtId="0" fontId="3" fillId="0" borderId="1" xfId="0" applyFont="1" applyBorder="1"/>
    <xf numFmtId="0" fontId="3" fillId="0" borderId="2" xfId="0" applyFont="1" applyBorder="1"/>
    <xf numFmtId="0" fontId="3" fillId="0" borderId="3" xfId="0" applyFont="1" applyBorder="1"/>
    <xf numFmtId="0" fontId="3" fillId="0" borderId="0" xfId="0" applyFont="1" applyBorder="1"/>
    <xf numFmtId="0" fontId="6" fillId="0" borderId="0" xfId="0" applyFont="1" applyBorder="1"/>
    <xf numFmtId="14" fontId="3" fillId="0" borderId="0" xfId="0" applyNumberFormat="1" applyFont="1" applyBorder="1"/>
    <xf numFmtId="0" fontId="3" fillId="0" borderId="4" xfId="0" applyFont="1" applyBorder="1"/>
    <xf numFmtId="0" fontId="3" fillId="0" borderId="8" xfId="0" applyFont="1" applyBorder="1"/>
    <xf numFmtId="0" fontId="3" fillId="0" borderId="9" xfId="0" applyFont="1" applyBorder="1"/>
    <xf numFmtId="0" fontId="6" fillId="0" borderId="10" xfId="0" applyFont="1" applyBorder="1"/>
    <xf numFmtId="0" fontId="3" fillId="0" borderId="12" xfId="0" applyFont="1" applyBorder="1"/>
    <xf numFmtId="0" fontId="7" fillId="0" borderId="0" xfId="0" applyFont="1" applyBorder="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7" xfId="0" applyFont="1" applyBorder="1"/>
    <xf numFmtId="0" fontId="3" fillId="0" borderId="5" xfId="0" applyFont="1" applyBorder="1"/>
    <xf numFmtId="0" fontId="3" fillId="0" borderId="0" xfId="0" applyFont="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center"/>
    </xf>
    <xf numFmtId="0" fontId="3" fillId="0" borderId="0" xfId="0" applyFont="1" applyAlignment="1">
      <alignment horizontal="center" vertical="center"/>
    </xf>
    <xf numFmtId="0" fontId="3" fillId="0" borderId="1"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6" fillId="0" borderId="3" xfId="0" applyFont="1" applyBorder="1" applyAlignment="1"/>
    <xf numFmtId="0" fontId="6" fillId="0" borderId="2" xfId="0" applyFont="1" applyBorder="1" applyAlignment="1"/>
    <xf numFmtId="0" fontId="6" fillId="0" borderId="0" xfId="0" applyFont="1" applyBorder="1" applyAlignment="1">
      <alignment horizontal="left"/>
    </xf>
    <xf numFmtId="0" fontId="3" fillId="0" borderId="0" xfId="0" applyFont="1" applyBorder="1" applyAlignment="1"/>
    <xf numFmtId="0" fontId="3" fillId="0" borderId="18" xfId="0" applyFont="1" applyBorder="1"/>
    <xf numFmtId="0" fontId="3" fillId="0" borderId="6" xfId="0" applyFont="1" applyBorder="1"/>
    <xf numFmtId="0" fontId="3" fillId="0" borderId="7" xfId="0" applyFont="1" applyBorder="1" applyAlignment="1">
      <alignment horizontal="center" vertical="center"/>
    </xf>
    <xf numFmtId="0" fontId="3" fillId="0" borderId="7" xfId="0" applyFont="1" applyBorder="1" applyAlignment="1">
      <alignment horizontal="left"/>
    </xf>
    <xf numFmtId="14" fontId="3" fillId="0" borderId="1" xfId="0" applyNumberFormat="1" applyFont="1" applyBorder="1"/>
    <xf numFmtId="0" fontId="3" fillId="0" borderId="19" xfId="0" applyFont="1" applyBorder="1" applyAlignment="1">
      <alignment horizontal="left" vertical="center" wrapText="1"/>
    </xf>
    <xf numFmtId="0" fontId="3" fillId="0" borderId="0" xfId="0" applyFont="1" applyBorder="1" applyAlignment="1">
      <alignment horizontal="left" vertical="center"/>
    </xf>
    <xf numFmtId="0" fontId="3" fillId="0" borderId="12" xfId="0" applyFont="1" applyBorder="1" applyAlignment="1">
      <alignment horizontal="right"/>
    </xf>
    <xf numFmtId="0" fontId="6" fillId="0" borderId="12" xfId="0" applyFont="1" applyBorder="1" applyAlignment="1">
      <alignment horizontal="right" vertical="center"/>
    </xf>
    <xf numFmtId="0" fontId="4" fillId="0" borderId="0" xfId="0" applyFont="1" applyBorder="1"/>
    <xf numFmtId="0" fontId="6" fillId="0" borderId="18" xfId="0" applyFont="1" applyBorder="1" applyAlignment="1"/>
    <xf numFmtId="0" fontId="6" fillId="0" borderId="4" xfId="0" applyFont="1" applyBorder="1" applyAlignment="1"/>
    <xf numFmtId="0" fontId="6" fillId="0" borderId="6" xfId="0" applyFont="1" applyBorder="1" applyAlignment="1"/>
    <xf numFmtId="0" fontId="6" fillId="0" borderId="5" xfId="0" applyFont="1" applyBorder="1" applyAlignment="1"/>
    <xf numFmtId="0" fontId="3" fillId="0" borderId="0" xfId="0" applyFont="1" applyBorder="1" applyAlignment="1">
      <alignment horizontal="left" vertical="center" wrapText="1"/>
    </xf>
    <xf numFmtId="0" fontId="6" fillId="0" borderId="7" xfId="0" applyFont="1" applyBorder="1"/>
    <xf numFmtId="0" fontId="3" fillId="0" borderId="12" xfId="0" applyNumberFormat="1" applyFont="1" applyBorder="1" applyAlignment="1">
      <alignment horizontal="left"/>
    </xf>
    <xf numFmtId="0" fontId="0" fillId="0" borderId="11" xfId="0" applyBorder="1"/>
    <xf numFmtId="0" fontId="0" fillId="0" borderId="20" xfId="0" applyBorder="1"/>
    <xf numFmtId="14" fontId="3" fillId="0" borderId="3" xfId="0" applyNumberFormat="1" applyFont="1" applyBorder="1"/>
    <xf numFmtId="0" fontId="0" fillId="0" borderId="18" xfId="0" applyBorder="1"/>
    <xf numFmtId="0" fontId="0" fillId="0" borderId="6" xfId="0" applyBorder="1"/>
    <xf numFmtId="0" fontId="3" fillId="0" borderId="3" xfId="0" applyFont="1" applyBorder="1" applyAlignment="1">
      <alignment horizontal="center" vertical="center"/>
    </xf>
    <xf numFmtId="0" fontId="3" fillId="0" borderId="18" xfId="0" applyFont="1" applyBorder="1" applyAlignment="1">
      <alignment horizontal="center" vertical="center"/>
    </xf>
    <xf numFmtId="0" fontId="3" fillId="0" borderId="6" xfId="0" applyFont="1" applyBorder="1" applyAlignment="1">
      <alignment horizontal="center" vertical="center"/>
    </xf>
    <xf numFmtId="14" fontId="3" fillId="0" borderId="18" xfId="0" applyNumberFormat="1" applyFont="1" applyBorder="1"/>
    <xf numFmtId="14" fontId="6" fillId="0" borderId="0" xfId="0" applyNumberFormat="1" applyFont="1" applyBorder="1"/>
    <xf numFmtId="0" fontId="8"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4" xfId="0" applyFont="1" applyBorder="1" applyAlignment="1">
      <alignment horizontal="center" vertical="center" wrapText="1"/>
    </xf>
    <xf numFmtId="0" fontId="1" fillId="0" borderId="22" xfId="0" applyFont="1" applyBorder="1" applyAlignment="1">
      <alignment horizontal="center" vertical="center" wrapText="1"/>
    </xf>
    <xf numFmtId="0" fontId="0" fillId="0" borderId="22" xfId="0" applyBorder="1" applyAlignment="1">
      <alignment horizontal="center" vertical="center" wrapText="1"/>
    </xf>
    <xf numFmtId="0" fontId="1" fillId="0" borderId="23" xfId="0" applyFont="1" applyBorder="1" applyAlignment="1">
      <alignment horizontal="center" vertical="center" wrapText="1"/>
    </xf>
    <xf numFmtId="0" fontId="0" fillId="0" borderId="14" xfId="0" applyFont="1" applyBorder="1" applyAlignment="1">
      <alignment horizontal="center" vertical="center" wrapText="1"/>
    </xf>
    <xf numFmtId="0" fontId="8" fillId="0" borderId="13" xfId="0" applyFont="1" applyBorder="1" applyAlignment="1">
      <alignment horizontal="left" vertical="center" wrapText="1"/>
    </xf>
    <xf numFmtId="14" fontId="1" fillId="0" borderId="17" xfId="0" applyNumberFormat="1" applyFont="1" applyBorder="1" applyAlignment="1">
      <alignment horizontal="left" vertical="center" wrapText="1"/>
    </xf>
    <xf numFmtId="0" fontId="0" fillId="0" borderId="16" xfId="0" applyBorder="1" applyAlignment="1">
      <alignment horizontal="right" vertical="center" wrapText="1"/>
    </xf>
    <xf numFmtId="14" fontId="0" fillId="0" borderId="0" xfId="0" applyNumberFormat="1"/>
    <xf numFmtId="0" fontId="11" fillId="2" borderId="23" xfId="0" applyFont="1" applyFill="1" applyBorder="1" applyAlignment="1">
      <alignment horizontal="center" vertical="center" wrapText="1"/>
    </xf>
    <xf numFmtId="0" fontId="4" fillId="0" borderId="0" xfId="0" applyFont="1" applyFill="1" applyAlignment="1">
      <alignment horizontal="left"/>
    </xf>
    <xf numFmtId="0" fontId="4" fillId="0" borderId="0" xfId="0" applyFont="1" applyAlignment="1">
      <alignment horizontal="right"/>
    </xf>
    <xf numFmtId="0" fontId="1" fillId="0" borderId="0" xfId="0" applyFont="1" applyAlignment="1">
      <alignment horizontal="center" vertical="center"/>
    </xf>
    <xf numFmtId="0" fontId="13" fillId="3" borderId="3" xfId="0" applyFont="1" applyFill="1" applyBorder="1" applyAlignment="1">
      <alignment horizontal="center" vertical="center"/>
    </xf>
    <xf numFmtId="0" fontId="9" fillId="0" borderId="18" xfId="0" applyFont="1" applyBorder="1" applyAlignment="1">
      <alignment horizontal="left" vertical="center" wrapText="1"/>
    </xf>
    <xf numFmtId="0" fontId="12" fillId="0" borderId="25" xfId="0" applyFont="1" applyBorder="1"/>
    <xf numFmtId="0" fontId="9" fillId="0" borderId="25" xfId="0" applyFont="1" applyBorder="1"/>
    <xf numFmtId="0" fontId="0" fillId="0" borderId="28" xfId="0" applyFont="1" applyBorder="1" applyAlignment="1" applyProtection="1">
      <alignment horizontal="center" vertical="center"/>
      <protection locked="0"/>
    </xf>
    <xf numFmtId="164" fontId="0" fillId="0" borderId="0" xfId="0" applyNumberFormat="1"/>
    <xf numFmtId="0" fontId="0" fillId="0" borderId="23" xfId="0" applyBorder="1" applyAlignment="1">
      <alignment horizontal="center" vertical="center" wrapText="1"/>
    </xf>
    <xf numFmtId="0" fontId="0" fillId="0" borderId="16" xfId="0" applyBorder="1" applyAlignment="1">
      <alignment horizontal="center" vertical="center" wrapText="1"/>
    </xf>
    <xf numFmtId="0" fontId="8" fillId="0" borderId="10" xfId="0" applyFont="1" applyBorder="1" applyAlignment="1">
      <alignment horizontal="center" vertical="center" wrapText="1"/>
    </xf>
    <xf numFmtId="0" fontId="14" fillId="4" borderId="0" xfId="0" applyFont="1" applyFill="1"/>
    <xf numFmtId="0" fontId="0" fillId="5" borderId="0" xfId="0" applyFill="1" applyBorder="1"/>
    <xf numFmtId="0" fontId="0" fillId="5" borderId="0" xfId="0" applyFill="1" applyBorder="1" applyAlignment="1">
      <alignment horizontal="left"/>
    </xf>
    <xf numFmtId="0" fontId="0" fillId="4" borderId="0" xfId="0" applyFill="1"/>
    <xf numFmtId="0" fontId="16" fillId="5" borderId="0" xfId="0" applyFont="1" applyFill="1" applyBorder="1"/>
    <xf numFmtId="0" fontId="16" fillId="5" borderId="0" xfId="0" applyFont="1" applyFill="1" applyBorder="1" applyAlignment="1">
      <alignment horizontal="right"/>
    </xf>
    <xf numFmtId="1" fontId="17" fillId="5" borderId="0" xfId="0" applyNumberFormat="1" applyFont="1" applyFill="1" applyBorder="1"/>
    <xf numFmtId="0" fontId="18" fillId="5" borderId="0" xfId="0" applyFont="1" applyFill="1" applyBorder="1"/>
    <xf numFmtId="0" fontId="19" fillId="5" borderId="33" xfId="0" applyFont="1" applyFill="1" applyBorder="1"/>
    <xf numFmtId="0" fontId="19" fillId="5" borderId="34" xfId="0" applyFont="1" applyFill="1" applyBorder="1"/>
    <xf numFmtId="0" fontId="0" fillId="5" borderId="35" xfId="0" applyFill="1" applyBorder="1"/>
    <xf numFmtId="0" fontId="0" fillId="5" borderId="35" xfId="0" applyFill="1" applyBorder="1" applyAlignment="1">
      <alignment horizontal="left"/>
    </xf>
    <xf numFmtId="0" fontId="0" fillId="5" borderId="36" xfId="0" applyFill="1" applyBorder="1"/>
    <xf numFmtId="0" fontId="20" fillId="5" borderId="0" xfId="0" applyFont="1" applyFill="1" applyBorder="1"/>
    <xf numFmtId="0" fontId="16" fillId="5" borderId="7" xfId="0" applyFont="1" applyFill="1" applyBorder="1"/>
    <xf numFmtId="0" fontId="0" fillId="5" borderId="3" xfId="0" applyFill="1" applyBorder="1"/>
    <xf numFmtId="0" fontId="0" fillId="5" borderId="1" xfId="0" applyFill="1" applyBorder="1"/>
    <xf numFmtId="0" fontId="0" fillId="5" borderId="1" xfId="0" applyFill="1" applyBorder="1" applyAlignment="1">
      <alignment horizontal="left"/>
    </xf>
    <xf numFmtId="0" fontId="0" fillId="5" borderId="37" xfId="0" applyFill="1" applyBorder="1"/>
    <xf numFmtId="0" fontId="0" fillId="5" borderId="38" xfId="0" applyFill="1" applyBorder="1" applyProtection="1"/>
    <xf numFmtId="0" fontId="0" fillId="5" borderId="39" xfId="0" applyFill="1" applyBorder="1"/>
    <xf numFmtId="0" fontId="0" fillId="5" borderId="39" xfId="0" applyFill="1" applyBorder="1" applyProtection="1"/>
    <xf numFmtId="14" fontId="0" fillId="5" borderId="41" xfId="0" applyNumberFormat="1" applyFill="1" applyBorder="1" applyAlignment="1" applyProtection="1">
      <alignment horizontal="left"/>
      <protection locked="0"/>
    </xf>
    <xf numFmtId="14" fontId="0" fillId="5" borderId="0" xfId="0" applyNumberFormat="1" applyFill="1" applyBorder="1" applyAlignment="1">
      <alignment horizontal="left"/>
    </xf>
    <xf numFmtId="49" fontId="0" fillId="5" borderId="41" xfId="0" applyNumberFormat="1" applyFill="1" applyBorder="1" applyAlignment="1" applyProtection="1">
      <alignment horizontal="left"/>
      <protection locked="0"/>
    </xf>
    <xf numFmtId="49" fontId="0" fillId="5" borderId="0" xfId="0" applyNumberFormat="1" applyFill="1" applyBorder="1"/>
    <xf numFmtId="0" fontId="0" fillId="5" borderId="41" xfId="0" applyFill="1" applyBorder="1" applyAlignment="1" applyProtection="1">
      <alignment horizontal="left"/>
      <protection locked="0"/>
    </xf>
    <xf numFmtId="0" fontId="18" fillId="5" borderId="0" xfId="0" applyFont="1" applyFill="1" applyBorder="1" applyAlignment="1">
      <alignment horizontal="left"/>
    </xf>
    <xf numFmtId="49" fontId="0" fillId="5" borderId="40" xfId="0" applyNumberFormat="1" applyFill="1" applyBorder="1" applyAlignment="1" applyProtection="1">
      <alignment horizontal="left"/>
      <protection locked="0"/>
    </xf>
    <xf numFmtId="49" fontId="18" fillId="5" borderId="40" xfId="0" applyNumberFormat="1" applyFont="1" applyFill="1" applyBorder="1" applyAlignment="1" applyProtection="1">
      <alignment horizontal="left"/>
      <protection locked="0"/>
    </xf>
    <xf numFmtId="49" fontId="18" fillId="5" borderId="40" xfId="0" applyNumberFormat="1" applyFont="1" applyFill="1" applyBorder="1" applyAlignment="1" applyProtection="1">
      <alignment horizontal="left" wrapText="1"/>
      <protection locked="0"/>
    </xf>
    <xf numFmtId="0" fontId="0" fillId="5" borderId="0" xfId="0" applyFill="1"/>
    <xf numFmtId="0" fontId="16" fillId="5" borderId="46" xfId="0" applyFont="1" applyFill="1" applyBorder="1" applyAlignment="1">
      <alignment horizontal="center"/>
    </xf>
    <xf numFmtId="0" fontId="18" fillId="5" borderId="0" xfId="0" applyNumberFormat="1" applyFont="1" applyFill="1" applyBorder="1" applyAlignment="1"/>
    <xf numFmtId="166" fontId="0" fillId="5" borderId="47" xfId="1" applyNumberFormat="1" applyFont="1" applyFill="1" applyBorder="1" applyAlignment="1" applyProtection="1">
      <protection locked="0"/>
    </xf>
    <xf numFmtId="166" fontId="0" fillId="5" borderId="51" xfId="1" applyNumberFormat="1" applyFont="1" applyFill="1" applyBorder="1" applyAlignment="1" applyProtection="1">
      <protection locked="0"/>
    </xf>
    <xf numFmtId="166" fontId="0" fillId="5" borderId="53" xfId="1" applyNumberFormat="1" applyFont="1" applyFill="1" applyBorder="1" applyAlignment="1" applyProtection="1">
      <protection locked="0"/>
    </xf>
    <xf numFmtId="166" fontId="0" fillId="6" borderId="53" xfId="1" applyNumberFormat="1" applyFont="1" applyFill="1" applyBorder="1"/>
    <xf numFmtId="49" fontId="18" fillId="5" borderId="0" xfId="0" applyNumberFormat="1" applyFont="1" applyFill="1" applyBorder="1" applyAlignment="1" applyProtection="1">
      <alignment horizontal="left"/>
      <protection locked="0"/>
    </xf>
    <xf numFmtId="166" fontId="0" fillId="5" borderId="0" xfId="1" applyNumberFormat="1" applyFont="1" applyFill="1" applyBorder="1" applyAlignment="1" applyProtection="1">
      <protection locked="0"/>
    </xf>
    <xf numFmtId="0" fontId="18" fillId="5" borderId="0" xfId="0" quotePrefix="1" applyFont="1" applyFill="1" applyBorder="1" applyAlignment="1">
      <alignment horizontal="right"/>
    </xf>
    <xf numFmtId="166" fontId="21" fillId="6" borderId="46" xfId="1" applyNumberFormat="1" applyFont="1" applyFill="1" applyBorder="1"/>
    <xf numFmtId="166" fontId="21" fillId="0" borderId="46" xfId="1" applyNumberFormat="1" applyFont="1" applyFill="1" applyBorder="1" applyProtection="1">
      <protection locked="0"/>
    </xf>
    <xf numFmtId="0" fontId="0" fillId="5" borderId="37" xfId="0" applyFill="1" applyBorder="1" applyAlignment="1">
      <alignment horizontal="left"/>
    </xf>
    <xf numFmtId="167" fontId="16" fillId="5" borderId="0" xfId="0" applyNumberFormat="1" applyFont="1" applyFill="1" applyBorder="1"/>
    <xf numFmtId="0" fontId="18" fillId="5" borderId="0" xfId="0" applyFont="1" applyFill="1" applyBorder="1" applyAlignment="1">
      <alignment horizontal="right"/>
    </xf>
    <xf numFmtId="10" fontId="18" fillId="0" borderId="46" xfId="0" applyNumberFormat="1" applyFont="1" applyFill="1" applyBorder="1" applyAlignment="1" applyProtection="1">
      <alignment horizontal="center"/>
      <protection locked="0"/>
    </xf>
    <xf numFmtId="166" fontId="21" fillId="6" borderId="46" xfId="1" applyNumberFormat="1" applyFont="1" applyFill="1" applyBorder="1" applyProtection="1"/>
    <xf numFmtId="168" fontId="0" fillId="5" borderId="0" xfId="0" applyNumberFormat="1" applyFill="1" applyBorder="1"/>
    <xf numFmtId="0" fontId="0" fillId="5" borderId="39" xfId="0" applyFill="1" applyBorder="1" applyAlignment="1" applyProtection="1">
      <alignment horizontal="left" wrapText="1"/>
      <protection locked="0"/>
    </xf>
    <xf numFmtId="10" fontId="18" fillId="0" borderId="53" xfId="0" applyNumberFormat="1" applyFont="1" applyFill="1" applyBorder="1" applyAlignment="1" applyProtection="1">
      <alignment horizontal="center"/>
      <protection locked="0"/>
    </xf>
    <xf numFmtId="0" fontId="0" fillId="5" borderId="0" xfId="0" quotePrefix="1" applyFill="1" applyBorder="1" applyAlignment="1">
      <alignment horizontal="right"/>
    </xf>
    <xf numFmtId="166" fontId="21" fillId="6" borderId="24" xfId="1" applyNumberFormat="1" applyFont="1" applyFill="1" applyBorder="1"/>
    <xf numFmtId="0" fontId="0" fillId="5" borderId="0" xfId="0" applyFill="1" applyAlignment="1">
      <alignment horizontal="left"/>
    </xf>
    <xf numFmtId="0" fontId="0" fillId="5" borderId="34" xfId="0" applyFill="1" applyBorder="1"/>
    <xf numFmtId="0" fontId="0" fillId="5" borderId="34" xfId="0" applyFill="1" applyBorder="1" applyAlignment="1">
      <alignment horizontal="left"/>
    </xf>
    <xf numFmtId="0" fontId="0" fillId="4" borderId="0" xfId="0" applyFill="1" applyAlignment="1">
      <alignment horizontal="left"/>
    </xf>
    <xf numFmtId="0" fontId="17" fillId="5" borderId="0" xfId="0" applyNumberFormat="1" applyFont="1" applyFill="1" applyBorder="1" applyAlignment="1" applyProtection="1">
      <alignment horizontal="left" vertical="center"/>
      <protection locked="0"/>
    </xf>
    <xf numFmtId="49" fontId="18" fillId="5" borderId="52" xfId="0" applyNumberFormat="1" applyFont="1" applyFill="1" applyBorder="1" applyAlignment="1" applyProtection="1">
      <protection locked="0"/>
    </xf>
    <xf numFmtId="49" fontId="0" fillId="5" borderId="0" xfId="0" applyNumberFormat="1" applyFill="1" applyBorder="1" applyAlignment="1" applyProtection="1">
      <protection locked="0"/>
    </xf>
    <xf numFmtId="49" fontId="0" fillId="5" borderId="39" xfId="0" applyNumberFormat="1" applyFill="1" applyBorder="1" applyAlignment="1" applyProtection="1">
      <protection locked="0"/>
    </xf>
    <xf numFmtId="49" fontId="18" fillId="5" borderId="52" xfId="0" applyNumberFormat="1" applyFont="1" applyFill="1" applyBorder="1" applyAlignment="1" applyProtection="1">
      <alignment horizontal="left"/>
      <protection locked="0"/>
    </xf>
    <xf numFmtId="49" fontId="0" fillId="5" borderId="52" xfId="0" applyNumberFormat="1" applyFill="1" applyBorder="1" applyAlignment="1" applyProtection="1">
      <protection locked="0"/>
    </xf>
    <xf numFmtId="14" fontId="0" fillId="0" borderId="27" xfId="0" applyNumberFormat="1" applyFont="1" applyBorder="1" applyAlignment="1" applyProtection="1">
      <alignment horizontal="center" vertical="center" wrapText="1"/>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0" fillId="5" borderId="47" xfId="0" applyNumberFormat="1" applyFill="1" applyBorder="1" applyAlignment="1" applyProtection="1">
      <alignment horizontal="center"/>
      <protection locked="0"/>
    </xf>
    <xf numFmtId="0" fontId="0" fillId="5" borderId="51" xfId="0" applyNumberFormat="1" applyFill="1" applyBorder="1" applyAlignment="1" applyProtection="1">
      <alignment horizontal="center"/>
      <protection locked="0"/>
    </xf>
    <xf numFmtId="7" fontId="0" fillId="6" borderId="47" xfId="1" applyNumberFormat="1" applyFont="1" applyFill="1" applyBorder="1"/>
    <xf numFmtId="7" fontId="0" fillId="6" borderId="51" xfId="1" applyNumberFormat="1" applyFont="1" applyFill="1" applyBorder="1"/>
    <xf numFmtId="7" fontId="0" fillId="6" borderId="53" xfId="1" applyNumberFormat="1" applyFont="1" applyFill="1" applyBorder="1"/>
    <xf numFmtId="49" fontId="0" fillId="5" borderId="0" xfId="0" applyNumberFormat="1" applyFill="1" applyBorder="1" applyAlignment="1" applyProtection="1">
      <alignment horizontal="right" vertical="center"/>
      <protection locked="0"/>
    </xf>
    <xf numFmtId="49" fontId="0" fillId="5" borderId="0" xfId="0" applyNumberFormat="1" applyFill="1" applyBorder="1" applyAlignment="1" applyProtection="1">
      <alignment horizontal="center" vertical="center"/>
      <protection locked="0"/>
    </xf>
    <xf numFmtId="0" fontId="0" fillId="5" borderId="51" xfId="0" applyNumberFormat="1" applyFill="1" applyBorder="1" applyAlignment="1" applyProtection="1">
      <alignment horizontal="center" vertical="center"/>
      <protection locked="0"/>
    </xf>
    <xf numFmtId="0" fontId="0" fillId="5" borderId="0" xfId="0" applyNumberFormat="1" applyFill="1" applyBorder="1" applyAlignment="1" applyProtection="1">
      <alignment horizontal="left" vertical="center"/>
      <protection locked="0"/>
    </xf>
    <xf numFmtId="0" fontId="0" fillId="5" borderId="49" xfId="0" applyFill="1" applyBorder="1" applyAlignment="1" applyProtection="1">
      <alignment horizontal="center"/>
      <protection locked="0"/>
    </xf>
    <xf numFmtId="0" fontId="16" fillId="5" borderId="43" xfId="0" applyFont="1" applyFill="1" applyBorder="1" applyAlignment="1">
      <alignment horizontal="center"/>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13" fillId="3"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 xfId="0" applyFont="1" applyFill="1" applyBorder="1" applyAlignment="1">
      <alignment horizontal="left" vertical="center"/>
    </xf>
    <xf numFmtId="0" fontId="13" fillId="3" borderId="2" xfId="0" applyFont="1" applyFill="1" applyBorder="1" applyAlignment="1">
      <alignment horizontal="left" vertical="center"/>
    </xf>
    <xf numFmtId="0" fontId="9" fillId="0" borderId="29" xfId="0" applyFont="1" applyBorder="1" applyAlignment="1">
      <alignment horizontal="center" vertical="center"/>
    </xf>
    <xf numFmtId="0" fontId="9" fillId="0" borderId="7" xfId="0" applyFont="1" applyBorder="1" applyAlignment="1">
      <alignment horizontal="center" vertical="center"/>
    </xf>
    <xf numFmtId="0" fontId="9" fillId="0" borderId="5" xfId="0" applyFont="1" applyBorder="1" applyAlignment="1">
      <alignment horizontal="center" vertical="center"/>
    </xf>
    <xf numFmtId="0" fontId="0" fillId="0" borderId="18"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5" xfId="0" applyFont="1" applyBorder="1" applyAlignment="1">
      <alignment horizontal="center"/>
    </xf>
    <xf numFmtId="0" fontId="12" fillId="0" borderId="24" xfId="0" applyFont="1" applyBorder="1" applyAlignment="1">
      <alignment horizontal="center"/>
    </xf>
    <xf numFmtId="0" fontId="12" fillId="0" borderId="26" xfId="0" applyFont="1" applyBorder="1" applyAlignment="1">
      <alignment horizontal="center"/>
    </xf>
    <xf numFmtId="0" fontId="0" fillId="0" borderId="24" xfId="0" applyFont="1" applyBorder="1" applyAlignment="1" applyProtection="1">
      <alignment horizontal="center"/>
      <protection locked="0"/>
    </xf>
    <xf numFmtId="0" fontId="0" fillId="0" borderId="26" xfId="0" applyFont="1" applyBorder="1" applyAlignment="1" applyProtection="1">
      <alignment horizontal="center"/>
      <protection locked="0"/>
    </xf>
    <xf numFmtId="0" fontId="13" fillId="3" borderId="3" xfId="0" applyFont="1" applyFill="1" applyBorder="1" applyAlignment="1">
      <alignment horizontal="center"/>
    </xf>
    <xf numFmtId="0" fontId="13" fillId="3" borderId="1" xfId="0" applyFont="1" applyFill="1" applyBorder="1" applyAlignment="1">
      <alignment horizontal="center"/>
    </xf>
    <xf numFmtId="0" fontId="13" fillId="3" borderId="2" xfId="0" applyFont="1" applyFill="1" applyBorder="1" applyAlignment="1">
      <alignment horizontal="center"/>
    </xf>
    <xf numFmtId="0" fontId="0" fillId="5" borderId="44" xfId="0" applyFill="1" applyBorder="1" applyAlignment="1" applyProtection="1">
      <alignment horizontal="left" wrapText="1"/>
      <protection locked="0"/>
    </xf>
    <xf numFmtId="0" fontId="15" fillId="5" borderId="48" xfId="0" applyFont="1" applyFill="1" applyBorder="1" applyAlignment="1" applyProtection="1">
      <alignment horizontal="center" vertical="center" wrapText="1"/>
      <protection locked="0"/>
    </xf>
    <xf numFmtId="0" fontId="15" fillId="5" borderId="49" xfId="0" applyFont="1" applyFill="1" applyBorder="1" applyAlignment="1" applyProtection="1">
      <alignment horizontal="center" vertical="center" wrapText="1"/>
      <protection locked="0"/>
    </xf>
    <xf numFmtId="0" fontId="15" fillId="5" borderId="50" xfId="0" applyFont="1" applyFill="1" applyBorder="1" applyAlignment="1" applyProtection="1">
      <alignment horizontal="center" vertical="center" wrapText="1"/>
      <protection locked="0"/>
    </xf>
    <xf numFmtId="0" fontId="15" fillId="5" borderId="52" xfId="0"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39" xfId="0" applyFont="1" applyFill="1" applyBorder="1" applyAlignment="1" applyProtection="1">
      <alignment horizontal="center" vertical="center" wrapText="1"/>
      <protection locked="0"/>
    </xf>
    <xf numFmtId="0" fontId="15" fillId="5" borderId="55" xfId="0" applyFont="1" applyFill="1" applyBorder="1" applyAlignment="1" applyProtection="1">
      <alignment horizontal="center" vertical="center" wrapText="1"/>
      <protection locked="0"/>
    </xf>
    <xf numFmtId="0" fontId="15" fillId="5" borderId="54" xfId="0" applyFont="1" applyFill="1" applyBorder="1" applyAlignment="1" applyProtection="1">
      <alignment horizontal="center" vertical="center" wrapText="1"/>
      <protection locked="0"/>
    </xf>
    <xf numFmtId="0" fontId="15" fillId="5" borderId="56" xfId="0" applyFont="1" applyFill="1" applyBorder="1" applyAlignment="1" applyProtection="1">
      <alignment horizontal="center" vertical="center" wrapText="1"/>
      <protection locked="0"/>
    </xf>
    <xf numFmtId="0" fontId="0" fillId="5" borderId="3" xfId="0" applyFill="1" applyBorder="1" applyAlignment="1" applyProtection="1">
      <alignment horizontal="left"/>
      <protection locked="0"/>
    </xf>
    <xf numFmtId="0" fontId="0" fillId="0" borderId="1" xfId="0" applyBorder="1" applyAlignment="1"/>
    <xf numFmtId="0" fontId="18" fillId="5" borderId="0" xfId="0" applyFont="1" applyFill="1" applyBorder="1" applyAlignment="1" applyProtection="1">
      <alignment horizontal="left" wrapText="1"/>
      <protection locked="0"/>
    </xf>
    <xf numFmtId="0" fontId="0" fillId="0" borderId="0" xfId="0" applyAlignment="1">
      <alignment horizontal="left" wrapText="1"/>
    </xf>
    <xf numFmtId="0" fontId="0" fillId="0" borderId="54" xfId="0" applyBorder="1" applyAlignment="1">
      <alignment horizontal="left" wrapText="1"/>
    </xf>
    <xf numFmtId="49" fontId="18" fillId="5" borderId="40" xfId="0" applyNumberFormat="1" applyFont="1" applyFill="1" applyBorder="1" applyAlignment="1" applyProtection="1">
      <protection locked="0"/>
    </xf>
    <xf numFmtId="49" fontId="0" fillId="5" borderId="40" xfId="0" applyNumberFormat="1" applyFill="1" applyBorder="1" applyAlignment="1" applyProtection="1">
      <protection locked="0"/>
    </xf>
    <xf numFmtId="49" fontId="18" fillId="5" borderId="42" xfId="0" applyNumberFormat="1" applyFont="1" applyFill="1" applyBorder="1" applyAlignment="1" applyProtection="1">
      <protection locked="0"/>
    </xf>
    <xf numFmtId="49" fontId="0" fillId="5" borderId="42" xfId="0" applyNumberFormat="1" applyFill="1" applyBorder="1" applyAlignment="1" applyProtection="1">
      <protection locked="0"/>
    </xf>
    <xf numFmtId="0" fontId="16" fillId="5" borderId="43" xfId="0" applyFont="1" applyFill="1" applyBorder="1" applyAlignment="1">
      <alignment horizontal="center"/>
    </xf>
    <xf numFmtId="0" fontId="16" fillId="5" borderId="44" xfId="0" applyFont="1" applyFill="1" applyBorder="1" applyAlignment="1">
      <alignment horizontal="center"/>
    </xf>
    <xf numFmtId="0" fontId="16" fillId="5" borderId="45" xfId="0" applyFont="1" applyFill="1" applyBorder="1" applyAlignment="1">
      <alignment horizontal="center"/>
    </xf>
    <xf numFmtId="49" fontId="0" fillId="5" borderId="48" xfId="0" applyNumberFormat="1" applyFill="1" applyBorder="1" applyAlignment="1" applyProtection="1">
      <alignment horizontal="left"/>
      <protection locked="0"/>
    </xf>
    <xf numFmtId="49" fontId="0" fillId="5" borderId="49" xfId="0" applyNumberFormat="1" applyFill="1" applyBorder="1" applyAlignment="1" applyProtection="1">
      <alignment horizontal="left"/>
      <protection locked="0"/>
    </xf>
    <xf numFmtId="49" fontId="0" fillId="5" borderId="50" xfId="0" applyNumberFormat="1" applyFill="1" applyBorder="1" applyAlignment="1" applyProtection="1">
      <alignment horizontal="left"/>
      <protection locked="0"/>
    </xf>
    <xf numFmtId="49" fontId="0" fillId="5" borderId="52" xfId="0" applyNumberFormat="1" applyFill="1" applyBorder="1" applyAlignment="1" applyProtection="1">
      <alignment horizontal="left"/>
      <protection locked="0"/>
    </xf>
    <xf numFmtId="49" fontId="0" fillId="5" borderId="0" xfId="0" applyNumberFormat="1" applyFill="1" applyBorder="1" applyAlignment="1" applyProtection="1">
      <alignment horizontal="left"/>
      <protection locked="0"/>
    </xf>
    <xf numFmtId="49" fontId="0" fillId="5" borderId="39" xfId="0" applyNumberFormat="1" applyFill="1" applyBorder="1" applyAlignment="1" applyProtection="1">
      <alignment horizontal="left"/>
      <protection locked="0"/>
    </xf>
    <xf numFmtId="0" fontId="3" fillId="0" borderId="12" xfId="0" applyFont="1" applyBorder="1" applyAlignment="1"/>
    <xf numFmtId="0" fontId="0" fillId="0" borderId="13" xfId="0" applyBorder="1" applyAlignment="1"/>
    <xf numFmtId="0" fontId="5" fillId="0" borderId="1" xfId="0" applyFont="1" applyBorder="1" applyAlignment="1">
      <alignment horizontal="center"/>
    </xf>
    <xf numFmtId="0" fontId="5" fillId="0" borderId="2"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Border="1" applyAlignment="1">
      <alignment horizontal="center"/>
    </xf>
    <xf numFmtId="0" fontId="0" fillId="0" borderId="0" xfId="0" applyBorder="1" applyAlignment="1">
      <alignment horizont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cellXfs>
  <cellStyles count="2">
    <cellStyle name="Normal" xfId="0" builtinId="0"/>
    <cellStyle name="Währun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emf"/><Relationship Id="rId2" Type="http://schemas.openxmlformats.org/officeDocument/2006/relationships/image" Target="../media/image6.emf"/><Relationship Id="rId1" Type="http://schemas.openxmlformats.org/officeDocument/2006/relationships/image" Target="../media/image7.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57150</xdr:colOff>
          <xdr:row>3</xdr:row>
          <xdr:rowOff>47625</xdr:rowOff>
        </xdr:from>
        <xdr:to>
          <xdr:col>4</xdr:col>
          <xdr:colOff>638175</xdr:colOff>
          <xdr:row>3</xdr:row>
          <xdr:rowOff>352425</xdr:rowOff>
        </xdr:to>
        <xdr:sp macro="" textlink="">
          <xdr:nvSpPr>
            <xdr:cNvPr id="1032" name="CommandButton1"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1</xdr:row>
          <xdr:rowOff>57150</xdr:rowOff>
        </xdr:from>
        <xdr:to>
          <xdr:col>2</xdr:col>
          <xdr:colOff>304800</xdr:colOff>
          <xdr:row>1</xdr:row>
          <xdr:rowOff>419100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5</xdr:row>
          <xdr:rowOff>95250</xdr:rowOff>
        </xdr:from>
        <xdr:to>
          <xdr:col>4</xdr:col>
          <xdr:colOff>657225</xdr:colOff>
          <xdr:row>5</xdr:row>
          <xdr:rowOff>466725</xdr:rowOff>
        </xdr:to>
        <xdr:sp macro="" textlink="">
          <xdr:nvSpPr>
            <xdr:cNvPr id="1035" name="ComboBox2"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1</xdr:row>
          <xdr:rowOff>57150</xdr:rowOff>
        </xdr:from>
        <xdr:to>
          <xdr:col>3</xdr:col>
          <xdr:colOff>495300</xdr:colOff>
          <xdr:row>1</xdr:row>
          <xdr:rowOff>400050</xdr:rowOff>
        </xdr:to>
        <xdr:sp macro="" textlink="">
          <xdr:nvSpPr>
            <xdr:cNvPr id="1037" name="CommandButton2"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581025</xdr:colOff>
          <xdr:row>1</xdr:row>
          <xdr:rowOff>57150</xdr:rowOff>
        </xdr:from>
        <xdr:to>
          <xdr:col>4</xdr:col>
          <xdr:colOff>666750</xdr:colOff>
          <xdr:row>1</xdr:row>
          <xdr:rowOff>400050</xdr:rowOff>
        </xdr:to>
        <xdr:sp macro="" textlink="">
          <xdr:nvSpPr>
            <xdr:cNvPr id="1039" name="CommandButton3"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9</xdr:row>
          <xdr:rowOff>57150</xdr:rowOff>
        </xdr:from>
        <xdr:to>
          <xdr:col>4</xdr:col>
          <xdr:colOff>657225</xdr:colOff>
          <xdr:row>9</xdr:row>
          <xdr:rowOff>361950</xdr:rowOff>
        </xdr:to>
        <xdr:sp macro="" textlink="">
          <xdr:nvSpPr>
            <xdr:cNvPr id="1040" name="CommandButton4"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10</xdr:row>
          <xdr:rowOff>57150</xdr:rowOff>
        </xdr:from>
        <xdr:to>
          <xdr:col>2</xdr:col>
          <xdr:colOff>66675</xdr:colOff>
          <xdr:row>10</xdr:row>
          <xdr:rowOff>361950</xdr:rowOff>
        </xdr:to>
        <xdr:sp macro="" textlink="">
          <xdr:nvSpPr>
            <xdr:cNvPr id="1041" name="CommandButton5"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10</xdr:row>
          <xdr:rowOff>485775</xdr:rowOff>
        </xdr:from>
        <xdr:to>
          <xdr:col>5</xdr:col>
          <xdr:colOff>28575</xdr:colOff>
          <xdr:row>10</xdr:row>
          <xdr:rowOff>723900</xdr:rowOff>
        </xdr:to>
        <xdr:sp macro="" textlink="">
          <xdr:nvSpPr>
            <xdr:cNvPr id="1044" name="Button 20"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495300</xdr:colOff>
          <xdr:row>10</xdr:row>
          <xdr:rowOff>47625</xdr:rowOff>
        </xdr:from>
        <xdr:to>
          <xdr:col>4</xdr:col>
          <xdr:colOff>542925</xdr:colOff>
          <xdr:row>10</xdr:row>
          <xdr:rowOff>342900</xdr:rowOff>
        </xdr:to>
        <xdr:sp macro="" textlink="">
          <xdr:nvSpPr>
            <xdr:cNvPr id="1046" name="Button 22"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Etiquettes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9525</xdr:colOff>
          <xdr:row>4</xdr:row>
          <xdr:rowOff>133350</xdr:rowOff>
        </xdr:from>
        <xdr:to>
          <xdr:col>16</xdr:col>
          <xdr:colOff>238125</xdr:colOff>
          <xdr:row>5</xdr:row>
          <xdr:rowOff>228600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390525</xdr:colOff>
          <xdr:row>0</xdr:row>
          <xdr:rowOff>180975</xdr:rowOff>
        </xdr:from>
        <xdr:to>
          <xdr:col>16</xdr:col>
          <xdr:colOff>438150</xdr:colOff>
          <xdr:row>3</xdr:row>
          <xdr:rowOff>123825</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104775</xdr:colOff>
          <xdr:row>8</xdr:row>
          <xdr:rowOff>66675</xdr:rowOff>
        </xdr:from>
        <xdr:to>
          <xdr:col>14</xdr:col>
          <xdr:colOff>628650</xdr:colOff>
          <xdr:row>8</xdr:row>
          <xdr:rowOff>542925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314325</xdr:colOff>
          <xdr:row>0</xdr:row>
          <xdr:rowOff>133350</xdr:rowOff>
        </xdr:from>
        <xdr:to>
          <xdr:col>6</xdr:col>
          <xdr:colOff>723900</xdr:colOff>
          <xdr:row>2</xdr:row>
          <xdr:rowOff>133350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9525</xdr:colOff>
          <xdr:row>4</xdr:row>
          <xdr:rowOff>133350</xdr:rowOff>
        </xdr:from>
        <xdr:to>
          <xdr:col>16</xdr:col>
          <xdr:colOff>238125</xdr:colOff>
          <xdr:row>5</xdr:row>
          <xdr:rowOff>228600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390525</xdr:colOff>
          <xdr:row>0</xdr:row>
          <xdr:rowOff>180975</xdr:rowOff>
        </xdr:from>
        <xdr:to>
          <xdr:col>16</xdr:col>
          <xdr:colOff>438150</xdr:colOff>
          <xdr:row>3</xdr:row>
          <xdr:rowOff>123825</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Enregistrement PDF</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0</xdr:row>
          <xdr:rowOff>38100</xdr:rowOff>
        </xdr:from>
        <xdr:to>
          <xdr:col>3</xdr:col>
          <xdr:colOff>752475</xdr:colOff>
          <xdr:row>1</xdr:row>
          <xdr:rowOff>171450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FC21"/>
  <sheetViews>
    <sheetView tabSelected="1" workbookViewId="0">
      <selection activeCell="B8" sqref="B8:C8"/>
    </sheetView>
  </sheetViews>
  <sheetFormatPr baseColWidth="10" defaultColWidth="11.5703125" defaultRowHeight="15" zeroHeight="1" x14ac:dyDescent="0.25"/>
  <cols>
    <col min="1" max="5" width="10.7109375" customWidth="1"/>
    <col min="6" max="6" width="0.85546875" customWidth="1"/>
    <col min="7" max="16383" width="0" hidden="1" customWidth="1"/>
    <col min="16384" max="16384" width="3.28515625" hidden="1" customWidth="1"/>
  </cols>
  <sheetData>
    <row r="1" spans="1:6" s="178" customFormat="1" ht="18.75" x14ac:dyDescent="0.25">
      <c r="A1" s="169" t="s">
        <v>34</v>
      </c>
      <c r="B1" s="170"/>
      <c r="C1" s="170"/>
      <c r="D1" s="170"/>
      <c r="E1" s="171"/>
      <c r="F1" s="177"/>
    </row>
    <row r="2" spans="1:6" s="178" customFormat="1" ht="37.9" customHeight="1" thickBot="1" x14ac:dyDescent="0.35">
      <c r="A2" s="184"/>
      <c r="B2" s="185"/>
      <c r="C2" s="185"/>
      <c r="D2" s="185"/>
      <c r="E2" s="186"/>
      <c r="F2" s="177"/>
    </row>
    <row r="3" spans="1:6" s="178" customFormat="1" ht="18.75" x14ac:dyDescent="0.25">
      <c r="A3" s="78" t="s">
        <v>14</v>
      </c>
      <c r="B3" s="172" t="s">
        <v>41</v>
      </c>
      <c r="C3" s="172"/>
      <c r="D3" s="172"/>
      <c r="E3" s="173"/>
      <c r="F3" s="177"/>
    </row>
    <row r="4" spans="1:6" s="178" customFormat="1" ht="31.15" customHeight="1" thickBot="1" x14ac:dyDescent="0.3">
      <c r="A4" s="150">
        <v>43738</v>
      </c>
      <c r="B4" s="82"/>
      <c r="C4" s="174"/>
      <c r="D4" s="175"/>
      <c r="E4" s="176"/>
      <c r="F4" s="177"/>
    </row>
    <row r="5" spans="1:6" s="178" customFormat="1" ht="18.75" x14ac:dyDescent="0.3">
      <c r="A5" s="191" t="s">
        <v>42</v>
      </c>
      <c r="B5" s="192"/>
      <c r="C5" s="192"/>
      <c r="D5" s="192"/>
      <c r="E5" s="193"/>
      <c r="F5" s="177"/>
    </row>
    <row r="6" spans="1:6" s="178" customFormat="1" ht="44.45" customHeight="1" x14ac:dyDescent="0.3">
      <c r="A6" s="79" t="s">
        <v>85</v>
      </c>
      <c r="B6" s="182"/>
      <c r="C6" s="182"/>
      <c r="D6" s="182"/>
      <c r="E6" s="183"/>
      <c r="F6" s="177"/>
    </row>
    <row r="7" spans="1:6" s="178" customFormat="1" ht="15.75" x14ac:dyDescent="0.25">
      <c r="A7" s="80"/>
      <c r="B7" s="187" t="s">
        <v>43</v>
      </c>
      <c r="C7" s="187"/>
      <c r="D7" s="187" t="s">
        <v>35</v>
      </c>
      <c r="E7" s="188"/>
      <c r="F7" s="177"/>
    </row>
    <row r="8" spans="1:6" s="178" customFormat="1" ht="15.75" x14ac:dyDescent="0.25">
      <c r="A8" s="81"/>
      <c r="B8" s="189"/>
      <c r="C8" s="189"/>
      <c r="D8" s="189"/>
      <c r="E8" s="190"/>
      <c r="F8" s="177"/>
    </row>
    <row r="9" spans="1:6" s="178" customFormat="1" ht="15.75" hidden="1" x14ac:dyDescent="0.25">
      <c r="A9" s="81"/>
      <c r="B9" s="189"/>
      <c r="C9" s="189"/>
      <c r="D9" s="189"/>
      <c r="E9" s="190"/>
      <c r="F9" s="177"/>
    </row>
    <row r="10" spans="1:6" s="178" customFormat="1" ht="35.450000000000003" customHeight="1" thickBot="1" x14ac:dyDescent="0.3">
      <c r="A10" s="179"/>
      <c r="B10" s="180"/>
      <c r="C10" s="180"/>
      <c r="D10" s="180"/>
      <c r="E10" s="181"/>
      <c r="F10" s="177"/>
    </row>
    <row r="11" spans="1:6" ht="62.25" customHeight="1" x14ac:dyDescent="0.25">
      <c r="A11" s="178"/>
      <c r="B11" s="178"/>
      <c r="C11" s="178"/>
      <c r="D11" s="178"/>
      <c r="E11" s="178"/>
      <c r="F11" s="178"/>
    </row>
    <row r="12" spans="1:6" hidden="1" x14ac:dyDescent="0.25"/>
    <row r="13" spans="1:6" hidden="1" x14ac:dyDescent="0.25"/>
    <row r="14" spans="1:6" hidden="1" x14ac:dyDescent="0.25"/>
    <row r="15" spans="1:6" hidden="1" x14ac:dyDescent="0.25"/>
    <row r="16" spans="1:6" hidden="1" x14ac:dyDescent="0.25"/>
    <row r="17" hidden="1" x14ac:dyDescent="0.25"/>
    <row r="18" hidden="1" x14ac:dyDescent="0.25"/>
    <row r="19" hidden="1" x14ac:dyDescent="0.25"/>
    <row r="20" hidden="1" x14ac:dyDescent="0.25"/>
    <row r="21" hidden="1" x14ac:dyDescent="0.25"/>
  </sheetData>
  <sheetProtection algorithmName="SHA-512" hashValue="4JUZs9ru6/k3bsvbHYFY46X1B9mDQeBG1iQDMu/iyyB7fmPIIMvj+PB/YnKacyt0pyW86AP77RbqYZajoXtKww==" saltValue="EMZfkw4gwmk5sVGziBmTsg==" spinCount="100000" sheet="1" objects="1" scenarios="1" selectLockedCells="1"/>
  <mergeCells count="15">
    <mergeCell ref="A11:F11"/>
    <mergeCell ref="B6:E6"/>
    <mergeCell ref="A2:E2"/>
    <mergeCell ref="B7:C7"/>
    <mergeCell ref="D7:E7"/>
    <mergeCell ref="B8:C8"/>
    <mergeCell ref="D8:E8"/>
    <mergeCell ref="B9:C9"/>
    <mergeCell ref="D9:E9"/>
    <mergeCell ref="A5:E5"/>
    <mergeCell ref="A1:E1"/>
    <mergeCell ref="B3:E3"/>
    <mergeCell ref="C4:E4"/>
    <mergeCell ref="F1:XFD10"/>
    <mergeCell ref="A10:E10"/>
  </mergeCells>
  <dataValidations count="2">
    <dataValidation type="list" allowBlank="1" showInputMessage="1" showErrorMessage="1" sqref="D8:E9">
      <formula1>"6,10"</formula1>
    </dataValidation>
    <dataValidation type="whole" allowBlank="1" showInputMessage="1" showErrorMessage="1" sqref="B8:C9">
      <formula1>0</formula1>
      <formula2>100000</formula2>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41" r:id="rId4" name="CommandButton5">
          <controlPr autoLine="0" r:id="rId5">
            <anchor moveWithCells="1">
              <from>
                <xdr:col>0</xdr:col>
                <xdr:colOff>209550</xdr:colOff>
                <xdr:row>10</xdr:row>
                <xdr:rowOff>57150</xdr:rowOff>
              </from>
              <to>
                <xdr:col>2</xdr:col>
                <xdr:colOff>66675</xdr:colOff>
                <xdr:row>10</xdr:row>
                <xdr:rowOff>361950</xdr:rowOff>
              </to>
            </anchor>
          </controlPr>
        </control>
      </mc:Choice>
      <mc:Fallback>
        <control shapeId="1041" r:id="rId4" name="CommandButton5"/>
      </mc:Fallback>
    </mc:AlternateContent>
    <mc:AlternateContent xmlns:mc="http://schemas.openxmlformats.org/markup-compatibility/2006">
      <mc:Choice Requires="x14">
        <control shapeId="1040" r:id="rId6" name="CommandButton4">
          <controlPr autoLine="0" autoPict="0" r:id="rId7">
            <anchor moveWithCells="1">
              <from>
                <xdr:col>0</xdr:col>
                <xdr:colOff>57150</xdr:colOff>
                <xdr:row>9</xdr:row>
                <xdr:rowOff>57150</xdr:rowOff>
              </from>
              <to>
                <xdr:col>4</xdr:col>
                <xdr:colOff>657225</xdr:colOff>
                <xdr:row>9</xdr:row>
                <xdr:rowOff>361950</xdr:rowOff>
              </to>
            </anchor>
          </controlPr>
        </control>
      </mc:Choice>
      <mc:Fallback>
        <control shapeId="1040" r:id="rId6" name="CommandButton4"/>
      </mc:Fallback>
    </mc:AlternateContent>
    <mc:AlternateContent xmlns:mc="http://schemas.openxmlformats.org/markup-compatibility/2006">
      <mc:Choice Requires="x14">
        <control shapeId="1039" r:id="rId8" name="CommandButton3">
          <controlPr autoLine="0" autoPict="0" r:id="rId9">
            <anchor moveWithCells="1">
              <from>
                <xdr:col>3</xdr:col>
                <xdr:colOff>581025</xdr:colOff>
                <xdr:row>1</xdr:row>
                <xdr:rowOff>57150</xdr:rowOff>
              </from>
              <to>
                <xdr:col>4</xdr:col>
                <xdr:colOff>666750</xdr:colOff>
                <xdr:row>1</xdr:row>
                <xdr:rowOff>400050</xdr:rowOff>
              </to>
            </anchor>
          </controlPr>
        </control>
      </mc:Choice>
      <mc:Fallback>
        <control shapeId="1039" r:id="rId8" name="CommandButton3"/>
      </mc:Fallback>
    </mc:AlternateContent>
    <mc:AlternateContent xmlns:mc="http://schemas.openxmlformats.org/markup-compatibility/2006">
      <mc:Choice Requires="x14">
        <control shapeId="1037" r:id="rId10" name="CommandButton2">
          <controlPr autoLine="0" autoPict="0" r:id="rId11">
            <anchor moveWithCells="1">
              <from>
                <xdr:col>2</xdr:col>
                <xdr:colOff>371475</xdr:colOff>
                <xdr:row>1</xdr:row>
                <xdr:rowOff>57150</xdr:rowOff>
              </from>
              <to>
                <xdr:col>3</xdr:col>
                <xdr:colOff>495300</xdr:colOff>
                <xdr:row>1</xdr:row>
                <xdr:rowOff>400050</xdr:rowOff>
              </to>
            </anchor>
          </controlPr>
        </control>
      </mc:Choice>
      <mc:Fallback>
        <control shapeId="1037" r:id="rId10" name="CommandButton2"/>
      </mc:Fallback>
    </mc:AlternateContent>
    <mc:AlternateContent xmlns:mc="http://schemas.openxmlformats.org/markup-compatibility/2006">
      <mc:Choice Requires="x14">
        <control shapeId="1035" r:id="rId12" name="ComboBox2">
          <controlPr autoLine="0" autoPict="0" r:id="rId13">
            <anchor moveWithCells="1">
              <from>
                <xdr:col>1</xdr:col>
                <xdr:colOff>133350</xdr:colOff>
                <xdr:row>5</xdr:row>
                <xdr:rowOff>95250</xdr:rowOff>
              </from>
              <to>
                <xdr:col>4</xdr:col>
                <xdr:colOff>657225</xdr:colOff>
                <xdr:row>5</xdr:row>
                <xdr:rowOff>466725</xdr:rowOff>
              </to>
            </anchor>
          </controlPr>
        </control>
      </mc:Choice>
      <mc:Fallback>
        <control shapeId="1035" r:id="rId12" name="ComboBox2"/>
      </mc:Fallback>
    </mc:AlternateContent>
    <mc:AlternateContent xmlns:mc="http://schemas.openxmlformats.org/markup-compatibility/2006">
      <mc:Choice Requires="x14">
        <control shapeId="1033" r:id="rId14" name="ComboBox1">
          <controlPr autoLine="0" autoPict="0" r:id="rId15">
            <anchor moveWithCells="1">
              <from>
                <xdr:col>0</xdr:col>
                <xdr:colOff>66675</xdr:colOff>
                <xdr:row>1</xdr:row>
                <xdr:rowOff>57150</xdr:rowOff>
              </from>
              <to>
                <xdr:col>2</xdr:col>
                <xdr:colOff>304800</xdr:colOff>
                <xdr:row>1</xdr:row>
                <xdr:rowOff>419100</xdr:rowOff>
              </to>
            </anchor>
          </controlPr>
        </control>
      </mc:Choice>
      <mc:Fallback>
        <control shapeId="1033" r:id="rId14" name="ComboBox1"/>
      </mc:Fallback>
    </mc:AlternateContent>
    <mc:AlternateContent xmlns:mc="http://schemas.openxmlformats.org/markup-compatibility/2006">
      <mc:Choice Requires="x14">
        <control shapeId="1032" r:id="rId16" name="CommandButton1">
          <controlPr autoLine="0" autoPict="0" r:id="rId17">
            <anchor moveWithCells="1">
              <from>
                <xdr:col>2</xdr:col>
                <xdr:colOff>57150</xdr:colOff>
                <xdr:row>3</xdr:row>
                <xdr:rowOff>47625</xdr:rowOff>
              </from>
              <to>
                <xdr:col>4</xdr:col>
                <xdr:colOff>638175</xdr:colOff>
                <xdr:row>3</xdr:row>
                <xdr:rowOff>352425</xdr:rowOff>
              </to>
            </anchor>
          </controlPr>
        </control>
      </mc:Choice>
      <mc:Fallback>
        <control shapeId="1032" r:id="rId16" name="CommandButton1"/>
      </mc:Fallback>
    </mc:AlternateContent>
    <mc:AlternateContent xmlns:mc="http://schemas.openxmlformats.org/markup-compatibility/2006">
      <mc:Choice Requires="x14">
        <control shapeId="1044" r:id="rId18" name="Button 20">
          <controlPr defaultSize="0" print="0" autoFill="0" autoPict="0" macro="[0]!Bouton20_Cliquer">
            <anchor moveWithCells="1" sizeWithCells="1">
              <from>
                <xdr:col>0</xdr:col>
                <xdr:colOff>9525</xdr:colOff>
                <xdr:row>10</xdr:row>
                <xdr:rowOff>485775</xdr:rowOff>
              </from>
              <to>
                <xdr:col>5</xdr:col>
                <xdr:colOff>28575</xdr:colOff>
                <xdr:row>10</xdr:row>
                <xdr:rowOff>723900</xdr:rowOff>
              </to>
            </anchor>
          </controlPr>
        </control>
      </mc:Choice>
    </mc:AlternateContent>
    <mc:AlternateContent xmlns:mc="http://schemas.openxmlformats.org/markup-compatibility/2006">
      <mc:Choice Requires="x14">
        <control shapeId="1046" r:id="rId19" name="Button 22">
          <controlPr defaultSize="0" print="0" autoFill="0" autoPict="0" macro="[0]!ETIC">
            <anchor moveWithCells="1" sizeWithCells="1">
              <from>
                <xdr:col>2</xdr:col>
                <xdr:colOff>495300</xdr:colOff>
                <xdr:row>10</xdr:row>
                <xdr:rowOff>47625</xdr:rowOff>
              </from>
              <to>
                <xdr:col>4</xdr:col>
                <xdr:colOff>542925</xdr:colOff>
                <xdr:row>10</xdr:row>
                <xdr:rowOff>342900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2"/>
  <sheetViews>
    <sheetView workbookViewId="0">
      <selection activeCell="B18" sqref="B18"/>
    </sheetView>
  </sheetViews>
  <sheetFormatPr baseColWidth="10" defaultRowHeight="15" x14ac:dyDescent="0.25"/>
  <sheetData>
    <row r="1" spans="1:1" x14ac:dyDescent="0.25">
      <c r="A1" t="s">
        <v>40</v>
      </c>
    </row>
    <row r="2" spans="1:1" x14ac:dyDescent="0.25">
      <c r="A2" t="s">
        <v>86</v>
      </c>
    </row>
  </sheetData>
  <sheetProtection algorithmName="SHA-512" hashValue="6MUexfjN184gi8uRUtUS8iRurxVAVHHMQ9PKsCDcepQnNiE3cLXg0Uzaim7lfOKf0ZsCHbo+J54VUtS10k1Maw==" saltValue="zNIU0Hu26vB9pOzEWnZnHg=="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N60"/>
  <sheetViews>
    <sheetView showGridLines="0" workbookViewId="0">
      <selection activeCell="D26" sqref="D26"/>
    </sheetView>
  </sheetViews>
  <sheetFormatPr baseColWidth="10" defaultColWidth="9.140625" defaultRowHeight="15" x14ac:dyDescent="0.25"/>
  <cols>
    <col min="1" max="1" width="9.140625" style="90" customWidth="1"/>
    <col min="2" max="2" width="5" style="90" customWidth="1"/>
    <col min="3" max="3" width="13.5703125" style="90" customWidth="1"/>
    <col min="4" max="4" width="9.85546875" style="90" customWidth="1"/>
    <col min="5" max="5" width="10.85546875" style="90" bestFit="1" customWidth="1"/>
    <col min="6" max="6" width="6" style="90" bestFit="1" customWidth="1"/>
    <col min="7" max="7" width="3.85546875" style="143" customWidth="1"/>
    <col min="8" max="8" width="14.140625" style="90" customWidth="1"/>
    <col min="9" max="9" width="3.28515625" style="90" customWidth="1"/>
    <col min="10" max="10" width="7.5703125" style="90" customWidth="1"/>
    <col min="11" max="11" width="1.7109375" style="90" customWidth="1"/>
    <col min="12" max="12" width="14" style="90" customWidth="1"/>
    <col min="13" max="13" width="14.85546875" style="90" customWidth="1"/>
    <col min="14" max="14" width="5" style="90" customWidth="1"/>
    <col min="15" max="256" width="9.140625" style="90"/>
    <col min="257" max="257" width="9.140625" style="90" customWidth="1"/>
    <col min="258" max="258" width="5" style="90" customWidth="1"/>
    <col min="259" max="259" width="13.5703125" style="90" customWidth="1"/>
    <col min="260" max="260" width="9.85546875" style="90" customWidth="1"/>
    <col min="261" max="261" width="10.85546875" style="90" bestFit="1" customWidth="1"/>
    <col min="262" max="262" width="10.140625" style="90" customWidth="1"/>
    <col min="263" max="263" width="4.5703125" style="90" bestFit="1" customWidth="1"/>
    <col min="264" max="264" width="14.140625" style="90" customWidth="1"/>
    <col min="265" max="265" width="1.7109375" style="90" customWidth="1"/>
    <col min="266" max="266" width="7.5703125" style="90" customWidth="1"/>
    <col min="267" max="267" width="1.7109375" style="90" customWidth="1"/>
    <col min="268" max="268" width="14" style="90" customWidth="1"/>
    <col min="269" max="269" width="14.85546875" style="90" customWidth="1"/>
    <col min="270" max="270" width="5" style="90" customWidth="1"/>
    <col min="271" max="512" width="9.140625" style="90"/>
    <col min="513" max="513" width="9.140625" style="90" customWidth="1"/>
    <col min="514" max="514" width="5" style="90" customWidth="1"/>
    <col min="515" max="515" width="13.5703125" style="90" customWidth="1"/>
    <col min="516" max="516" width="9.85546875" style="90" customWidth="1"/>
    <col min="517" max="517" width="10.85546875" style="90" bestFit="1" customWidth="1"/>
    <col min="518" max="518" width="10.140625" style="90" customWidth="1"/>
    <col min="519" max="519" width="4.5703125" style="90" bestFit="1" customWidth="1"/>
    <col min="520" max="520" width="14.140625" style="90" customWidth="1"/>
    <col min="521" max="521" width="1.7109375" style="90" customWidth="1"/>
    <col min="522" max="522" width="7.5703125" style="90" customWidth="1"/>
    <col min="523" max="523" width="1.7109375" style="90" customWidth="1"/>
    <col min="524" max="524" width="14" style="90" customWidth="1"/>
    <col min="525" max="525" width="14.85546875" style="90" customWidth="1"/>
    <col min="526" max="526" width="5" style="90" customWidth="1"/>
    <col min="527" max="768" width="9.140625" style="90"/>
    <col min="769" max="769" width="9.140625" style="90" customWidth="1"/>
    <col min="770" max="770" width="5" style="90" customWidth="1"/>
    <col min="771" max="771" width="13.5703125" style="90" customWidth="1"/>
    <col min="772" max="772" width="9.85546875" style="90" customWidth="1"/>
    <col min="773" max="773" width="10.85546875" style="90" bestFit="1" customWidth="1"/>
    <col min="774" max="774" width="10.140625" style="90" customWidth="1"/>
    <col min="775" max="775" width="4.5703125" style="90" bestFit="1" customWidth="1"/>
    <col min="776" max="776" width="14.140625" style="90" customWidth="1"/>
    <col min="777" max="777" width="1.7109375" style="90" customWidth="1"/>
    <col min="778" max="778" width="7.5703125" style="90" customWidth="1"/>
    <col min="779" max="779" width="1.7109375" style="90" customWidth="1"/>
    <col min="780" max="780" width="14" style="90" customWidth="1"/>
    <col min="781" max="781" width="14.85546875" style="90" customWidth="1"/>
    <col min="782" max="782" width="5" style="90" customWidth="1"/>
    <col min="783" max="1024" width="9.140625" style="90"/>
    <col min="1025" max="1025" width="9.140625" style="90" customWidth="1"/>
    <col min="1026" max="1026" width="5" style="90" customWidth="1"/>
    <col min="1027" max="1027" width="13.5703125" style="90" customWidth="1"/>
    <col min="1028" max="1028" width="9.85546875" style="90" customWidth="1"/>
    <col min="1029" max="1029" width="10.85546875" style="90" bestFit="1" customWidth="1"/>
    <col min="1030" max="1030" width="10.140625" style="90" customWidth="1"/>
    <col min="1031" max="1031" width="4.5703125" style="90" bestFit="1" customWidth="1"/>
    <col min="1032" max="1032" width="14.140625" style="90" customWidth="1"/>
    <col min="1033" max="1033" width="1.7109375" style="90" customWidth="1"/>
    <col min="1034" max="1034" width="7.5703125" style="90" customWidth="1"/>
    <col min="1035" max="1035" width="1.7109375" style="90" customWidth="1"/>
    <col min="1036" max="1036" width="14" style="90" customWidth="1"/>
    <col min="1037" max="1037" width="14.85546875" style="90" customWidth="1"/>
    <col min="1038" max="1038" width="5" style="90" customWidth="1"/>
    <col min="1039" max="1280" width="9.140625" style="90"/>
    <col min="1281" max="1281" width="9.140625" style="90" customWidth="1"/>
    <col min="1282" max="1282" width="5" style="90" customWidth="1"/>
    <col min="1283" max="1283" width="13.5703125" style="90" customWidth="1"/>
    <col min="1284" max="1284" width="9.85546875" style="90" customWidth="1"/>
    <col min="1285" max="1285" width="10.85546875" style="90" bestFit="1" customWidth="1"/>
    <col min="1286" max="1286" width="10.140625" style="90" customWidth="1"/>
    <col min="1287" max="1287" width="4.5703125" style="90" bestFit="1" customWidth="1"/>
    <col min="1288" max="1288" width="14.140625" style="90" customWidth="1"/>
    <col min="1289" max="1289" width="1.7109375" style="90" customWidth="1"/>
    <col min="1290" max="1290" width="7.5703125" style="90" customWidth="1"/>
    <col min="1291" max="1291" width="1.7109375" style="90" customWidth="1"/>
    <col min="1292" max="1292" width="14" style="90" customWidth="1"/>
    <col min="1293" max="1293" width="14.85546875" style="90" customWidth="1"/>
    <col min="1294" max="1294" width="5" style="90" customWidth="1"/>
    <col min="1295" max="1536" width="9.140625" style="90"/>
    <col min="1537" max="1537" width="9.140625" style="90" customWidth="1"/>
    <col min="1538" max="1538" width="5" style="90" customWidth="1"/>
    <col min="1539" max="1539" width="13.5703125" style="90" customWidth="1"/>
    <col min="1540" max="1540" width="9.85546875" style="90" customWidth="1"/>
    <col min="1541" max="1541" width="10.85546875" style="90" bestFit="1" customWidth="1"/>
    <col min="1542" max="1542" width="10.140625" style="90" customWidth="1"/>
    <col min="1543" max="1543" width="4.5703125" style="90" bestFit="1" customWidth="1"/>
    <col min="1544" max="1544" width="14.140625" style="90" customWidth="1"/>
    <col min="1545" max="1545" width="1.7109375" style="90" customWidth="1"/>
    <col min="1546" max="1546" width="7.5703125" style="90" customWidth="1"/>
    <col min="1547" max="1547" width="1.7109375" style="90" customWidth="1"/>
    <col min="1548" max="1548" width="14" style="90" customWidth="1"/>
    <col min="1549" max="1549" width="14.85546875" style="90" customWidth="1"/>
    <col min="1550" max="1550" width="5" style="90" customWidth="1"/>
    <col min="1551" max="1792" width="9.140625" style="90"/>
    <col min="1793" max="1793" width="9.140625" style="90" customWidth="1"/>
    <col min="1794" max="1794" width="5" style="90" customWidth="1"/>
    <col min="1795" max="1795" width="13.5703125" style="90" customWidth="1"/>
    <col min="1796" max="1796" width="9.85546875" style="90" customWidth="1"/>
    <col min="1797" max="1797" width="10.85546875" style="90" bestFit="1" customWidth="1"/>
    <col min="1798" max="1798" width="10.140625" style="90" customWidth="1"/>
    <col min="1799" max="1799" width="4.5703125" style="90" bestFit="1" customWidth="1"/>
    <col min="1800" max="1800" width="14.140625" style="90" customWidth="1"/>
    <col min="1801" max="1801" width="1.7109375" style="90" customWidth="1"/>
    <col min="1802" max="1802" width="7.5703125" style="90" customWidth="1"/>
    <col min="1803" max="1803" width="1.7109375" style="90" customWidth="1"/>
    <col min="1804" max="1804" width="14" style="90" customWidth="1"/>
    <col min="1805" max="1805" width="14.85546875" style="90" customWidth="1"/>
    <col min="1806" max="1806" width="5" style="90" customWidth="1"/>
    <col min="1807" max="2048" width="9.140625" style="90"/>
    <col min="2049" max="2049" width="9.140625" style="90" customWidth="1"/>
    <col min="2050" max="2050" width="5" style="90" customWidth="1"/>
    <col min="2051" max="2051" width="13.5703125" style="90" customWidth="1"/>
    <col min="2052" max="2052" width="9.85546875" style="90" customWidth="1"/>
    <col min="2053" max="2053" width="10.85546875" style="90" bestFit="1" customWidth="1"/>
    <col min="2054" max="2054" width="10.140625" style="90" customWidth="1"/>
    <col min="2055" max="2055" width="4.5703125" style="90" bestFit="1" customWidth="1"/>
    <col min="2056" max="2056" width="14.140625" style="90" customWidth="1"/>
    <col min="2057" max="2057" width="1.7109375" style="90" customWidth="1"/>
    <col min="2058" max="2058" width="7.5703125" style="90" customWidth="1"/>
    <col min="2059" max="2059" width="1.7109375" style="90" customWidth="1"/>
    <col min="2060" max="2060" width="14" style="90" customWidth="1"/>
    <col min="2061" max="2061" width="14.85546875" style="90" customWidth="1"/>
    <col min="2062" max="2062" width="5" style="90" customWidth="1"/>
    <col min="2063" max="2304" width="9.140625" style="90"/>
    <col min="2305" max="2305" width="9.140625" style="90" customWidth="1"/>
    <col min="2306" max="2306" width="5" style="90" customWidth="1"/>
    <col min="2307" max="2307" width="13.5703125" style="90" customWidth="1"/>
    <col min="2308" max="2308" width="9.85546875" style="90" customWidth="1"/>
    <col min="2309" max="2309" width="10.85546875" style="90" bestFit="1" customWidth="1"/>
    <col min="2310" max="2310" width="10.140625" style="90" customWidth="1"/>
    <col min="2311" max="2311" width="4.5703125" style="90" bestFit="1" customWidth="1"/>
    <col min="2312" max="2312" width="14.140625" style="90" customWidth="1"/>
    <col min="2313" max="2313" width="1.7109375" style="90" customWidth="1"/>
    <col min="2314" max="2314" width="7.5703125" style="90" customWidth="1"/>
    <col min="2315" max="2315" width="1.7109375" style="90" customWidth="1"/>
    <col min="2316" max="2316" width="14" style="90" customWidth="1"/>
    <col min="2317" max="2317" width="14.85546875" style="90" customWidth="1"/>
    <col min="2318" max="2318" width="5" style="90" customWidth="1"/>
    <col min="2319" max="2560" width="9.140625" style="90"/>
    <col min="2561" max="2561" width="9.140625" style="90" customWidth="1"/>
    <col min="2562" max="2562" width="5" style="90" customWidth="1"/>
    <col min="2563" max="2563" width="13.5703125" style="90" customWidth="1"/>
    <col min="2564" max="2564" width="9.85546875" style="90" customWidth="1"/>
    <col min="2565" max="2565" width="10.85546875" style="90" bestFit="1" customWidth="1"/>
    <col min="2566" max="2566" width="10.140625" style="90" customWidth="1"/>
    <col min="2567" max="2567" width="4.5703125" style="90" bestFit="1" customWidth="1"/>
    <col min="2568" max="2568" width="14.140625" style="90" customWidth="1"/>
    <col min="2569" max="2569" width="1.7109375" style="90" customWidth="1"/>
    <col min="2570" max="2570" width="7.5703125" style="90" customWidth="1"/>
    <col min="2571" max="2571" width="1.7109375" style="90" customWidth="1"/>
    <col min="2572" max="2572" width="14" style="90" customWidth="1"/>
    <col min="2573" max="2573" width="14.85546875" style="90" customWidth="1"/>
    <col min="2574" max="2574" width="5" style="90" customWidth="1"/>
    <col min="2575" max="2816" width="9.140625" style="90"/>
    <col min="2817" max="2817" width="9.140625" style="90" customWidth="1"/>
    <col min="2818" max="2818" width="5" style="90" customWidth="1"/>
    <col min="2819" max="2819" width="13.5703125" style="90" customWidth="1"/>
    <col min="2820" max="2820" width="9.85546875" style="90" customWidth="1"/>
    <col min="2821" max="2821" width="10.85546875" style="90" bestFit="1" customWidth="1"/>
    <col min="2822" max="2822" width="10.140625" style="90" customWidth="1"/>
    <col min="2823" max="2823" width="4.5703125" style="90" bestFit="1" customWidth="1"/>
    <col min="2824" max="2824" width="14.140625" style="90" customWidth="1"/>
    <col min="2825" max="2825" width="1.7109375" style="90" customWidth="1"/>
    <col min="2826" max="2826" width="7.5703125" style="90" customWidth="1"/>
    <col min="2827" max="2827" width="1.7109375" style="90" customWidth="1"/>
    <col min="2828" max="2828" width="14" style="90" customWidth="1"/>
    <col min="2829" max="2829" width="14.85546875" style="90" customWidth="1"/>
    <col min="2830" max="2830" width="5" style="90" customWidth="1"/>
    <col min="2831" max="3072" width="9.140625" style="90"/>
    <col min="3073" max="3073" width="9.140625" style="90" customWidth="1"/>
    <col min="3074" max="3074" width="5" style="90" customWidth="1"/>
    <col min="3075" max="3075" width="13.5703125" style="90" customWidth="1"/>
    <col min="3076" max="3076" width="9.85546875" style="90" customWidth="1"/>
    <col min="3077" max="3077" width="10.85546875" style="90" bestFit="1" customWidth="1"/>
    <col min="3078" max="3078" width="10.140625" style="90" customWidth="1"/>
    <col min="3079" max="3079" width="4.5703125" style="90" bestFit="1" customWidth="1"/>
    <col min="3080" max="3080" width="14.140625" style="90" customWidth="1"/>
    <col min="3081" max="3081" width="1.7109375" style="90" customWidth="1"/>
    <col min="3082" max="3082" width="7.5703125" style="90" customWidth="1"/>
    <col min="3083" max="3083" width="1.7109375" style="90" customWidth="1"/>
    <col min="3084" max="3084" width="14" style="90" customWidth="1"/>
    <col min="3085" max="3085" width="14.85546875" style="90" customWidth="1"/>
    <col min="3086" max="3086" width="5" style="90" customWidth="1"/>
    <col min="3087" max="3328" width="9.140625" style="90"/>
    <col min="3329" max="3329" width="9.140625" style="90" customWidth="1"/>
    <col min="3330" max="3330" width="5" style="90" customWidth="1"/>
    <col min="3331" max="3331" width="13.5703125" style="90" customWidth="1"/>
    <col min="3332" max="3332" width="9.85546875" style="90" customWidth="1"/>
    <col min="3333" max="3333" width="10.85546875" style="90" bestFit="1" customWidth="1"/>
    <col min="3334" max="3334" width="10.140625" style="90" customWidth="1"/>
    <col min="3335" max="3335" width="4.5703125" style="90" bestFit="1" customWidth="1"/>
    <col min="3336" max="3336" width="14.140625" style="90" customWidth="1"/>
    <col min="3337" max="3337" width="1.7109375" style="90" customWidth="1"/>
    <col min="3338" max="3338" width="7.5703125" style="90" customWidth="1"/>
    <col min="3339" max="3339" width="1.7109375" style="90" customWidth="1"/>
    <col min="3340" max="3340" width="14" style="90" customWidth="1"/>
    <col min="3341" max="3341" width="14.85546875" style="90" customWidth="1"/>
    <col min="3342" max="3342" width="5" style="90" customWidth="1"/>
    <col min="3343" max="3584" width="9.140625" style="90"/>
    <col min="3585" max="3585" width="9.140625" style="90" customWidth="1"/>
    <col min="3586" max="3586" width="5" style="90" customWidth="1"/>
    <col min="3587" max="3587" width="13.5703125" style="90" customWidth="1"/>
    <col min="3588" max="3588" width="9.85546875" style="90" customWidth="1"/>
    <col min="3589" max="3589" width="10.85546875" style="90" bestFit="1" customWidth="1"/>
    <col min="3590" max="3590" width="10.140625" style="90" customWidth="1"/>
    <col min="3591" max="3591" width="4.5703125" style="90" bestFit="1" customWidth="1"/>
    <col min="3592" max="3592" width="14.140625" style="90" customWidth="1"/>
    <col min="3593" max="3593" width="1.7109375" style="90" customWidth="1"/>
    <col min="3594" max="3594" width="7.5703125" style="90" customWidth="1"/>
    <col min="3595" max="3595" width="1.7109375" style="90" customWidth="1"/>
    <col min="3596" max="3596" width="14" style="90" customWidth="1"/>
    <col min="3597" max="3597" width="14.85546875" style="90" customWidth="1"/>
    <col min="3598" max="3598" width="5" style="90" customWidth="1"/>
    <col min="3599" max="3840" width="9.140625" style="90"/>
    <col min="3841" max="3841" width="9.140625" style="90" customWidth="1"/>
    <col min="3842" max="3842" width="5" style="90" customWidth="1"/>
    <col min="3843" max="3843" width="13.5703125" style="90" customWidth="1"/>
    <col min="3844" max="3844" width="9.85546875" style="90" customWidth="1"/>
    <col min="3845" max="3845" width="10.85546875" style="90" bestFit="1" customWidth="1"/>
    <col min="3846" max="3846" width="10.140625" style="90" customWidth="1"/>
    <col min="3847" max="3847" width="4.5703125" style="90" bestFit="1" customWidth="1"/>
    <col min="3848" max="3848" width="14.140625" style="90" customWidth="1"/>
    <col min="3849" max="3849" width="1.7109375" style="90" customWidth="1"/>
    <col min="3850" max="3850" width="7.5703125" style="90" customWidth="1"/>
    <col min="3851" max="3851" width="1.7109375" style="90" customWidth="1"/>
    <col min="3852" max="3852" width="14" style="90" customWidth="1"/>
    <col min="3853" max="3853" width="14.85546875" style="90" customWidth="1"/>
    <col min="3854" max="3854" width="5" style="90" customWidth="1"/>
    <col min="3855" max="4096" width="9.140625" style="90"/>
    <col min="4097" max="4097" width="9.140625" style="90" customWidth="1"/>
    <col min="4098" max="4098" width="5" style="90" customWidth="1"/>
    <col min="4099" max="4099" width="13.5703125" style="90" customWidth="1"/>
    <col min="4100" max="4100" width="9.85546875" style="90" customWidth="1"/>
    <col min="4101" max="4101" width="10.85546875" style="90" bestFit="1" customWidth="1"/>
    <col min="4102" max="4102" width="10.140625" style="90" customWidth="1"/>
    <col min="4103" max="4103" width="4.5703125" style="90" bestFit="1" customWidth="1"/>
    <col min="4104" max="4104" width="14.140625" style="90" customWidth="1"/>
    <col min="4105" max="4105" width="1.7109375" style="90" customWidth="1"/>
    <col min="4106" max="4106" width="7.5703125" style="90" customWidth="1"/>
    <col min="4107" max="4107" width="1.7109375" style="90" customWidth="1"/>
    <col min="4108" max="4108" width="14" style="90" customWidth="1"/>
    <col min="4109" max="4109" width="14.85546875" style="90" customWidth="1"/>
    <col min="4110" max="4110" width="5" style="90" customWidth="1"/>
    <col min="4111" max="4352" width="9.140625" style="90"/>
    <col min="4353" max="4353" width="9.140625" style="90" customWidth="1"/>
    <col min="4354" max="4354" width="5" style="90" customWidth="1"/>
    <col min="4355" max="4355" width="13.5703125" style="90" customWidth="1"/>
    <col min="4356" max="4356" width="9.85546875" style="90" customWidth="1"/>
    <col min="4357" max="4357" width="10.85546875" style="90" bestFit="1" customWidth="1"/>
    <col min="4358" max="4358" width="10.140625" style="90" customWidth="1"/>
    <col min="4359" max="4359" width="4.5703125" style="90" bestFit="1" customWidth="1"/>
    <col min="4360" max="4360" width="14.140625" style="90" customWidth="1"/>
    <col min="4361" max="4361" width="1.7109375" style="90" customWidth="1"/>
    <col min="4362" max="4362" width="7.5703125" style="90" customWidth="1"/>
    <col min="4363" max="4363" width="1.7109375" style="90" customWidth="1"/>
    <col min="4364" max="4364" width="14" style="90" customWidth="1"/>
    <col min="4365" max="4365" width="14.85546875" style="90" customWidth="1"/>
    <col min="4366" max="4366" width="5" style="90" customWidth="1"/>
    <col min="4367" max="4608" width="9.140625" style="90"/>
    <col min="4609" max="4609" width="9.140625" style="90" customWidth="1"/>
    <col min="4610" max="4610" width="5" style="90" customWidth="1"/>
    <col min="4611" max="4611" width="13.5703125" style="90" customWidth="1"/>
    <col min="4612" max="4612" width="9.85546875" style="90" customWidth="1"/>
    <col min="4613" max="4613" width="10.85546875" style="90" bestFit="1" customWidth="1"/>
    <col min="4614" max="4614" width="10.140625" style="90" customWidth="1"/>
    <col min="4615" max="4615" width="4.5703125" style="90" bestFit="1" customWidth="1"/>
    <col min="4616" max="4616" width="14.140625" style="90" customWidth="1"/>
    <col min="4617" max="4617" width="1.7109375" style="90" customWidth="1"/>
    <col min="4618" max="4618" width="7.5703125" style="90" customWidth="1"/>
    <col min="4619" max="4619" width="1.7109375" style="90" customWidth="1"/>
    <col min="4620" max="4620" width="14" style="90" customWidth="1"/>
    <col min="4621" max="4621" width="14.85546875" style="90" customWidth="1"/>
    <col min="4622" max="4622" width="5" style="90" customWidth="1"/>
    <col min="4623" max="4864" width="9.140625" style="90"/>
    <col min="4865" max="4865" width="9.140625" style="90" customWidth="1"/>
    <col min="4866" max="4866" width="5" style="90" customWidth="1"/>
    <col min="4867" max="4867" width="13.5703125" style="90" customWidth="1"/>
    <col min="4868" max="4868" width="9.85546875" style="90" customWidth="1"/>
    <col min="4869" max="4869" width="10.85546875" style="90" bestFit="1" customWidth="1"/>
    <col min="4870" max="4870" width="10.140625" style="90" customWidth="1"/>
    <col min="4871" max="4871" width="4.5703125" style="90" bestFit="1" customWidth="1"/>
    <col min="4872" max="4872" width="14.140625" style="90" customWidth="1"/>
    <col min="4873" max="4873" width="1.7109375" style="90" customWidth="1"/>
    <col min="4874" max="4874" width="7.5703125" style="90" customWidth="1"/>
    <col min="4875" max="4875" width="1.7109375" style="90" customWidth="1"/>
    <col min="4876" max="4876" width="14" style="90" customWidth="1"/>
    <col min="4877" max="4877" width="14.85546875" style="90" customWidth="1"/>
    <col min="4878" max="4878" width="5" style="90" customWidth="1"/>
    <col min="4879" max="5120" width="9.140625" style="90"/>
    <col min="5121" max="5121" width="9.140625" style="90" customWidth="1"/>
    <col min="5122" max="5122" width="5" style="90" customWidth="1"/>
    <col min="5123" max="5123" width="13.5703125" style="90" customWidth="1"/>
    <col min="5124" max="5124" width="9.85546875" style="90" customWidth="1"/>
    <col min="5125" max="5125" width="10.85546875" style="90" bestFit="1" customWidth="1"/>
    <col min="5126" max="5126" width="10.140625" style="90" customWidth="1"/>
    <col min="5127" max="5127" width="4.5703125" style="90" bestFit="1" customWidth="1"/>
    <col min="5128" max="5128" width="14.140625" style="90" customWidth="1"/>
    <col min="5129" max="5129" width="1.7109375" style="90" customWidth="1"/>
    <col min="5130" max="5130" width="7.5703125" style="90" customWidth="1"/>
    <col min="5131" max="5131" width="1.7109375" style="90" customWidth="1"/>
    <col min="5132" max="5132" width="14" style="90" customWidth="1"/>
    <col min="5133" max="5133" width="14.85546875" style="90" customWidth="1"/>
    <col min="5134" max="5134" width="5" style="90" customWidth="1"/>
    <col min="5135" max="5376" width="9.140625" style="90"/>
    <col min="5377" max="5377" width="9.140625" style="90" customWidth="1"/>
    <col min="5378" max="5378" width="5" style="90" customWidth="1"/>
    <col min="5379" max="5379" width="13.5703125" style="90" customWidth="1"/>
    <col min="5380" max="5380" width="9.85546875" style="90" customWidth="1"/>
    <col min="5381" max="5381" width="10.85546875" style="90" bestFit="1" customWidth="1"/>
    <col min="5382" max="5382" width="10.140625" style="90" customWidth="1"/>
    <col min="5383" max="5383" width="4.5703125" style="90" bestFit="1" customWidth="1"/>
    <col min="5384" max="5384" width="14.140625" style="90" customWidth="1"/>
    <col min="5385" max="5385" width="1.7109375" style="90" customWidth="1"/>
    <col min="5386" max="5386" width="7.5703125" style="90" customWidth="1"/>
    <col min="5387" max="5387" width="1.7109375" style="90" customWidth="1"/>
    <col min="5388" max="5388" width="14" style="90" customWidth="1"/>
    <col min="5389" max="5389" width="14.85546875" style="90" customWidth="1"/>
    <col min="5390" max="5390" width="5" style="90" customWidth="1"/>
    <col min="5391" max="5632" width="9.140625" style="90"/>
    <col min="5633" max="5633" width="9.140625" style="90" customWidth="1"/>
    <col min="5634" max="5634" width="5" style="90" customWidth="1"/>
    <col min="5635" max="5635" width="13.5703125" style="90" customWidth="1"/>
    <col min="5636" max="5636" width="9.85546875" style="90" customWidth="1"/>
    <col min="5637" max="5637" width="10.85546875" style="90" bestFit="1" customWidth="1"/>
    <col min="5638" max="5638" width="10.140625" style="90" customWidth="1"/>
    <col min="5639" max="5639" width="4.5703125" style="90" bestFit="1" customWidth="1"/>
    <col min="5640" max="5640" width="14.140625" style="90" customWidth="1"/>
    <col min="5641" max="5641" width="1.7109375" style="90" customWidth="1"/>
    <col min="5642" max="5642" width="7.5703125" style="90" customWidth="1"/>
    <col min="5643" max="5643" width="1.7109375" style="90" customWidth="1"/>
    <col min="5644" max="5644" width="14" style="90" customWidth="1"/>
    <col min="5645" max="5645" width="14.85546875" style="90" customWidth="1"/>
    <col min="5646" max="5646" width="5" style="90" customWidth="1"/>
    <col min="5647" max="5888" width="9.140625" style="90"/>
    <col min="5889" max="5889" width="9.140625" style="90" customWidth="1"/>
    <col min="5890" max="5890" width="5" style="90" customWidth="1"/>
    <col min="5891" max="5891" width="13.5703125" style="90" customWidth="1"/>
    <col min="5892" max="5892" width="9.85546875" style="90" customWidth="1"/>
    <col min="5893" max="5893" width="10.85546875" style="90" bestFit="1" customWidth="1"/>
    <col min="5894" max="5894" width="10.140625" style="90" customWidth="1"/>
    <col min="5895" max="5895" width="4.5703125" style="90" bestFit="1" customWidth="1"/>
    <col min="5896" max="5896" width="14.140625" style="90" customWidth="1"/>
    <col min="5897" max="5897" width="1.7109375" style="90" customWidth="1"/>
    <col min="5898" max="5898" width="7.5703125" style="90" customWidth="1"/>
    <col min="5899" max="5899" width="1.7109375" style="90" customWidth="1"/>
    <col min="5900" max="5900" width="14" style="90" customWidth="1"/>
    <col min="5901" max="5901" width="14.85546875" style="90" customWidth="1"/>
    <col min="5902" max="5902" width="5" style="90" customWidth="1"/>
    <col min="5903" max="6144" width="9.140625" style="90"/>
    <col min="6145" max="6145" width="9.140625" style="90" customWidth="1"/>
    <col min="6146" max="6146" width="5" style="90" customWidth="1"/>
    <col min="6147" max="6147" width="13.5703125" style="90" customWidth="1"/>
    <col min="6148" max="6148" width="9.85546875" style="90" customWidth="1"/>
    <col min="6149" max="6149" width="10.85546875" style="90" bestFit="1" customWidth="1"/>
    <col min="6150" max="6150" width="10.140625" style="90" customWidth="1"/>
    <col min="6151" max="6151" width="4.5703125" style="90" bestFit="1" customWidth="1"/>
    <col min="6152" max="6152" width="14.140625" style="90" customWidth="1"/>
    <col min="6153" max="6153" width="1.7109375" style="90" customWidth="1"/>
    <col min="6154" max="6154" width="7.5703125" style="90" customWidth="1"/>
    <col min="6155" max="6155" width="1.7109375" style="90" customWidth="1"/>
    <col min="6156" max="6156" width="14" style="90" customWidth="1"/>
    <col min="6157" max="6157" width="14.85546875" style="90" customWidth="1"/>
    <col min="6158" max="6158" width="5" style="90" customWidth="1"/>
    <col min="6159" max="6400" width="9.140625" style="90"/>
    <col min="6401" max="6401" width="9.140625" style="90" customWidth="1"/>
    <col min="6402" max="6402" width="5" style="90" customWidth="1"/>
    <col min="6403" max="6403" width="13.5703125" style="90" customWidth="1"/>
    <col min="6404" max="6404" width="9.85546875" style="90" customWidth="1"/>
    <col min="6405" max="6405" width="10.85546875" style="90" bestFit="1" customWidth="1"/>
    <col min="6406" max="6406" width="10.140625" style="90" customWidth="1"/>
    <col min="6407" max="6407" width="4.5703125" style="90" bestFit="1" customWidth="1"/>
    <col min="6408" max="6408" width="14.140625" style="90" customWidth="1"/>
    <col min="6409" max="6409" width="1.7109375" style="90" customWidth="1"/>
    <col min="6410" max="6410" width="7.5703125" style="90" customWidth="1"/>
    <col min="6411" max="6411" width="1.7109375" style="90" customWidth="1"/>
    <col min="6412" max="6412" width="14" style="90" customWidth="1"/>
    <col min="6413" max="6413" width="14.85546875" style="90" customWidth="1"/>
    <col min="6414" max="6414" width="5" style="90" customWidth="1"/>
    <col min="6415" max="6656" width="9.140625" style="90"/>
    <col min="6657" max="6657" width="9.140625" style="90" customWidth="1"/>
    <col min="6658" max="6658" width="5" style="90" customWidth="1"/>
    <col min="6659" max="6659" width="13.5703125" style="90" customWidth="1"/>
    <col min="6660" max="6660" width="9.85546875" style="90" customWidth="1"/>
    <col min="6661" max="6661" width="10.85546875" style="90" bestFit="1" customWidth="1"/>
    <col min="6662" max="6662" width="10.140625" style="90" customWidth="1"/>
    <col min="6663" max="6663" width="4.5703125" style="90" bestFit="1" customWidth="1"/>
    <col min="6664" max="6664" width="14.140625" style="90" customWidth="1"/>
    <col min="6665" max="6665" width="1.7109375" style="90" customWidth="1"/>
    <col min="6666" max="6666" width="7.5703125" style="90" customWidth="1"/>
    <col min="6667" max="6667" width="1.7109375" style="90" customWidth="1"/>
    <col min="6668" max="6668" width="14" style="90" customWidth="1"/>
    <col min="6669" max="6669" width="14.85546875" style="90" customWidth="1"/>
    <col min="6670" max="6670" width="5" style="90" customWidth="1"/>
    <col min="6671" max="6912" width="9.140625" style="90"/>
    <col min="6913" max="6913" width="9.140625" style="90" customWidth="1"/>
    <col min="6914" max="6914" width="5" style="90" customWidth="1"/>
    <col min="6915" max="6915" width="13.5703125" style="90" customWidth="1"/>
    <col min="6916" max="6916" width="9.85546875" style="90" customWidth="1"/>
    <col min="6917" max="6917" width="10.85546875" style="90" bestFit="1" customWidth="1"/>
    <col min="6918" max="6918" width="10.140625" style="90" customWidth="1"/>
    <col min="6919" max="6919" width="4.5703125" style="90" bestFit="1" customWidth="1"/>
    <col min="6920" max="6920" width="14.140625" style="90" customWidth="1"/>
    <col min="6921" max="6921" width="1.7109375" style="90" customWidth="1"/>
    <col min="6922" max="6922" width="7.5703125" style="90" customWidth="1"/>
    <col min="6923" max="6923" width="1.7109375" style="90" customWidth="1"/>
    <col min="6924" max="6924" width="14" style="90" customWidth="1"/>
    <col min="6925" max="6925" width="14.85546875" style="90" customWidth="1"/>
    <col min="6926" max="6926" width="5" style="90" customWidth="1"/>
    <col min="6927" max="7168" width="9.140625" style="90"/>
    <col min="7169" max="7169" width="9.140625" style="90" customWidth="1"/>
    <col min="7170" max="7170" width="5" style="90" customWidth="1"/>
    <col min="7171" max="7171" width="13.5703125" style="90" customWidth="1"/>
    <col min="7172" max="7172" width="9.85546875" style="90" customWidth="1"/>
    <col min="7173" max="7173" width="10.85546875" style="90" bestFit="1" customWidth="1"/>
    <col min="7174" max="7174" width="10.140625" style="90" customWidth="1"/>
    <col min="7175" max="7175" width="4.5703125" style="90" bestFit="1" customWidth="1"/>
    <col min="7176" max="7176" width="14.140625" style="90" customWidth="1"/>
    <col min="7177" max="7177" width="1.7109375" style="90" customWidth="1"/>
    <col min="7178" max="7178" width="7.5703125" style="90" customWidth="1"/>
    <col min="7179" max="7179" width="1.7109375" style="90" customWidth="1"/>
    <col min="7180" max="7180" width="14" style="90" customWidth="1"/>
    <col min="7181" max="7181" width="14.85546875" style="90" customWidth="1"/>
    <col min="7182" max="7182" width="5" style="90" customWidth="1"/>
    <col min="7183" max="7424" width="9.140625" style="90"/>
    <col min="7425" max="7425" width="9.140625" style="90" customWidth="1"/>
    <col min="7426" max="7426" width="5" style="90" customWidth="1"/>
    <col min="7427" max="7427" width="13.5703125" style="90" customWidth="1"/>
    <col min="7428" max="7428" width="9.85546875" style="90" customWidth="1"/>
    <col min="7429" max="7429" width="10.85546875" style="90" bestFit="1" customWidth="1"/>
    <col min="7430" max="7430" width="10.140625" style="90" customWidth="1"/>
    <col min="7431" max="7431" width="4.5703125" style="90" bestFit="1" customWidth="1"/>
    <col min="7432" max="7432" width="14.140625" style="90" customWidth="1"/>
    <col min="7433" max="7433" width="1.7109375" style="90" customWidth="1"/>
    <col min="7434" max="7434" width="7.5703125" style="90" customWidth="1"/>
    <col min="7435" max="7435" width="1.7109375" style="90" customWidth="1"/>
    <col min="7436" max="7436" width="14" style="90" customWidth="1"/>
    <col min="7437" max="7437" width="14.85546875" style="90" customWidth="1"/>
    <col min="7438" max="7438" width="5" style="90" customWidth="1"/>
    <col min="7439" max="7680" width="9.140625" style="90"/>
    <col min="7681" max="7681" width="9.140625" style="90" customWidth="1"/>
    <col min="7682" max="7682" width="5" style="90" customWidth="1"/>
    <col min="7683" max="7683" width="13.5703125" style="90" customWidth="1"/>
    <col min="7684" max="7684" width="9.85546875" style="90" customWidth="1"/>
    <col min="7685" max="7685" width="10.85546875" style="90" bestFit="1" customWidth="1"/>
    <col min="7686" max="7686" width="10.140625" style="90" customWidth="1"/>
    <col min="7687" max="7687" width="4.5703125" style="90" bestFit="1" customWidth="1"/>
    <col min="7688" max="7688" width="14.140625" style="90" customWidth="1"/>
    <col min="7689" max="7689" width="1.7109375" style="90" customWidth="1"/>
    <col min="7690" max="7690" width="7.5703125" style="90" customWidth="1"/>
    <col min="7691" max="7691" width="1.7109375" style="90" customWidth="1"/>
    <col min="7692" max="7692" width="14" style="90" customWidth="1"/>
    <col min="7693" max="7693" width="14.85546875" style="90" customWidth="1"/>
    <col min="7694" max="7694" width="5" style="90" customWidth="1"/>
    <col min="7695" max="7936" width="9.140625" style="90"/>
    <col min="7937" max="7937" width="9.140625" style="90" customWidth="1"/>
    <col min="7938" max="7938" width="5" style="90" customWidth="1"/>
    <col min="7939" max="7939" width="13.5703125" style="90" customWidth="1"/>
    <col min="7940" max="7940" width="9.85546875" style="90" customWidth="1"/>
    <col min="7941" max="7941" width="10.85546875" style="90" bestFit="1" customWidth="1"/>
    <col min="7942" max="7942" width="10.140625" style="90" customWidth="1"/>
    <col min="7943" max="7943" width="4.5703125" style="90" bestFit="1" customWidth="1"/>
    <col min="7944" max="7944" width="14.140625" style="90" customWidth="1"/>
    <col min="7945" max="7945" width="1.7109375" style="90" customWidth="1"/>
    <col min="7946" max="7946" width="7.5703125" style="90" customWidth="1"/>
    <col min="7947" max="7947" width="1.7109375" style="90" customWidth="1"/>
    <col min="7948" max="7948" width="14" style="90" customWidth="1"/>
    <col min="7949" max="7949" width="14.85546875" style="90" customWidth="1"/>
    <col min="7950" max="7950" width="5" style="90" customWidth="1"/>
    <col min="7951" max="8192" width="9.140625" style="90"/>
    <col min="8193" max="8193" width="9.140625" style="90" customWidth="1"/>
    <col min="8194" max="8194" width="5" style="90" customWidth="1"/>
    <col min="8195" max="8195" width="13.5703125" style="90" customWidth="1"/>
    <col min="8196" max="8196" width="9.85546875" style="90" customWidth="1"/>
    <col min="8197" max="8197" width="10.85546875" style="90" bestFit="1" customWidth="1"/>
    <col min="8198" max="8198" width="10.140625" style="90" customWidth="1"/>
    <col min="8199" max="8199" width="4.5703125" style="90" bestFit="1" customWidth="1"/>
    <col min="8200" max="8200" width="14.140625" style="90" customWidth="1"/>
    <col min="8201" max="8201" width="1.7109375" style="90" customWidth="1"/>
    <col min="8202" max="8202" width="7.5703125" style="90" customWidth="1"/>
    <col min="8203" max="8203" width="1.7109375" style="90" customWidth="1"/>
    <col min="8204" max="8204" width="14" style="90" customWidth="1"/>
    <col min="8205" max="8205" width="14.85546875" style="90" customWidth="1"/>
    <col min="8206" max="8206" width="5" style="90" customWidth="1"/>
    <col min="8207" max="8448" width="9.140625" style="90"/>
    <col min="8449" max="8449" width="9.140625" style="90" customWidth="1"/>
    <col min="8450" max="8450" width="5" style="90" customWidth="1"/>
    <col min="8451" max="8451" width="13.5703125" style="90" customWidth="1"/>
    <col min="8452" max="8452" width="9.85546875" style="90" customWidth="1"/>
    <col min="8453" max="8453" width="10.85546875" style="90" bestFit="1" customWidth="1"/>
    <col min="8454" max="8454" width="10.140625" style="90" customWidth="1"/>
    <col min="8455" max="8455" width="4.5703125" style="90" bestFit="1" customWidth="1"/>
    <col min="8456" max="8456" width="14.140625" style="90" customWidth="1"/>
    <col min="8457" max="8457" width="1.7109375" style="90" customWidth="1"/>
    <col min="8458" max="8458" width="7.5703125" style="90" customWidth="1"/>
    <col min="8459" max="8459" width="1.7109375" style="90" customWidth="1"/>
    <col min="8460" max="8460" width="14" style="90" customWidth="1"/>
    <col min="8461" max="8461" width="14.85546875" style="90" customWidth="1"/>
    <col min="8462" max="8462" width="5" style="90" customWidth="1"/>
    <col min="8463" max="8704" width="9.140625" style="90"/>
    <col min="8705" max="8705" width="9.140625" style="90" customWidth="1"/>
    <col min="8706" max="8706" width="5" style="90" customWidth="1"/>
    <col min="8707" max="8707" width="13.5703125" style="90" customWidth="1"/>
    <col min="8708" max="8708" width="9.85546875" style="90" customWidth="1"/>
    <col min="8709" max="8709" width="10.85546875" style="90" bestFit="1" customWidth="1"/>
    <col min="8710" max="8710" width="10.140625" style="90" customWidth="1"/>
    <col min="8711" max="8711" width="4.5703125" style="90" bestFit="1" customWidth="1"/>
    <col min="8712" max="8712" width="14.140625" style="90" customWidth="1"/>
    <col min="8713" max="8713" width="1.7109375" style="90" customWidth="1"/>
    <col min="8714" max="8714" width="7.5703125" style="90" customWidth="1"/>
    <col min="8715" max="8715" width="1.7109375" style="90" customWidth="1"/>
    <col min="8716" max="8716" width="14" style="90" customWidth="1"/>
    <col min="8717" max="8717" width="14.85546875" style="90" customWidth="1"/>
    <col min="8718" max="8718" width="5" style="90" customWidth="1"/>
    <col min="8719" max="8960" width="9.140625" style="90"/>
    <col min="8961" max="8961" width="9.140625" style="90" customWidth="1"/>
    <col min="8962" max="8962" width="5" style="90" customWidth="1"/>
    <col min="8963" max="8963" width="13.5703125" style="90" customWidth="1"/>
    <col min="8964" max="8964" width="9.85546875" style="90" customWidth="1"/>
    <col min="8965" max="8965" width="10.85546875" style="90" bestFit="1" customWidth="1"/>
    <col min="8966" max="8966" width="10.140625" style="90" customWidth="1"/>
    <col min="8967" max="8967" width="4.5703125" style="90" bestFit="1" customWidth="1"/>
    <col min="8968" max="8968" width="14.140625" style="90" customWidth="1"/>
    <col min="8969" max="8969" width="1.7109375" style="90" customWidth="1"/>
    <col min="8970" max="8970" width="7.5703125" style="90" customWidth="1"/>
    <col min="8971" max="8971" width="1.7109375" style="90" customWidth="1"/>
    <col min="8972" max="8972" width="14" style="90" customWidth="1"/>
    <col min="8973" max="8973" width="14.85546875" style="90" customWidth="1"/>
    <col min="8974" max="8974" width="5" style="90" customWidth="1"/>
    <col min="8975" max="9216" width="9.140625" style="90"/>
    <col min="9217" max="9217" width="9.140625" style="90" customWidth="1"/>
    <col min="9218" max="9218" width="5" style="90" customWidth="1"/>
    <col min="9219" max="9219" width="13.5703125" style="90" customWidth="1"/>
    <col min="9220" max="9220" width="9.85546875" style="90" customWidth="1"/>
    <col min="9221" max="9221" width="10.85546875" style="90" bestFit="1" customWidth="1"/>
    <col min="9222" max="9222" width="10.140625" style="90" customWidth="1"/>
    <col min="9223" max="9223" width="4.5703125" style="90" bestFit="1" customWidth="1"/>
    <col min="9224" max="9224" width="14.140625" style="90" customWidth="1"/>
    <col min="9225" max="9225" width="1.7109375" style="90" customWidth="1"/>
    <col min="9226" max="9226" width="7.5703125" style="90" customWidth="1"/>
    <col min="9227" max="9227" width="1.7109375" style="90" customWidth="1"/>
    <col min="9228" max="9228" width="14" style="90" customWidth="1"/>
    <col min="9229" max="9229" width="14.85546875" style="90" customWidth="1"/>
    <col min="9230" max="9230" width="5" style="90" customWidth="1"/>
    <col min="9231" max="9472" width="9.140625" style="90"/>
    <col min="9473" max="9473" width="9.140625" style="90" customWidth="1"/>
    <col min="9474" max="9474" width="5" style="90" customWidth="1"/>
    <col min="9475" max="9475" width="13.5703125" style="90" customWidth="1"/>
    <col min="9476" max="9476" width="9.85546875" style="90" customWidth="1"/>
    <col min="9477" max="9477" width="10.85546875" style="90" bestFit="1" customWidth="1"/>
    <col min="9478" max="9478" width="10.140625" style="90" customWidth="1"/>
    <col min="9479" max="9479" width="4.5703125" style="90" bestFit="1" customWidth="1"/>
    <col min="9480" max="9480" width="14.140625" style="90" customWidth="1"/>
    <col min="9481" max="9481" width="1.7109375" style="90" customWidth="1"/>
    <col min="9482" max="9482" width="7.5703125" style="90" customWidth="1"/>
    <col min="9483" max="9483" width="1.7109375" style="90" customWidth="1"/>
    <col min="9484" max="9484" width="14" style="90" customWidth="1"/>
    <col min="9485" max="9485" width="14.85546875" style="90" customWidth="1"/>
    <col min="9486" max="9486" width="5" style="90" customWidth="1"/>
    <col min="9487" max="9728" width="9.140625" style="90"/>
    <col min="9729" max="9729" width="9.140625" style="90" customWidth="1"/>
    <col min="9730" max="9730" width="5" style="90" customWidth="1"/>
    <col min="9731" max="9731" width="13.5703125" style="90" customWidth="1"/>
    <col min="9732" max="9732" width="9.85546875" style="90" customWidth="1"/>
    <col min="9733" max="9733" width="10.85546875" style="90" bestFit="1" customWidth="1"/>
    <col min="9734" max="9734" width="10.140625" style="90" customWidth="1"/>
    <col min="9735" max="9735" width="4.5703125" style="90" bestFit="1" customWidth="1"/>
    <col min="9736" max="9736" width="14.140625" style="90" customWidth="1"/>
    <col min="9737" max="9737" width="1.7109375" style="90" customWidth="1"/>
    <col min="9738" max="9738" width="7.5703125" style="90" customWidth="1"/>
    <col min="9739" max="9739" width="1.7109375" style="90" customWidth="1"/>
    <col min="9740" max="9740" width="14" style="90" customWidth="1"/>
    <col min="9741" max="9741" width="14.85546875" style="90" customWidth="1"/>
    <col min="9742" max="9742" width="5" style="90" customWidth="1"/>
    <col min="9743" max="9984" width="9.140625" style="90"/>
    <col min="9985" max="9985" width="9.140625" style="90" customWidth="1"/>
    <col min="9986" max="9986" width="5" style="90" customWidth="1"/>
    <col min="9987" max="9987" width="13.5703125" style="90" customWidth="1"/>
    <col min="9988" max="9988" width="9.85546875" style="90" customWidth="1"/>
    <col min="9989" max="9989" width="10.85546875" style="90" bestFit="1" customWidth="1"/>
    <col min="9990" max="9990" width="10.140625" style="90" customWidth="1"/>
    <col min="9991" max="9991" width="4.5703125" style="90" bestFit="1" customWidth="1"/>
    <col min="9992" max="9992" width="14.140625" style="90" customWidth="1"/>
    <col min="9993" max="9993" width="1.7109375" style="90" customWidth="1"/>
    <col min="9994" max="9994" width="7.5703125" style="90" customWidth="1"/>
    <col min="9995" max="9995" width="1.7109375" style="90" customWidth="1"/>
    <col min="9996" max="9996" width="14" style="90" customWidth="1"/>
    <col min="9997" max="9997" width="14.85546875" style="90" customWidth="1"/>
    <col min="9998" max="9998" width="5" style="90" customWidth="1"/>
    <col min="9999" max="10240" width="9.140625" style="90"/>
    <col min="10241" max="10241" width="9.140625" style="90" customWidth="1"/>
    <col min="10242" max="10242" width="5" style="90" customWidth="1"/>
    <col min="10243" max="10243" width="13.5703125" style="90" customWidth="1"/>
    <col min="10244" max="10244" width="9.85546875" style="90" customWidth="1"/>
    <col min="10245" max="10245" width="10.85546875" style="90" bestFit="1" customWidth="1"/>
    <col min="10246" max="10246" width="10.140625" style="90" customWidth="1"/>
    <col min="10247" max="10247" width="4.5703125" style="90" bestFit="1" customWidth="1"/>
    <col min="10248" max="10248" width="14.140625" style="90" customWidth="1"/>
    <col min="10249" max="10249" width="1.7109375" style="90" customWidth="1"/>
    <col min="10250" max="10250" width="7.5703125" style="90" customWidth="1"/>
    <col min="10251" max="10251" width="1.7109375" style="90" customWidth="1"/>
    <col min="10252" max="10252" width="14" style="90" customWidth="1"/>
    <col min="10253" max="10253" width="14.85546875" style="90" customWidth="1"/>
    <col min="10254" max="10254" width="5" style="90" customWidth="1"/>
    <col min="10255" max="10496" width="9.140625" style="90"/>
    <col min="10497" max="10497" width="9.140625" style="90" customWidth="1"/>
    <col min="10498" max="10498" width="5" style="90" customWidth="1"/>
    <col min="10499" max="10499" width="13.5703125" style="90" customWidth="1"/>
    <col min="10500" max="10500" width="9.85546875" style="90" customWidth="1"/>
    <col min="10501" max="10501" width="10.85546875" style="90" bestFit="1" customWidth="1"/>
    <col min="10502" max="10502" width="10.140625" style="90" customWidth="1"/>
    <col min="10503" max="10503" width="4.5703125" style="90" bestFit="1" customWidth="1"/>
    <col min="10504" max="10504" width="14.140625" style="90" customWidth="1"/>
    <col min="10505" max="10505" width="1.7109375" style="90" customWidth="1"/>
    <col min="10506" max="10506" width="7.5703125" style="90" customWidth="1"/>
    <col min="10507" max="10507" width="1.7109375" style="90" customWidth="1"/>
    <col min="10508" max="10508" width="14" style="90" customWidth="1"/>
    <col min="10509" max="10509" width="14.85546875" style="90" customWidth="1"/>
    <col min="10510" max="10510" width="5" style="90" customWidth="1"/>
    <col min="10511" max="10752" width="9.140625" style="90"/>
    <col min="10753" max="10753" width="9.140625" style="90" customWidth="1"/>
    <col min="10754" max="10754" width="5" style="90" customWidth="1"/>
    <col min="10755" max="10755" width="13.5703125" style="90" customWidth="1"/>
    <col min="10756" max="10756" width="9.85546875" style="90" customWidth="1"/>
    <col min="10757" max="10757" width="10.85546875" style="90" bestFit="1" customWidth="1"/>
    <col min="10758" max="10758" width="10.140625" style="90" customWidth="1"/>
    <col min="10759" max="10759" width="4.5703125" style="90" bestFit="1" customWidth="1"/>
    <col min="10760" max="10760" width="14.140625" style="90" customWidth="1"/>
    <col min="10761" max="10761" width="1.7109375" style="90" customWidth="1"/>
    <col min="10762" max="10762" width="7.5703125" style="90" customWidth="1"/>
    <col min="10763" max="10763" width="1.7109375" style="90" customWidth="1"/>
    <col min="10764" max="10764" width="14" style="90" customWidth="1"/>
    <col min="10765" max="10765" width="14.85546875" style="90" customWidth="1"/>
    <col min="10766" max="10766" width="5" style="90" customWidth="1"/>
    <col min="10767" max="11008" width="9.140625" style="90"/>
    <col min="11009" max="11009" width="9.140625" style="90" customWidth="1"/>
    <col min="11010" max="11010" width="5" style="90" customWidth="1"/>
    <col min="11011" max="11011" width="13.5703125" style="90" customWidth="1"/>
    <col min="11012" max="11012" width="9.85546875" style="90" customWidth="1"/>
    <col min="11013" max="11013" width="10.85546875" style="90" bestFit="1" customWidth="1"/>
    <col min="11014" max="11014" width="10.140625" style="90" customWidth="1"/>
    <col min="11015" max="11015" width="4.5703125" style="90" bestFit="1" customWidth="1"/>
    <col min="11016" max="11016" width="14.140625" style="90" customWidth="1"/>
    <col min="11017" max="11017" width="1.7109375" style="90" customWidth="1"/>
    <col min="11018" max="11018" width="7.5703125" style="90" customWidth="1"/>
    <col min="11019" max="11019" width="1.7109375" style="90" customWidth="1"/>
    <col min="11020" max="11020" width="14" style="90" customWidth="1"/>
    <col min="11021" max="11021" width="14.85546875" style="90" customWidth="1"/>
    <col min="11022" max="11022" width="5" style="90" customWidth="1"/>
    <col min="11023" max="11264" width="9.140625" style="90"/>
    <col min="11265" max="11265" width="9.140625" style="90" customWidth="1"/>
    <col min="11266" max="11266" width="5" style="90" customWidth="1"/>
    <col min="11267" max="11267" width="13.5703125" style="90" customWidth="1"/>
    <col min="11268" max="11268" width="9.85546875" style="90" customWidth="1"/>
    <col min="11269" max="11269" width="10.85546875" style="90" bestFit="1" customWidth="1"/>
    <col min="11270" max="11270" width="10.140625" style="90" customWidth="1"/>
    <col min="11271" max="11271" width="4.5703125" style="90" bestFit="1" customWidth="1"/>
    <col min="11272" max="11272" width="14.140625" style="90" customWidth="1"/>
    <col min="11273" max="11273" width="1.7109375" style="90" customWidth="1"/>
    <col min="11274" max="11274" width="7.5703125" style="90" customWidth="1"/>
    <col min="11275" max="11275" width="1.7109375" style="90" customWidth="1"/>
    <col min="11276" max="11276" width="14" style="90" customWidth="1"/>
    <col min="11277" max="11277" width="14.85546875" style="90" customWidth="1"/>
    <col min="11278" max="11278" width="5" style="90" customWidth="1"/>
    <col min="11279" max="11520" width="9.140625" style="90"/>
    <col min="11521" max="11521" width="9.140625" style="90" customWidth="1"/>
    <col min="11522" max="11522" width="5" style="90" customWidth="1"/>
    <col min="11523" max="11523" width="13.5703125" style="90" customWidth="1"/>
    <col min="11524" max="11524" width="9.85546875" style="90" customWidth="1"/>
    <col min="11525" max="11525" width="10.85546875" style="90" bestFit="1" customWidth="1"/>
    <col min="11526" max="11526" width="10.140625" style="90" customWidth="1"/>
    <col min="11527" max="11527" width="4.5703125" style="90" bestFit="1" customWidth="1"/>
    <col min="11528" max="11528" width="14.140625" style="90" customWidth="1"/>
    <col min="11529" max="11529" width="1.7109375" style="90" customWidth="1"/>
    <col min="11530" max="11530" width="7.5703125" style="90" customWidth="1"/>
    <col min="11531" max="11531" width="1.7109375" style="90" customWidth="1"/>
    <col min="11532" max="11532" width="14" style="90" customWidth="1"/>
    <col min="11533" max="11533" width="14.85546875" style="90" customWidth="1"/>
    <col min="11534" max="11534" width="5" style="90" customWidth="1"/>
    <col min="11535" max="11776" width="9.140625" style="90"/>
    <col min="11777" max="11777" width="9.140625" style="90" customWidth="1"/>
    <col min="11778" max="11778" width="5" style="90" customWidth="1"/>
    <col min="11779" max="11779" width="13.5703125" style="90" customWidth="1"/>
    <col min="11780" max="11780" width="9.85546875" style="90" customWidth="1"/>
    <col min="11781" max="11781" width="10.85546875" style="90" bestFit="1" customWidth="1"/>
    <col min="11782" max="11782" width="10.140625" style="90" customWidth="1"/>
    <col min="11783" max="11783" width="4.5703125" style="90" bestFit="1" customWidth="1"/>
    <col min="11784" max="11784" width="14.140625" style="90" customWidth="1"/>
    <col min="11785" max="11785" width="1.7109375" style="90" customWidth="1"/>
    <col min="11786" max="11786" width="7.5703125" style="90" customWidth="1"/>
    <col min="11787" max="11787" width="1.7109375" style="90" customWidth="1"/>
    <col min="11788" max="11788" width="14" style="90" customWidth="1"/>
    <col min="11789" max="11789" width="14.85546875" style="90" customWidth="1"/>
    <col min="11790" max="11790" width="5" style="90" customWidth="1"/>
    <col min="11791" max="12032" width="9.140625" style="90"/>
    <col min="12033" max="12033" width="9.140625" style="90" customWidth="1"/>
    <col min="12034" max="12034" width="5" style="90" customWidth="1"/>
    <col min="12035" max="12035" width="13.5703125" style="90" customWidth="1"/>
    <col min="12036" max="12036" width="9.85546875" style="90" customWidth="1"/>
    <col min="12037" max="12037" width="10.85546875" style="90" bestFit="1" customWidth="1"/>
    <col min="12038" max="12038" width="10.140625" style="90" customWidth="1"/>
    <col min="12039" max="12039" width="4.5703125" style="90" bestFit="1" customWidth="1"/>
    <col min="12040" max="12040" width="14.140625" style="90" customWidth="1"/>
    <col min="12041" max="12041" width="1.7109375" style="90" customWidth="1"/>
    <col min="12042" max="12042" width="7.5703125" style="90" customWidth="1"/>
    <col min="12043" max="12043" width="1.7109375" style="90" customWidth="1"/>
    <col min="12044" max="12044" width="14" style="90" customWidth="1"/>
    <col min="12045" max="12045" width="14.85546875" style="90" customWidth="1"/>
    <col min="12046" max="12046" width="5" style="90" customWidth="1"/>
    <col min="12047" max="12288" width="9.140625" style="90"/>
    <col min="12289" max="12289" width="9.140625" style="90" customWidth="1"/>
    <col min="12290" max="12290" width="5" style="90" customWidth="1"/>
    <col min="12291" max="12291" width="13.5703125" style="90" customWidth="1"/>
    <col min="12292" max="12292" width="9.85546875" style="90" customWidth="1"/>
    <col min="12293" max="12293" width="10.85546875" style="90" bestFit="1" customWidth="1"/>
    <col min="12294" max="12294" width="10.140625" style="90" customWidth="1"/>
    <col min="12295" max="12295" width="4.5703125" style="90" bestFit="1" customWidth="1"/>
    <col min="12296" max="12296" width="14.140625" style="90" customWidth="1"/>
    <col min="12297" max="12297" width="1.7109375" style="90" customWidth="1"/>
    <col min="12298" max="12298" width="7.5703125" style="90" customWidth="1"/>
    <col min="12299" max="12299" width="1.7109375" style="90" customWidth="1"/>
    <col min="12300" max="12300" width="14" style="90" customWidth="1"/>
    <col min="12301" max="12301" width="14.85546875" style="90" customWidth="1"/>
    <col min="12302" max="12302" width="5" style="90" customWidth="1"/>
    <col min="12303" max="12544" width="9.140625" style="90"/>
    <col min="12545" max="12545" width="9.140625" style="90" customWidth="1"/>
    <col min="12546" max="12546" width="5" style="90" customWidth="1"/>
    <col min="12547" max="12547" width="13.5703125" style="90" customWidth="1"/>
    <col min="12548" max="12548" width="9.85546875" style="90" customWidth="1"/>
    <col min="12549" max="12549" width="10.85546875" style="90" bestFit="1" customWidth="1"/>
    <col min="12550" max="12550" width="10.140625" style="90" customWidth="1"/>
    <col min="12551" max="12551" width="4.5703125" style="90" bestFit="1" customWidth="1"/>
    <col min="12552" max="12552" width="14.140625" style="90" customWidth="1"/>
    <col min="12553" max="12553" width="1.7109375" style="90" customWidth="1"/>
    <col min="12554" max="12554" width="7.5703125" style="90" customWidth="1"/>
    <col min="12555" max="12555" width="1.7109375" style="90" customWidth="1"/>
    <col min="12556" max="12556" width="14" style="90" customWidth="1"/>
    <col min="12557" max="12557" width="14.85546875" style="90" customWidth="1"/>
    <col min="12558" max="12558" width="5" style="90" customWidth="1"/>
    <col min="12559" max="12800" width="9.140625" style="90"/>
    <col min="12801" max="12801" width="9.140625" style="90" customWidth="1"/>
    <col min="12802" max="12802" width="5" style="90" customWidth="1"/>
    <col min="12803" max="12803" width="13.5703125" style="90" customWidth="1"/>
    <col min="12804" max="12804" width="9.85546875" style="90" customWidth="1"/>
    <col min="12805" max="12805" width="10.85546875" style="90" bestFit="1" customWidth="1"/>
    <col min="12806" max="12806" width="10.140625" style="90" customWidth="1"/>
    <col min="12807" max="12807" width="4.5703125" style="90" bestFit="1" customWidth="1"/>
    <col min="12808" max="12808" width="14.140625" style="90" customWidth="1"/>
    <col min="12809" max="12809" width="1.7109375" style="90" customWidth="1"/>
    <col min="12810" max="12810" width="7.5703125" style="90" customWidth="1"/>
    <col min="12811" max="12811" width="1.7109375" style="90" customWidth="1"/>
    <col min="12812" max="12812" width="14" style="90" customWidth="1"/>
    <col min="12813" max="12813" width="14.85546875" style="90" customWidth="1"/>
    <col min="12814" max="12814" width="5" style="90" customWidth="1"/>
    <col min="12815" max="13056" width="9.140625" style="90"/>
    <col min="13057" max="13057" width="9.140625" style="90" customWidth="1"/>
    <col min="13058" max="13058" width="5" style="90" customWidth="1"/>
    <col min="13059" max="13059" width="13.5703125" style="90" customWidth="1"/>
    <col min="13060" max="13060" width="9.85546875" style="90" customWidth="1"/>
    <col min="13061" max="13061" width="10.85546875" style="90" bestFit="1" customWidth="1"/>
    <col min="13062" max="13062" width="10.140625" style="90" customWidth="1"/>
    <col min="13063" max="13063" width="4.5703125" style="90" bestFit="1" customWidth="1"/>
    <col min="13064" max="13064" width="14.140625" style="90" customWidth="1"/>
    <col min="13065" max="13065" width="1.7109375" style="90" customWidth="1"/>
    <col min="13066" max="13066" width="7.5703125" style="90" customWidth="1"/>
    <col min="13067" max="13067" width="1.7109375" style="90" customWidth="1"/>
    <col min="13068" max="13068" width="14" style="90" customWidth="1"/>
    <col min="13069" max="13069" width="14.85546875" style="90" customWidth="1"/>
    <col min="13070" max="13070" width="5" style="90" customWidth="1"/>
    <col min="13071" max="13312" width="9.140625" style="90"/>
    <col min="13313" max="13313" width="9.140625" style="90" customWidth="1"/>
    <col min="13314" max="13314" width="5" style="90" customWidth="1"/>
    <col min="13315" max="13315" width="13.5703125" style="90" customWidth="1"/>
    <col min="13316" max="13316" width="9.85546875" style="90" customWidth="1"/>
    <col min="13317" max="13317" width="10.85546875" style="90" bestFit="1" customWidth="1"/>
    <col min="13318" max="13318" width="10.140625" style="90" customWidth="1"/>
    <col min="13319" max="13319" width="4.5703125" style="90" bestFit="1" customWidth="1"/>
    <col min="13320" max="13320" width="14.140625" style="90" customWidth="1"/>
    <col min="13321" max="13321" width="1.7109375" style="90" customWidth="1"/>
    <col min="13322" max="13322" width="7.5703125" style="90" customWidth="1"/>
    <col min="13323" max="13323" width="1.7109375" style="90" customWidth="1"/>
    <col min="13324" max="13324" width="14" style="90" customWidth="1"/>
    <col min="13325" max="13325" width="14.85546875" style="90" customWidth="1"/>
    <col min="13326" max="13326" width="5" style="90" customWidth="1"/>
    <col min="13327" max="13568" width="9.140625" style="90"/>
    <col min="13569" max="13569" width="9.140625" style="90" customWidth="1"/>
    <col min="13570" max="13570" width="5" style="90" customWidth="1"/>
    <col min="13571" max="13571" width="13.5703125" style="90" customWidth="1"/>
    <col min="13572" max="13572" width="9.85546875" style="90" customWidth="1"/>
    <col min="13573" max="13573" width="10.85546875" style="90" bestFit="1" customWidth="1"/>
    <col min="13574" max="13574" width="10.140625" style="90" customWidth="1"/>
    <col min="13575" max="13575" width="4.5703125" style="90" bestFit="1" customWidth="1"/>
    <col min="13576" max="13576" width="14.140625" style="90" customWidth="1"/>
    <col min="13577" max="13577" width="1.7109375" style="90" customWidth="1"/>
    <col min="13578" max="13578" width="7.5703125" style="90" customWidth="1"/>
    <col min="13579" max="13579" width="1.7109375" style="90" customWidth="1"/>
    <col min="13580" max="13580" width="14" style="90" customWidth="1"/>
    <col min="13581" max="13581" width="14.85546875" style="90" customWidth="1"/>
    <col min="13582" max="13582" width="5" style="90" customWidth="1"/>
    <col min="13583" max="13824" width="9.140625" style="90"/>
    <col min="13825" max="13825" width="9.140625" style="90" customWidth="1"/>
    <col min="13826" max="13826" width="5" style="90" customWidth="1"/>
    <col min="13827" max="13827" width="13.5703125" style="90" customWidth="1"/>
    <col min="13828" max="13828" width="9.85546875" style="90" customWidth="1"/>
    <col min="13829" max="13829" width="10.85546875" style="90" bestFit="1" customWidth="1"/>
    <col min="13830" max="13830" width="10.140625" style="90" customWidth="1"/>
    <col min="13831" max="13831" width="4.5703125" style="90" bestFit="1" customWidth="1"/>
    <col min="13832" max="13832" width="14.140625" style="90" customWidth="1"/>
    <col min="13833" max="13833" width="1.7109375" style="90" customWidth="1"/>
    <col min="13834" max="13834" width="7.5703125" style="90" customWidth="1"/>
    <col min="13835" max="13835" width="1.7109375" style="90" customWidth="1"/>
    <col min="13836" max="13836" width="14" style="90" customWidth="1"/>
    <col min="13837" max="13837" width="14.85546875" style="90" customWidth="1"/>
    <col min="13838" max="13838" width="5" style="90" customWidth="1"/>
    <col min="13839" max="14080" width="9.140625" style="90"/>
    <col min="14081" max="14081" width="9.140625" style="90" customWidth="1"/>
    <col min="14082" max="14082" width="5" style="90" customWidth="1"/>
    <col min="14083" max="14083" width="13.5703125" style="90" customWidth="1"/>
    <col min="14084" max="14084" width="9.85546875" style="90" customWidth="1"/>
    <col min="14085" max="14085" width="10.85546875" style="90" bestFit="1" customWidth="1"/>
    <col min="14086" max="14086" width="10.140625" style="90" customWidth="1"/>
    <col min="14087" max="14087" width="4.5703125" style="90" bestFit="1" customWidth="1"/>
    <col min="14088" max="14088" width="14.140625" style="90" customWidth="1"/>
    <col min="14089" max="14089" width="1.7109375" style="90" customWidth="1"/>
    <col min="14090" max="14090" width="7.5703125" style="90" customWidth="1"/>
    <col min="14091" max="14091" width="1.7109375" style="90" customWidth="1"/>
    <col min="14092" max="14092" width="14" style="90" customWidth="1"/>
    <col min="14093" max="14093" width="14.85546875" style="90" customWidth="1"/>
    <col min="14094" max="14094" width="5" style="90" customWidth="1"/>
    <col min="14095" max="14336" width="9.140625" style="90"/>
    <col min="14337" max="14337" width="9.140625" style="90" customWidth="1"/>
    <col min="14338" max="14338" width="5" style="90" customWidth="1"/>
    <col min="14339" max="14339" width="13.5703125" style="90" customWidth="1"/>
    <col min="14340" max="14340" width="9.85546875" style="90" customWidth="1"/>
    <col min="14341" max="14341" width="10.85546875" style="90" bestFit="1" customWidth="1"/>
    <col min="14342" max="14342" width="10.140625" style="90" customWidth="1"/>
    <col min="14343" max="14343" width="4.5703125" style="90" bestFit="1" customWidth="1"/>
    <col min="14344" max="14344" width="14.140625" style="90" customWidth="1"/>
    <col min="14345" max="14345" width="1.7109375" style="90" customWidth="1"/>
    <col min="14346" max="14346" width="7.5703125" style="90" customWidth="1"/>
    <col min="14347" max="14347" width="1.7109375" style="90" customWidth="1"/>
    <col min="14348" max="14348" width="14" style="90" customWidth="1"/>
    <col min="14349" max="14349" width="14.85546875" style="90" customWidth="1"/>
    <col min="14350" max="14350" width="5" style="90" customWidth="1"/>
    <col min="14351" max="14592" width="9.140625" style="90"/>
    <col min="14593" max="14593" width="9.140625" style="90" customWidth="1"/>
    <col min="14594" max="14594" width="5" style="90" customWidth="1"/>
    <col min="14595" max="14595" width="13.5703125" style="90" customWidth="1"/>
    <col min="14596" max="14596" width="9.85546875" style="90" customWidth="1"/>
    <col min="14597" max="14597" width="10.85546875" style="90" bestFit="1" customWidth="1"/>
    <col min="14598" max="14598" width="10.140625" style="90" customWidth="1"/>
    <col min="14599" max="14599" width="4.5703125" style="90" bestFit="1" customWidth="1"/>
    <col min="14600" max="14600" width="14.140625" style="90" customWidth="1"/>
    <col min="14601" max="14601" width="1.7109375" style="90" customWidth="1"/>
    <col min="14602" max="14602" width="7.5703125" style="90" customWidth="1"/>
    <col min="14603" max="14603" width="1.7109375" style="90" customWidth="1"/>
    <col min="14604" max="14604" width="14" style="90" customWidth="1"/>
    <col min="14605" max="14605" width="14.85546875" style="90" customWidth="1"/>
    <col min="14606" max="14606" width="5" style="90" customWidth="1"/>
    <col min="14607" max="14848" width="9.140625" style="90"/>
    <col min="14849" max="14849" width="9.140625" style="90" customWidth="1"/>
    <col min="14850" max="14850" width="5" style="90" customWidth="1"/>
    <col min="14851" max="14851" width="13.5703125" style="90" customWidth="1"/>
    <col min="14852" max="14852" width="9.85546875" style="90" customWidth="1"/>
    <col min="14853" max="14853" width="10.85546875" style="90" bestFit="1" customWidth="1"/>
    <col min="14854" max="14854" width="10.140625" style="90" customWidth="1"/>
    <col min="14855" max="14855" width="4.5703125" style="90" bestFit="1" customWidth="1"/>
    <col min="14856" max="14856" width="14.140625" style="90" customWidth="1"/>
    <col min="14857" max="14857" width="1.7109375" style="90" customWidth="1"/>
    <col min="14858" max="14858" width="7.5703125" style="90" customWidth="1"/>
    <col min="14859" max="14859" width="1.7109375" style="90" customWidth="1"/>
    <col min="14860" max="14860" width="14" style="90" customWidth="1"/>
    <col min="14861" max="14861" width="14.85546875" style="90" customWidth="1"/>
    <col min="14862" max="14862" width="5" style="90" customWidth="1"/>
    <col min="14863" max="15104" width="9.140625" style="90"/>
    <col min="15105" max="15105" width="9.140625" style="90" customWidth="1"/>
    <col min="15106" max="15106" width="5" style="90" customWidth="1"/>
    <col min="15107" max="15107" width="13.5703125" style="90" customWidth="1"/>
    <col min="15108" max="15108" width="9.85546875" style="90" customWidth="1"/>
    <col min="15109" max="15109" width="10.85546875" style="90" bestFit="1" customWidth="1"/>
    <col min="15110" max="15110" width="10.140625" style="90" customWidth="1"/>
    <col min="15111" max="15111" width="4.5703125" style="90" bestFit="1" customWidth="1"/>
    <col min="15112" max="15112" width="14.140625" style="90" customWidth="1"/>
    <col min="15113" max="15113" width="1.7109375" style="90" customWidth="1"/>
    <col min="15114" max="15114" width="7.5703125" style="90" customWidth="1"/>
    <col min="15115" max="15115" width="1.7109375" style="90" customWidth="1"/>
    <col min="15116" max="15116" width="14" style="90" customWidth="1"/>
    <col min="15117" max="15117" width="14.85546875" style="90" customWidth="1"/>
    <col min="15118" max="15118" width="5" style="90" customWidth="1"/>
    <col min="15119" max="15360" width="9.140625" style="90"/>
    <col min="15361" max="15361" width="9.140625" style="90" customWidth="1"/>
    <col min="15362" max="15362" width="5" style="90" customWidth="1"/>
    <col min="15363" max="15363" width="13.5703125" style="90" customWidth="1"/>
    <col min="15364" max="15364" width="9.85546875" style="90" customWidth="1"/>
    <col min="15365" max="15365" width="10.85546875" style="90" bestFit="1" customWidth="1"/>
    <col min="15366" max="15366" width="10.140625" style="90" customWidth="1"/>
    <col min="15367" max="15367" width="4.5703125" style="90" bestFit="1" customWidth="1"/>
    <col min="15368" max="15368" width="14.140625" style="90" customWidth="1"/>
    <col min="15369" max="15369" width="1.7109375" style="90" customWidth="1"/>
    <col min="15370" max="15370" width="7.5703125" style="90" customWidth="1"/>
    <col min="15371" max="15371" width="1.7109375" style="90" customWidth="1"/>
    <col min="15372" max="15372" width="14" style="90" customWidth="1"/>
    <col min="15373" max="15373" width="14.85546875" style="90" customWidth="1"/>
    <col min="15374" max="15374" width="5" style="90" customWidth="1"/>
    <col min="15375" max="15616" width="9.140625" style="90"/>
    <col min="15617" max="15617" width="9.140625" style="90" customWidth="1"/>
    <col min="15618" max="15618" width="5" style="90" customWidth="1"/>
    <col min="15619" max="15619" width="13.5703125" style="90" customWidth="1"/>
    <col min="15620" max="15620" width="9.85546875" style="90" customWidth="1"/>
    <col min="15621" max="15621" width="10.85546875" style="90" bestFit="1" customWidth="1"/>
    <col min="15622" max="15622" width="10.140625" style="90" customWidth="1"/>
    <col min="15623" max="15623" width="4.5703125" style="90" bestFit="1" customWidth="1"/>
    <col min="15624" max="15624" width="14.140625" style="90" customWidth="1"/>
    <col min="15625" max="15625" width="1.7109375" style="90" customWidth="1"/>
    <col min="15626" max="15626" width="7.5703125" style="90" customWidth="1"/>
    <col min="15627" max="15627" width="1.7109375" style="90" customWidth="1"/>
    <col min="15628" max="15628" width="14" style="90" customWidth="1"/>
    <col min="15629" max="15629" width="14.85546875" style="90" customWidth="1"/>
    <col min="15630" max="15630" width="5" style="90" customWidth="1"/>
    <col min="15631" max="15872" width="9.140625" style="90"/>
    <col min="15873" max="15873" width="9.140625" style="90" customWidth="1"/>
    <col min="15874" max="15874" width="5" style="90" customWidth="1"/>
    <col min="15875" max="15875" width="13.5703125" style="90" customWidth="1"/>
    <col min="15876" max="15876" width="9.85546875" style="90" customWidth="1"/>
    <col min="15877" max="15877" width="10.85546875" style="90" bestFit="1" customWidth="1"/>
    <col min="15878" max="15878" width="10.140625" style="90" customWidth="1"/>
    <col min="15879" max="15879" width="4.5703125" style="90" bestFit="1" customWidth="1"/>
    <col min="15880" max="15880" width="14.140625" style="90" customWidth="1"/>
    <col min="15881" max="15881" width="1.7109375" style="90" customWidth="1"/>
    <col min="15882" max="15882" width="7.5703125" style="90" customWidth="1"/>
    <col min="15883" max="15883" width="1.7109375" style="90" customWidth="1"/>
    <col min="15884" max="15884" width="14" style="90" customWidth="1"/>
    <col min="15885" max="15885" width="14.85546875" style="90" customWidth="1"/>
    <col min="15886" max="15886" width="5" style="90" customWidth="1"/>
    <col min="15887" max="16128" width="9.140625" style="90"/>
    <col min="16129" max="16129" width="9.140625" style="90" customWidth="1"/>
    <col min="16130" max="16130" width="5" style="90" customWidth="1"/>
    <col min="16131" max="16131" width="13.5703125" style="90" customWidth="1"/>
    <col min="16132" max="16132" width="9.85546875" style="90" customWidth="1"/>
    <col min="16133" max="16133" width="10.85546875" style="90" bestFit="1" customWidth="1"/>
    <col min="16134" max="16134" width="10.140625" style="90" customWidth="1"/>
    <col min="16135" max="16135" width="4.5703125" style="90" bestFit="1" customWidth="1"/>
    <col min="16136" max="16136" width="14.140625" style="90" customWidth="1"/>
    <col min="16137" max="16137" width="1.7109375" style="90" customWidth="1"/>
    <col min="16138" max="16138" width="7.5703125" style="90" customWidth="1"/>
    <col min="16139" max="16139" width="1.7109375" style="90" customWidth="1"/>
    <col min="16140" max="16140" width="14" style="90" customWidth="1"/>
    <col min="16141" max="16141" width="14.85546875" style="90" customWidth="1"/>
    <col min="16142" max="16142" width="5" style="90" customWidth="1"/>
    <col min="16143" max="16384" width="9.140625" style="90"/>
  </cols>
  <sheetData>
    <row r="1" spans="1:14" x14ac:dyDescent="0.25">
      <c r="A1" s="87" t="s">
        <v>50</v>
      </c>
      <c r="B1" s="88"/>
      <c r="C1" s="88"/>
      <c r="D1" s="88"/>
      <c r="E1" s="88"/>
      <c r="F1" s="88"/>
      <c r="G1" s="89"/>
      <c r="H1" s="88"/>
      <c r="I1" s="88"/>
      <c r="J1" s="88"/>
      <c r="K1" s="88"/>
      <c r="L1" s="88"/>
      <c r="M1" s="88"/>
      <c r="N1" s="88"/>
    </row>
    <row r="2" spans="1:14" ht="12.75" customHeight="1" x14ac:dyDescent="0.25">
      <c r="A2" s="87" t="s">
        <v>51</v>
      </c>
      <c r="B2" s="88"/>
      <c r="C2" s="199" t="s">
        <v>52</v>
      </c>
      <c r="D2" s="199"/>
      <c r="E2" s="199"/>
      <c r="F2" s="199"/>
      <c r="G2" s="199"/>
      <c r="H2" s="199"/>
      <c r="I2" s="199"/>
      <c r="J2" s="199"/>
      <c r="K2" s="91"/>
      <c r="L2" s="92" t="s">
        <v>82</v>
      </c>
      <c r="M2" s="144"/>
      <c r="N2" s="93"/>
    </row>
    <row r="3" spans="1:14" x14ac:dyDescent="0.25">
      <c r="A3" s="87" t="s">
        <v>53</v>
      </c>
      <c r="B3" s="88"/>
      <c r="C3" s="199"/>
      <c r="D3" s="199"/>
      <c r="E3" s="199"/>
      <c r="F3" s="199"/>
      <c r="G3" s="199"/>
      <c r="H3" s="199"/>
      <c r="I3" s="199"/>
      <c r="J3" s="199"/>
      <c r="K3" s="91"/>
      <c r="L3" s="92"/>
      <c r="M3" s="93"/>
      <c r="N3" s="93"/>
    </row>
    <row r="4" spans="1:14" x14ac:dyDescent="0.25">
      <c r="A4" s="87" t="s">
        <v>54</v>
      </c>
      <c r="B4" s="88"/>
      <c r="C4" s="199"/>
      <c r="D4" s="199"/>
      <c r="E4" s="199"/>
      <c r="F4" s="199"/>
      <c r="G4" s="199"/>
      <c r="H4" s="199"/>
      <c r="I4" s="199"/>
      <c r="J4" s="199"/>
      <c r="K4" s="88"/>
      <c r="L4" s="88"/>
      <c r="M4" s="88"/>
      <c r="N4" s="88"/>
    </row>
    <row r="5" spans="1:14" ht="13.5" customHeight="1" thickBot="1" x14ac:dyDescent="0.3">
      <c r="B5" s="88"/>
      <c r="C5" s="199"/>
      <c r="D5" s="199"/>
      <c r="E5" s="199"/>
      <c r="F5" s="199"/>
      <c r="G5" s="199"/>
      <c r="H5" s="199"/>
      <c r="I5" s="199"/>
      <c r="J5" s="199"/>
      <c r="K5" s="88"/>
      <c r="L5" s="88"/>
      <c r="M5" s="88"/>
      <c r="N5" s="88"/>
    </row>
    <row r="6" spans="1:14" ht="24.75" customHeight="1" thickTop="1" thickBot="1" x14ac:dyDescent="0.4">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25">
      <c r="B8" s="88"/>
      <c r="C8" s="88"/>
      <c r="D8" s="88"/>
      <c r="E8" s="88"/>
      <c r="F8" s="88"/>
      <c r="G8" s="89"/>
      <c r="H8" s="88"/>
      <c r="I8" s="88"/>
      <c r="J8" s="88"/>
      <c r="K8" s="88"/>
      <c r="L8" s="88"/>
      <c r="M8" s="88"/>
      <c r="N8" s="88"/>
    </row>
    <row r="9" spans="1:14" ht="13.5" customHeight="1" thickBot="1" x14ac:dyDescent="0.3">
      <c r="B9" s="88"/>
      <c r="C9" s="88"/>
      <c r="D9" s="88"/>
      <c r="E9" s="88"/>
      <c r="F9" s="88"/>
      <c r="G9" s="89"/>
      <c r="H9" s="88"/>
      <c r="I9" s="88"/>
      <c r="J9" s="88"/>
      <c r="K9" s="88"/>
      <c r="L9" s="88"/>
      <c r="M9" s="88"/>
      <c r="N9" s="88"/>
    </row>
    <row r="10" spans="1:14" ht="13.5" customHeight="1" thickBot="1" x14ac:dyDescent="0.3">
      <c r="B10" s="88"/>
      <c r="C10" s="101" t="s">
        <v>57</v>
      </c>
      <c r="D10" s="102"/>
      <c r="E10" s="103"/>
      <c r="F10" s="103"/>
      <c r="G10" s="104"/>
      <c r="H10" s="103"/>
      <c r="I10" s="105"/>
      <c r="J10" s="88"/>
      <c r="K10" s="88"/>
      <c r="L10" s="101" t="s">
        <v>58</v>
      </c>
      <c r="M10" s="106"/>
      <c r="N10" s="88"/>
    </row>
    <row r="11" spans="1:14" ht="6" customHeight="1" x14ac:dyDescent="0.25">
      <c r="B11" s="88"/>
      <c r="C11" s="88"/>
      <c r="D11" s="88"/>
      <c r="E11" s="88"/>
      <c r="F11" s="88"/>
      <c r="G11" s="89"/>
      <c r="H11" s="88"/>
      <c r="I11" s="107"/>
      <c r="J11" s="88"/>
      <c r="K11" s="88"/>
      <c r="L11" s="88"/>
      <c r="M11" s="108"/>
      <c r="N11" s="88"/>
    </row>
    <row r="12" spans="1:14" x14ac:dyDescent="0.25">
      <c r="B12" s="88"/>
      <c r="C12" s="94" t="s">
        <v>59</v>
      </c>
      <c r="D12" s="209" t="s">
        <v>60</v>
      </c>
      <c r="E12" s="210"/>
      <c r="F12" s="210"/>
      <c r="G12" s="210"/>
      <c r="H12" s="210"/>
      <c r="I12" s="107"/>
      <c r="J12" s="88"/>
      <c r="K12" s="88"/>
      <c r="L12" s="94" t="s">
        <v>14</v>
      </c>
      <c r="M12" s="109">
        <v>43738</v>
      </c>
      <c r="N12" s="110"/>
    </row>
    <row r="13" spans="1:14" x14ac:dyDescent="0.25">
      <c r="B13" s="88"/>
      <c r="C13" s="94" t="s">
        <v>61</v>
      </c>
      <c r="D13" s="211" t="s">
        <v>62</v>
      </c>
      <c r="E13" s="212"/>
      <c r="F13" s="212"/>
      <c r="G13" s="212"/>
      <c r="H13" s="212"/>
      <c r="I13" s="107"/>
      <c r="J13" s="88"/>
      <c r="K13" s="88"/>
      <c r="L13" s="94" t="s">
        <v>63</v>
      </c>
      <c r="M13" s="111"/>
      <c r="N13" s="112"/>
    </row>
    <row r="14" spans="1:14" x14ac:dyDescent="0.25">
      <c r="B14" s="88"/>
      <c r="C14" s="94"/>
      <c r="D14" s="212"/>
      <c r="E14" s="212"/>
      <c r="F14" s="212"/>
      <c r="G14" s="212"/>
      <c r="H14" s="212"/>
      <c r="I14" s="107"/>
      <c r="J14" s="88"/>
      <c r="K14" s="88"/>
      <c r="L14" s="94" t="s">
        <v>64</v>
      </c>
      <c r="M14" s="113"/>
      <c r="N14" s="112"/>
    </row>
    <row r="15" spans="1:14" x14ac:dyDescent="0.25">
      <c r="B15" s="88"/>
      <c r="C15" s="114" t="s">
        <v>65</v>
      </c>
      <c r="D15" s="115"/>
      <c r="E15" s="114" t="s">
        <v>66</v>
      </c>
      <c r="F15" s="116" t="s">
        <v>67</v>
      </c>
      <c r="G15" s="94" t="s">
        <v>68</v>
      </c>
      <c r="H15" s="117" t="s">
        <v>69</v>
      </c>
      <c r="I15" s="107"/>
      <c r="J15" s="88"/>
      <c r="K15" s="88"/>
      <c r="L15" s="94" t="s">
        <v>70</v>
      </c>
      <c r="M15" s="113"/>
      <c r="N15" s="88"/>
    </row>
    <row r="16" spans="1:14" x14ac:dyDescent="0.25">
      <c r="B16" s="88"/>
      <c r="C16" s="94" t="s">
        <v>71</v>
      </c>
      <c r="D16" s="210"/>
      <c r="E16" s="210"/>
      <c r="F16" s="210"/>
      <c r="G16" s="210"/>
      <c r="H16" s="210"/>
      <c r="I16" s="107"/>
      <c r="J16" s="88"/>
      <c r="K16" s="88"/>
      <c r="L16" s="118"/>
      <c r="M16" s="118"/>
      <c r="N16" s="88"/>
    </row>
    <row r="17" spans="2:14" x14ac:dyDescent="0.25">
      <c r="B17" s="88"/>
      <c r="C17" s="88"/>
      <c r="D17" s="88"/>
      <c r="E17" s="88"/>
      <c r="F17" s="88"/>
      <c r="G17" s="89"/>
      <c r="H17" s="88"/>
      <c r="I17" s="88"/>
      <c r="J17" s="88"/>
      <c r="K17" s="88"/>
      <c r="L17" s="88"/>
      <c r="M17" s="88"/>
      <c r="N17" s="88"/>
    </row>
    <row r="18" spans="2:14" x14ac:dyDescent="0.25">
      <c r="B18" s="88"/>
      <c r="C18" s="151" t="s">
        <v>72</v>
      </c>
      <c r="D18" s="213" t="s">
        <v>73</v>
      </c>
      <c r="E18" s="214"/>
      <c r="F18" s="214"/>
      <c r="G18" s="214"/>
      <c r="H18" s="214"/>
      <c r="I18" s="214"/>
      <c r="J18" s="214"/>
      <c r="K18" s="215"/>
      <c r="L18" s="151" t="s">
        <v>74</v>
      </c>
      <c r="M18" s="119" t="s">
        <v>75</v>
      </c>
      <c r="N18" s="120"/>
    </row>
    <row r="19" spans="2:14" x14ac:dyDescent="0.25">
      <c r="B19" s="88"/>
      <c r="C19" s="155"/>
      <c r="D19" s="216"/>
      <c r="E19" s="217"/>
      <c r="F19" s="217"/>
      <c r="G19" s="217"/>
      <c r="H19" s="217"/>
      <c r="I19" s="217"/>
      <c r="J19" s="217"/>
      <c r="K19" s="218"/>
      <c r="L19" s="121"/>
      <c r="M19" s="157" t="str">
        <f t="shared" ref="M19:M22" si="0">IF(L19&lt;&gt;"",ROUND(L19*C19,2),"")</f>
        <v/>
      </c>
      <c r="N19" s="120"/>
    </row>
    <row r="20" spans="2:14" x14ac:dyDescent="0.25">
      <c r="B20" s="88"/>
      <c r="C20" s="156"/>
      <c r="D20" s="219" t="s">
        <v>83</v>
      </c>
      <c r="E20" s="220"/>
      <c r="F20" s="220"/>
      <c r="G20" s="220"/>
      <c r="H20" s="220"/>
      <c r="I20" s="220"/>
      <c r="J20" s="220"/>
      <c r="K20" s="221"/>
      <c r="L20" s="122"/>
      <c r="M20" s="158" t="str">
        <f t="shared" si="0"/>
        <v/>
      </c>
      <c r="N20" s="120"/>
    </row>
    <row r="21" spans="2:14" x14ac:dyDescent="0.25">
      <c r="B21" s="88"/>
      <c r="C21" s="156"/>
      <c r="D21" s="219" t="s">
        <v>27</v>
      </c>
      <c r="E21" s="220"/>
      <c r="F21" s="220"/>
      <c r="G21" s="220"/>
      <c r="H21" s="220"/>
      <c r="I21" s="220"/>
      <c r="J21" s="220"/>
      <c r="K21" s="221"/>
      <c r="L21" s="122"/>
      <c r="M21" s="158" t="str">
        <f t="shared" si="0"/>
        <v/>
      </c>
      <c r="N21" s="120"/>
    </row>
    <row r="22" spans="2:14" x14ac:dyDescent="0.25">
      <c r="B22" s="88"/>
      <c r="C22" s="156"/>
      <c r="D22" s="219"/>
      <c r="E22" s="220"/>
      <c r="F22" s="220"/>
      <c r="G22" s="220"/>
      <c r="H22" s="220"/>
      <c r="I22" s="220"/>
      <c r="J22" s="220"/>
      <c r="K22" s="221"/>
      <c r="L22" s="122"/>
      <c r="M22" s="158" t="str">
        <f t="shared" si="0"/>
        <v/>
      </c>
      <c r="N22" s="120"/>
    </row>
    <row r="23" spans="2:14" x14ac:dyDescent="0.25">
      <c r="B23" s="88"/>
      <c r="C23" s="162" t="str">
        <f>IF(D23="","",E23*G23)</f>
        <v/>
      </c>
      <c r="D23" s="145"/>
      <c r="E23" s="160"/>
      <c r="F23" s="163" t="str">
        <f>IF(D23="","","Colis *")</f>
        <v/>
      </c>
      <c r="G23" s="161"/>
      <c r="H23" s="163" t="str">
        <f>IF(D23="","","kg")</f>
        <v/>
      </c>
      <c r="I23" s="146"/>
      <c r="J23" s="146"/>
      <c r="K23" s="147"/>
      <c r="L23" s="122" t="str">
        <f>IF(ISBLANK(D23),"",1.9)</f>
        <v/>
      </c>
      <c r="M23" s="158" t="str">
        <f>IF(ISBLANK(D23),"",C23*L23)</f>
        <v/>
      </c>
      <c r="N23" s="120"/>
    </row>
    <row r="24" spans="2:14" x14ac:dyDescent="0.25">
      <c r="B24" s="88"/>
      <c r="C24" s="162" t="str">
        <f t="shared" ref="C24:C43" si="1">IF(D24="","",E24*G24)</f>
        <v/>
      </c>
      <c r="D24" s="145"/>
      <c r="E24" s="160"/>
      <c r="F24" s="163" t="str">
        <f t="shared" ref="F24:F43" si="2">IF(D24="","","Colis *")</f>
        <v/>
      </c>
      <c r="G24" s="161"/>
      <c r="H24" s="163" t="str">
        <f t="shared" ref="H24:H43" si="3">IF(D24="","","kg")</f>
        <v/>
      </c>
      <c r="I24" s="146"/>
      <c r="J24" s="146"/>
      <c r="K24" s="147"/>
      <c r="L24" s="122" t="str">
        <f t="shared" ref="L24:L43" si="4">IF(ISBLANK(D24),"",1.9)</f>
        <v/>
      </c>
      <c r="M24" s="158" t="str">
        <f t="shared" ref="M24:M43" si="5">IF(ISBLANK(D24),"",C24*L24)</f>
        <v/>
      </c>
      <c r="N24" s="120"/>
    </row>
    <row r="25" spans="2:14" x14ac:dyDescent="0.25">
      <c r="B25" s="88"/>
      <c r="C25" s="162" t="str">
        <f t="shared" si="1"/>
        <v/>
      </c>
      <c r="D25" s="145"/>
      <c r="E25" s="160"/>
      <c r="F25" s="163" t="str">
        <f t="shared" si="2"/>
        <v/>
      </c>
      <c r="G25" s="161"/>
      <c r="H25" s="163" t="str">
        <f t="shared" si="3"/>
        <v/>
      </c>
      <c r="I25" s="146"/>
      <c r="J25" s="146"/>
      <c r="K25" s="147"/>
      <c r="L25" s="122" t="str">
        <f t="shared" si="4"/>
        <v/>
      </c>
      <c r="M25" s="158" t="str">
        <f t="shared" si="5"/>
        <v/>
      </c>
      <c r="N25" s="120"/>
    </row>
    <row r="26" spans="2:14" x14ac:dyDescent="0.25">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25">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25">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25">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25">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25">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25">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25">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25">
      <c r="B34" s="88"/>
      <c r="C34" s="162" t="str">
        <f t="shared" si="1"/>
        <v/>
      </c>
      <c r="D34" s="152"/>
      <c r="E34" s="160"/>
      <c r="F34" s="163" t="str">
        <f t="shared" si="2"/>
        <v/>
      </c>
      <c r="G34" s="161"/>
      <c r="H34" s="163" t="str">
        <f t="shared" si="3"/>
        <v/>
      </c>
      <c r="I34" s="153"/>
      <c r="J34" s="153"/>
      <c r="K34" s="154"/>
      <c r="L34" s="122" t="str">
        <f t="shared" si="4"/>
        <v/>
      </c>
      <c r="M34" s="158" t="str">
        <f t="shared" si="5"/>
        <v/>
      </c>
      <c r="N34" s="120"/>
    </row>
    <row r="35" spans="2:14" x14ac:dyDescent="0.25">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25">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25">
      <c r="B37" s="88"/>
      <c r="C37" s="162" t="str">
        <f t="shared" si="1"/>
        <v/>
      </c>
      <c r="D37" s="148"/>
      <c r="E37" s="160"/>
      <c r="F37" s="163" t="str">
        <f t="shared" si="2"/>
        <v/>
      </c>
      <c r="G37" s="161"/>
      <c r="H37" s="163" t="str">
        <f t="shared" si="3"/>
        <v/>
      </c>
      <c r="I37" s="153"/>
      <c r="J37" s="153"/>
      <c r="K37" s="154"/>
      <c r="L37" s="122" t="str">
        <f t="shared" si="4"/>
        <v/>
      </c>
      <c r="M37" s="158" t="str">
        <f t="shared" si="5"/>
        <v/>
      </c>
      <c r="N37" s="120"/>
    </row>
    <row r="38" spans="2:14" x14ac:dyDescent="0.25">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25">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25">
      <c r="B40" s="88"/>
      <c r="C40" s="162" t="str">
        <f t="shared" si="1"/>
        <v/>
      </c>
      <c r="D40" s="148"/>
      <c r="E40" s="160"/>
      <c r="F40" s="163" t="str">
        <f t="shared" si="2"/>
        <v/>
      </c>
      <c r="G40" s="161"/>
      <c r="H40" s="163" t="str">
        <f t="shared" si="3"/>
        <v/>
      </c>
      <c r="I40" s="153"/>
      <c r="J40" s="153"/>
      <c r="K40" s="154"/>
      <c r="L40" s="122" t="str">
        <f t="shared" si="4"/>
        <v/>
      </c>
      <c r="M40" s="158" t="str">
        <f t="shared" si="5"/>
        <v/>
      </c>
      <c r="N40" s="120"/>
    </row>
    <row r="41" spans="2:14" x14ac:dyDescent="0.25">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25">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25">
      <c r="B43" s="88"/>
      <c r="C43" s="162" t="str">
        <f t="shared" si="1"/>
        <v/>
      </c>
      <c r="D43" s="145"/>
      <c r="E43" s="160"/>
      <c r="F43" s="163" t="str">
        <f t="shared" si="2"/>
        <v/>
      </c>
      <c r="G43" s="161"/>
      <c r="H43" s="163" t="str">
        <f t="shared" si="3"/>
        <v/>
      </c>
      <c r="I43" s="146"/>
      <c r="J43" s="146"/>
      <c r="K43" s="147"/>
      <c r="L43" s="123" t="str">
        <f t="shared" si="4"/>
        <v/>
      </c>
      <c r="M43" s="159" t="str">
        <f t="shared" si="5"/>
        <v/>
      </c>
      <c r="N43" s="120"/>
    </row>
    <row r="44" spans="2:14" x14ac:dyDescent="0.25">
      <c r="B44" s="88"/>
      <c r="C44" s="164"/>
      <c r="D44" s="125"/>
      <c r="E44" s="153"/>
      <c r="F44" s="153"/>
      <c r="G44" s="153"/>
      <c r="H44" s="153"/>
      <c r="I44" s="153"/>
      <c r="J44" s="153"/>
      <c r="K44" s="153"/>
      <c r="L44" s="126"/>
      <c r="M44" s="124"/>
      <c r="N44" s="120"/>
    </row>
    <row r="45" spans="2:14" x14ac:dyDescent="0.25">
      <c r="B45" s="88"/>
      <c r="C45" s="88"/>
      <c r="D45" s="88"/>
      <c r="E45" s="88"/>
      <c r="F45" s="88"/>
      <c r="G45" s="89"/>
      <c r="H45" s="88"/>
      <c r="I45" s="88"/>
      <c r="J45" s="88"/>
      <c r="K45" s="88"/>
      <c r="L45" s="127" t="s">
        <v>76</v>
      </c>
      <c r="M45" s="128" t="str">
        <f>IF(SUM(M19:M43)&gt;0,SUM(M19:M43),"")</f>
        <v/>
      </c>
      <c r="N45" s="120"/>
    </row>
    <row r="46" spans="2:14" ht="13.5" customHeight="1" thickBot="1" x14ac:dyDescent="0.3">
      <c r="B46" s="88"/>
      <c r="C46" s="88"/>
      <c r="D46" s="88"/>
      <c r="E46" s="88"/>
      <c r="F46" s="88"/>
      <c r="G46" s="89"/>
      <c r="H46" s="88"/>
      <c r="I46" s="88"/>
      <c r="J46" s="88"/>
      <c r="K46" s="88"/>
      <c r="L46" s="127" t="s">
        <v>77</v>
      </c>
      <c r="M46" s="129"/>
      <c r="N46" s="120"/>
    </row>
    <row r="47" spans="2:14" ht="13.5" customHeight="1" thickBot="1" x14ac:dyDescent="0.3">
      <c r="B47" s="88"/>
      <c r="C47" s="101" t="s">
        <v>78</v>
      </c>
      <c r="D47" s="204"/>
      <c r="E47" s="205"/>
      <c r="F47" s="205"/>
      <c r="G47" s="130"/>
      <c r="H47" s="131"/>
      <c r="I47" s="131"/>
      <c r="J47" s="132" t="s">
        <v>79</v>
      </c>
      <c r="K47" s="132"/>
      <c r="L47" s="133">
        <v>5.5E-2</v>
      </c>
      <c r="M47" s="134" t="str">
        <f>IF(AND(L47&lt;&gt;"",$M$45&lt;&gt;""),ROUND(L47*$M$45,2),"")</f>
        <v/>
      </c>
      <c r="N47" s="120"/>
    </row>
    <row r="48" spans="2:14" x14ac:dyDescent="0.25">
      <c r="B48" s="88"/>
      <c r="C48" s="135"/>
      <c r="D48" s="206"/>
      <c r="E48" s="207"/>
      <c r="F48" s="207"/>
      <c r="G48" s="136"/>
      <c r="H48" s="131"/>
      <c r="I48" s="131"/>
      <c r="J48" s="88"/>
      <c r="K48" s="88"/>
      <c r="L48" s="137"/>
      <c r="M48" s="134" t="str">
        <f>IF(L48&lt;&gt;"",ROUND(L48*$M$45,2),"")</f>
        <v/>
      </c>
      <c r="N48" s="120"/>
    </row>
    <row r="49" spans="2:14" x14ac:dyDescent="0.25">
      <c r="B49" s="88"/>
      <c r="C49" s="138" t="s">
        <v>80</v>
      </c>
      <c r="D49" s="208"/>
      <c r="E49" s="208"/>
      <c r="F49" s="208"/>
      <c r="G49" s="136"/>
      <c r="H49" s="88"/>
      <c r="I49" s="88"/>
      <c r="J49" s="88"/>
      <c r="K49" s="88"/>
      <c r="L49" s="92" t="s">
        <v>81</v>
      </c>
      <c r="M49" s="139" t="str">
        <f>IF(M45&lt;&gt;"",SUM(M45:M48),"")</f>
        <v/>
      </c>
      <c r="N49" s="120"/>
    </row>
    <row r="50" spans="2:14" x14ac:dyDescent="0.25">
      <c r="B50" s="88"/>
      <c r="C50" s="138"/>
      <c r="D50" s="194"/>
      <c r="E50" s="194"/>
      <c r="F50" s="194"/>
      <c r="G50" s="136"/>
      <c r="H50" s="88"/>
      <c r="I50" s="88"/>
      <c r="J50" s="88"/>
      <c r="K50" s="88"/>
      <c r="L50" s="92"/>
      <c r="M50" s="92"/>
      <c r="N50" s="120"/>
    </row>
    <row r="51" spans="2:14" x14ac:dyDescent="0.25">
      <c r="B51" s="88"/>
      <c r="C51" s="118"/>
      <c r="D51" s="118"/>
      <c r="E51" s="118"/>
      <c r="F51" s="118"/>
      <c r="G51" s="140"/>
      <c r="H51" s="118"/>
      <c r="I51" s="118"/>
      <c r="J51" s="118"/>
      <c r="K51" s="118"/>
      <c r="L51" s="118"/>
      <c r="M51" s="118"/>
      <c r="N51" s="120"/>
    </row>
    <row r="52" spans="2:14" ht="12.75" customHeight="1" x14ac:dyDescent="0.25">
      <c r="B52" s="88"/>
      <c r="C52" s="195"/>
      <c r="D52" s="196"/>
      <c r="E52" s="196"/>
      <c r="F52" s="196"/>
      <c r="G52" s="196"/>
      <c r="H52" s="196"/>
      <c r="I52" s="196"/>
      <c r="J52" s="196"/>
      <c r="K52" s="196"/>
      <c r="L52" s="196"/>
      <c r="M52" s="197"/>
      <c r="N52" s="120"/>
    </row>
    <row r="53" spans="2:14" x14ac:dyDescent="0.25">
      <c r="B53" s="88"/>
      <c r="C53" s="198"/>
      <c r="D53" s="199"/>
      <c r="E53" s="199"/>
      <c r="F53" s="199"/>
      <c r="G53" s="199"/>
      <c r="H53" s="199"/>
      <c r="I53" s="199"/>
      <c r="J53" s="199"/>
      <c r="K53" s="199"/>
      <c r="L53" s="199"/>
      <c r="M53" s="200"/>
      <c r="N53" s="120"/>
    </row>
    <row r="54" spans="2:14" x14ac:dyDescent="0.25">
      <c r="B54" s="88"/>
      <c r="C54" s="198"/>
      <c r="D54" s="199"/>
      <c r="E54" s="199"/>
      <c r="F54" s="199"/>
      <c r="G54" s="199"/>
      <c r="H54" s="199"/>
      <c r="I54" s="199"/>
      <c r="J54" s="199"/>
      <c r="K54" s="199"/>
      <c r="L54" s="199"/>
      <c r="M54" s="200"/>
      <c r="N54" s="120"/>
    </row>
    <row r="55" spans="2:14" x14ac:dyDescent="0.25">
      <c r="B55" s="88"/>
      <c r="C55" s="201"/>
      <c r="D55" s="202"/>
      <c r="E55" s="202"/>
      <c r="F55" s="202"/>
      <c r="G55" s="202"/>
      <c r="H55" s="202"/>
      <c r="I55" s="202"/>
      <c r="J55" s="202"/>
      <c r="K55" s="202"/>
      <c r="L55" s="202"/>
      <c r="M55" s="203"/>
      <c r="N55" s="120"/>
    </row>
    <row r="56" spans="2:14" ht="13.5" customHeight="1" thickBot="1" x14ac:dyDescent="0.3">
      <c r="B56" s="88"/>
      <c r="C56" s="88"/>
      <c r="D56" s="88"/>
      <c r="E56" s="88"/>
      <c r="F56" s="88"/>
      <c r="G56" s="89"/>
      <c r="H56" s="88"/>
      <c r="I56" s="88"/>
      <c r="J56" s="88"/>
      <c r="K56" s="88"/>
      <c r="L56" s="88"/>
      <c r="M56" s="88"/>
      <c r="N56" s="120"/>
    </row>
    <row r="57" spans="2:14" ht="13.5" customHeight="1" thickTop="1" x14ac:dyDescent="0.25">
      <c r="B57" s="88"/>
      <c r="C57" s="97"/>
      <c r="D57" s="141"/>
      <c r="E57" s="141"/>
      <c r="F57" s="141"/>
      <c r="G57" s="142"/>
      <c r="H57" s="141"/>
      <c r="I57" s="141"/>
      <c r="J57" s="141"/>
      <c r="K57" s="141"/>
      <c r="L57" s="141"/>
      <c r="M57" s="97"/>
      <c r="N57" s="120"/>
    </row>
    <row r="58" spans="2:14" x14ac:dyDescent="0.25">
      <c r="B58" s="88"/>
      <c r="C58" s="88"/>
      <c r="D58" s="196"/>
      <c r="E58" s="196"/>
      <c r="F58" s="196"/>
      <c r="G58" s="196"/>
      <c r="H58" s="196"/>
      <c r="I58" s="196"/>
      <c r="J58" s="196"/>
      <c r="K58" s="196"/>
      <c r="L58" s="196"/>
      <c r="M58" s="88"/>
      <c r="N58" s="120"/>
    </row>
    <row r="59" spans="2:14" x14ac:dyDescent="0.25">
      <c r="B59" s="88"/>
      <c r="C59" s="88"/>
      <c r="D59" s="199"/>
      <c r="E59" s="199"/>
      <c r="F59" s="199"/>
      <c r="G59" s="199"/>
      <c r="H59" s="199"/>
      <c r="I59" s="199"/>
      <c r="J59" s="199"/>
      <c r="K59" s="199"/>
      <c r="L59" s="199"/>
      <c r="M59" s="88"/>
      <c r="N59" s="120"/>
    </row>
    <row r="60" spans="2:14" x14ac:dyDescent="0.25">
      <c r="B60" s="88"/>
      <c r="C60" s="88"/>
      <c r="D60" s="199"/>
      <c r="E60" s="199"/>
      <c r="F60" s="199"/>
      <c r="G60" s="199"/>
      <c r="H60" s="199"/>
      <c r="I60" s="199"/>
      <c r="J60" s="199"/>
      <c r="K60" s="199"/>
      <c r="L60" s="199"/>
      <c r="M60" s="88"/>
      <c r="N60" s="120"/>
    </row>
  </sheetData>
  <mergeCells count="15">
    <mergeCell ref="D18:K18"/>
    <mergeCell ref="D19:K19"/>
    <mergeCell ref="D20:K20"/>
    <mergeCell ref="D21:K21"/>
    <mergeCell ref="D22:K22"/>
    <mergeCell ref="C2:J5"/>
    <mergeCell ref="D12:H12"/>
    <mergeCell ref="D13:H13"/>
    <mergeCell ref="D14:H14"/>
    <mergeCell ref="D16:H16"/>
    <mergeCell ref="D50:F50"/>
    <mergeCell ref="C52:M55"/>
    <mergeCell ref="D58:L60"/>
    <mergeCell ref="D47:F47"/>
    <mergeCell ref="D48:F49"/>
  </mergeCells>
  <dataValidations count="9">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outon2_Cliquer">
                <anchor moveWithCells="1" sizeWithCells="1">
                  <from>
                    <xdr:col>15</xdr:col>
                    <xdr:colOff>9525</xdr:colOff>
                    <xdr:row>4</xdr:row>
                    <xdr:rowOff>133350</xdr:rowOff>
                  </from>
                  <to>
                    <xdr:col>16</xdr:col>
                    <xdr:colOff>238125</xdr:colOff>
                    <xdr:row>5</xdr:row>
                    <xdr:rowOff>228600</xdr:rowOff>
                  </to>
                </anchor>
              </controlPr>
            </control>
          </mc:Choice>
        </mc:AlternateContent>
        <mc:AlternateContent xmlns:mc="http://schemas.openxmlformats.org/markup-compatibility/2006">
          <mc:Choice Requires="x14">
            <control shapeId="2051" r:id="rId5" name="Button 3">
              <controlPr defaultSize="0" print="0" autoFill="0" autoPict="0" macro="[0]!PDF">
                <anchor moveWithCells="1" sizeWithCells="1">
                  <from>
                    <xdr:col>14</xdr:col>
                    <xdr:colOff>390525</xdr:colOff>
                    <xdr:row>0</xdr:row>
                    <xdr:rowOff>180975</xdr:rowOff>
                  </from>
                  <to>
                    <xdr:col>16</xdr:col>
                    <xdr:colOff>438150</xdr:colOff>
                    <xdr:row>3</xdr:row>
                    <xdr:rowOff>123825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O31"/>
  <sheetViews>
    <sheetView workbookViewId="0">
      <selection activeCell="A19" sqref="A19"/>
    </sheetView>
  </sheetViews>
  <sheetFormatPr baseColWidth="10" defaultRowHeight="15" x14ac:dyDescent="0.25"/>
  <cols>
    <col min="1" max="1" width="20.7109375" customWidth="1"/>
    <col min="3" max="3" width="14.85546875" bestFit="1" customWidth="1"/>
    <col min="14" max="14" width="15" bestFit="1" customWidth="1"/>
  </cols>
  <sheetData>
    <row r="1" spans="1:15" ht="18" x14ac:dyDescent="0.35">
      <c r="A1" s="1" t="s">
        <v>29</v>
      </c>
      <c r="B1" s="1"/>
      <c r="C1" s="2"/>
      <c r="D1" s="2"/>
      <c r="E1" s="27"/>
      <c r="F1" s="22"/>
      <c r="G1" s="2"/>
      <c r="H1" s="2"/>
      <c r="I1" s="2"/>
      <c r="J1" s="2"/>
      <c r="K1" s="2"/>
      <c r="L1" s="3"/>
      <c r="N1" t="s">
        <v>14</v>
      </c>
      <c r="O1" s="73">
        <v>43717</v>
      </c>
    </row>
    <row r="2" spans="1:15" ht="18" x14ac:dyDescent="0.35">
      <c r="A2" s="1" t="s">
        <v>30</v>
      </c>
      <c r="B2" s="1"/>
      <c r="C2" s="2"/>
      <c r="D2" s="2"/>
      <c r="E2" s="27"/>
      <c r="F2" s="22"/>
      <c r="G2" s="2"/>
      <c r="H2" s="2"/>
      <c r="I2" s="2"/>
      <c r="J2" s="2"/>
      <c r="K2" s="2"/>
      <c r="L2" s="3"/>
      <c r="N2" t="s">
        <v>32</v>
      </c>
      <c r="O2">
        <v>6</v>
      </c>
    </row>
    <row r="3" spans="1:15" ht="18.75" thickBot="1" x14ac:dyDescent="0.4">
      <c r="A3" s="1" t="s">
        <v>31</v>
      </c>
      <c r="B3" s="1"/>
      <c r="C3" s="2"/>
      <c r="D3" s="2"/>
      <c r="E3" s="27"/>
      <c r="F3" s="22"/>
      <c r="G3" s="2"/>
      <c r="H3" s="2"/>
      <c r="I3" s="2"/>
      <c r="J3" s="76"/>
      <c r="K3" s="75"/>
      <c r="L3" s="3"/>
    </row>
    <row r="4" spans="1:15" ht="20.25" thickBot="1" x14ac:dyDescent="0.45">
      <c r="A4" s="6"/>
      <c r="B4" s="4"/>
      <c r="C4" s="4"/>
      <c r="D4" s="4"/>
      <c r="E4" s="28"/>
      <c r="F4" s="24"/>
      <c r="G4" s="5"/>
      <c r="H4" s="224" t="s">
        <v>0</v>
      </c>
      <c r="I4" s="224"/>
      <c r="J4" s="224"/>
      <c r="K4" s="224"/>
      <c r="L4" s="225"/>
    </row>
    <row r="5" spans="1:15" ht="19.5" x14ac:dyDescent="0.4">
      <c r="A5" s="36"/>
      <c r="B5" s="45" t="s">
        <v>1</v>
      </c>
      <c r="C5" s="62">
        <f>O1</f>
        <v>43717</v>
      </c>
      <c r="D5" s="8"/>
      <c r="E5" s="29"/>
      <c r="F5" s="23"/>
      <c r="G5" s="10"/>
      <c r="H5" s="7"/>
      <c r="I5" s="6" t="s">
        <v>33</v>
      </c>
      <c r="J5" s="4"/>
      <c r="K5" s="5"/>
      <c r="L5" s="10"/>
    </row>
    <row r="6" spans="1:15" ht="19.5" x14ac:dyDescent="0.4">
      <c r="A6" s="36"/>
      <c r="B6" s="7"/>
      <c r="C6" s="8"/>
      <c r="D6" s="8"/>
      <c r="E6" s="30"/>
      <c r="F6" s="23"/>
      <c r="G6" s="10"/>
      <c r="H6" s="7"/>
      <c r="I6" s="36" t="s">
        <v>2</v>
      </c>
      <c r="J6" s="7"/>
      <c r="K6" s="10"/>
      <c r="L6" s="10"/>
    </row>
    <row r="7" spans="1:15" ht="20.25" thickBot="1" x14ac:dyDescent="0.45">
      <c r="A7" s="37"/>
      <c r="B7" s="20"/>
      <c r="C7" s="51"/>
      <c r="D7" s="51"/>
      <c r="E7" s="38"/>
      <c r="F7" s="39"/>
      <c r="G7" s="21"/>
      <c r="H7" s="20"/>
      <c r="I7" s="37" t="s">
        <v>28</v>
      </c>
      <c r="J7" s="20"/>
      <c r="K7" s="21"/>
      <c r="L7" s="21"/>
    </row>
    <row r="8" spans="1:15" ht="20.25" thickBot="1" x14ac:dyDescent="0.45">
      <c r="A8" s="34" t="s">
        <v>3</v>
      </c>
      <c r="B8" s="226" t="s">
        <v>4</v>
      </c>
      <c r="C8" s="227"/>
      <c r="D8" s="227"/>
      <c r="E8" s="227"/>
      <c r="F8" s="227"/>
      <c r="G8" s="228"/>
      <c r="H8" s="229" t="s">
        <v>17</v>
      </c>
      <c r="I8" s="230"/>
      <c r="J8" s="233" t="s">
        <v>5</v>
      </c>
      <c r="K8" s="234"/>
      <c r="L8" s="235"/>
    </row>
    <row r="9" spans="1:15" ht="50.25" thickBot="1" x14ac:dyDescent="0.35">
      <c r="A9" s="6"/>
      <c r="B9" s="41" t="s">
        <v>13</v>
      </c>
      <c r="C9" s="42" t="s">
        <v>14</v>
      </c>
      <c r="D9" s="50" t="s">
        <v>16</v>
      </c>
      <c r="E9" s="35"/>
      <c r="F9" s="42" t="s">
        <v>15</v>
      </c>
      <c r="G9" s="35"/>
      <c r="H9" s="231"/>
      <c r="I9" s="232"/>
      <c r="J9" s="236"/>
      <c r="K9" s="237"/>
      <c r="L9" s="238"/>
    </row>
    <row r="10" spans="1:15" ht="19.5" x14ac:dyDescent="0.4">
      <c r="A10" s="36"/>
      <c r="B10" s="58"/>
      <c r="C10" s="55">
        <f>C13-1</f>
        <v>43712</v>
      </c>
      <c r="D10" s="40"/>
      <c r="E10" s="28" t="str">
        <f>IF(ISBLANK(D10),"","*")</f>
        <v/>
      </c>
      <c r="F10" s="24" t="str">
        <f>IF(ISBLANK(D10),"","10")</f>
        <v/>
      </c>
      <c r="G10" s="4"/>
      <c r="H10" s="32" t="str">
        <f>IF(ISBLANK($D10),"",($D10*$F10))</f>
        <v/>
      </c>
      <c r="I10" s="33" t="str">
        <f>IF(ISBLANK(D10),"","Kg")</f>
        <v/>
      </c>
      <c r="J10" s="26"/>
      <c r="K10" s="4"/>
      <c r="L10" s="5"/>
    </row>
    <row r="11" spans="1:15" ht="19.5" x14ac:dyDescent="0.4">
      <c r="A11" s="36"/>
      <c r="B11" s="59"/>
      <c r="C11" s="56"/>
      <c r="D11" s="7"/>
      <c r="E11" s="30" t="str">
        <f t="shared" ref="E11:E27" si="0">IF(ISBLANK(D11),"","*")</f>
        <v/>
      </c>
      <c r="F11" s="23" t="str">
        <f t="shared" ref="F11:F27" si="1">IF(ISBLANK(D11),"","10")</f>
        <v/>
      </c>
      <c r="G11" s="7"/>
      <c r="H11" s="46" t="str">
        <f t="shared" ref="H11:H27" si="2">IF(ISBLANK($D11),"",($D11*$F11))</f>
        <v/>
      </c>
      <c r="I11" s="47" t="str">
        <f t="shared" ref="I11:I27" si="3">IF(ISBLANK(D11),"","Kg")</f>
        <v/>
      </c>
      <c r="J11" s="35" t="s">
        <v>7</v>
      </c>
      <c r="K11" s="7"/>
      <c r="L11" s="10"/>
    </row>
    <row r="12" spans="1:15" ht="20.25" thickBot="1" x14ac:dyDescent="0.45">
      <c r="A12" s="36"/>
      <c r="B12" s="60"/>
      <c r="C12" s="57"/>
      <c r="D12" s="20"/>
      <c r="E12" s="38" t="str">
        <f t="shared" si="0"/>
        <v/>
      </c>
      <c r="F12" s="39" t="str">
        <f t="shared" si="1"/>
        <v/>
      </c>
      <c r="G12" s="20"/>
      <c r="H12" s="46" t="str">
        <f t="shared" si="2"/>
        <v/>
      </c>
      <c r="I12" s="47" t="str">
        <f t="shared" si="3"/>
        <v/>
      </c>
      <c r="J12" s="20" t="s">
        <v>8</v>
      </c>
      <c r="K12" s="20"/>
      <c r="L12" s="21"/>
    </row>
    <row r="13" spans="1:15" ht="19.5" x14ac:dyDescent="0.4">
      <c r="A13" s="36"/>
      <c r="B13" s="59"/>
      <c r="C13" s="61">
        <f>C16-1</f>
        <v>43713</v>
      </c>
      <c r="D13" s="9"/>
      <c r="E13" s="30" t="str">
        <f t="shared" si="0"/>
        <v/>
      </c>
      <c r="F13" s="23" t="str">
        <f t="shared" si="1"/>
        <v/>
      </c>
      <c r="G13" s="7"/>
      <c r="H13" s="32" t="str">
        <f t="shared" si="2"/>
        <v/>
      </c>
      <c r="I13" s="33" t="str">
        <f t="shared" si="3"/>
        <v/>
      </c>
      <c r="J13" s="7"/>
      <c r="K13" s="7"/>
      <c r="L13" s="10"/>
    </row>
    <row r="14" spans="1:15" ht="19.5" x14ac:dyDescent="0.4">
      <c r="A14" s="36"/>
      <c r="B14" s="59"/>
      <c r="C14" s="56"/>
      <c r="D14" s="7"/>
      <c r="E14" s="30" t="str">
        <f t="shared" si="0"/>
        <v/>
      </c>
      <c r="F14" s="23" t="str">
        <f t="shared" si="1"/>
        <v/>
      </c>
      <c r="G14" s="7"/>
      <c r="H14" s="46" t="str">
        <f t="shared" si="2"/>
        <v/>
      </c>
      <c r="I14" s="47" t="str">
        <f t="shared" si="3"/>
        <v/>
      </c>
      <c r="J14" s="35" t="s">
        <v>7</v>
      </c>
      <c r="K14" s="7"/>
      <c r="L14" s="10"/>
    </row>
    <row r="15" spans="1:15" ht="20.25" thickBot="1" x14ac:dyDescent="0.45">
      <c r="A15" s="36"/>
      <c r="B15" s="59"/>
      <c r="C15" s="56"/>
      <c r="D15" s="7"/>
      <c r="E15" s="30" t="str">
        <f t="shared" si="0"/>
        <v/>
      </c>
      <c r="F15" s="23" t="str">
        <f t="shared" si="1"/>
        <v/>
      </c>
      <c r="G15" s="7"/>
      <c r="H15" s="48" t="str">
        <f t="shared" si="2"/>
        <v/>
      </c>
      <c r="I15" s="49" t="str">
        <f t="shared" si="3"/>
        <v/>
      </c>
      <c r="J15" s="20" t="s">
        <v>8</v>
      </c>
      <c r="K15" s="7"/>
      <c r="L15" s="10"/>
    </row>
    <row r="16" spans="1:15" ht="19.5" x14ac:dyDescent="0.4">
      <c r="A16" s="36"/>
      <c r="B16" s="58"/>
      <c r="C16" s="55">
        <f>C19-1</f>
        <v>43714</v>
      </c>
      <c r="D16" s="40"/>
      <c r="E16" s="28" t="str">
        <f t="shared" si="0"/>
        <v/>
      </c>
      <c r="F16" s="24" t="str">
        <f t="shared" si="1"/>
        <v/>
      </c>
      <c r="G16" s="5"/>
      <c r="H16" s="32" t="str">
        <f t="shared" si="2"/>
        <v/>
      </c>
      <c r="I16" s="33" t="str">
        <f t="shared" si="3"/>
        <v/>
      </c>
      <c r="J16" s="4"/>
      <c r="K16" s="4"/>
      <c r="L16" s="5"/>
    </row>
    <row r="17" spans="1:12" ht="19.5" x14ac:dyDescent="0.4">
      <c r="A17" s="36"/>
      <c r="B17" s="59"/>
      <c r="C17" s="56"/>
      <c r="D17" s="7"/>
      <c r="E17" s="30" t="str">
        <f t="shared" si="0"/>
        <v/>
      </c>
      <c r="F17" s="23" t="str">
        <f t="shared" si="1"/>
        <v/>
      </c>
      <c r="G17" s="10"/>
      <c r="H17" s="46" t="str">
        <f t="shared" si="2"/>
        <v/>
      </c>
      <c r="I17" s="47" t="str">
        <f t="shared" si="3"/>
        <v/>
      </c>
      <c r="J17" s="35" t="s">
        <v>7</v>
      </c>
      <c r="K17" s="7"/>
      <c r="L17" s="10"/>
    </row>
    <row r="18" spans="1:12" ht="20.25" thickBot="1" x14ac:dyDescent="0.45">
      <c r="A18" s="36"/>
      <c r="B18" s="60"/>
      <c r="C18" s="56"/>
      <c r="D18" s="7"/>
      <c r="E18" s="30" t="str">
        <f t="shared" si="0"/>
        <v/>
      </c>
      <c r="F18" s="23" t="str">
        <f t="shared" si="1"/>
        <v/>
      </c>
      <c r="G18" s="10"/>
      <c r="H18" s="46" t="str">
        <f t="shared" si="2"/>
        <v/>
      </c>
      <c r="I18" s="47" t="str">
        <f t="shared" si="3"/>
        <v/>
      </c>
      <c r="J18" s="20" t="s">
        <v>8</v>
      </c>
      <c r="K18" s="20"/>
      <c r="L18" s="21"/>
    </row>
    <row r="19" spans="1:12" ht="19.5" x14ac:dyDescent="0.4">
      <c r="A19" s="36"/>
      <c r="B19" s="58"/>
      <c r="C19" s="55">
        <f>C22-1</f>
        <v>43715</v>
      </c>
      <c r="D19" s="40"/>
      <c r="E19" s="28" t="str">
        <f t="shared" si="0"/>
        <v/>
      </c>
      <c r="F19" s="24" t="str">
        <f t="shared" si="1"/>
        <v/>
      </c>
      <c r="G19" s="5"/>
      <c r="H19" s="32" t="str">
        <f t="shared" si="2"/>
        <v/>
      </c>
      <c r="I19" s="33" t="str">
        <f t="shared" si="3"/>
        <v/>
      </c>
      <c r="J19" s="4"/>
      <c r="K19" s="4"/>
      <c r="L19" s="5"/>
    </row>
    <row r="20" spans="1:12" ht="19.5" x14ac:dyDescent="0.4">
      <c r="A20" s="36"/>
      <c r="B20" s="59"/>
      <c r="C20" s="56"/>
      <c r="D20" s="7"/>
      <c r="E20" s="30" t="str">
        <f t="shared" si="0"/>
        <v/>
      </c>
      <c r="F20" s="23" t="str">
        <f t="shared" si="1"/>
        <v/>
      </c>
      <c r="G20" s="10"/>
      <c r="H20" s="46" t="str">
        <f t="shared" si="2"/>
        <v/>
      </c>
      <c r="I20" s="47" t="str">
        <f t="shared" si="3"/>
        <v/>
      </c>
      <c r="J20" s="35" t="s">
        <v>7</v>
      </c>
      <c r="K20" s="7"/>
      <c r="L20" s="10"/>
    </row>
    <row r="21" spans="1:12" ht="20.25" thickBot="1" x14ac:dyDescent="0.45">
      <c r="A21" s="36"/>
      <c r="B21" s="60"/>
      <c r="C21" s="56"/>
      <c r="D21" s="7"/>
      <c r="E21" s="30" t="str">
        <f t="shared" si="0"/>
        <v/>
      </c>
      <c r="F21" s="23" t="str">
        <f t="shared" si="1"/>
        <v/>
      </c>
      <c r="G21" s="10"/>
      <c r="H21" s="46" t="str">
        <f t="shared" si="2"/>
        <v/>
      </c>
      <c r="I21" s="47" t="str">
        <f t="shared" si="3"/>
        <v/>
      </c>
      <c r="J21" s="20" t="s">
        <v>8</v>
      </c>
      <c r="K21" s="20"/>
      <c r="L21" s="21"/>
    </row>
    <row r="22" spans="1:12" ht="19.5" x14ac:dyDescent="0.4">
      <c r="A22" s="36"/>
      <c r="B22" s="58"/>
      <c r="C22" s="55">
        <f>C25-1</f>
        <v>43716</v>
      </c>
      <c r="D22" s="40"/>
      <c r="E22" s="28" t="str">
        <f t="shared" si="0"/>
        <v/>
      </c>
      <c r="F22" s="24" t="str">
        <f t="shared" si="1"/>
        <v/>
      </c>
      <c r="G22" s="5"/>
      <c r="H22" s="32" t="str">
        <f t="shared" si="2"/>
        <v/>
      </c>
      <c r="I22" s="33" t="str">
        <f t="shared" si="3"/>
        <v/>
      </c>
      <c r="J22" s="4"/>
      <c r="K22" s="4"/>
      <c r="L22" s="5"/>
    </row>
    <row r="23" spans="1:12" ht="19.5" x14ac:dyDescent="0.4">
      <c r="A23" s="36"/>
      <c r="B23" s="59"/>
      <c r="C23" s="56"/>
      <c r="D23" s="7"/>
      <c r="E23" s="30" t="str">
        <f t="shared" si="0"/>
        <v/>
      </c>
      <c r="F23" s="23" t="str">
        <f t="shared" si="1"/>
        <v/>
      </c>
      <c r="G23" s="10"/>
      <c r="H23" s="46" t="str">
        <f t="shared" si="2"/>
        <v/>
      </c>
      <c r="I23" s="47" t="str">
        <f t="shared" si="3"/>
        <v/>
      </c>
      <c r="J23" s="35" t="s">
        <v>7</v>
      </c>
      <c r="K23" s="7"/>
      <c r="L23" s="10"/>
    </row>
    <row r="24" spans="1:12" ht="20.25" thickBot="1" x14ac:dyDescent="0.45">
      <c r="A24" s="36"/>
      <c r="B24" s="60"/>
      <c r="C24" s="56"/>
      <c r="D24" s="7"/>
      <c r="E24" s="30" t="str">
        <f t="shared" si="0"/>
        <v/>
      </c>
      <c r="F24" s="23" t="str">
        <f t="shared" si="1"/>
        <v/>
      </c>
      <c r="G24" s="10"/>
      <c r="H24" s="46" t="str">
        <f t="shared" si="2"/>
        <v/>
      </c>
      <c r="I24" s="47" t="str">
        <f t="shared" si="3"/>
        <v/>
      </c>
      <c r="J24" s="20" t="s">
        <v>8</v>
      </c>
      <c r="K24" s="20"/>
      <c r="L24" s="21"/>
    </row>
    <row r="25" spans="1:12" ht="19.5" x14ac:dyDescent="0.4">
      <c r="A25" s="36"/>
      <c r="B25" s="59"/>
      <c r="C25" s="55">
        <f>C5</f>
        <v>43717</v>
      </c>
      <c r="D25" s="40"/>
      <c r="E25" s="28" t="str">
        <f t="shared" si="0"/>
        <v/>
      </c>
      <c r="F25" s="24" t="str">
        <f t="shared" si="1"/>
        <v/>
      </c>
      <c r="G25" s="4"/>
      <c r="H25" s="32" t="str">
        <f t="shared" si="2"/>
        <v/>
      </c>
      <c r="I25" s="33" t="str">
        <f t="shared" si="3"/>
        <v/>
      </c>
      <c r="J25" s="7"/>
      <c r="K25" s="7"/>
      <c r="L25" s="10"/>
    </row>
    <row r="26" spans="1:12" ht="19.5" x14ac:dyDescent="0.4">
      <c r="A26" s="36"/>
      <c r="B26" s="59"/>
      <c r="C26" s="61"/>
      <c r="D26" s="9"/>
      <c r="E26" s="30" t="str">
        <f t="shared" si="0"/>
        <v/>
      </c>
      <c r="F26" s="23" t="str">
        <f t="shared" si="1"/>
        <v/>
      </c>
      <c r="G26" s="7"/>
      <c r="H26" s="46" t="str">
        <f t="shared" si="2"/>
        <v/>
      </c>
      <c r="I26" s="47" t="str">
        <f t="shared" si="3"/>
        <v/>
      </c>
      <c r="J26" s="35" t="s">
        <v>7</v>
      </c>
      <c r="K26" s="7"/>
      <c r="L26" s="10"/>
    </row>
    <row r="27" spans="1:12" ht="20.25" thickBot="1" x14ac:dyDescent="0.45">
      <c r="A27" s="37"/>
      <c r="B27" s="60"/>
      <c r="C27" s="37"/>
      <c r="D27" s="20"/>
      <c r="E27" s="38" t="str">
        <f t="shared" si="0"/>
        <v/>
      </c>
      <c r="F27" s="39" t="str">
        <f t="shared" si="1"/>
        <v/>
      </c>
      <c r="G27" s="20"/>
      <c r="H27" s="48" t="str">
        <f t="shared" si="2"/>
        <v/>
      </c>
      <c r="I27" s="49" t="str">
        <f t="shared" si="3"/>
        <v/>
      </c>
      <c r="J27" s="20" t="s">
        <v>8</v>
      </c>
      <c r="K27" s="20"/>
      <c r="L27" s="21"/>
    </row>
    <row r="28" spans="1:12" ht="19.5" x14ac:dyDescent="0.4">
      <c r="A28" s="7"/>
      <c r="B28" s="7"/>
      <c r="C28" s="7"/>
      <c r="D28" s="7"/>
      <c r="E28" s="30"/>
      <c r="F28" s="23"/>
      <c r="G28" s="7"/>
      <c r="H28" s="239"/>
      <c r="I28" s="240"/>
      <c r="J28" s="7"/>
      <c r="K28" s="7"/>
      <c r="L28" s="7"/>
    </row>
    <row r="29" spans="1:12" ht="19.5" x14ac:dyDescent="0.4">
      <c r="A29" s="13" t="s">
        <v>9</v>
      </c>
      <c r="B29" s="52">
        <f>SUM(D10:D27)</f>
        <v>0</v>
      </c>
      <c r="C29" s="53"/>
      <c r="D29" s="54"/>
      <c r="E29" s="44"/>
      <c r="F29" s="43" t="s">
        <v>10</v>
      </c>
      <c r="G29" s="14">
        <f>SUM(H9:H27)</f>
        <v>0</v>
      </c>
      <c r="H29" s="222" t="s">
        <v>11</v>
      </c>
      <c r="I29" s="223"/>
      <c r="J29" s="15" t="s">
        <v>12</v>
      </c>
      <c r="K29" s="7"/>
      <c r="L29" s="10"/>
    </row>
    <row r="30" spans="1:12" ht="16.5" x14ac:dyDescent="0.3">
      <c r="A30" s="16"/>
      <c r="B30" s="7"/>
      <c r="C30" s="10"/>
      <c r="D30" s="7"/>
      <c r="E30" s="30"/>
      <c r="F30" s="23"/>
      <c r="G30" s="7"/>
      <c r="H30" s="7"/>
      <c r="I30" s="17"/>
      <c r="J30" s="7"/>
      <c r="K30" s="7"/>
      <c r="L30" s="10"/>
    </row>
    <row r="31" spans="1:12" ht="17.25" thickBot="1" x14ac:dyDescent="0.35">
      <c r="A31" s="18"/>
      <c r="B31" s="11"/>
      <c r="C31" s="12"/>
      <c r="D31" s="11"/>
      <c r="E31" s="31"/>
      <c r="F31" s="25"/>
      <c r="G31" s="11"/>
      <c r="H31" s="11"/>
      <c r="I31" s="19"/>
      <c r="J31" s="20"/>
      <c r="K31" s="20"/>
      <c r="L31" s="21"/>
    </row>
  </sheetData>
  <mergeCells count="6">
    <mergeCell ref="H29:I29"/>
    <mergeCell ref="H4:L4"/>
    <mergeCell ref="B8:G8"/>
    <mergeCell ref="H8:I9"/>
    <mergeCell ref="J8:L9"/>
    <mergeCell ref="H28:I2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Bouton2_Cliquer">
                <anchor moveWithCells="1" sizeWithCells="1">
                  <from>
                    <xdr:col>13</xdr:col>
                    <xdr:colOff>104775</xdr:colOff>
                    <xdr:row>8</xdr:row>
                    <xdr:rowOff>66675</xdr:rowOff>
                  </from>
                  <to>
                    <xdr:col>14</xdr:col>
                    <xdr:colOff>628650</xdr:colOff>
                    <xdr:row>8</xdr:row>
                    <xdr:rowOff>542925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24"/>
  <sheetViews>
    <sheetView zoomScale="90" zoomScaleNormal="90" zoomScaleSheetLayoutView="70" workbookViewId="0">
      <selection activeCell="D4" sqref="D4"/>
    </sheetView>
  </sheetViews>
  <sheetFormatPr baseColWidth="10" defaultRowHeight="15" x14ac:dyDescent="0.25"/>
  <cols>
    <col min="1" max="1" width="40.42578125" customWidth="1"/>
    <col min="2" max="2" width="21.7109375" customWidth="1"/>
  </cols>
  <sheetData>
    <row r="1" spans="1:2" ht="18" customHeight="1" x14ac:dyDescent="0.25">
      <c r="A1" s="63" t="s">
        <v>18</v>
      </c>
      <c r="B1" s="63" t="s">
        <v>19</v>
      </c>
    </row>
    <row r="2" spans="1:2" ht="18" customHeight="1" x14ac:dyDescent="0.25">
      <c r="A2" s="64" t="s">
        <v>45</v>
      </c>
      <c r="B2" s="84" t="s">
        <v>21</v>
      </c>
    </row>
    <row r="3" spans="1:2" ht="18" customHeight="1" x14ac:dyDescent="0.25">
      <c r="A3" s="65" t="s">
        <v>44</v>
      </c>
      <c r="B3" s="63" t="s">
        <v>22</v>
      </c>
    </row>
    <row r="4" spans="1:2" ht="18" customHeight="1" x14ac:dyDescent="0.25">
      <c r="A4" s="65" t="s">
        <v>46</v>
      </c>
      <c r="B4" s="66" t="s">
        <v>84</v>
      </c>
    </row>
    <row r="5" spans="1:2" ht="30" customHeight="1" x14ac:dyDescent="0.25">
      <c r="A5" s="69" t="s">
        <v>47</v>
      </c>
      <c r="B5" s="74" t="s">
        <v>27</v>
      </c>
    </row>
    <row r="6" spans="1:2" ht="18" customHeight="1" x14ac:dyDescent="0.25">
      <c r="A6" s="67" t="s">
        <v>26</v>
      </c>
      <c r="B6" s="63" t="s">
        <v>25</v>
      </c>
    </row>
    <row r="7" spans="1:2" ht="18" customHeight="1" x14ac:dyDescent="0.25">
      <c r="A7" s="84" t="s">
        <v>48</v>
      </c>
      <c r="B7" s="68" t="s">
        <v>36</v>
      </c>
    </row>
    <row r="8" spans="1:2" ht="7.15" customHeight="1" x14ac:dyDescent="0.25"/>
    <row r="9" spans="1:2" ht="18" customHeight="1" x14ac:dyDescent="0.25">
      <c r="A9" s="63" t="s">
        <v>18</v>
      </c>
      <c r="B9" s="63" t="s">
        <v>19</v>
      </c>
    </row>
    <row r="10" spans="1:2" ht="18" customHeight="1" x14ac:dyDescent="0.25">
      <c r="A10" s="64" t="s">
        <v>45</v>
      </c>
      <c r="B10" s="84" t="s">
        <v>21</v>
      </c>
    </row>
    <row r="11" spans="1:2" ht="18" customHeight="1" x14ac:dyDescent="0.25">
      <c r="A11" s="65" t="s">
        <v>44</v>
      </c>
      <c r="B11" s="63" t="s">
        <v>22</v>
      </c>
    </row>
    <row r="12" spans="1:2" ht="18" customHeight="1" x14ac:dyDescent="0.25">
      <c r="A12" s="65" t="s">
        <v>46</v>
      </c>
      <c r="B12" s="66" t="s">
        <v>6</v>
      </c>
    </row>
    <row r="13" spans="1:2" ht="30" customHeight="1" x14ac:dyDescent="0.25">
      <c r="A13" s="69" t="s">
        <v>47</v>
      </c>
      <c r="B13" s="74" t="s">
        <v>27</v>
      </c>
    </row>
    <row r="14" spans="1:2" ht="18" customHeight="1" x14ac:dyDescent="0.25">
      <c r="A14" s="67" t="s">
        <v>26</v>
      </c>
      <c r="B14" s="63" t="s">
        <v>25</v>
      </c>
    </row>
    <row r="15" spans="1:2" ht="18" customHeight="1" x14ac:dyDescent="0.25">
      <c r="A15" s="84" t="s">
        <v>48</v>
      </c>
      <c r="B15" s="68" t="s">
        <v>36</v>
      </c>
    </row>
    <row r="16" spans="1:2" ht="7.15" customHeight="1" x14ac:dyDescent="0.25"/>
    <row r="17" spans="1:2" ht="18" customHeight="1" x14ac:dyDescent="0.25">
      <c r="A17" s="63" t="s">
        <v>18</v>
      </c>
      <c r="B17" s="63" t="s">
        <v>19</v>
      </c>
    </row>
    <row r="18" spans="1:2" ht="18" customHeight="1" x14ac:dyDescent="0.25">
      <c r="A18" s="64" t="s">
        <v>45</v>
      </c>
      <c r="B18" s="84" t="s">
        <v>21</v>
      </c>
    </row>
    <row r="19" spans="1:2" ht="18" customHeight="1" x14ac:dyDescent="0.25">
      <c r="A19" s="65" t="s">
        <v>44</v>
      </c>
      <c r="B19" s="63" t="s">
        <v>22</v>
      </c>
    </row>
    <row r="20" spans="1:2" ht="18" customHeight="1" x14ac:dyDescent="0.25">
      <c r="A20" s="65" t="s">
        <v>46</v>
      </c>
      <c r="B20" s="66" t="s">
        <v>6</v>
      </c>
    </row>
    <row r="21" spans="1:2" ht="30" customHeight="1" x14ac:dyDescent="0.25">
      <c r="A21" s="69" t="s">
        <v>47</v>
      </c>
      <c r="B21" s="74" t="s">
        <v>27</v>
      </c>
    </row>
    <row r="22" spans="1:2" ht="18" customHeight="1" x14ac:dyDescent="0.25">
      <c r="A22" s="67" t="s">
        <v>26</v>
      </c>
      <c r="B22" s="63" t="s">
        <v>25</v>
      </c>
    </row>
    <row r="23" spans="1:2" ht="18" customHeight="1" x14ac:dyDescent="0.25">
      <c r="A23" s="84" t="s">
        <v>48</v>
      </c>
      <c r="B23" s="68" t="s">
        <v>36</v>
      </c>
    </row>
    <row r="24" spans="1:2" ht="7.15" customHeight="1" x14ac:dyDescent="0.25"/>
  </sheetData>
  <pageMargins left="0.25" right="0.25"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7"/>
  <sheetViews>
    <sheetView workbookViewId="0">
      <selection activeCell="D17" sqref="D17"/>
    </sheetView>
  </sheetViews>
  <sheetFormatPr baseColWidth="10" defaultRowHeight="15" x14ac:dyDescent="0.25"/>
  <sheetData>
    <row r="1" spans="1:4" x14ac:dyDescent="0.25">
      <c r="A1" s="77" t="s">
        <v>37</v>
      </c>
      <c r="B1" s="77" t="s">
        <v>14</v>
      </c>
      <c r="C1" s="77" t="s">
        <v>38</v>
      </c>
      <c r="D1" s="77" t="s">
        <v>39</v>
      </c>
    </row>
    <row r="2" spans="1:4" x14ac:dyDescent="0.25">
      <c r="B2" s="73"/>
      <c r="D2" s="83"/>
    </row>
    <row r="3" spans="1:4" x14ac:dyDescent="0.25">
      <c r="D3" s="83"/>
    </row>
    <row r="4" spans="1:4" x14ac:dyDescent="0.25">
      <c r="B4" s="73"/>
      <c r="D4" s="83"/>
    </row>
    <row r="5" spans="1:4" x14ac:dyDescent="0.25">
      <c r="D5" s="83"/>
    </row>
    <row r="6" spans="1:4" x14ac:dyDescent="0.25">
      <c r="B6" s="73"/>
      <c r="D6" s="83"/>
    </row>
    <row r="7" spans="1:4" x14ac:dyDescent="0.25">
      <c r="D7" s="83"/>
    </row>
  </sheetData>
  <sheetProtection selectLockedCells="1" selectUnlockedCells="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Saisie">
                <anchor moveWithCells="1" sizeWithCells="1">
                  <from>
                    <xdr:col>5</xdr:col>
                    <xdr:colOff>314325</xdr:colOff>
                    <xdr:row>0</xdr:row>
                    <xdr:rowOff>133350</xdr:rowOff>
                  </from>
                  <to>
                    <xdr:col>6</xdr:col>
                    <xdr:colOff>723900</xdr:colOff>
                    <xdr:row>2</xdr:row>
                    <xdr:rowOff>133350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N60"/>
  <sheetViews>
    <sheetView showGridLines="0" workbookViewId="0">
      <selection activeCell="E26" sqref="E26"/>
    </sheetView>
  </sheetViews>
  <sheetFormatPr baseColWidth="10" defaultColWidth="9.140625" defaultRowHeight="15" x14ac:dyDescent="0.25"/>
  <cols>
    <col min="1" max="1" width="9.140625" style="90" customWidth="1"/>
    <col min="2" max="2" width="5" style="90" customWidth="1"/>
    <col min="3" max="3" width="13.5703125" style="90" customWidth="1"/>
    <col min="4" max="4" width="9.85546875" style="90" customWidth="1"/>
    <col min="5" max="5" width="10.85546875" style="90" bestFit="1" customWidth="1"/>
    <col min="6" max="6" width="6" style="90" bestFit="1" customWidth="1"/>
    <col min="7" max="7" width="3.85546875" style="143" customWidth="1"/>
    <col min="8" max="8" width="14.140625" style="90" customWidth="1"/>
    <col min="9" max="9" width="3.28515625" style="90" customWidth="1"/>
    <col min="10" max="10" width="7.5703125" style="90" customWidth="1"/>
    <col min="11" max="11" width="1.7109375" style="90" customWidth="1"/>
    <col min="12" max="12" width="14" style="90" customWidth="1"/>
    <col min="13" max="13" width="14.85546875" style="90" customWidth="1"/>
    <col min="14" max="14" width="5" style="90" customWidth="1"/>
    <col min="15" max="256" width="9.140625" style="90"/>
    <col min="257" max="257" width="9.140625" style="90" customWidth="1"/>
    <col min="258" max="258" width="5" style="90" customWidth="1"/>
    <col min="259" max="259" width="13.5703125" style="90" customWidth="1"/>
    <col min="260" max="260" width="9.85546875" style="90" customWidth="1"/>
    <col min="261" max="261" width="10.85546875" style="90" bestFit="1" customWidth="1"/>
    <col min="262" max="262" width="10.140625" style="90" customWidth="1"/>
    <col min="263" max="263" width="4.5703125" style="90" bestFit="1" customWidth="1"/>
    <col min="264" max="264" width="14.140625" style="90" customWidth="1"/>
    <col min="265" max="265" width="1.7109375" style="90" customWidth="1"/>
    <col min="266" max="266" width="7.5703125" style="90" customWidth="1"/>
    <col min="267" max="267" width="1.7109375" style="90" customWidth="1"/>
    <col min="268" max="268" width="14" style="90" customWidth="1"/>
    <col min="269" max="269" width="14.85546875" style="90" customWidth="1"/>
    <col min="270" max="270" width="5" style="90" customWidth="1"/>
    <col min="271" max="512" width="9.140625" style="90"/>
    <col min="513" max="513" width="9.140625" style="90" customWidth="1"/>
    <col min="514" max="514" width="5" style="90" customWidth="1"/>
    <col min="515" max="515" width="13.5703125" style="90" customWidth="1"/>
    <col min="516" max="516" width="9.85546875" style="90" customWidth="1"/>
    <col min="517" max="517" width="10.85546875" style="90" bestFit="1" customWidth="1"/>
    <col min="518" max="518" width="10.140625" style="90" customWidth="1"/>
    <col min="519" max="519" width="4.5703125" style="90" bestFit="1" customWidth="1"/>
    <col min="520" max="520" width="14.140625" style="90" customWidth="1"/>
    <col min="521" max="521" width="1.7109375" style="90" customWidth="1"/>
    <col min="522" max="522" width="7.5703125" style="90" customWidth="1"/>
    <col min="523" max="523" width="1.7109375" style="90" customWidth="1"/>
    <col min="524" max="524" width="14" style="90" customWidth="1"/>
    <col min="525" max="525" width="14.85546875" style="90" customWidth="1"/>
    <col min="526" max="526" width="5" style="90" customWidth="1"/>
    <col min="527" max="768" width="9.140625" style="90"/>
    <col min="769" max="769" width="9.140625" style="90" customWidth="1"/>
    <col min="770" max="770" width="5" style="90" customWidth="1"/>
    <col min="771" max="771" width="13.5703125" style="90" customWidth="1"/>
    <col min="772" max="772" width="9.85546875" style="90" customWidth="1"/>
    <col min="773" max="773" width="10.85546875" style="90" bestFit="1" customWidth="1"/>
    <col min="774" max="774" width="10.140625" style="90" customWidth="1"/>
    <col min="775" max="775" width="4.5703125" style="90" bestFit="1" customWidth="1"/>
    <col min="776" max="776" width="14.140625" style="90" customWidth="1"/>
    <col min="777" max="777" width="1.7109375" style="90" customWidth="1"/>
    <col min="778" max="778" width="7.5703125" style="90" customWidth="1"/>
    <col min="779" max="779" width="1.7109375" style="90" customWidth="1"/>
    <col min="780" max="780" width="14" style="90" customWidth="1"/>
    <col min="781" max="781" width="14.85546875" style="90" customWidth="1"/>
    <col min="782" max="782" width="5" style="90" customWidth="1"/>
    <col min="783" max="1024" width="9.140625" style="90"/>
    <col min="1025" max="1025" width="9.140625" style="90" customWidth="1"/>
    <col min="1026" max="1026" width="5" style="90" customWidth="1"/>
    <col min="1027" max="1027" width="13.5703125" style="90" customWidth="1"/>
    <col min="1028" max="1028" width="9.85546875" style="90" customWidth="1"/>
    <col min="1029" max="1029" width="10.85546875" style="90" bestFit="1" customWidth="1"/>
    <col min="1030" max="1030" width="10.140625" style="90" customWidth="1"/>
    <col min="1031" max="1031" width="4.5703125" style="90" bestFit="1" customWidth="1"/>
    <col min="1032" max="1032" width="14.140625" style="90" customWidth="1"/>
    <col min="1033" max="1033" width="1.7109375" style="90" customWidth="1"/>
    <col min="1034" max="1034" width="7.5703125" style="90" customWidth="1"/>
    <col min="1035" max="1035" width="1.7109375" style="90" customWidth="1"/>
    <col min="1036" max="1036" width="14" style="90" customWidth="1"/>
    <col min="1037" max="1037" width="14.85546875" style="90" customWidth="1"/>
    <col min="1038" max="1038" width="5" style="90" customWidth="1"/>
    <col min="1039" max="1280" width="9.140625" style="90"/>
    <col min="1281" max="1281" width="9.140625" style="90" customWidth="1"/>
    <col min="1282" max="1282" width="5" style="90" customWidth="1"/>
    <col min="1283" max="1283" width="13.5703125" style="90" customWidth="1"/>
    <col min="1284" max="1284" width="9.85546875" style="90" customWidth="1"/>
    <col min="1285" max="1285" width="10.85546875" style="90" bestFit="1" customWidth="1"/>
    <col min="1286" max="1286" width="10.140625" style="90" customWidth="1"/>
    <col min="1287" max="1287" width="4.5703125" style="90" bestFit="1" customWidth="1"/>
    <col min="1288" max="1288" width="14.140625" style="90" customWidth="1"/>
    <col min="1289" max="1289" width="1.7109375" style="90" customWidth="1"/>
    <col min="1290" max="1290" width="7.5703125" style="90" customWidth="1"/>
    <col min="1291" max="1291" width="1.7109375" style="90" customWidth="1"/>
    <col min="1292" max="1292" width="14" style="90" customWidth="1"/>
    <col min="1293" max="1293" width="14.85546875" style="90" customWidth="1"/>
    <col min="1294" max="1294" width="5" style="90" customWidth="1"/>
    <col min="1295" max="1536" width="9.140625" style="90"/>
    <col min="1537" max="1537" width="9.140625" style="90" customWidth="1"/>
    <col min="1538" max="1538" width="5" style="90" customWidth="1"/>
    <col min="1539" max="1539" width="13.5703125" style="90" customWidth="1"/>
    <col min="1540" max="1540" width="9.85546875" style="90" customWidth="1"/>
    <col min="1541" max="1541" width="10.85546875" style="90" bestFit="1" customWidth="1"/>
    <col min="1542" max="1542" width="10.140625" style="90" customWidth="1"/>
    <col min="1543" max="1543" width="4.5703125" style="90" bestFit="1" customWidth="1"/>
    <col min="1544" max="1544" width="14.140625" style="90" customWidth="1"/>
    <col min="1545" max="1545" width="1.7109375" style="90" customWidth="1"/>
    <col min="1546" max="1546" width="7.5703125" style="90" customWidth="1"/>
    <col min="1547" max="1547" width="1.7109375" style="90" customWidth="1"/>
    <col min="1548" max="1548" width="14" style="90" customWidth="1"/>
    <col min="1549" max="1549" width="14.85546875" style="90" customWidth="1"/>
    <col min="1550" max="1550" width="5" style="90" customWidth="1"/>
    <col min="1551" max="1792" width="9.140625" style="90"/>
    <col min="1793" max="1793" width="9.140625" style="90" customWidth="1"/>
    <col min="1794" max="1794" width="5" style="90" customWidth="1"/>
    <col min="1795" max="1795" width="13.5703125" style="90" customWidth="1"/>
    <col min="1796" max="1796" width="9.85546875" style="90" customWidth="1"/>
    <col min="1797" max="1797" width="10.85546875" style="90" bestFit="1" customWidth="1"/>
    <col min="1798" max="1798" width="10.140625" style="90" customWidth="1"/>
    <col min="1799" max="1799" width="4.5703125" style="90" bestFit="1" customWidth="1"/>
    <col min="1800" max="1800" width="14.140625" style="90" customWidth="1"/>
    <col min="1801" max="1801" width="1.7109375" style="90" customWidth="1"/>
    <col min="1802" max="1802" width="7.5703125" style="90" customWidth="1"/>
    <col min="1803" max="1803" width="1.7109375" style="90" customWidth="1"/>
    <col min="1804" max="1804" width="14" style="90" customWidth="1"/>
    <col min="1805" max="1805" width="14.85546875" style="90" customWidth="1"/>
    <col min="1806" max="1806" width="5" style="90" customWidth="1"/>
    <col min="1807" max="2048" width="9.140625" style="90"/>
    <col min="2049" max="2049" width="9.140625" style="90" customWidth="1"/>
    <col min="2050" max="2050" width="5" style="90" customWidth="1"/>
    <col min="2051" max="2051" width="13.5703125" style="90" customWidth="1"/>
    <col min="2052" max="2052" width="9.85546875" style="90" customWidth="1"/>
    <col min="2053" max="2053" width="10.85546875" style="90" bestFit="1" customWidth="1"/>
    <col min="2054" max="2054" width="10.140625" style="90" customWidth="1"/>
    <col min="2055" max="2055" width="4.5703125" style="90" bestFit="1" customWidth="1"/>
    <col min="2056" max="2056" width="14.140625" style="90" customWidth="1"/>
    <col min="2057" max="2057" width="1.7109375" style="90" customWidth="1"/>
    <col min="2058" max="2058" width="7.5703125" style="90" customWidth="1"/>
    <col min="2059" max="2059" width="1.7109375" style="90" customWidth="1"/>
    <col min="2060" max="2060" width="14" style="90" customWidth="1"/>
    <col min="2061" max="2061" width="14.85546875" style="90" customWidth="1"/>
    <col min="2062" max="2062" width="5" style="90" customWidth="1"/>
    <col min="2063" max="2304" width="9.140625" style="90"/>
    <col min="2305" max="2305" width="9.140625" style="90" customWidth="1"/>
    <col min="2306" max="2306" width="5" style="90" customWidth="1"/>
    <col min="2307" max="2307" width="13.5703125" style="90" customWidth="1"/>
    <col min="2308" max="2308" width="9.85546875" style="90" customWidth="1"/>
    <col min="2309" max="2309" width="10.85546875" style="90" bestFit="1" customWidth="1"/>
    <col min="2310" max="2310" width="10.140625" style="90" customWidth="1"/>
    <col min="2311" max="2311" width="4.5703125" style="90" bestFit="1" customWidth="1"/>
    <col min="2312" max="2312" width="14.140625" style="90" customWidth="1"/>
    <col min="2313" max="2313" width="1.7109375" style="90" customWidth="1"/>
    <col min="2314" max="2314" width="7.5703125" style="90" customWidth="1"/>
    <col min="2315" max="2315" width="1.7109375" style="90" customWidth="1"/>
    <col min="2316" max="2316" width="14" style="90" customWidth="1"/>
    <col min="2317" max="2317" width="14.85546875" style="90" customWidth="1"/>
    <col min="2318" max="2318" width="5" style="90" customWidth="1"/>
    <col min="2319" max="2560" width="9.140625" style="90"/>
    <col min="2561" max="2561" width="9.140625" style="90" customWidth="1"/>
    <col min="2562" max="2562" width="5" style="90" customWidth="1"/>
    <col min="2563" max="2563" width="13.5703125" style="90" customWidth="1"/>
    <col min="2564" max="2564" width="9.85546875" style="90" customWidth="1"/>
    <col min="2565" max="2565" width="10.85546875" style="90" bestFit="1" customWidth="1"/>
    <col min="2566" max="2566" width="10.140625" style="90" customWidth="1"/>
    <col min="2567" max="2567" width="4.5703125" style="90" bestFit="1" customWidth="1"/>
    <col min="2568" max="2568" width="14.140625" style="90" customWidth="1"/>
    <col min="2569" max="2569" width="1.7109375" style="90" customWidth="1"/>
    <col min="2570" max="2570" width="7.5703125" style="90" customWidth="1"/>
    <col min="2571" max="2571" width="1.7109375" style="90" customWidth="1"/>
    <col min="2572" max="2572" width="14" style="90" customWidth="1"/>
    <col min="2573" max="2573" width="14.85546875" style="90" customWidth="1"/>
    <col min="2574" max="2574" width="5" style="90" customWidth="1"/>
    <col min="2575" max="2816" width="9.140625" style="90"/>
    <col min="2817" max="2817" width="9.140625" style="90" customWidth="1"/>
    <col min="2818" max="2818" width="5" style="90" customWidth="1"/>
    <col min="2819" max="2819" width="13.5703125" style="90" customWidth="1"/>
    <col min="2820" max="2820" width="9.85546875" style="90" customWidth="1"/>
    <col min="2821" max="2821" width="10.85546875" style="90" bestFit="1" customWidth="1"/>
    <col min="2822" max="2822" width="10.140625" style="90" customWidth="1"/>
    <col min="2823" max="2823" width="4.5703125" style="90" bestFit="1" customWidth="1"/>
    <col min="2824" max="2824" width="14.140625" style="90" customWidth="1"/>
    <col min="2825" max="2825" width="1.7109375" style="90" customWidth="1"/>
    <col min="2826" max="2826" width="7.5703125" style="90" customWidth="1"/>
    <col min="2827" max="2827" width="1.7109375" style="90" customWidth="1"/>
    <col min="2828" max="2828" width="14" style="90" customWidth="1"/>
    <col min="2829" max="2829" width="14.85546875" style="90" customWidth="1"/>
    <col min="2830" max="2830" width="5" style="90" customWidth="1"/>
    <col min="2831" max="3072" width="9.140625" style="90"/>
    <col min="3073" max="3073" width="9.140625" style="90" customWidth="1"/>
    <col min="3074" max="3074" width="5" style="90" customWidth="1"/>
    <col min="3075" max="3075" width="13.5703125" style="90" customWidth="1"/>
    <col min="3076" max="3076" width="9.85546875" style="90" customWidth="1"/>
    <col min="3077" max="3077" width="10.85546875" style="90" bestFit="1" customWidth="1"/>
    <col min="3078" max="3078" width="10.140625" style="90" customWidth="1"/>
    <col min="3079" max="3079" width="4.5703125" style="90" bestFit="1" customWidth="1"/>
    <col min="3080" max="3080" width="14.140625" style="90" customWidth="1"/>
    <col min="3081" max="3081" width="1.7109375" style="90" customWidth="1"/>
    <col min="3082" max="3082" width="7.5703125" style="90" customWidth="1"/>
    <col min="3083" max="3083" width="1.7109375" style="90" customWidth="1"/>
    <col min="3084" max="3084" width="14" style="90" customWidth="1"/>
    <col min="3085" max="3085" width="14.85546875" style="90" customWidth="1"/>
    <col min="3086" max="3086" width="5" style="90" customWidth="1"/>
    <col min="3087" max="3328" width="9.140625" style="90"/>
    <col min="3329" max="3329" width="9.140625" style="90" customWidth="1"/>
    <col min="3330" max="3330" width="5" style="90" customWidth="1"/>
    <col min="3331" max="3331" width="13.5703125" style="90" customWidth="1"/>
    <col min="3332" max="3332" width="9.85546875" style="90" customWidth="1"/>
    <col min="3333" max="3333" width="10.85546875" style="90" bestFit="1" customWidth="1"/>
    <col min="3334" max="3334" width="10.140625" style="90" customWidth="1"/>
    <col min="3335" max="3335" width="4.5703125" style="90" bestFit="1" customWidth="1"/>
    <col min="3336" max="3336" width="14.140625" style="90" customWidth="1"/>
    <col min="3337" max="3337" width="1.7109375" style="90" customWidth="1"/>
    <col min="3338" max="3338" width="7.5703125" style="90" customWidth="1"/>
    <col min="3339" max="3339" width="1.7109375" style="90" customWidth="1"/>
    <col min="3340" max="3340" width="14" style="90" customWidth="1"/>
    <col min="3341" max="3341" width="14.85546875" style="90" customWidth="1"/>
    <col min="3342" max="3342" width="5" style="90" customWidth="1"/>
    <col min="3343" max="3584" width="9.140625" style="90"/>
    <col min="3585" max="3585" width="9.140625" style="90" customWidth="1"/>
    <col min="3586" max="3586" width="5" style="90" customWidth="1"/>
    <col min="3587" max="3587" width="13.5703125" style="90" customWidth="1"/>
    <col min="3588" max="3588" width="9.85546875" style="90" customWidth="1"/>
    <col min="3589" max="3589" width="10.85546875" style="90" bestFit="1" customWidth="1"/>
    <col min="3590" max="3590" width="10.140625" style="90" customWidth="1"/>
    <col min="3591" max="3591" width="4.5703125" style="90" bestFit="1" customWidth="1"/>
    <col min="3592" max="3592" width="14.140625" style="90" customWidth="1"/>
    <col min="3593" max="3593" width="1.7109375" style="90" customWidth="1"/>
    <col min="3594" max="3594" width="7.5703125" style="90" customWidth="1"/>
    <col min="3595" max="3595" width="1.7109375" style="90" customWidth="1"/>
    <col min="3596" max="3596" width="14" style="90" customWidth="1"/>
    <col min="3597" max="3597" width="14.85546875" style="90" customWidth="1"/>
    <col min="3598" max="3598" width="5" style="90" customWidth="1"/>
    <col min="3599" max="3840" width="9.140625" style="90"/>
    <col min="3841" max="3841" width="9.140625" style="90" customWidth="1"/>
    <col min="3842" max="3842" width="5" style="90" customWidth="1"/>
    <col min="3843" max="3843" width="13.5703125" style="90" customWidth="1"/>
    <col min="3844" max="3844" width="9.85546875" style="90" customWidth="1"/>
    <col min="3845" max="3845" width="10.85546875" style="90" bestFit="1" customWidth="1"/>
    <col min="3846" max="3846" width="10.140625" style="90" customWidth="1"/>
    <col min="3847" max="3847" width="4.5703125" style="90" bestFit="1" customWidth="1"/>
    <col min="3848" max="3848" width="14.140625" style="90" customWidth="1"/>
    <col min="3849" max="3849" width="1.7109375" style="90" customWidth="1"/>
    <col min="3850" max="3850" width="7.5703125" style="90" customWidth="1"/>
    <col min="3851" max="3851" width="1.7109375" style="90" customWidth="1"/>
    <col min="3852" max="3852" width="14" style="90" customWidth="1"/>
    <col min="3853" max="3853" width="14.85546875" style="90" customWidth="1"/>
    <col min="3854" max="3854" width="5" style="90" customWidth="1"/>
    <col min="3855" max="4096" width="9.140625" style="90"/>
    <col min="4097" max="4097" width="9.140625" style="90" customWidth="1"/>
    <col min="4098" max="4098" width="5" style="90" customWidth="1"/>
    <col min="4099" max="4099" width="13.5703125" style="90" customWidth="1"/>
    <col min="4100" max="4100" width="9.85546875" style="90" customWidth="1"/>
    <col min="4101" max="4101" width="10.85546875" style="90" bestFit="1" customWidth="1"/>
    <col min="4102" max="4102" width="10.140625" style="90" customWidth="1"/>
    <col min="4103" max="4103" width="4.5703125" style="90" bestFit="1" customWidth="1"/>
    <col min="4104" max="4104" width="14.140625" style="90" customWidth="1"/>
    <col min="4105" max="4105" width="1.7109375" style="90" customWidth="1"/>
    <col min="4106" max="4106" width="7.5703125" style="90" customWidth="1"/>
    <col min="4107" max="4107" width="1.7109375" style="90" customWidth="1"/>
    <col min="4108" max="4108" width="14" style="90" customWidth="1"/>
    <col min="4109" max="4109" width="14.85546875" style="90" customWidth="1"/>
    <col min="4110" max="4110" width="5" style="90" customWidth="1"/>
    <col min="4111" max="4352" width="9.140625" style="90"/>
    <col min="4353" max="4353" width="9.140625" style="90" customWidth="1"/>
    <col min="4354" max="4354" width="5" style="90" customWidth="1"/>
    <col min="4355" max="4355" width="13.5703125" style="90" customWidth="1"/>
    <col min="4356" max="4356" width="9.85546875" style="90" customWidth="1"/>
    <col min="4357" max="4357" width="10.85546875" style="90" bestFit="1" customWidth="1"/>
    <col min="4358" max="4358" width="10.140625" style="90" customWidth="1"/>
    <col min="4359" max="4359" width="4.5703125" style="90" bestFit="1" customWidth="1"/>
    <col min="4360" max="4360" width="14.140625" style="90" customWidth="1"/>
    <col min="4361" max="4361" width="1.7109375" style="90" customWidth="1"/>
    <col min="4362" max="4362" width="7.5703125" style="90" customWidth="1"/>
    <col min="4363" max="4363" width="1.7109375" style="90" customWidth="1"/>
    <col min="4364" max="4364" width="14" style="90" customWidth="1"/>
    <col min="4365" max="4365" width="14.85546875" style="90" customWidth="1"/>
    <col min="4366" max="4366" width="5" style="90" customWidth="1"/>
    <col min="4367" max="4608" width="9.140625" style="90"/>
    <col min="4609" max="4609" width="9.140625" style="90" customWidth="1"/>
    <col min="4610" max="4610" width="5" style="90" customWidth="1"/>
    <col min="4611" max="4611" width="13.5703125" style="90" customWidth="1"/>
    <col min="4612" max="4612" width="9.85546875" style="90" customWidth="1"/>
    <col min="4613" max="4613" width="10.85546875" style="90" bestFit="1" customWidth="1"/>
    <col min="4614" max="4614" width="10.140625" style="90" customWidth="1"/>
    <col min="4615" max="4615" width="4.5703125" style="90" bestFit="1" customWidth="1"/>
    <col min="4616" max="4616" width="14.140625" style="90" customWidth="1"/>
    <col min="4617" max="4617" width="1.7109375" style="90" customWidth="1"/>
    <col min="4618" max="4618" width="7.5703125" style="90" customWidth="1"/>
    <col min="4619" max="4619" width="1.7109375" style="90" customWidth="1"/>
    <col min="4620" max="4620" width="14" style="90" customWidth="1"/>
    <col min="4621" max="4621" width="14.85546875" style="90" customWidth="1"/>
    <col min="4622" max="4622" width="5" style="90" customWidth="1"/>
    <col min="4623" max="4864" width="9.140625" style="90"/>
    <col min="4865" max="4865" width="9.140625" style="90" customWidth="1"/>
    <col min="4866" max="4866" width="5" style="90" customWidth="1"/>
    <col min="4867" max="4867" width="13.5703125" style="90" customWidth="1"/>
    <col min="4868" max="4868" width="9.85546875" style="90" customWidth="1"/>
    <col min="4869" max="4869" width="10.85546875" style="90" bestFit="1" customWidth="1"/>
    <col min="4870" max="4870" width="10.140625" style="90" customWidth="1"/>
    <col min="4871" max="4871" width="4.5703125" style="90" bestFit="1" customWidth="1"/>
    <col min="4872" max="4872" width="14.140625" style="90" customWidth="1"/>
    <col min="4873" max="4873" width="1.7109375" style="90" customWidth="1"/>
    <col min="4874" max="4874" width="7.5703125" style="90" customWidth="1"/>
    <col min="4875" max="4875" width="1.7109375" style="90" customWidth="1"/>
    <col min="4876" max="4876" width="14" style="90" customWidth="1"/>
    <col min="4877" max="4877" width="14.85546875" style="90" customWidth="1"/>
    <col min="4878" max="4878" width="5" style="90" customWidth="1"/>
    <col min="4879" max="5120" width="9.140625" style="90"/>
    <col min="5121" max="5121" width="9.140625" style="90" customWidth="1"/>
    <col min="5122" max="5122" width="5" style="90" customWidth="1"/>
    <col min="5123" max="5123" width="13.5703125" style="90" customWidth="1"/>
    <col min="5124" max="5124" width="9.85546875" style="90" customWidth="1"/>
    <col min="5125" max="5125" width="10.85546875" style="90" bestFit="1" customWidth="1"/>
    <col min="5126" max="5126" width="10.140625" style="90" customWidth="1"/>
    <col min="5127" max="5127" width="4.5703125" style="90" bestFit="1" customWidth="1"/>
    <col min="5128" max="5128" width="14.140625" style="90" customWidth="1"/>
    <col min="5129" max="5129" width="1.7109375" style="90" customWidth="1"/>
    <col min="5130" max="5130" width="7.5703125" style="90" customWidth="1"/>
    <col min="5131" max="5131" width="1.7109375" style="90" customWidth="1"/>
    <col min="5132" max="5132" width="14" style="90" customWidth="1"/>
    <col min="5133" max="5133" width="14.85546875" style="90" customWidth="1"/>
    <col min="5134" max="5134" width="5" style="90" customWidth="1"/>
    <col min="5135" max="5376" width="9.140625" style="90"/>
    <col min="5377" max="5377" width="9.140625" style="90" customWidth="1"/>
    <col min="5378" max="5378" width="5" style="90" customWidth="1"/>
    <col min="5379" max="5379" width="13.5703125" style="90" customWidth="1"/>
    <col min="5380" max="5380" width="9.85546875" style="90" customWidth="1"/>
    <col min="5381" max="5381" width="10.85546875" style="90" bestFit="1" customWidth="1"/>
    <col min="5382" max="5382" width="10.140625" style="90" customWidth="1"/>
    <col min="5383" max="5383" width="4.5703125" style="90" bestFit="1" customWidth="1"/>
    <col min="5384" max="5384" width="14.140625" style="90" customWidth="1"/>
    <col min="5385" max="5385" width="1.7109375" style="90" customWidth="1"/>
    <col min="5386" max="5386" width="7.5703125" style="90" customWidth="1"/>
    <col min="5387" max="5387" width="1.7109375" style="90" customWidth="1"/>
    <col min="5388" max="5388" width="14" style="90" customWidth="1"/>
    <col min="5389" max="5389" width="14.85546875" style="90" customWidth="1"/>
    <col min="5390" max="5390" width="5" style="90" customWidth="1"/>
    <col min="5391" max="5632" width="9.140625" style="90"/>
    <col min="5633" max="5633" width="9.140625" style="90" customWidth="1"/>
    <col min="5634" max="5634" width="5" style="90" customWidth="1"/>
    <col min="5635" max="5635" width="13.5703125" style="90" customWidth="1"/>
    <col min="5636" max="5636" width="9.85546875" style="90" customWidth="1"/>
    <col min="5637" max="5637" width="10.85546875" style="90" bestFit="1" customWidth="1"/>
    <col min="5638" max="5638" width="10.140625" style="90" customWidth="1"/>
    <col min="5639" max="5639" width="4.5703125" style="90" bestFit="1" customWidth="1"/>
    <col min="5640" max="5640" width="14.140625" style="90" customWidth="1"/>
    <col min="5641" max="5641" width="1.7109375" style="90" customWidth="1"/>
    <col min="5642" max="5642" width="7.5703125" style="90" customWidth="1"/>
    <col min="5643" max="5643" width="1.7109375" style="90" customWidth="1"/>
    <col min="5644" max="5644" width="14" style="90" customWidth="1"/>
    <col min="5645" max="5645" width="14.85546875" style="90" customWidth="1"/>
    <col min="5646" max="5646" width="5" style="90" customWidth="1"/>
    <col min="5647" max="5888" width="9.140625" style="90"/>
    <col min="5889" max="5889" width="9.140625" style="90" customWidth="1"/>
    <col min="5890" max="5890" width="5" style="90" customWidth="1"/>
    <col min="5891" max="5891" width="13.5703125" style="90" customWidth="1"/>
    <col min="5892" max="5892" width="9.85546875" style="90" customWidth="1"/>
    <col min="5893" max="5893" width="10.85546875" style="90" bestFit="1" customWidth="1"/>
    <col min="5894" max="5894" width="10.140625" style="90" customWidth="1"/>
    <col min="5895" max="5895" width="4.5703125" style="90" bestFit="1" customWidth="1"/>
    <col min="5896" max="5896" width="14.140625" style="90" customWidth="1"/>
    <col min="5897" max="5897" width="1.7109375" style="90" customWidth="1"/>
    <col min="5898" max="5898" width="7.5703125" style="90" customWidth="1"/>
    <col min="5899" max="5899" width="1.7109375" style="90" customWidth="1"/>
    <col min="5900" max="5900" width="14" style="90" customWidth="1"/>
    <col min="5901" max="5901" width="14.85546875" style="90" customWidth="1"/>
    <col min="5902" max="5902" width="5" style="90" customWidth="1"/>
    <col min="5903" max="6144" width="9.140625" style="90"/>
    <col min="6145" max="6145" width="9.140625" style="90" customWidth="1"/>
    <col min="6146" max="6146" width="5" style="90" customWidth="1"/>
    <col min="6147" max="6147" width="13.5703125" style="90" customWidth="1"/>
    <col min="6148" max="6148" width="9.85546875" style="90" customWidth="1"/>
    <col min="6149" max="6149" width="10.85546875" style="90" bestFit="1" customWidth="1"/>
    <col min="6150" max="6150" width="10.140625" style="90" customWidth="1"/>
    <col min="6151" max="6151" width="4.5703125" style="90" bestFit="1" customWidth="1"/>
    <col min="6152" max="6152" width="14.140625" style="90" customWidth="1"/>
    <col min="6153" max="6153" width="1.7109375" style="90" customWidth="1"/>
    <col min="6154" max="6154" width="7.5703125" style="90" customWidth="1"/>
    <col min="6155" max="6155" width="1.7109375" style="90" customWidth="1"/>
    <col min="6156" max="6156" width="14" style="90" customWidth="1"/>
    <col min="6157" max="6157" width="14.85546875" style="90" customWidth="1"/>
    <col min="6158" max="6158" width="5" style="90" customWidth="1"/>
    <col min="6159" max="6400" width="9.140625" style="90"/>
    <col min="6401" max="6401" width="9.140625" style="90" customWidth="1"/>
    <col min="6402" max="6402" width="5" style="90" customWidth="1"/>
    <col min="6403" max="6403" width="13.5703125" style="90" customWidth="1"/>
    <col min="6404" max="6404" width="9.85546875" style="90" customWidth="1"/>
    <col min="6405" max="6405" width="10.85546875" style="90" bestFit="1" customWidth="1"/>
    <col min="6406" max="6406" width="10.140625" style="90" customWidth="1"/>
    <col min="6407" max="6407" width="4.5703125" style="90" bestFit="1" customWidth="1"/>
    <col min="6408" max="6408" width="14.140625" style="90" customWidth="1"/>
    <col min="6409" max="6409" width="1.7109375" style="90" customWidth="1"/>
    <col min="6410" max="6410" width="7.5703125" style="90" customWidth="1"/>
    <col min="6411" max="6411" width="1.7109375" style="90" customWidth="1"/>
    <col min="6412" max="6412" width="14" style="90" customWidth="1"/>
    <col min="6413" max="6413" width="14.85546875" style="90" customWidth="1"/>
    <col min="6414" max="6414" width="5" style="90" customWidth="1"/>
    <col min="6415" max="6656" width="9.140625" style="90"/>
    <col min="6657" max="6657" width="9.140625" style="90" customWidth="1"/>
    <col min="6658" max="6658" width="5" style="90" customWidth="1"/>
    <col min="6659" max="6659" width="13.5703125" style="90" customWidth="1"/>
    <col min="6660" max="6660" width="9.85546875" style="90" customWidth="1"/>
    <col min="6661" max="6661" width="10.85546875" style="90" bestFit="1" customWidth="1"/>
    <col min="6662" max="6662" width="10.140625" style="90" customWidth="1"/>
    <col min="6663" max="6663" width="4.5703125" style="90" bestFit="1" customWidth="1"/>
    <col min="6664" max="6664" width="14.140625" style="90" customWidth="1"/>
    <col min="6665" max="6665" width="1.7109375" style="90" customWidth="1"/>
    <col min="6666" max="6666" width="7.5703125" style="90" customWidth="1"/>
    <col min="6667" max="6667" width="1.7109375" style="90" customWidth="1"/>
    <col min="6668" max="6668" width="14" style="90" customWidth="1"/>
    <col min="6669" max="6669" width="14.85546875" style="90" customWidth="1"/>
    <col min="6670" max="6670" width="5" style="90" customWidth="1"/>
    <col min="6671" max="6912" width="9.140625" style="90"/>
    <col min="6913" max="6913" width="9.140625" style="90" customWidth="1"/>
    <col min="6914" max="6914" width="5" style="90" customWidth="1"/>
    <col min="6915" max="6915" width="13.5703125" style="90" customWidth="1"/>
    <col min="6916" max="6916" width="9.85546875" style="90" customWidth="1"/>
    <col min="6917" max="6917" width="10.85546875" style="90" bestFit="1" customWidth="1"/>
    <col min="6918" max="6918" width="10.140625" style="90" customWidth="1"/>
    <col min="6919" max="6919" width="4.5703125" style="90" bestFit="1" customWidth="1"/>
    <col min="6920" max="6920" width="14.140625" style="90" customWidth="1"/>
    <col min="6921" max="6921" width="1.7109375" style="90" customWidth="1"/>
    <col min="6922" max="6922" width="7.5703125" style="90" customWidth="1"/>
    <col min="6923" max="6923" width="1.7109375" style="90" customWidth="1"/>
    <col min="6924" max="6924" width="14" style="90" customWidth="1"/>
    <col min="6925" max="6925" width="14.85546875" style="90" customWidth="1"/>
    <col min="6926" max="6926" width="5" style="90" customWidth="1"/>
    <col min="6927" max="7168" width="9.140625" style="90"/>
    <col min="7169" max="7169" width="9.140625" style="90" customWidth="1"/>
    <col min="7170" max="7170" width="5" style="90" customWidth="1"/>
    <col min="7171" max="7171" width="13.5703125" style="90" customWidth="1"/>
    <col min="7172" max="7172" width="9.85546875" style="90" customWidth="1"/>
    <col min="7173" max="7173" width="10.85546875" style="90" bestFit="1" customWidth="1"/>
    <col min="7174" max="7174" width="10.140625" style="90" customWidth="1"/>
    <col min="7175" max="7175" width="4.5703125" style="90" bestFit="1" customWidth="1"/>
    <col min="7176" max="7176" width="14.140625" style="90" customWidth="1"/>
    <col min="7177" max="7177" width="1.7109375" style="90" customWidth="1"/>
    <col min="7178" max="7178" width="7.5703125" style="90" customWidth="1"/>
    <col min="7179" max="7179" width="1.7109375" style="90" customWidth="1"/>
    <col min="7180" max="7180" width="14" style="90" customWidth="1"/>
    <col min="7181" max="7181" width="14.85546875" style="90" customWidth="1"/>
    <col min="7182" max="7182" width="5" style="90" customWidth="1"/>
    <col min="7183" max="7424" width="9.140625" style="90"/>
    <col min="7425" max="7425" width="9.140625" style="90" customWidth="1"/>
    <col min="7426" max="7426" width="5" style="90" customWidth="1"/>
    <col min="7427" max="7427" width="13.5703125" style="90" customWidth="1"/>
    <col min="7428" max="7428" width="9.85546875" style="90" customWidth="1"/>
    <col min="7429" max="7429" width="10.85546875" style="90" bestFit="1" customWidth="1"/>
    <col min="7430" max="7430" width="10.140625" style="90" customWidth="1"/>
    <col min="7431" max="7431" width="4.5703125" style="90" bestFit="1" customWidth="1"/>
    <col min="7432" max="7432" width="14.140625" style="90" customWidth="1"/>
    <col min="7433" max="7433" width="1.7109375" style="90" customWidth="1"/>
    <col min="7434" max="7434" width="7.5703125" style="90" customWidth="1"/>
    <col min="7435" max="7435" width="1.7109375" style="90" customWidth="1"/>
    <col min="7436" max="7436" width="14" style="90" customWidth="1"/>
    <col min="7437" max="7437" width="14.85546875" style="90" customWidth="1"/>
    <col min="7438" max="7438" width="5" style="90" customWidth="1"/>
    <col min="7439" max="7680" width="9.140625" style="90"/>
    <col min="7681" max="7681" width="9.140625" style="90" customWidth="1"/>
    <col min="7682" max="7682" width="5" style="90" customWidth="1"/>
    <col min="7683" max="7683" width="13.5703125" style="90" customWidth="1"/>
    <col min="7684" max="7684" width="9.85546875" style="90" customWidth="1"/>
    <col min="7685" max="7685" width="10.85546875" style="90" bestFit="1" customWidth="1"/>
    <col min="7686" max="7686" width="10.140625" style="90" customWidth="1"/>
    <col min="7687" max="7687" width="4.5703125" style="90" bestFit="1" customWidth="1"/>
    <col min="7688" max="7688" width="14.140625" style="90" customWidth="1"/>
    <col min="7689" max="7689" width="1.7109375" style="90" customWidth="1"/>
    <col min="7690" max="7690" width="7.5703125" style="90" customWidth="1"/>
    <col min="7691" max="7691" width="1.7109375" style="90" customWidth="1"/>
    <col min="7692" max="7692" width="14" style="90" customWidth="1"/>
    <col min="7693" max="7693" width="14.85546875" style="90" customWidth="1"/>
    <col min="7694" max="7694" width="5" style="90" customWidth="1"/>
    <col min="7695" max="7936" width="9.140625" style="90"/>
    <col min="7937" max="7937" width="9.140625" style="90" customWidth="1"/>
    <col min="7938" max="7938" width="5" style="90" customWidth="1"/>
    <col min="7939" max="7939" width="13.5703125" style="90" customWidth="1"/>
    <col min="7940" max="7940" width="9.85546875" style="90" customWidth="1"/>
    <col min="7941" max="7941" width="10.85546875" style="90" bestFit="1" customWidth="1"/>
    <col min="7942" max="7942" width="10.140625" style="90" customWidth="1"/>
    <col min="7943" max="7943" width="4.5703125" style="90" bestFit="1" customWidth="1"/>
    <col min="7944" max="7944" width="14.140625" style="90" customWidth="1"/>
    <col min="7945" max="7945" width="1.7109375" style="90" customWidth="1"/>
    <col min="7946" max="7946" width="7.5703125" style="90" customWidth="1"/>
    <col min="7947" max="7947" width="1.7109375" style="90" customWidth="1"/>
    <col min="7948" max="7948" width="14" style="90" customWidth="1"/>
    <col min="7949" max="7949" width="14.85546875" style="90" customWidth="1"/>
    <col min="7950" max="7950" width="5" style="90" customWidth="1"/>
    <col min="7951" max="8192" width="9.140625" style="90"/>
    <col min="8193" max="8193" width="9.140625" style="90" customWidth="1"/>
    <col min="8194" max="8194" width="5" style="90" customWidth="1"/>
    <col min="8195" max="8195" width="13.5703125" style="90" customWidth="1"/>
    <col min="8196" max="8196" width="9.85546875" style="90" customWidth="1"/>
    <col min="8197" max="8197" width="10.85546875" style="90" bestFit="1" customWidth="1"/>
    <col min="8198" max="8198" width="10.140625" style="90" customWidth="1"/>
    <col min="8199" max="8199" width="4.5703125" style="90" bestFit="1" customWidth="1"/>
    <col min="8200" max="8200" width="14.140625" style="90" customWidth="1"/>
    <col min="8201" max="8201" width="1.7109375" style="90" customWidth="1"/>
    <col min="8202" max="8202" width="7.5703125" style="90" customWidth="1"/>
    <col min="8203" max="8203" width="1.7109375" style="90" customWidth="1"/>
    <col min="8204" max="8204" width="14" style="90" customWidth="1"/>
    <col min="8205" max="8205" width="14.85546875" style="90" customWidth="1"/>
    <col min="8206" max="8206" width="5" style="90" customWidth="1"/>
    <col min="8207" max="8448" width="9.140625" style="90"/>
    <col min="8449" max="8449" width="9.140625" style="90" customWidth="1"/>
    <col min="8450" max="8450" width="5" style="90" customWidth="1"/>
    <col min="8451" max="8451" width="13.5703125" style="90" customWidth="1"/>
    <col min="8452" max="8452" width="9.85546875" style="90" customWidth="1"/>
    <col min="8453" max="8453" width="10.85546875" style="90" bestFit="1" customWidth="1"/>
    <col min="8454" max="8454" width="10.140625" style="90" customWidth="1"/>
    <col min="8455" max="8455" width="4.5703125" style="90" bestFit="1" customWidth="1"/>
    <col min="8456" max="8456" width="14.140625" style="90" customWidth="1"/>
    <col min="8457" max="8457" width="1.7109375" style="90" customWidth="1"/>
    <col min="8458" max="8458" width="7.5703125" style="90" customWidth="1"/>
    <col min="8459" max="8459" width="1.7109375" style="90" customWidth="1"/>
    <col min="8460" max="8460" width="14" style="90" customWidth="1"/>
    <col min="8461" max="8461" width="14.85546875" style="90" customWidth="1"/>
    <col min="8462" max="8462" width="5" style="90" customWidth="1"/>
    <col min="8463" max="8704" width="9.140625" style="90"/>
    <col min="8705" max="8705" width="9.140625" style="90" customWidth="1"/>
    <col min="8706" max="8706" width="5" style="90" customWidth="1"/>
    <col min="8707" max="8707" width="13.5703125" style="90" customWidth="1"/>
    <col min="8708" max="8708" width="9.85546875" style="90" customWidth="1"/>
    <col min="8709" max="8709" width="10.85546875" style="90" bestFit="1" customWidth="1"/>
    <col min="8710" max="8710" width="10.140625" style="90" customWidth="1"/>
    <col min="8711" max="8711" width="4.5703125" style="90" bestFit="1" customWidth="1"/>
    <col min="8712" max="8712" width="14.140625" style="90" customWidth="1"/>
    <col min="8713" max="8713" width="1.7109375" style="90" customWidth="1"/>
    <col min="8714" max="8714" width="7.5703125" style="90" customWidth="1"/>
    <col min="8715" max="8715" width="1.7109375" style="90" customWidth="1"/>
    <col min="8716" max="8716" width="14" style="90" customWidth="1"/>
    <col min="8717" max="8717" width="14.85546875" style="90" customWidth="1"/>
    <col min="8718" max="8718" width="5" style="90" customWidth="1"/>
    <col min="8719" max="8960" width="9.140625" style="90"/>
    <col min="8961" max="8961" width="9.140625" style="90" customWidth="1"/>
    <col min="8962" max="8962" width="5" style="90" customWidth="1"/>
    <col min="8963" max="8963" width="13.5703125" style="90" customWidth="1"/>
    <col min="8964" max="8964" width="9.85546875" style="90" customWidth="1"/>
    <col min="8965" max="8965" width="10.85546875" style="90" bestFit="1" customWidth="1"/>
    <col min="8966" max="8966" width="10.140625" style="90" customWidth="1"/>
    <col min="8967" max="8967" width="4.5703125" style="90" bestFit="1" customWidth="1"/>
    <col min="8968" max="8968" width="14.140625" style="90" customWidth="1"/>
    <col min="8969" max="8969" width="1.7109375" style="90" customWidth="1"/>
    <col min="8970" max="8970" width="7.5703125" style="90" customWidth="1"/>
    <col min="8971" max="8971" width="1.7109375" style="90" customWidth="1"/>
    <col min="8972" max="8972" width="14" style="90" customWidth="1"/>
    <col min="8973" max="8973" width="14.85546875" style="90" customWidth="1"/>
    <col min="8974" max="8974" width="5" style="90" customWidth="1"/>
    <col min="8975" max="9216" width="9.140625" style="90"/>
    <col min="9217" max="9217" width="9.140625" style="90" customWidth="1"/>
    <col min="9218" max="9218" width="5" style="90" customWidth="1"/>
    <col min="9219" max="9219" width="13.5703125" style="90" customWidth="1"/>
    <col min="9220" max="9220" width="9.85546875" style="90" customWidth="1"/>
    <col min="9221" max="9221" width="10.85546875" style="90" bestFit="1" customWidth="1"/>
    <col min="9222" max="9222" width="10.140625" style="90" customWidth="1"/>
    <col min="9223" max="9223" width="4.5703125" style="90" bestFit="1" customWidth="1"/>
    <col min="9224" max="9224" width="14.140625" style="90" customWidth="1"/>
    <col min="9225" max="9225" width="1.7109375" style="90" customWidth="1"/>
    <col min="9226" max="9226" width="7.5703125" style="90" customWidth="1"/>
    <col min="9227" max="9227" width="1.7109375" style="90" customWidth="1"/>
    <col min="9228" max="9228" width="14" style="90" customWidth="1"/>
    <col min="9229" max="9229" width="14.85546875" style="90" customWidth="1"/>
    <col min="9230" max="9230" width="5" style="90" customWidth="1"/>
    <col min="9231" max="9472" width="9.140625" style="90"/>
    <col min="9473" max="9473" width="9.140625" style="90" customWidth="1"/>
    <col min="9474" max="9474" width="5" style="90" customWidth="1"/>
    <col min="9475" max="9475" width="13.5703125" style="90" customWidth="1"/>
    <col min="9476" max="9476" width="9.85546875" style="90" customWidth="1"/>
    <col min="9477" max="9477" width="10.85546875" style="90" bestFit="1" customWidth="1"/>
    <col min="9478" max="9478" width="10.140625" style="90" customWidth="1"/>
    <col min="9479" max="9479" width="4.5703125" style="90" bestFit="1" customWidth="1"/>
    <col min="9480" max="9480" width="14.140625" style="90" customWidth="1"/>
    <col min="9481" max="9481" width="1.7109375" style="90" customWidth="1"/>
    <col min="9482" max="9482" width="7.5703125" style="90" customWidth="1"/>
    <col min="9483" max="9483" width="1.7109375" style="90" customWidth="1"/>
    <col min="9484" max="9484" width="14" style="90" customWidth="1"/>
    <col min="9485" max="9485" width="14.85546875" style="90" customWidth="1"/>
    <col min="9486" max="9486" width="5" style="90" customWidth="1"/>
    <col min="9487" max="9728" width="9.140625" style="90"/>
    <col min="9729" max="9729" width="9.140625" style="90" customWidth="1"/>
    <col min="9730" max="9730" width="5" style="90" customWidth="1"/>
    <col min="9731" max="9731" width="13.5703125" style="90" customWidth="1"/>
    <col min="9732" max="9732" width="9.85546875" style="90" customWidth="1"/>
    <col min="9733" max="9733" width="10.85546875" style="90" bestFit="1" customWidth="1"/>
    <col min="9734" max="9734" width="10.140625" style="90" customWidth="1"/>
    <col min="9735" max="9735" width="4.5703125" style="90" bestFit="1" customWidth="1"/>
    <col min="9736" max="9736" width="14.140625" style="90" customWidth="1"/>
    <col min="9737" max="9737" width="1.7109375" style="90" customWidth="1"/>
    <col min="9738" max="9738" width="7.5703125" style="90" customWidth="1"/>
    <col min="9739" max="9739" width="1.7109375" style="90" customWidth="1"/>
    <col min="9740" max="9740" width="14" style="90" customWidth="1"/>
    <col min="9741" max="9741" width="14.85546875" style="90" customWidth="1"/>
    <col min="9742" max="9742" width="5" style="90" customWidth="1"/>
    <col min="9743" max="9984" width="9.140625" style="90"/>
    <col min="9985" max="9985" width="9.140625" style="90" customWidth="1"/>
    <col min="9986" max="9986" width="5" style="90" customWidth="1"/>
    <col min="9987" max="9987" width="13.5703125" style="90" customWidth="1"/>
    <col min="9988" max="9988" width="9.85546875" style="90" customWidth="1"/>
    <col min="9989" max="9989" width="10.85546875" style="90" bestFit="1" customWidth="1"/>
    <col min="9990" max="9990" width="10.140625" style="90" customWidth="1"/>
    <col min="9991" max="9991" width="4.5703125" style="90" bestFit="1" customWidth="1"/>
    <col min="9992" max="9992" width="14.140625" style="90" customWidth="1"/>
    <col min="9993" max="9993" width="1.7109375" style="90" customWidth="1"/>
    <col min="9994" max="9994" width="7.5703125" style="90" customWidth="1"/>
    <col min="9995" max="9995" width="1.7109375" style="90" customWidth="1"/>
    <col min="9996" max="9996" width="14" style="90" customWidth="1"/>
    <col min="9997" max="9997" width="14.85546875" style="90" customWidth="1"/>
    <col min="9998" max="9998" width="5" style="90" customWidth="1"/>
    <col min="9999" max="10240" width="9.140625" style="90"/>
    <col min="10241" max="10241" width="9.140625" style="90" customWidth="1"/>
    <col min="10242" max="10242" width="5" style="90" customWidth="1"/>
    <col min="10243" max="10243" width="13.5703125" style="90" customWidth="1"/>
    <col min="10244" max="10244" width="9.85546875" style="90" customWidth="1"/>
    <col min="10245" max="10245" width="10.85546875" style="90" bestFit="1" customWidth="1"/>
    <col min="10246" max="10246" width="10.140625" style="90" customWidth="1"/>
    <col min="10247" max="10247" width="4.5703125" style="90" bestFit="1" customWidth="1"/>
    <col min="10248" max="10248" width="14.140625" style="90" customWidth="1"/>
    <col min="10249" max="10249" width="1.7109375" style="90" customWidth="1"/>
    <col min="10250" max="10250" width="7.5703125" style="90" customWidth="1"/>
    <col min="10251" max="10251" width="1.7109375" style="90" customWidth="1"/>
    <col min="10252" max="10252" width="14" style="90" customWidth="1"/>
    <col min="10253" max="10253" width="14.85546875" style="90" customWidth="1"/>
    <col min="10254" max="10254" width="5" style="90" customWidth="1"/>
    <col min="10255" max="10496" width="9.140625" style="90"/>
    <col min="10497" max="10497" width="9.140625" style="90" customWidth="1"/>
    <col min="10498" max="10498" width="5" style="90" customWidth="1"/>
    <col min="10499" max="10499" width="13.5703125" style="90" customWidth="1"/>
    <col min="10500" max="10500" width="9.85546875" style="90" customWidth="1"/>
    <col min="10501" max="10501" width="10.85546875" style="90" bestFit="1" customWidth="1"/>
    <col min="10502" max="10502" width="10.140625" style="90" customWidth="1"/>
    <col min="10503" max="10503" width="4.5703125" style="90" bestFit="1" customWidth="1"/>
    <col min="10504" max="10504" width="14.140625" style="90" customWidth="1"/>
    <col min="10505" max="10505" width="1.7109375" style="90" customWidth="1"/>
    <col min="10506" max="10506" width="7.5703125" style="90" customWidth="1"/>
    <col min="10507" max="10507" width="1.7109375" style="90" customWidth="1"/>
    <col min="10508" max="10508" width="14" style="90" customWidth="1"/>
    <col min="10509" max="10509" width="14.85546875" style="90" customWidth="1"/>
    <col min="10510" max="10510" width="5" style="90" customWidth="1"/>
    <col min="10511" max="10752" width="9.140625" style="90"/>
    <col min="10753" max="10753" width="9.140625" style="90" customWidth="1"/>
    <col min="10754" max="10754" width="5" style="90" customWidth="1"/>
    <col min="10755" max="10755" width="13.5703125" style="90" customWidth="1"/>
    <col min="10756" max="10756" width="9.85546875" style="90" customWidth="1"/>
    <col min="10757" max="10757" width="10.85546875" style="90" bestFit="1" customWidth="1"/>
    <col min="10758" max="10758" width="10.140625" style="90" customWidth="1"/>
    <col min="10759" max="10759" width="4.5703125" style="90" bestFit="1" customWidth="1"/>
    <col min="10760" max="10760" width="14.140625" style="90" customWidth="1"/>
    <col min="10761" max="10761" width="1.7109375" style="90" customWidth="1"/>
    <col min="10762" max="10762" width="7.5703125" style="90" customWidth="1"/>
    <col min="10763" max="10763" width="1.7109375" style="90" customWidth="1"/>
    <col min="10764" max="10764" width="14" style="90" customWidth="1"/>
    <col min="10765" max="10765" width="14.85546875" style="90" customWidth="1"/>
    <col min="10766" max="10766" width="5" style="90" customWidth="1"/>
    <col min="10767" max="11008" width="9.140625" style="90"/>
    <col min="11009" max="11009" width="9.140625" style="90" customWidth="1"/>
    <col min="11010" max="11010" width="5" style="90" customWidth="1"/>
    <col min="11011" max="11011" width="13.5703125" style="90" customWidth="1"/>
    <col min="11012" max="11012" width="9.85546875" style="90" customWidth="1"/>
    <col min="11013" max="11013" width="10.85546875" style="90" bestFit="1" customWidth="1"/>
    <col min="11014" max="11014" width="10.140625" style="90" customWidth="1"/>
    <col min="11015" max="11015" width="4.5703125" style="90" bestFit="1" customWidth="1"/>
    <col min="11016" max="11016" width="14.140625" style="90" customWidth="1"/>
    <col min="11017" max="11017" width="1.7109375" style="90" customWidth="1"/>
    <col min="11018" max="11018" width="7.5703125" style="90" customWidth="1"/>
    <col min="11019" max="11019" width="1.7109375" style="90" customWidth="1"/>
    <col min="11020" max="11020" width="14" style="90" customWidth="1"/>
    <col min="11021" max="11021" width="14.85546875" style="90" customWidth="1"/>
    <col min="11022" max="11022" width="5" style="90" customWidth="1"/>
    <col min="11023" max="11264" width="9.140625" style="90"/>
    <col min="11265" max="11265" width="9.140625" style="90" customWidth="1"/>
    <col min="11266" max="11266" width="5" style="90" customWidth="1"/>
    <col min="11267" max="11267" width="13.5703125" style="90" customWidth="1"/>
    <col min="11268" max="11268" width="9.85546875" style="90" customWidth="1"/>
    <col min="11269" max="11269" width="10.85546875" style="90" bestFit="1" customWidth="1"/>
    <col min="11270" max="11270" width="10.140625" style="90" customWidth="1"/>
    <col min="11271" max="11271" width="4.5703125" style="90" bestFit="1" customWidth="1"/>
    <col min="11272" max="11272" width="14.140625" style="90" customWidth="1"/>
    <col min="11273" max="11273" width="1.7109375" style="90" customWidth="1"/>
    <col min="11274" max="11274" width="7.5703125" style="90" customWidth="1"/>
    <col min="11275" max="11275" width="1.7109375" style="90" customWidth="1"/>
    <col min="11276" max="11276" width="14" style="90" customWidth="1"/>
    <col min="11277" max="11277" width="14.85546875" style="90" customWidth="1"/>
    <col min="11278" max="11278" width="5" style="90" customWidth="1"/>
    <col min="11279" max="11520" width="9.140625" style="90"/>
    <col min="11521" max="11521" width="9.140625" style="90" customWidth="1"/>
    <col min="11522" max="11522" width="5" style="90" customWidth="1"/>
    <col min="11523" max="11523" width="13.5703125" style="90" customWidth="1"/>
    <col min="11524" max="11524" width="9.85546875" style="90" customWidth="1"/>
    <col min="11525" max="11525" width="10.85546875" style="90" bestFit="1" customWidth="1"/>
    <col min="11526" max="11526" width="10.140625" style="90" customWidth="1"/>
    <col min="11527" max="11527" width="4.5703125" style="90" bestFit="1" customWidth="1"/>
    <col min="11528" max="11528" width="14.140625" style="90" customWidth="1"/>
    <col min="11529" max="11529" width="1.7109375" style="90" customWidth="1"/>
    <col min="11530" max="11530" width="7.5703125" style="90" customWidth="1"/>
    <col min="11531" max="11531" width="1.7109375" style="90" customWidth="1"/>
    <col min="11532" max="11532" width="14" style="90" customWidth="1"/>
    <col min="11533" max="11533" width="14.85546875" style="90" customWidth="1"/>
    <col min="11534" max="11534" width="5" style="90" customWidth="1"/>
    <col min="11535" max="11776" width="9.140625" style="90"/>
    <col min="11777" max="11777" width="9.140625" style="90" customWidth="1"/>
    <col min="11778" max="11778" width="5" style="90" customWidth="1"/>
    <col min="11779" max="11779" width="13.5703125" style="90" customWidth="1"/>
    <col min="11780" max="11780" width="9.85546875" style="90" customWidth="1"/>
    <col min="11781" max="11781" width="10.85546875" style="90" bestFit="1" customWidth="1"/>
    <col min="11782" max="11782" width="10.140625" style="90" customWidth="1"/>
    <col min="11783" max="11783" width="4.5703125" style="90" bestFit="1" customWidth="1"/>
    <col min="11784" max="11784" width="14.140625" style="90" customWidth="1"/>
    <col min="11785" max="11785" width="1.7109375" style="90" customWidth="1"/>
    <col min="11786" max="11786" width="7.5703125" style="90" customWidth="1"/>
    <col min="11787" max="11787" width="1.7109375" style="90" customWidth="1"/>
    <col min="11788" max="11788" width="14" style="90" customWidth="1"/>
    <col min="11789" max="11789" width="14.85546875" style="90" customWidth="1"/>
    <col min="11790" max="11790" width="5" style="90" customWidth="1"/>
    <col min="11791" max="12032" width="9.140625" style="90"/>
    <col min="12033" max="12033" width="9.140625" style="90" customWidth="1"/>
    <col min="12034" max="12034" width="5" style="90" customWidth="1"/>
    <col min="12035" max="12035" width="13.5703125" style="90" customWidth="1"/>
    <col min="12036" max="12036" width="9.85546875" style="90" customWidth="1"/>
    <col min="12037" max="12037" width="10.85546875" style="90" bestFit="1" customWidth="1"/>
    <col min="12038" max="12038" width="10.140625" style="90" customWidth="1"/>
    <col min="12039" max="12039" width="4.5703125" style="90" bestFit="1" customWidth="1"/>
    <col min="12040" max="12040" width="14.140625" style="90" customWidth="1"/>
    <col min="12041" max="12041" width="1.7109375" style="90" customWidth="1"/>
    <col min="12042" max="12042" width="7.5703125" style="90" customWidth="1"/>
    <col min="12043" max="12043" width="1.7109375" style="90" customWidth="1"/>
    <col min="12044" max="12044" width="14" style="90" customWidth="1"/>
    <col min="12045" max="12045" width="14.85546875" style="90" customWidth="1"/>
    <col min="12046" max="12046" width="5" style="90" customWidth="1"/>
    <col min="12047" max="12288" width="9.140625" style="90"/>
    <col min="12289" max="12289" width="9.140625" style="90" customWidth="1"/>
    <col min="12290" max="12290" width="5" style="90" customWidth="1"/>
    <col min="12291" max="12291" width="13.5703125" style="90" customWidth="1"/>
    <col min="12292" max="12292" width="9.85546875" style="90" customWidth="1"/>
    <col min="12293" max="12293" width="10.85546875" style="90" bestFit="1" customWidth="1"/>
    <col min="12294" max="12294" width="10.140625" style="90" customWidth="1"/>
    <col min="12295" max="12295" width="4.5703125" style="90" bestFit="1" customWidth="1"/>
    <col min="12296" max="12296" width="14.140625" style="90" customWidth="1"/>
    <col min="12297" max="12297" width="1.7109375" style="90" customWidth="1"/>
    <col min="12298" max="12298" width="7.5703125" style="90" customWidth="1"/>
    <col min="12299" max="12299" width="1.7109375" style="90" customWidth="1"/>
    <col min="12300" max="12300" width="14" style="90" customWidth="1"/>
    <col min="12301" max="12301" width="14.85546875" style="90" customWidth="1"/>
    <col min="12302" max="12302" width="5" style="90" customWidth="1"/>
    <col min="12303" max="12544" width="9.140625" style="90"/>
    <col min="12545" max="12545" width="9.140625" style="90" customWidth="1"/>
    <col min="12546" max="12546" width="5" style="90" customWidth="1"/>
    <col min="12547" max="12547" width="13.5703125" style="90" customWidth="1"/>
    <col min="12548" max="12548" width="9.85546875" style="90" customWidth="1"/>
    <col min="12549" max="12549" width="10.85546875" style="90" bestFit="1" customWidth="1"/>
    <col min="12550" max="12550" width="10.140625" style="90" customWidth="1"/>
    <col min="12551" max="12551" width="4.5703125" style="90" bestFit="1" customWidth="1"/>
    <col min="12552" max="12552" width="14.140625" style="90" customWidth="1"/>
    <col min="12553" max="12553" width="1.7109375" style="90" customWidth="1"/>
    <col min="12554" max="12554" width="7.5703125" style="90" customWidth="1"/>
    <col min="12555" max="12555" width="1.7109375" style="90" customWidth="1"/>
    <col min="12556" max="12556" width="14" style="90" customWidth="1"/>
    <col min="12557" max="12557" width="14.85546875" style="90" customWidth="1"/>
    <col min="12558" max="12558" width="5" style="90" customWidth="1"/>
    <col min="12559" max="12800" width="9.140625" style="90"/>
    <col min="12801" max="12801" width="9.140625" style="90" customWidth="1"/>
    <col min="12802" max="12802" width="5" style="90" customWidth="1"/>
    <col min="12803" max="12803" width="13.5703125" style="90" customWidth="1"/>
    <col min="12804" max="12804" width="9.85546875" style="90" customWidth="1"/>
    <col min="12805" max="12805" width="10.85546875" style="90" bestFit="1" customWidth="1"/>
    <col min="12806" max="12806" width="10.140625" style="90" customWidth="1"/>
    <col min="12807" max="12807" width="4.5703125" style="90" bestFit="1" customWidth="1"/>
    <col min="12808" max="12808" width="14.140625" style="90" customWidth="1"/>
    <col min="12809" max="12809" width="1.7109375" style="90" customWidth="1"/>
    <col min="12810" max="12810" width="7.5703125" style="90" customWidth="1"/>
    <col min="12811" max="12811" width="1.7109375" style="90" customWidth="1"/>
    <col min="12812" max="12812" width="14" style="90" customWidth="1"/>
    <col min="12813" max="12813" width="14.85546875" style="90" customWidth="1"/>
    <col min="12814" max="12814" width="5" style="90" customWidth="1"/>
    <col min="12815" max="13056" width="9.140625" style="90"/>
    <col min="13057" max="13057" width="9.140625" style="90" customWidth="1"/>
    <col min="13058" max="13058" width="5" style="90" customWidth="1"/>
    <col min="13059" max="13059" width="13.5703125" style="90" customWidth="1"/>
    <col min="13060" max="13060" width="9.85546875" style="90" customWidth="1"/>
    <col min="13061" max="13061" width="10.85546875" style="90" bestFit="1" customWidth="1"/>
    <col min="13062" max="13062" width="10.140625" style="90" customWidth="1"/>
    <col min="13063" max="13063" width="4.5703125" style="90" bestFit="1" customWidth="1"/>
    <col min="13064" max="13064" width="14.140625" style="90" customWidth="1"/>
    <col min="13065" max="13065" width="1.7109375" style="90" customWidth="1"/>
    <col min="13066" max="13066" width="7.5703125" style="90" customWidth="1"/>
    <col min="13067" max="13067" width="1.7109375" style="90" customWidth="1"/>
    <col min="13068" max="13068" width="14" style="90" customWidth="1"/>
    <col min="13069" max="13069" width="14.85546875" style="90" customWidth="1"/>
    <col min="13070" max="13070" width="5" style="90" customWidth="1"/>
    <col min="13071" max="13312" width="9.140625" style="90"/>
    <col min="13313" max="13313" width="9.140625" style="90" customWidth="1"/>
    <col min="13314" max="13314" width="5" style="90" customWidth="1"/>
    <col min="13315" max="13315" width="13.5703125" style="90" customWidth="1"/>
    <col min="13316" max="13316" width="9.85546875" style="90" customWidth="1"/>
    <col min="13317" max="13317" width="10.85546875" style="90" bestFit="1" customWidth="1"/>
    <col min="13318" max="13318" width="10.140625" style="90" customWidth="1"/>
    <col min="13319" max="13319" width="4.5703125" style="90" bestFit="1" customWidth="1"/>
    <col min="13320" max="13320" width="14.140625" style="90" customWidth="1"/>
    <col min="13321" max="13321" width="1.7109375" style="90" customWidth="1"/>
    <col min="13322" max="13322" width="7.5703125" style="90" customWidth="1"/>
    <col min="13323" max="13323" width="1.7109375" style="90" customWidth="1"/>
    <col min="13324" max="13324" width="14" style="90" customWidth="1"/>
    <col min="13325" max="13325" width="14.85546875" style="90" customWidth="1"/>
    <col min="13326" max="13326" width="5" style="90" customWidth="1"/>
    <col min="13327" max="13568" width="9.140625" style="90"/>
    <col min="13569" max="13569" width="9.140625" style="90" customWidth="1"/>
    <col min="13570" max="13570" width="5" style="90" customWidth="1"/>
    <col min="13571" max="13571" width="13.5703125" style="90" customWidth="1"/>
    <col min="13572" max="13572" width="9.85546875" style="90" customWidth="1"/>
    <col min="13573" max="13573" width="10.85546875" style="90" bestFit="1" customWidth="1"/>
    <col min="13574" max="13574" width="10.140625" style="90" customWidth="1"/>
    <col min="13575" max="13575" width="4.5703125" style="90" bestFit="1" customWidth="1"/>
    <col min="13576" max="13576" width="14.140625" style="90" customWidth="1"/>
    <col min="13577" max="13577" width="1.7109375" style="90" customWidth="1"/>
    <col min="13578" max="13578" width="7.5703125" style="90" customWidth="1"/>
    <col min="13579" max="13579" width="1.7109375" style="90" customWidth="1"/>
    <col min="13580" max="13580" width="14" style="90" customWidth="1"/>
    <col min="13581" max="13581" width="14.85546875" style="90" customWidth="1"/>
    <col min="13582" max="13582" width="5" style="90" customWidth="1"/>
    <col min="13583" max="13824" width="9.140625" style="90"/>
    <col min="13825" max="13825" width="9.140625" style="90" customWidth="1"/>
    <col min="13826" max="13826" width="5" style="90" customWidth="1"/>
    <col min="13827" max="13827" width="13.5703125" style="90" customWidth="1"/>
    <col min="13828" max="13828" width="9.85546875" style="90" customWidth="1"/>
    <col min="13829" max="13829" width="10.85546875" style="90" bestFit="1" customWidth="1"/>
    <col min="13830" max="13830" width="10.140625" style="90" customWidth="1"/>
    <col min="13831" max="13831" width="4.5703125" style="90" bestFit="1" customWidth="1"/>
    <col min="13832" max="13832" width="14.140625" style="90" customWidth="1"/>
    <col min="13833" max="13833" width="1.7109375" style="90" customWidth="1"/>
    <col min="13834" max="13834" width="7.5703125" style="90" customWidth="1"/>
    <col min="13835" max="13835" width="1.7109375" style="90" customWidth="1"/>
    <col min="13836" max="13836" width="14" style="90" customWidth="1"/>
    <col min="13837" max="13837" width="14.85546875" style="90" customWidth="1"/>
    <col min="13838" max="13838" width="5" style="90" customWidth="1"/>
    <col min="13839" max="14080" width="9.140625" style="90"/>
    <col min="14081" max="14081" width="9.140625" style="90" customWidth="1"/>
    <col min="14082" max="14082" width="5" style="90" customWidth="1"/>
    <col min="14083" max="14083" width="13.5703125" style="90" customWidth="1"/>
    <col min="14084" max="14084" width="9.85546875" style="90" customWidth="1"/>
    <col min="14085" max="14085" width="10.85546875" style="90" bestFit="1" customWidth="1"/>
    <col min="14086" max="14086" width="10.140625" style="90" customWidth="1"/>
    <col min="14087" max="14087" width="4.5703125" style="90" bestFit="1" customWidth="1"/>
    <col min="14088" max="14088" width="14.140625" style="90" customWidth="1"/>
    <col min="14089" max="14089" width="1.7109375" style="90" customWidth="1"/>
    <col min="14090" max="14090" width="7.5703125" style="90" customWidth="1"/>
    <col min="14091" max="14091" width="1.7109375" style="90" customWidth="1"/>
    <col min="14092" max="14092" width="14" style="90" customWidth="1"/>
    <col min="14093" max="14093" width="14.85546875" style="90" customWidth="1"/>
    <col min="14094" max="14094" width="5" style="90" customWidth="1"/>
    <col min="14095" max="14336" width="9.140625" style="90"/>
    <col min="14337" max="14337" width="9.140625" style="90" customWidth="1"/>
    <col min="14338" max="14338" width="5" style="90" customWidth="1"/>
    <col min="14339" max="14339" width="13.5703125" style="90" customWidth="1"/>
    <col min="14340" max="14340" width="9.85546875" style="90" customWidth="1"/>
    <col min="14341" max="14341" width="10.85546875" style="90" bestFit="1" customWidth="1"/>
    <col min="14342" max="14342" width="10.140625" style="90" customWidth="1"/>
    <col min="14343" max="14343" width="4.5703125" style="90" bestFit="1" customWidth="1"/>
    <col min="14344" max="14344" width="14.140625" style="90" customWidth="1"/>
    <col min="14345" max="14345" width="1.7109375" style="90" customWidth="1"/>
    <col min="14346" max="14346" width="7.5703125" style="90" customWidth="1"/>
    <col min="14347" max="14347" width="1.7109375" style="90" customWidth="1"/>
    <col min="14348" max="14348" width="14" style="90" customWidth="1"/>
    <col min="14349" max="14349" width="14.85546875" style="90" customWidth="1"/>
    <col min="14350" max="14350" width="5" style="90" customWidth="1"/>
    <col min="14351" max="14592" width="9.140625" style="90"/>
    <col min="14593" max="14593" width="9.140625" style="90" customWidth="1"/>
    <col min="14594" max="14594" width="5" style="90" customWidth="1"/>
    <col min="14595" max="14595" width="13.5703125" style="90" customWidth="1"/>
    <col min="14596" max="14596" width="9.85546875" style="90" customWidth="1"/>
    <col min="14597" max="14597" width="10.85546875" style="90" bestFit="1" customWidth="1"/>
    <col min="14598" max="14598" width="10.140625" style="90" customWidth="1"/>
    <col min="14599" max="14599" width="4.5703125" style="90" bestFit="1" customWidth="1"/>
    <col min="14600" max="14600" width="14.140625" style="90" customWidth="1"/>
    <col min="14601" max="14601" width="1.7109375" style="90" customWidth="1"/>
    <col min="14602" max="14602" width="7.5703125" style="90" customWidth="1"/>
    <col min="14603" max="14603" width="1.7109375" style="90" customWidth="1"/>
    <col min="14604" max="14604" width="14" style="90" customWidth="1"/>
    <col min="14605" max="14605" width="14.85546875" style="90" customWidth="1"/>
    <col min="14606" max="14606" width="5" style="90" customWidth="1"/>
    <col min="14607" max="14848" width="9.140625" style="90"/>
    <col min="14849" max="14849" width="9.140625" style="90" customWidth="1"/>
    <col min="14850" max="14850" width="5" style="90" customWidth="1"/>
    <col min="14851" max="14851" width="13.5703125" style="90" customWidth="1"/>
    <col min="14852" max="14852" width="9.85546875" style="90" customWidth="1"/>
    <col min="14853" max="14853" width="10.85546875" style="90" bestFit="1" customWidth="1"/>
    <col min="14854" max="14854" width="10.140625" style="90" customWidth="1"/>
    <col min="14855" max="14855" width="4.5703125" style="90" bestFit="1" customWidth="1"/>
    <col min="14856" max="14856" width="14.140625" style="90" customWidth="1"/>
    <col min="14857" max="14857" width="1.7109375" style="90" customWidth="1"/>
    <col min="14858" max="14858" width="7.5703125" style="90" customWidth="1"/>
    <col min="14859" max="14859" width="1.7109375" style="90" customWidth="1"/>
    <col min="14860" max="14860" width="14" style="90" customWidth="1"/>
    <col min="14861" max="14861" width="14.85546875" style="90" customWidth="1"/>
    <col min="14862" max="14862" width="5" style="90" customWidth="1"/>
    <col min="14863" max="15104" width="9.140625" style="90"/>
    <col min="15105" max="15105" width="9.140625" style="90" customWidth="1"/>
    <col min="15106" max="15106" width="5" style="90" customWidth="1"/>
    <col min="15107" max="15107" width="13.5703125" style="90" customWidth="1"/>
    <col min="15108" max="15108" width="9.85546875" style="90" customWidth="1"/>
    <col min="15109" max="15109" width="10.85546875" style="90" bestFit="1" customWidth="1"/>
    <col min="15110" max="15110" width="10.140625" style="90" customWidth="1"/>
    <col min="15111" max="15111" width="4.5703125" style="90" bestFit="1" customWidth="1"/>
    <col min="15112" max="15112" width="14.140625" style="90" customWidth="1"/>
    <col min="15113" max="15113" width="1.7109375" style="90" customWidth="1"/>
    <col min="15114" max="15114" width="7.5703125" style="90" customWidth="1"/>
    <col min="15115" max="15115" width="1.7109375" style="90" customWidth="1"/>
    <col min="15116" max="15116" width="14" style="90" customWidth="1"/>
    <col min="15117" max="15117" width="14.85546875" style="90" customWidth="1"/>
    <col min="15118" max="15118" width="5" style="90" customWidth="1"/>
    <col min="15119" max="15360" width="9.140625" style="90"/>
    <col min="15361" max="15361" width="9.140625" style="90" customWidth="1"/>
    <col min="15362" max="15362" width="5" style="90" customWidth="1"/>
    <col min="15363" max="15363" width="13.5703125" style="90" customWidth="1"/>
    <col min="15364" max="15364" width="9.85546875" style="90" customWidth="1"/>
    <col min="15365" max="15365" width="10.85546875" style="90" bestFit="1" customWidth="1"/>
    <col min="15366" max="15366" width="10.140625" style="90" customWidth="1"/>
    <col min="15367" max="15367" width="4.5703125" style="90" bestFit="1" customWidth="1"/>
    <col min="15368" max="15368" width="14.140625" style="90" customWidth="1"/>
    <col min="15369" max="15369" width="1.7109375" style="90" customWidth="1"/>
    <col min="15370" max="15370" width="7.5703125" style="90" customWidth="1"/>
    <col min="15371" max="15371" width="1.7109375" style="90" customWidth="1"/>
    <col min="15372" max="15372" width="14" style="90" customWidth="1"/>
    <col min="15373" max="15373" width="14.85546875" style="90" customWidth="1"/>
    <col min="15374" max="15374" width="5" style="90" customWidth="1"/>
    <col min="15375" max="15616" width="9.140625" style="90"/>
    <col min="15617" max="15617" width="9.140625" style="90" customWidth="1"/>
    <col min="15618" max="15618" width="5" style="90" customWidth="1"/>
    <col min="15619" max="15619" width="13.5703125" style="90" customWidth="1"/>
    <col min="15620" max="15620" width="9.85546875" style="90" customWidth="1"/>
    <col min="15621" max="15621" width="10.85546875" style="90" bestFit="1" customWidth="1"/>
    <col min="15622" max="15622" width="10.140625" style="90" customWidth="1"/>
    <col min="15623" max="15623" width="4.5703125" style="90" bestFit="1" customWidth="1"/>
    <col min="15624" max="15624" width="14.140625" style="90" customWidth="1"/>
    <col min="15625" max="15625" width="1.7109375" style="90" customWidth="1"/>
    <col min="15626" max="15626" width="7.5703125" style="90" customWidth="1"/>
    <col min="15627" max="15627" width="1.7109375" style="90" customWidth="1"/>
    <col min="15628" max="15628" width="14" style="90" customWidth="1"/>
    <col min="15629" max="15629" width="14.85546875" style="90" customWidth="1"/>
    <col min="15630" max="15630" width="5" style="90" customWidth="1"/>
    <col min="15631" max="15872" width="9.140625" style="90"/>
    <col min="15873" max="15873" width="9.140625" style="90" customWidth="1"/>
    <col min="15874" max="15874" width="5" style="90" customWidth="1"/>
    <col min="15875" max="15875" width="13.5703125" style="90" customWidth="1"/>
    <col min="15876" max="15876" width="9.85546875" style="90" customWidth="1"/>
    <col min="15877" max="15877" width="10.85546875" style="90" bestFit="1" customWidth="1"/>
    <col min="15878" max="15878" width="10.140625" style="90" customWidth="1"/>
    <col min="15879" max="15879" width="4.5703125" style="90" bestFit="1" customWidth="1"/>
    <col min="15880" max="15880" width="14.140625" style="90" customWidth="1"/>
    <col min="15881" max="15881" width="1.7109375" style="90" customWidth="1"/>
    <col min="15882" max="15882" width="7.5703125" style="90" customWidth="1"/>
    <col min="15883" max="15883" width="1.7109375" style="90" customWidth="1"/>
    <col min="15884" max="15884" width="14" style="90" customWidth="1"/>
    <col min="15885" max="15885" width="14.85546875" style="90" customWidth="1"/>
    <col min="15886" max="15886" width="5" style="90" customWidth="1"/>
    <col min="15887" max="16128" width="9.140625" style="90"/>
    <col min="16129" max="16129" width="9.140625" style="90" customWidth="1"/>
    <col min="16130" max="16130" width="5" style="90" customWidth="1"/>
    <col min="16131" max="16131" width="13.5703125" style="90" customWidth="1"/>
    <col min="16132" max="16132" width="9.85546875" style="90" customWidth="1"/>
    <col min="16133" max="16133" width="10.85546875" style="90" bestFit="1" customWidth="1"/>
    <col min="16134" max="16134" width="10.140625" style="90" customWidth="1"/>
    <col min="16135" max="16135" width="4.5703125" style="90" bestFit="1" customWidth="1"/>
    <col min="16136" max="16136" width="14.140625" style="90" customWidth="1"/>
    <col min="16137" max="16137" width="1.7109375" style="90" customWidth="1"/>
    <col min="16138" max="16138" width="7.5703125" style="90" customWidth="1"/>
    <col min="16139" max="16139" width="1.7109375" style="90" customWidth="1"/>
    <col min="16140" max="16140" width="14" style="90" customWidth="1"/>
    <col min="16141" max="16141" width="14.85546875" style="90" customWidth="1"/>
    <col min="16142" max="16142" width="5" style="90" customWidth="1"/>
    <col min="16143" max="16384" width="9.140625" style="90"/>
  </cols>
  <sheetData>
    <row r="1" spans="1:14" x14ac:dyDescent="0.25">
      <c r="A1" s="87" t="s">
        <v>50</v>
      </c>
      <c r="B1" s="88"/>
      <c r="C1" s="88"/>
      <c r="D1" s="88"/>
      <c r="E1" s="88"/>
      <c r="F1" s="88"/>
      <c r="G1" s="89"/>
      <c r="H1" s="88"/>
      <c r="I1" s="88"/>
      <c r="J1" s="88"/>
      <c r="K1" s="88"/>
      <c r="L1" s="88"/>
      <c r="M1" s="88"/>
      <c r="N1" s="88"/>
    </row>
    <row r="2" spans="1:14" ht="12.75" customHeight="1" x14ac:dyDescent="0.25">
      <c r="A2" s="87" t="s">
        <v>51</v>
      </c>
      <c r="B2" s="88"/>
      <c r="C2" s="199" t="s">
        <v>52</v>
      </c>
      <c r="D2" s="199"/>
      <c r="E2" s="199"/>
      <c r="F2" s="199"/>
      <c r="G2" s="199"/>
      <c r="H2" s="199"/>
      <c r="I2" s="199"/>
      <c r="J2" s="199"/>
      <c r="K2" s="91"/>
      <c r="L2" s="92" t="s">
        <v>82</v>
      </c>
      <c r="M2" s="144" t="s">
        <v>86</v>
      </c>
      <c r="N2" s="93"/>
    </row>
    <row r="3" spans="1:14" x14ac:dyDescent="0.25">
      <c r="A3" s="87" t="s">
        <v>53</v>
      </c>
      <c r="B3" s="88"/>
      <c r="C3" s="199"/>
      <c r="D3" s="199"/>
      <c r="E3" s="199"/>
      <c r="F3" s="199"/>
      <c r="G3" s="199"/>
      <c r="H3" s="199"/>
      <c r="I3" s="199"/>
      <c r="J3" s="199"/>
      <c r="K3" s="91"/>
      <c r="L3" s="92"/>
      <c r="M3" s="93"/>
      <c r="N3" s="93"/>
    </row>
    <row r="4" spans="1:14" x14ac:dyDescent="0.25">
      <c r="A4" s="87" t="s">
        <v>54</v>
      </c>
      <c r="B4" s="88"/>
      <c r="C4" s="199"/>
      <c r="D4" s="199"/>
      <c r="E4" s="199"/>
      <c r="F4" s="199"/>
      <c r="G4" s="199"/>
      <c r="H4" s="199"/>
      <c r="I4" s="199"/>
      <c r="J4" s="199"/>
      <c r="K4" s="88"/>
      <c r="L4" s="88"/>
      <c r="M4" s="88"/>
      <c r="N4" s="88"/>
    </row>
    <row r="5" spans="1:14" ht="13.5" customHeight="1" thickBot="1" x14ac:dyDescent="0.3">
      <c r="B5" s="88"/>
      <c r="C5" s="199"/>
      <c r="D5" s="199"/>
      <c r="E5" s="199"/>
      <c r="F5" s="199"/>
      <c r="G5" s="199"/>
      <c r="H5" s="199"/>
      <c r="I5" s="199"/>
      <c r="J5" s="199"/>
      <c r="K5" s="88"/>
      <c r="L5" s="88"/>
      <c r="M5" s="88"/>
      <c r="N5" s="88"/>
    </row>
    <row r="6" spans="1:14" ht="24.75" customHeight="1" thickTop="1" thickBot="1" x14ac:dyDescent="0.4">
      <c r="B6" s="88"/>
      <c r="C6" s="67" t="s">
        <v>26</v>
      </c>
      <c r="D6" s="88"/>
      <c r="E6" s="94"/>
      <c r="F6" s="88"/>
      <c r="G6" s="89" t="s">
        <v>55</v>
      </c>
      <c r="H6" s="88"/>
      <c r="I6" s="88"/>
      <c r="J6" s="88"/>
      <c r="K6" s="88"/>
      <c r="L6" s="95" t="s">
        <v>56</v>
      </c>
      <c r="M6" s="96"/>
      <c r="N6" s="88"/>
    </row>
    <row r="7" spans="1:14" ht="4.5" customHeight="1" thickTop="1" x14ac:dyDescent="0.3">
      <c r="B7" s="88"/>
      <c r="C7" s="97"/>
      <c r="D7" s="97"/>
      <c r="E7" s="97"/>
      <c r="F7" s="97"/>
      <c r="G7" s="98"/>
      <c r="H7" s="97"/>
      <c r="I7" s="97"/>
      <c r="J7" s="97"/>
      <c r="K7" s="97"/>
      <c r="L7" s="99"/>
      <c r="M7" s="99"/>
      <c r="N7" s="100"/>
    </row>
    <row r="8" spans="1:14" x14ac:dyDescent="0.25">
      <c r="B8" s="88"/>
      <c r="C8" s="88"/>
      <c r="D8" s="88"/>
      <c r="E8" s="88"/>
      <c r="F8" s="88"/>
      <c r="G8" s="89"/>
      <c r="H8" s="88"/>
      <c r="I8" s="88"/>
      <c r="J8" s="88"/>
      <c r="K8" s="88"/>
      <c r="L8" s="88"/>
      <c r="M8" s="88"/>
      <c r="N8" s="88"/>
    </row>
    <row r="9" spans="1:14" ht="13.5" customHeight="1" thickBot="1" x14ac:dyDescent="0.3">
      <c r="B9" s="88"/>
      <c r="C9" s="88"/>
      <c r="D9" s="88"/>
      <c r="E9" s="88"/>
      <c r="F9" s="88"/>
      <c r="G9" s="89"/>
      <c r="H9" s="88"/>
      <c r="I9" s="88"/>
      <c r="J9" s="88"/>
      <c r="K9" s="88"/>
      <c r="L9" s="88"/>
      <c r="M9" s="88"/>
      <c r="N9" s="88"/>
    </row>
    <row r="10" spans="1:14" ht="13.5" customHeight="1" thickBot="1" x14ac:dyDescent="0.3">
      <c r="B10" s="88"/>
      <c r="C10" s="101" t="s">
        <v>57</v>
      </c>
      <c r="D10" s="102"/>
      <c r="E10" s="103"/>
      <c r="F10" s="103"/>
      <c r="G10" s="104"/>
      <c r="H10" s="103"/>
      <c r="I10" s="105"/>
      <c r="J10" s="88"/>
      <c r="K10" s="88"/>
      <c r="L10" s="101" t="s">
        <v>58</v>
      </c>
      <c r="M10" s="106"/>
      <c r="N10" s="88"/>
    </row>
    <row r="11" spans="1:14" ht="6" customHeight="1" x14ac:dyDescent="0.25">
      <c r="B11" s="88"/>
      <c r="C11" s="88"/>
      <c r="D11" s="88"/>
      <c r="E11" s="88"/>
      <c r="F11" s="88"/>
      <c r="G11" s="89"/>
      <c r="H11" s="88"/>
      <c r="I11" s="107"/>
      <c r="J11" s="88"/>
      <c r="K11" s="88"/>
      <c r="L11" s="88"/>
      <c r="M11" s="108"/>
      <c r="N11" s="88"/>
    </row>
    <row r="12" spans="1:14" x14ac:dyDescent="0.25">
      <c r="B12" s="88"/>
      <c r="C12" s="94" t="s">
        <v>59</v>
      </c>
      <c r="D12" s="209" t="s">
        <v>60</v>
      </c>
      <c r="E12" s="210"/>
      <c r="F12" s="210"/>
      <c r="G12" s="210"/>
      <c r="H12" s="210"/>
      <c r="I12" s="107"/>
      <c r="J12" s="88"/>
      <c r="K12" s="88"/>
      <c r="L12" s="94" t="s">
        <v>14</v>
      </c>
      <c r="M12" s="109">
        <v>43738</v>
      </c>
      <c r="N12" s="110"/>
    </row>
    <row r="13" spans="1:14" x14ac:dyDescent="0.25">
      <c r="B13" s="88"/>
      <c r="C13" s="94" t="s">
        <v>61</v>
      </c>
      <c r="D13" s="211" t="s">
        <v>62</v>
      </c>
      <c r="E13" s="212"/>
      <c r="F13" s="212"/>
      <c r="G13" s="212"/>
      <c r="H13" s="212"/>
      <c r="I13" s="107"/>
      <c r="J13" s="88"/>
      <c r="K13" s="88"/>
      <c r="L13" s="94" t="s">
        <v>63</v>
      </c>
      <c r="M13" s="111"/>
      <c r="N13" s="112"/>
    </row>
    <row r="14" spans="1:14" x14ac:dyDescent="0.25">
      <c r="B14" s="88"/>
      <c r="C14" s="94"/>
      <c r="D14" s="212"/>
      <c r="E14" s="212"/>
      <c r="F14" s="212"/>
      <c r="G14" s="212"/>
      <c r="H14" s="212"/>
      <c r="I14" s="107"/>
      <c r="J14" s="88"/>
      <c r="K14" s="88"/>
      <c r="L14" s="94" t="s">
        <v>64</v>
      </c>
      <c r="M14" s="113"/>
      <c r="N14" s="112"/>
    </row>
    <row r="15" spans="1:14" x14ac:dyDescent="0.25">
      <c r="B15" s="88"/>
      <c r="C15" s="114" t="s">
        <v>65</v>
      </c>
      <c r="D15" s="115"/>
      <c r="E15" s="114" t="s">
        <v>66</v>
      </c>
      <c r="F15" s="116" t="s">
        <v>67</v>
      </c>
      <c r="G15" s="94" t="s">
        <v>68</v>
      </c>
      <c r="H15" s="117" t="s">
        <v>69</v>
      </c>
      <c r="I15" s="107"/>
      <c r="J15" s="88"/>
      <c r="K15" s="88"/>
      <c r="L15" s="94" t="s">
        <v>70</v>
      </c>
      <c r="M15" s="113"/>
      <c r="N15" s="88"/>
    </row>
    <row r="16" spans="1:14" x14ac:dyDescent="0.25">
      <c r="B16" s="88"/>
      <c r="C16" s="94" t="s">
        <v>71</v>
      </c>
      <c r="D16" s="210"/>
      <c r="E16" s="210"/>
      <c r="F16" s="210"/>
      <c r="G16" s="210"/>
      <c r="H16" s="210"/>
      <c r="I16" s="107"/>
      <c r="J16" s="88"/>
      <c r="K16" s="88"/>
      <c r="L16" s="118"/>
      <c r="M16" s="118"/>
      <c r="N16" s="88"/>
    </row>
    <row r="17" spans="2:14" x14ac:dyDescent="0.25">
      <c r="B17" s="88"/>
      <c r="C17" s="88"/>
      <c r="D17" s="88"/>
      <c r="E17" s="88"/>
      <c r="F17" s="88"/>
      <c r="G17" s="89"/>
      <c r="H17" s="88"/>
      <c r="I17" s="88"/>
      <c r="J17" s="88"/>
      <c r="K17" s="88"/>
      <c r="L17" s="88"/>
      <c r="M17" s="88"/>
      <c r="N17" s="88"/>
    </row>
    <row r="18" spans="2:14" x14ac:dyDescent="0.25">
      <c r="B18" s="88"/>
      <c r="C18" s="165" t="s">
        <v>72</v>
      </c>
      <c r="D18" s="213" t="s">
        <v>73</v>
      </c>
      <c r="E18" s="214"/>
      <c r="F18" s="214"/>
      <c r="G18" s="214"/>
      <c r="H18" s="214"/>
      <c r="I18" s="214"/>
      <c r="J18" s="214"/>
      <c r="K18" s="215"/>
      <c r="L18" s="165" t="s">
        <v>74</v>
      </c>
      <c r="M18" s="119" t="s">
        <v>75</v>
      </c>
      <c r="N18" s="120"/>
    </row>
    <row r="19" spans="2:14" x14ac:dyDescent="0.25">
      <c r="B19" s="88"/>
      <c r="C19" s="155"/>
      <c r="D19" s="216"/>
      <c r="E19" s="217"/>
      <c r="F19" s="217"/>
      <c r="G19" s="217"/>
      <c r="H19" s="217"/>
      <c r="I19" s="217"/>
      <c r="J19" s="217"/>
      <c r="K19" s="218"/>
      <c r="L19" s="121"/>
      <c r="M19" s="157" t="str">
        <f t="shared" ref="M19:M22" si="0">IF(L19&lt;&gt;"",ROUND(L19*C19,2),"")</f>
        <v/>
      </c>
      <c r="N19" s="120"/>
    </row>
    <row r="20" spans="2:14" x14ac:dyDescent="0.25">
      <c r="B20" s="88"/>
      <c r="C20" s="156"/>
      <c r="D20" s="219" t="s">
        <v>83</v>
      </c>
      <c r="E20" s="220"/>
      <c r="F20" s="220"/>
      <c r="G20" s="220"/>
      <c r="H20" s="220"/>
      <c r="I20" s="220"/>
      <c r="J20" s="220"/>
      <c r="K20" s="221"/>
      <c r="L20" s="122"/>
      <c r="M20" s="158" t="str">
        <f t="shared" si="0"/>
        <v/>
      </c>
      <c r="N20" s="120"/>
    </row>
    <row r="21" spans="2:14" x14ac:dyDescent="0.25">
      <c r="B21" s="88"/>
      <c r="C21" s="156"/>
      <c r="D21" s="219" t="s">
        <v>27</v>
      </c>
      <c r="E21" s="220"/>
      <c r="F21" s="220"/>
      <c r="G21" s="220"/>
      <c r="H21" s="220"/>
      <c r="I21" s="220"/>
      <c r="J21" s="220"/>
      <c r="K21" s="221"/>
      <c r="L21" s="122"/>
      <c r="M21" s="158" t="str">
        <f t="shared" si="0"/>
        <v/>
      </c>
      <c r="N21" s="120"/>
    </row>
    <row r="22" spans="2:14" x14ac:dyDescent="0.25">
      <c r="B22" s="88"/>
      <c r="C22" s="156"/>
      <c r="D22" s="219"/>
      <c r="E22" s="220"/>
      <c r="F22" s="220"/>
      <c r="G22" s="220"/>
      <c r="H22" s="220"/>
      <c r="I22" s="220"/>
      <c r="J22" s="220"/>
      <c r="K22" s="221"/>
      <c r="L22" s="122"/>
      <c r="M22" s="158" t="str">
        <f t="shared" si="0"/>
        <v/>
      </c>
      <c r="N22" s="120"/>
    </row>
    <row r="23" spans="2:14" x14ac:dyDescent="0.25">
      <c r="B23" s="88"/>
      <c r="C23" s="162">
        <f>IF(D23="","",E23*G23)</f>
        <v>246</v>
      </c>
      <c r="D23" s="145" t="s">
        <v>87</v>
      </c>
      <c r="E23" s="160" t="s">
        <v>88</v>
      </c>
      <c r="F23" s="163" t="str">
        <f>IF(D23="","","Colis *")</f>
        <v>Colis *</v>
      </c>
      <c r="G23" s="161" t="s">
        <v>89</v>
      </c>
      <c r="H23" s="163" t="str">
        <f>IF(D23="","","kg")</f>
        <v>kg</v>
      </c>
      <c r="I23" s="146"/>
      <c r="J23" s="146"/>
      <c r="K23" s="147"/>
      <c r="L23" s="122">
        <f>IF(ISBLANK(D23),"",1.9)</f>
        <v>1.9</v>
      </c>
      <c r="M23" s="158">
        <f>IF(ISBLANK(D23),"",C23*L23)</f>
        <v>467.4</v>
      </c>
      <c r="N23" s="120"/>
    </row>
    <row r="24" spans="2:14" x14ac:dyDescent="0.25">
      <c r="B24" s="88"/>
      <c r="C24" s="162" t="str">
        <f t="shared" ref="C24:C43" si="1">IF(D24="","",E24*G24)</f>
        <v/>
      </c>
      <c r="D24" s="145"/>
      <c r="E24" s="160"/>
      <c r="F24" s="163" t="str">
        <f t="shared" ref="F24:F43" si="2">IF(D24="","","Colis *")</f>
        <v/>
      </c>
      <c r="G24" s="161"/>
      <c r="H24" s="163" t="str">
        <f t="shared" ref="H24:H43" si="3">IF(D24="","","kg")</f>
        <v/>
      </c>
      <c r="I24" s="146"/>
      <c r="J24" s="146"/>
      <c r="K24" s="147"/>
      <c r="L24" s="122" t="str">
        <f t="shared" ref="L24:L43" si="4">IF(ISBLANK(D24),"",1.9)</f>
        <v/>
      </c>
      <c r="M24" s="158" t="str">
        <f t="shared" ref="M24:M43" si="5">IF(ISBLANK(D24),"",C24*L24)</f>
        <v/>
      </c>
      <c r="N24" s="120"/>
    </row>
    <row r="25" spans="2:14" x14ac:dyDescent="0.25">
      <c r="B25" s="88"/>
      <c r="C25" s="162" t="str">
        <f t="shared" si="1"/>
        <v/>
      </c>
      <c r="D25" s="145"/>
      <c r="E25" s="160"/>
      <c r="F25" s="163" t="str">
        <f t="shared" si="2"/>
        <v/>
      </c>
      <c r="G25" s="161"/>
      <c r="H25" s="163" t="str">
        <f t="shared" si="3"/>
        <v/>
      </c>
      <c r="I25" s="146"/>
      <c r="J25" s="146"/>
      <c r="K25" s="147"/>
      <c r="L25" s="122" t="str">
        <f t="shared" si="4"/>
        <v/>
      </c>
      <c r="M25" s="158" t="str">
        <f t="shared" si="5"/>
        <v/>
      </c>
      <c r="N25" s="120"/>
    </row>
    <row r="26" spans="2:14" x14ac:dyDescent="0.25">
      <c r="B26" s="88"/>
      <c r="C26" s="162" t="str">
        <f t="shared" si="1"/>
        <v/>
      </c>
      <c r="D26" s="149"/>
      <c r="E26" s="160"/>
      <c r="F26" s="163" t="str">
        <f t="shared" si="2"/>
        <v/>
      </c>
      <c r="G26" s="161"/>
      <c r="H26" s="163" t="str">
        <f t="shared" si="3"/>
        <v/>
      </c>
      <c r="I26" s="146"/>
      <c r="J26" s="146"/>
      <c r="K26" s="147"/>
      <c r="L26" s="122" t="str">
        <f t="shared" si="4"/>
        <v/>
      </c>
      <c r="M26" s="158" t="str">
        <f t="shared" si="5"/>
        <v/>
      </c>
      <c r="N26" s="120"/>
    </row>
    <row r="27" spans="2:14" x14ac:dyDescent="0.25">
      <c r="B27" s="88"/>
      <c r="C27" s="162" t="str">
        <f t="shared" si="1"/>
        <v/>
      </c>
      <c r="D27" s="145"/>
      <c r="E27" s="160"/>
      <c r="F27" s="163" t="str">
        <f t="shared" si="2"/>
        <v/>
      </c>
      <c r="G27" s="161"/>
      <c r="H27" s="163" t="str">
        <f t="shared" si="3"/>
        <v/>
      </c>
      <c r="I27" s="146"/>
      <c r="J27" s="146"/>
      <c r="K27" s="147"/>
      <c r="L27" s="122" t="str">
        <f t="shared" si="4"/>
        <v/>
      </c>
      <c r="M27" s="158" t="str">
        <f t="shared" si="5"/>
        <v/>
      </c>
      <c r="N27" s="120"/>
    </row>
    <row r="28" spans="2:14" x14ac:dyDescent="0.25">
      <c r="B28" s="88"/>
      <c r="C28" s="162" t="str">
        <f t="shared" si="1"/>
        <v/>
      </c>
      <c r="D28" s="149"/>
      <c r="E28" s="160"/>
      <c r="F28" s="163" t="str">
        <f t="shared" si="2"/>
        <v/>
      </c>
      <c r="G28" s="161"/>
      <c r="H28" s="163" t="str">
        <f t="shared" si="3"/>
        <v/>
      </c>
      <c r="I28" s="146"/>
      <c r="J28" s="146"/>
      <c r="K28" s="147"/>
      <c r="L28" s="122" t="str">
        <f t="shared" si="4"/>
        <v/>
      </c>
      <c r="M28" s="158" t="str">
        <f t="shared" si="5"/>
        <v/>
      </c>
      <c r="N28" s="120"/>
    </row>
    <row r="29" spans="2:14" x14ac:dyDescent="0.25">
      <c r="B29" s="88"/>
      <c r="C29" s="162" t="str">
        <f t="shared" si="1"/>
        <v/>
      </c>
      <c r="D29" s="149"/>
      <c r="E29" s="160"/>
      <c r="F29" s="163" t="str">
        <f t="shared" si="2"/>
        <v/>
      </c>
      <c r="G29" s="161"/>
      <c r="H29" s="163" t="str">
        <f t="shared" si="3"/>
        <v/>
      </c>
      <c r="I29" s="146"/>
      <c r="J29" s="146"/>
      <c r="K29" s="147"/>
      <c r="L29" s="122" t="str">
        <f t="shared" si="4"/>
        <v/>
      </c>
      <c r="M29" s="158" t="str">
        <f t="shared" si="5"/>
        <v/>
      </c>
      <c r="N29" s="120"/>
    </row>
    <row r="30" spans="2:14" x14ac:dyDescent="0.25">
      <c r="B30" s="88"/>
      <c r="C30" s="162" t="str">
        <f t="shared" si="1"/>
        <v/>
      </c>
      <c r="D30" s="149"/>
      <c r="E30" s="160"/>
      <c r="F30" s="163" t="str">
        <f t="shared" si="2"/>
        <v/>
      </c>
      <c r="G30" s="161"/>
      <c r="H30" s="163" t="str">
        <f t="shared" si="3"/>
        <v/>
      </c>
      <c r="I30" s="146"/>
      <c r="J30" s="146"/>
      <c r="K30" s="147"/>
      <c r="L30" s="122" t="str">
        <f t="shared" si="4"/>
        <v/>
      </c>
      <c r="M30" s="158" t="str">
        <f t="shared" si="5"/>
        <v/>
      </c>
      <c r="N30" s="120"/>
    </row>
    <row r="31" spans="2:14" x14ac:dyDescent="0.25">
      <c r="B31" s="88"/>
      <c r="C31" s="162" t="str">
        <f t="shared" si="1"/>
        <v/>
      </c>
      <c r="D31" s="149"/>
      <c r="E31" s="160"/>
      <c r="F31" s="163" t="str">
        <f t="shared" si="2"/>
        <v/>
      </c>
      <c r="G31" s="161"/>
      <c r="H31" s="163" t="str">
        <f t="shared" si="3"/>
        <v/>
      </c>
      <c r="I31" s="146"/>
      <c r="J31" s="146"/>
      <c r="K31" s="147"/>
      <c r="L31" s="122" t="str">
        <f t="shared" si="4"/>
        <v/>
      </c>
      <c r="M31" s="158" t="str">
        <f t="shared" si="5"/>
        <v/>
      </c>
      <c r="N31" s="120"/>
    </row>
    <row r="32" spans="2:14" x14ac:dyDescent="0.25">
      <c r="B32" s="88"/>
      <c r="C32" s="162" t="str">
        <f t="shared" si="1"/>
        <v/>
      </c>
      <c r="D32" s="149"/>
      <c r="E32" s="160"/>
      <c r="F32" s="163" t="str">
        <f t="shared" si="2"/>
        <v/>
      </c>
      <c r="G32" s="161"/>
      <c r="H32" s="163" t="str">
        <f t="shared" si="3"/>
        <v/>
      </c>
      <c r="I32" s="146"/>
      <c r="J32" s="146"/>
      <c r="K32" s="147"/>
      <c r="L32" s="122" t="str">
        <f t="shared" si="4"/>
        <v/>
      </c>
      <c r="M32" s="158" t="str">
        <f t="shared" si="5"/>
        <v/>
      </c>
      <c r="N32" s="120"/>
    </row>
    <row r="33" spans="2:14" x14ac:dyDescent="0.25">
      <c r="B33" s="88"/>
      <c r="C33" s="162" t="str">
        <f t="shared" si="1"/>
        <v/>
      </c>
      <c r="D33" s="149"/>
      <c r="E33" s="160"/>
      <c r="F33" s="163" t="str">
        <f t="shared" si="2"/>
        <v/>
      </c>
      <c r="G33" s="161"/>
      <c r="H33" s="163" t="str">
        <f t="shared" si="3"/>
        <v/>
      </c>
      <c r="I33" s="146"/>
      <c r="J33" s="146"/>
      <c r="K33" s="147"/>
      <c r="L33" s="122" t="str">
        <f t="shared" si="4"/>
        <v/>
      </c>
      <c r="M33" s="158" t="str">
        <f t="shared" si="5"/>
        <v/>
      </c>
      <c r="N33" s="120"/>
    </row>
    <row r="34" spans="2:14" x14ac:dyDescent="0.25">
      <c r="B34" s="88"/>
      <c r="C34" s="162" t="str">
        <f t="shared" si="1"/>
        <v/>
      </c>
      <c r="D34" s="166"/>
      <c r="E34" s="160"/>
      <c r="F34" s="163" t="str">
        <f t="shared" si="2"/>
        <v/>
      </c>
      <c r="G34" s="161"/>
      <c r="H34" s="163" t="str">
        <f t="shared" si="3"/>
        <v/>
      </c>
      <c r="I34" s="167"/>
      <c r="J34" s="167"/>
      <c r="K34" s="168"/>
      <c r="L34" s="122" t="str">
        <f t="shared" si="4"/>
        <v/>
      </c>
      <c r="M34" s="158" t="str">
        <f t="shared" si="5"/>
        <v/>
      </c>
      <c r="N34" s="120"/>
    </row>
    <row r="35" spans="2:14" x14ac:dyDescent="0.25">
      <c r="B35" s="88"/>
      <c r="C35" s="162" t="str">
        <f t="shared" si="1"/>
        <v/>
      </c>
      <c r="D35" s="149"/>
      <c r="E35" s="160"/>
      <c r="F35" s="163" t="str">
        <f t="shared" si="2"/>
        <v/>
      </c>
      <c r="G35" s="161"/>
      <c r="H35" s="163" t="str">
        <f t="shared" si="3"/>
        <v/>
      </c>
      <c r="I35" s="146"/>
      <c r="J35" s="146"/>
      <c r="K35" s="147"/>
      <c r="L35" s="122" t="str">
        <f t="shared" si="4"/>
        <v/>
      </c>
      <c r="M35" s="158" t="str">
        <f t="shared" si="5"/>
        <v/>
      </c>
      <c r="N35" s="120"/>
    </row>
    <row r="36" spans="2:14" x14ac:dyDescent="0.25">
      <c r="B36" s="88"/>
      <c r="C36" s="162" t="str">
        <f t="shared" si="1"/>
        <v/>
      </c>
      <c r="D36" s="145"/>
      <c r="E36" s="160"/>
      <c r="F36" s="163" t="str">
        <f t="shared" si="2"/>
        <v/>
      </c>
      <c r="G36" s="161"/>
      <c r="H36" s="163" t="str">
        <f t="shared" si="3"/>
        <v/>
      </c>
      <c r="I36" s="146"/>
      <c r="J36" s="146"/>
      <c r="K36" s="147"/>
      <c r="L36" s="122" t="str">
        <f t="shared" si="4"/>
        <v/>
      </c>
      <c r="M36" s="158" t="str">
        <f t="shared" si="5"/>
        <v/>
      </c>
      <c r="N36" s="120"/>
    </row>
    <row r="37" spans="2:14" x14ac:dyDescent="0.25">
      <c r="B37" s="88"/>
      <c r="C37" s="162" t="str">
        <f t="shared" si="1"/>
        <v/>
      </c>
      <c r="D37" s="148"/>
      <c r="E37" s="160"/>
      <c r="F37" s="163" t="str">
        <f t="shared" si="2"/>
        <v/>
      </c>
      <c r="G37" s="161"/>
      <c r="H37" s="163" t="str">
        <f t="shared" si="3"/>
        <v/>
      </c>
      <c r="I37" s="167"/>
      <c r="J37" s="167"/>
      <c r="K37" s="168"/>
      <c r="L37" s="122" t="str">
        <f t="shared" si="4"/>
        <v/>
      </c>
      <c r="M37" s="158" t="str">
        <f t="shared" si="5"/>
        <v/>
      </c>
      <c r="N37" s="120"/>
    </row>
    <row r="38" spans="2:14" x14ac:dyDescent="0.25">
      <c r="B38" s="88"/>
      <c r="C38" s="162" t="str">
        <f t="shared" si="1"/>
        <v/>
      </c>
      <c r="D38" s="149"/>
      <c r="E38" s="160"/>
      <c r="F38" s="163" t="str">
        <f t="shared" si="2"/>
        <v/>
      </c>
      <c r="G38" s="161"/>
      <c r="H38" s="163" t="str">
        <f t="shared" si="3"/>
        <v/>
      </c>
      <c r="I38" s="146"/>
      <c r="J38" s="146"/>
      <c r="K38" s="147"/>
      <c r="L38" s="122" t="str">
        <f t="shared" si="4"/>
        <v/>
      </c>
      <c r="M38" s="158" t="str">
        <f t="shared" si="5"/>
        <v/>
      </c>
      <c r="N38" s="120"/>
    </row>
    <row r="39" spans="2:14" x14ac:dyDescent="0.25">
      <c r="B39" s="88"/>
      <c r="C39" s="162" t="str">
        <f t="shared" si="1"/>
        <v/>
      </c>
      <c r="D39" s="145"/>
      <c r="E39" s="160"/>
      <c r="F39" s="163" t="str">
        <f t="shared" si="2"/>
        <v/>
      </c>
      <c r="G39" s="161"/>
      <c r="H39" s="163" t="str">
        <f t="shared" si="3"/>
        <v/>
      </c>
      <c r="I39" s="146"/>
      <c r="J39" s="146"/>
      <c r="K39" s="147"/>
      <c r="L39" s="122" t="str">
        <f t="shared" si="4"/>
        <v/>
      </c>
      <c r="M39" s="158" t="str">
        <f t="shared" si="5"/>
        <v/>
      </c>
      <c r="N39" s="120"/>
    </row>
    <row r="40" spans="2:14" x14ac:dyDescent="0.25">
      <c r="B40" s="88"/>
      <c r="C40" s="162" t="str">
        <f t="shared" si="1"/>
        <v/>
      </c>
      <c r="D40" s="148"/>
      <c r="E40" s="160"/>
      <c r="F40" s="163" t="str">
        <f t="shared" si="2"/>
        <v/>
      </c>
      <c r="G40" s="161"/>
      <c r="H40" s="163" t="str">
        <f t="shared" si="3"/>
        <v/>
      </c>
      <c r="I40" s="167"/>
      <c r="J40" s="167"/>
      <c r="K40" s="168"/>
      <c r="L40" s="122" t="str">
        <f t="shared" si="4"/>
        <v/>
      </c>
      <c r="M40" s="158" t="str">
        <f t="shared" si="5"/>
        <v/>
      </c>
      <c r="N40" s="120"/>
    </row>
    <row r="41" spans="2:14" x14ac:dyDescent="0.25">
      <c r="B41" s="88"/>
      <c r="C41" s="162" t="str">
        <f t="shared" si="1"/>
        <v/>
      </c>
      <c r="D41" s="149"/>
      <c r="E41" s="160"/>
      <c r="F41" s="163" t="str">
        <f t="shared" si="2"/>
        <v/>
      </c>
      <c r="G41" s="161"/>
      <c r="H41" s="163" t="str">
        <f t="shared" si="3"/>
        <v/>
      </c>
      <c r="I41" s="146"/>
      <c r="J41" s="146"/>
      <c r="K41" s="147"/>
      <c r="L41" s="122" t="str">
        <f t="shared" si="4"/>
        <v/>
      </c>
      <c r="M41" s="158" t="str">
        <f t="shared" si="5"/>
        <v/>
      </c>
      <c r="N41" s="120"/>
    </row>
    <row r="42" spans="2:14" x14ac:dyDescent="0.25">
      <c r="B42" s="88"/>
      <c r="C42" s="162" t="str">
        <f t="shared" si="1"/>
        <v/>
      </c>
      <c r="D42" s="145"/>
      <c r="E42" s="160"/>
      <c r="F42" s="163" t="str">
        <f t="shared" si="2"/>
        <v/>
      </c>
      <c r="G42" s="161"/>
      <c r="H42" s="163" t="str">
        <f t="shared" si="3"/>
        <v/>
      </c>
      <c r="I42" s="146"/>
      <c r="J42" s="146"/>
      <c r="K42" s="147"/>
      <c r="L42" s="122" t="str">
        <f t="shared" si="4"/>
        <v/>
      </c>
      <c r="M42" s="158" t="str">
        <f t="shared" si="5"/>
        <v/>
      </c>
      <c r="N42" s="120"/>
    </row>
    <row r="43" spans="2:14" x14ac:dyDescent="0.25">
      <c r="B43" s="88"/>
      <c r="C43" s="162" t="str">
        <f t="shared" si="1"/>
        <v/>
      </c>
      <c r="D43" s="145"/>
      <c r="E43" s="160"/>
      <c r="F43" s="163" t="str">
        <f t="shared" si="2"/>
        <v/>
      </c>
      <c r="G43" s="161"/>
      <c r="H43" s="163" t="str">
        <f t="shared" si="3"/>
        <v/>
      </c>
      <c r="I43" s="146"/>
      <c r="J43" s="146"/>
      <c r="K43" s="147"/>
      <c r="L43" s="123" t="str">
        <f t="shared" si="4"/>
        <v/>
      </c>
      <c r="M43" s="159" t="str">
        <f t="shared" si="5"/>
        <v/>
      </c>
      <c r="N43" s="120"/>
    </row>
    <row r="44" spans="2:14" x14ac:dyDescent="0.25">
      <c r="B44" s="88"/>
      <c r="C44" s="164"/>
      <c r="D44" s="125"/>
      <c r="E44" s="167"/>
      <c r="F44" s="167"/>
      <c r="G44" s="167"/>
      <c r="H44" s="167"/>
      <c r="I44" s="167"/>
      <c r="J44" s="167"/>
      <c r="K44" s="167"/>
      <c r="L44" s="126"/>
      <c r="M44" s="124"/>
      <c r="N44" s="120"/>
    </row>
    <row r="45" spans="2:14" x14ac:dyDescent="0.25">
      <c r="B45" s="88"/>
      <c r="C45" s="88"/>
      <c r="D45" s="88"/>
      <c r="E45" s="88"/>
      <c r="F45" s="88"/>
      <c r="G45" s="89"/>
      <c r="H45" s="88"/>
      <c r="I45" s="88"/>
      <c r="J45" s="88"/>
      <c r="K45" s="88"/>
      <c r="L45" s="127" t="s">
        <v>76</v>
      </c>
      <c r="M45" s="128">
        <f>IF(SUM(M19:M43)&gt;0,SUM(M19:M43),"")</f>
        <v>467.4</v>
      </c>
      <c r="N45" s="120"/>
    </row>
    <row r="46" spans="2:14" ht="13.5" customHeight="1" thickBot="1" x14ac:dyDescent="0.3">
      <c r="B46" s="88"/>
      <c r="C46" s="88"/>
      <c r="D46" s="88"/>
      <c r="E46" s="88"/>
      <c r="F46" s="88"/>
      <c r="G46" s="89"/>
      <c r="H46" s="88"/>
      <c r="I46" s="88"/>
      <c r="J46" s="88"/>
      <c r="K46" s="88"/>
      <c r="L46" s="127" t="s">
        <v>77</v>
      </c>
      <c r="M46" s="129"/>
      <c r="N46" s="120"/>
    </row>
    <row r="47" spans="2:14" ht="13.5" customHeight="1" thickBot="1" x14ac:dyDescent="0.3">
      <c r="B47" s="88"/>
      <c r="C47" s="101" t="s">
        <v>78</v>
      </c>
      <c r="D47" s="204"/>
      <c r="E47" s="205"/>
      <c r="F47" s="205"/>
      <c r="G47" s="130"/>
      <c r="H47" s="131"/>
      <c r="I47" s="131"/>
      <c r="J47" s="132" t="s">
        <v>79</v>
      </c>
      <c r="K47" s="132"/>
      <c r="L47" s="133">
        <v>5.5E-2</v>
      </c>
      <c r="M47" s="134">
        <f>IF(AND(L47&lt;&gt;"",$M$45&lt;&gt;""),ROUND(L47*$M$45,2),"")</f>
        <v>25.71</v>
      </c>
      <c r="N47" s="120"/>
    </row>
    <row r="48" spans="2:14" x14ac:dyDescent="0.25">
      <c r="B48" s="88"/>
      <c r="C48" s="135"/>
      <c r="D48" s="206"/>
      <c r="E48" s="207"/>
      <c r="F48" s="207"/>
      <c r="G48" s="136"/>
      <c r="H48" s="131"/>
      <c r="I48" s="131"/>
      <c r="J48" s="88"/>
      <c r="K48" s="88"/>
      <c r="L48" s="137"/>
      <c r="M48" s="134" t="str">
        <f>IF(L48&lt;&gt;"",ROUND(L48*$M$45,2),"")</f>
        <v/>
      </c>
      <c r="N48" s="120"/>
    </row>
    <row r="49" spans="2:14" x14ac:dyDescent="0.25">
      <c r="B49" s="88"/>
      <c r="C49" s="138" t="s">
        <v>80</v>
      </c>
      <c r="D49" s="208"/>
      <c r="E49" s="208"/>
      <c r="F49" s="208"/>
      <c r="G49" s="136"/>
      <c r="H49" s="88"/>
      <c r="I49" s="88"/>
      <c r="J49" s="88"/>
      <c r="K49" s="88"/>
      <c r="L49" s="92" t="s">
        <v>81</v>
      </c>
      <c r="M49" s="139">
        <f>IF(M45&lt;&gt;"",SUM(M45:M48),"")</f>
        <v>493.10999999999996</v>
      </c>
      <c r="N49" s="120"/>
    </row>
    <row r="50" spans="2:14" x14ac:dyDescent="0.25">
      <c r="B50" s="88"/>
      <c r="C50" s="138"/>
      <c r="D50" s="194"/>
      <c r="E50" s="194"/>
      <c r="F50" s="194"/>
      <c r="G50" s="136"/>
      <c r="H50" s="88"/>
      <c r="I50" s="88"/>
      <c r="J50" s="88"/>
      <c r="K50" s="88"/>
      <c r="L50" s="92"/>
      <c r="M50" s="92"/>
      <c r="N50" s="120"/>
    </row>
    <row r="51" spans="2:14" x14ac:dyDescent="0.25">
      <c r="B51" s="88"/>
      <c r="C51" s="118"/>
      <c r="D51" s="118"/>
      <c r="E51" s="118"/>
      <c r="F51" s="118"/>
      <c r="G51" s="140"/>
      <c r="H51" s="118"/>
      <c r="I51" s="118"/>
      <c r="J51" s="118"/>
      <c r="K51" s="118"/>
      <c r="L51" s="118"/>
      <c r="M51" s="118"/>
      <c r="N51" s="120"/>
    </row>
    <row r="52" spans="2:14" ht="12.75" customHeight="1" x14ac:dyDescent="0.25">
      <c r="B52" s="88"/>
      <c r="C52" s="195"/>
      <c r="D52" s="196"/>
      <c r="E52" s="196"/>
      <c r="F52" s="196"/>
      <c r="G52" s="196"/>
      <c r="H52" s="196"/>
      <c r="I52" s="196"/>
      <c r="J52" s="196"/>
      <c r="K52" s="196"/>
      <c r="L52" s="196"/>
      <c r="M52" s="197"/>
      <c r="N52" s="120"/>
    </row>
    <row r="53" spans="2:14" x14ac:dyDescent="0.25">
      <c r="B53" s="88"/>
      <c r="C53" s="198"/>
      <c r="D53" s="199"/>
      <c r="E53" s="199"/>
      <c r="F53" s="199"/>
      <c r="G53" s="199"/>
      <c r="H53" s="199"/>
      <c r="I53" s="199"/>
      <c r="J53" s="199"/>
      <c r="K53" s="199"/>
      <c r="L53" s="199"/>
      <c r="M53" s="200"/>
      <c r="N53" s="120"/>
    </row>
    <row r="54" spans="2:14" x14ac:dyDescent="0.25">
      <c r="B54" s="88"/>
      <c r="C54" s="198"/>
      <c r="D54" s="199"/>
      <c r="E54" s="199"/>
      <c r="F54" s="199"/>
      <c r="G54" s="199"/>
      <c r="H54" s="199"/>
      <c r="I54" s="199"/>
      <c r="J54" s="199"/>
      <c r="K54" s="199"/>
      <c r="L54" s="199"/>
      <c r="M54" s="200"/>
      <c r="N54" s="120"/>
    </row>
    <row r="55" spans="2:14" x14ac:dyDescent="0.25">
      <c r="B55" s="88"/>
      <c r="C55" s="201"/>
      <c r="D55" s="202"/>
      <c r="E55" s="202"/>
      <c r="F55" s="202"/>
      <c r="G55" s="202"/>
      <c r="H55" s="202"/>
      <c r="I55" s="202"/>
      <c r="J55" s="202"/>
      <c r="K55" s="202"/>
      <c r="L55" s="202"/>
      <c r="M55" s="203"/>
      <c r="N55" s="120"/>
    </row>
    <row r="56" spans="2:14" ht="13.5" customHeight="1" thickBot="1" x14ac:dyDescent="0.3">
      <c r="B56" s="88"/>
      <c r="C56" s="88"/>
      <c r="D56" s="88"/>
      <c r="E56" s="88"/>
      <c r="F56" s="88"/>
      <c r="G56" s="89"/>
      <c r="H56" s="88"/>
      <c r="I56" s="88"/>
      <c r="J56" s="88"/>
      <c r="K56" s="88"/>
      <c r="L56" s="88"/>
      <c r="M56" s="88"/>
      <c r="N56" s="120"/>
    </row>
    <row r="57" spans="2:14" ht="13.5" customHeight="1" thickTop="1" x14ac:dyDescent="0.25">
      <c r="B57" s="88"/>
      <c r="C57" s="97"/>
      <c r="D57" s="141"/>
      <c r="E57" s="141"/>
      <c r="F57" s="141"/>
      <c r="G57" s="142"/>
      <c r="H57" s="141"/>
      <c r="I57" s="141"/>
      <c r="J57" s="141"/>
      <c r="K57" s="141"/>
      <c r="L57" s="141"/>
      <c r="M57" s="97"/>
      <c r="N57" s="120"/>
    </row>
    <row r="58" spans="2:14" x14ac:dyDescent="0.25">
      <c r="B58" s="88"/>
      <c r="C58" s="88"/>
      <c r="D58" s="196"/>
      <c r="E58" s="196"/>
      <c r="F58" s="196"/>
      <c r="G58" s="196"/>
      <c r="H58" s="196"/>
      <c r="I58" s="196"/>
      <c r="J58" s="196"/>
      <c r="K58" s="196"/>
      <c r="L58" s="196"/>
      <c r="M58" s="88"/>
      <c r="N58" s="120"/>
    </row>
    <row r="59" spans="2:14" x14ac:dyDescent="0.25">
      <c r="B59" s="88"/>
      <c r="C59" s="88"/>
      <c r="D59" s="199"/>
      <c r="E59" s="199"/>
      <c r="F59" s="199"/>
      <c r="G59" s="199"/>
      <c r="H59" s="199"/>
      <c r="I59" s="199"/>
      <c r="J59" s="199"/>
      <c r="K59" s="199"/>
      <c r="L59" s="199"/>
      <c r="M59" s="88"/>
      <c r="N59" s="120"/>
    </row>
    <row r="60" spans="2:14" x14ac:dyDescent="0.25">
      <c r="B60" s="88"/>
      <c r="C60" s="88"/>
      <c r="D60" s="199"/>
      <c r="E60" s="199"/>
      <c r="F60" s="199"/>
      <c r="G60" s="199"/>
      <c r="H60" s="199"/>
      <c r="I60" s="199"/>
      <c r="J60" s="199"/>
      <c r="K60" s="199"/>
      <c r="L60" s="199"/>
      <c r="M60" s="88"/>
      <c r="N60" s="120"/>
    </row>
  </sheetData>
  <mergeCells count="15">
    <mergeCell ref="D50:F50"/>
    <mergeCell ref="C52:M55"/>
    <mergeCell ref="D58:L60"/>
    <mergeCell ref="D19:K19"/>
    <mergeCell ref="D20:K20"/>
    <mergeCell ref="D21:K21"/>
    <mergeCell ref="D22:K22"/>
    <mergeCell ref="D47:F47"/>
    <mergeCell ref="D48:F49"/>
    <mergeCell ref="C2:J5"/>
    <mergeCell ref="D12:H12"/>
    <mergeCell ref="D13:H13"/>
    <mergeCell ref="D14:H14"/>
    <mergeCell ref="D16:H16"/>
    <mergeCell ref="D18:K18"/>
  </mergeCells>
  <dataValidations count="9">
    <dataValidation allowBlank="1" showInputMessage="1" showErrorMessage="1" promptTitle="Informations sur la société" prompt="Pour entrer plusieurs lignes dans une seule cellule, appuyez sur Alt + Entrée.  Personnalisez ce modèle avec des informations sur votre société, et enregistrez-le comme nouveau modèle pour le réutiliser. Pour plus d'informations, consultez l'aide." sqref="C2 IY2 SU2 ACQ2 AMM2 AWI2 BGE2 BQA2 BZW2 CJS2 CTO2 DDK2 DNG2 DXC2 EGY2 EQU2 FAQ2 FKM2 FUI2 GEE2 GOA2 GXW2 HHS2 HRO2 IBK2 ILG2 IVC2 JEY2 JOU2 JYQ2 KIM2 KSI2 LCE2 LMA2 LVW2 MFS2 MPO2 MZK2 NJG2 NTC2 OCY2 OMU2 OWQ2 PGM2 PQI2 QAE2 QKA2 QTW2 RDS2 RNO2 RXK2 SHG2 SRC2 TAY2 TKU2 TUQ2 UEM2 UOI2 UYE2 VIA2 VRW2 WBS2 WLO2 WVK2 C65538 IY65538 SU65538 ACQ65538 AMM65538 AWI65538 BGE65538 BQA65538 BZW65538 CJS65538 CTO65538 DDK65538 DNG65538 DXC65538 EGY65538 EQU65538 FAQ65538 FKM65538 FUI65538 GEE65538 GOA65538 GXW65538 HHS65538 HRO65538 IBK65538 ILG65538 IVC65538 JEY65538 JOU65538 JYQ65538 KIM65538 KSI65538 LCE65538 LMA65538 LVW65538 MFS65538 MPO65538 MZK65538 NJG65538 NTC65538 OCY65538 OMU65538 OWQ65538 PGM65538 PQI65538 QAE65538 QKA65538 QTW65538 RDS65538 RNO65538 RXK65538 SHG65538 SRC65538 TAY65538 TKU65538 TUQ65538 UEM65538 UOI65538 UYE65538 VIA65538 VRW65538 WBS65538 WLO65538 WVK65538 C131074 IY131074 SU131074 ACQ131074 AMM131074 AWI131074 BGE131074 BQA131074 BZW131074 CJS131074 CTO131074 DDK131074 DNG131074 DXC131074 EGY131074 EQU131074 FAQ131074 FKM131074 FUI131074 GEE131074 GOA131074 GXW131074 HHS131074 HRO131074 IBK131074 ILG131074 IVC131074 JEY131074 JOU131074 JYQ131074 KIM131074 KSI131074 LCE131074 LMA131074 LVW131074 MFS131074 MPO131074 MZK131074 NJG131074 NTC131074 OCY131074 OMU131074 OWQ131074 PGM131074 PQI131074 QAE131074 QKA131074 QTW131074 RDS131074 RNO131074 RXK131074 SHG131074 SRC131074 TAY131074 TKU131074 TUQ131074 UEM131074 UOI131074 UYE131074 VIA131074 VRW131074 WBS131074 WLO131074 WVK131074 C196610 IY196610 SU196610 ACQ196610 AMM196610 AWI196610 BGE196610 BQA196610 BZW196610 CJS196610 CTO196610 DDK196610 DNG196610 DXC196610 EGY196610 EQU196610 FAQ196610 FKM196610 FUI196610 GEE196610 GOA196610 GXW196610 HHS196610 HRO196610 IBK196610 ILG196610 IVC196610 JEY196610 JOU196610 JYQ196610 KIM196610 KSI196610 LCE196610 LMA196610 LVW196610 MFS196610 MPO196610 MZK196610 NJG196610 NTC196610 OCY196610 OMU196610 OWQ196610 PGM196610 PQI196610 QAE196610 QKA196610 QTW196610 RDS196610 RNO196610 RXK196610 SHG196610 SRC196610 TAY196610 TKU196610 TUQ196610 UEM196610 UOI196610 UYE196610 VIA196610 VRW196610 WBS196610 WLO196610 WVK196610 C262146 IY262146 SU262146 ACQ262146 AMM262146 AWI262146 BGE262146 BQA262146 BZW262146 CJS262146 CTO262146 DDK262146 DNG262146 DXC262146 EGY262146 EQU262146 FAQ262146 FKM262146 FUI262146 GEE262146 GOA262146 GXW262146 HHS262146 HRO262146 IBK262146 ILG262146 IVC262146 JEY262146 JOU262146 JYQ262146 KIM262146 KSI262146 LCE262146 LMA262146 LVW262146 MFS262146 MPO262146 MZK262146 NJG262146 NTC262146 OCY262146 OMU262146 OWQ262146 PGM262146 PQI262146 QAE262146 QKA262146 QTW262146 RDS262146 RNO262146 RXK262146 SHG262146 SRC262146 TAY262146 TKU262146 TUQ262146 UEM262146 UOI262146 UYE262146 VIA262146 VRW262146 WBS262146 WLO262146 WVK262146 C327682 IY327682 SU327682 ACQ327682 AMM327682 AWI327682 BGE327682 BQA327682 BZW327682 CJS327682 CTO327682 DDK327682 DNG327682 DXC327682 EGY327682 EQU327682 FAQ327682 FKM327682 FUI327682 GEE327682 GOA327682 GXW327682 HHS327682 HRO327682 IBK327682 ILG327682 IVC327682 JEY327682 JOU327682 JYQ327682 KIM327682 KSI327682 LCE327682 LMA327682 LVW327682 MFS327682 MPO327682 MZK327682 NJG327682 NTC327682 OCY327682 OMU327682 OWQ327682 PGM327682 PQI327682 QAE327682 QKA327682 QTW327682 RDS327682 RNO327682 RXK327682 SHG327682 SRC327682 TAY327682 TKU327682 TUQ327682 UEM327682 UOI327682 UYE327682 VIA327682 VRW327682 WBS327682 WLO327682 WVK327682 C393218 IY393218 SU393218 ACQ393218 AMM393218 AWI393218 BGE393218 BQA393218 BZW393218 CJS393218 CTO393218 DDK393218 DNG393218 DXC393218 EGY393218 EQU393218 FAQ393218 FKM393218 FUI393218 GEE393218 GOA393218 GXW393218 HHS393218 HRO393218 IBK393218 ILG393218 IVC393218 JEY393218 JOU393218 JYQ393218 KIM393218 KSI393218 LCE393218 LMA393218 LVW393218 MFS393218 MPO393218 MZK393218 NJG393218 NTC393218 OCY393218 OMU393218 OWQ393218 PGM393218 PQI393218 QAE393218 QKA393218 QTW393218 RDS393218 RNO393218 RXK393218 SHG393218 SRC393218 TAY393218 TKU393218 TUQ393218 UEM393218 UOI393218 UYE393218 VIA393218 VRW393218 WBS393218 WLO393218 WVK393218 C458754 IY458754 SU458754 ACQ458754 AMM458754 AWI458754 BGE458754 BQA458754 BZW458754 CJS458754 CTO458754 DDK458754 DNG458754 DXC458754 EGY458754 EQU458754 FAQ458754 FKM458754 FUI458754 GEE458754 GOA458754 GXW458754 HHS458754 HRO458754 IBK458754 ILG458754 IVC458754 JEY458754 JOU458754 JYQ458754 KIM458754 KSI458754 LCE458754 LMA458754 LVW458754 MFS458754 MPO458754 MZK458754 NJG458754 NTC458754 OCY458754 OMU458754 OWQ458754 PGM458754 PQI458754 QAE458754 QKA458754 QTW458754 RDS458754 RNO458754 RXK458754 SHG458754 SRC458754 TAY458754 TKU458754 TUQ458754 UEM458754 UOI458754 UYE458754 VIA458754 VRW458754 WBS458754 WLO458754 WVK458754 C524290 IY524290 SU524290 ACQ524290 AMM524290 AWI524290 BGE524290 BQA524290 BZW524290 CJS524290 CTO524290 DDK524290 DNG524290 DXC524290 EGY524290 EQU524290 FAQ524290 FKM524290 FUI524290 GEE524290 GOA524290 GXW524290 HHS524290 HRO524290 IBK524290 ILG524290 IVC524290 JEY524290 JOU524290 JYQ524290 KIM524290 KSI524290 LCE524290 LMA524290 LVW524290 MFS524290 MPO524290 MZK524290 NJG524290 NTC524290 OCY524290 OMU524290 OWQ524290 PGM524290 PQI524290 QAE524290 QKA524290 QTW524290 RDS524290 RNO524290 RXK524290 SHG524290 SRC524290 TAY524290 TKU524290 TUQ524290 UEM524290 UOI524290 UYE524290 VIA524290 VRW524290 WBS524290 WLO524290 WVK524290 C589826 IY589826 SU589826 ACQ589826 AMM589826 AWI589826 BGE589826 BQA589826 BZW589826 CJS589826 CTO589826 DDK589826 DNG589826 DXC589826 EGY589826 EQU589826 FAQ589826 FKM589826 FUI589826 GEE589826 GOA589826 GXW589826 HHS589826 HRO589826 IBK589826 ILG589826 IVC589826 JEY589826 JOU589826 JYQ589826 KIM589826 KSI589826 LCE589826 LMA589826 LVW589826 MFS589826 MPO589826 MZK589826 NJG589826 NTC589826 OCY589826 OMU589826 OWQ589826 PGM589826 PQI589826 QAE589826 QKA589826 QTW589826 RDS589826 RNO589826 RXK589826 SHG589826 SRC589826 TAY589826 TKU589826 TUQ589826 UEM589826 UOI589826 UYE589826 VIA589826 VRW589826 WBS589826 WLO589826 WVK589826 C655362 IY655362 SU655362 ACQ655362 AMM655362 AWI655362 BGE655362 BQA655362 BZW655362 CJS655362 CTO655362 DDK655362 DNG655362 DXC655362 EGY655362 EQU655362 FAQ655362 FKM655362 FUI655362 GEE655362 GOA655362 GXW655362 HHS655362 HRO655362 IBK655362 ILG655362 IVC655362 JEY655362 JOU655362 JYQ655362 KIM655362 KSI655362 LCE655362 LMA655362 LVW655362 MFS655362 MPO655362 MZK655362 NJG655362 NTC655362 OCY655362 OMU655362 OWQ655362 PGM655362 PQI655362 QAE655362 QKA655362 QTW655362 RDS655362 RNO655362 RXK655362 SHG655362 SRC655362 TAY655362 TKU655362 TUQ655362 UEM655362 UOI655362 UYE655362 VIA655362 VRW655362 WBS655362 WLO655362 WVK655362 C720898 IY720898 SU720898 ACQ720898 AMM720898 AWI720898 BGE720898 BQA720898 BZW720898 CJS720898 CTO720898 DDK720898 DNG720898 DXC720898 EGY720898 EQU720898 FAQ720898 FKM720898 FUI720898 GEE720898 GOA720898 GXW720898 HHS720898 HRO720898 IBK720898 ILG720898 IVC720898 JEY720898 JOU720898 JYQ720898 KIM720898 KSI720898 LCE720898 LMA720898 LVW720898 MFS720898 MPO720898 MZK720898 NJG720898 NTC720898 OCY720898 OMU720898 OWQ720898 PGM720898 PQI720898 QAE720898 QKA720898 QTW720898 RDS720898 RNO720898 RXK720898 SHG720898 SRC720898 TAY720898 TKU720898 TUQ720898 UEM720898 UOI720898 UYE720898 VIA720898 VRW720898 WBS720898 WLO720898 WVK720898 C786434 IY786434 SU786434 ACQ786434 AMM786434 AWI786434 BGE786434 BQA786434 BZW786434 CJS786434 CTO786434 DDK786434 DNG786434 DXC786434 EGY786434 EQU786434 FAQ786434 FKM786434 FUI786434 GEE786434 GOA786434 GXW786434 HHS786434 HRO786434 IBK786434 ILG786434 IVC786434 JEY786434 JOU786434 JYQ786434 KIM786434 KSI786434 LCE786434 LMA786434 LVW786434 MFS786434 MPO786434 MZK786434 NJG786434 NTC786434 OCY786434 OMU786434 OWQ786434 PGM786434 PQI786434 QAE786434 QKA786434 QTW786434 RDS786434 RNO786434 RXK786434 SHG786434 SRC786434 TAY786434 TKU786434 TUQ786434 UEM786434 UOI786434 UYE786434 VIA786434 VRW786434 WBS786434 WLO786434 WVK786434 C851970 IY851970 SU851970 ACQ851970 AMM851970 AWI851970 BGE851970 BQA851970 BZW851970 CJS851970 CTO851970 DDK851970 DNG851970 DXC851970 EGY851970 EQU851970 FAQ851970 FKM851970 FUI851970 GEE851970 GOA851970 GXW851970 HHS851970 HRO851970 IBK851970 ILG851970 IVC851970 JEY851970 JOU851970 JYQ851970 KIM851970 KSI851970 LCE851970 LMA851970 LVW851970 MFS851970 MPO851970 MZK851970 NJG851970 NTC851970 OCY851970 OMU851970 OWQ851970 PGM851970 PQI851970 QAE851970 QKA851970 QTW851970 RDS851970 RNO851970 RXK851970 SHG851970 SRC851970 TAY851970 TKU851970 TUQ851970 UEM851970 UOI851970 UYE851970 VIA851970 VRW851970 WBS851970 WLO851970 WVK851970 C917506 IY917506 SU917506 ACQ917506 AMM917506 AWI917506 BGE917506 BQA917506 BZW917506 CJS917506 CTO917506 DDK917506 DNG917506 DXC917506 EGY917506 EQU917506 FAQ917506 FKM917506 FUI917506 GEE917506 GOA917506 GXW917506 HHS917506 HRO917506 IBK917506 ILG917506 IVC917506 JEY917506 JOU917506 JYQ917506 KIM917506 KSI917506 LCE917506 LMA917506 LVW917506 MFS917506 MPO917506 MZK917506 NJG917506 NTC917506 OCY917506 OMU917506 OWQ917506 PGM917506 PQI917506 QAE917506 QKA917506 QTW917506 RDS917506 RNO917506 RXK917506 SHG917506 SRC917506 TAY917506 TKU917506 TUQ917506 UEM917506 UOI917506 UYE917506 VIA917506 VRW917506 WBS917506 WLO917506 WVK917506 C983042 IY983042 SU983042 ACQ983042 AMM983042 AWI983042 BGE983042 BQA983042 BZW983042 CJS983042 CTO983042 DDK983042 DNG983042 DXC983042 EGY983042 EQU983042 FAQ983042 FKM983042 FUI983042 GEE983042 GOA983042 GXW983042 HHS983042 HRO983042 IBK983042 ILG983042 IVC983042 JEY983042 JOU983042 JYQ983042 KIM983042 KSI983042 LCE983042 LMA983042 LVW983042 MFS983042 MPO983042 MZK983042 NJG983042 NTC983042 OCY983042 OMU983042 OWQ983042 PGM983042 PQI983042 QAE983042 QKA983042 QTW983042 RDS983042 RNO983042 RXK983042 SHG983042 SRC983042 TAY983042 TKU983042 TUQ983042 UEM983042 UOI983042 UYE983042 VIA983042 VRW983042 WBS983042 WLO983042 WVK983042"/>
    <dataValidation allowBlank="1" showInputMessage="1" showErrorMessage="1" promptTitle="Taux de T.V.A." prompt="Pour ajouter la T.V.A. ici ou pour en modifier le taux, entrez le taux de T.V.A. dans la cellule de gauche. Ce taux sera automatiquement appliqué." sqref="L47:L48 JH47:JH48 TD47:TD48 ACZ47:ACZ48 AMV47:AMV48 AWR47:AWR48 BGN47:BGN48 BQJ47:BQJ48 CAF47:CAF48 CKB47:CKB48 CTX47:CTX48 DDT47:DDT48 DNP47:DNP48 DXL47:DXL48 EHH47:EHH48 ERD47:ERD48 FAZ47:FAZ48 FKV47:FKV48 FUR47:FUR48 GEN47:GEN48 GOJ47:GOJ48 GYF47:GYF48 HIB47:HIB48 HRX47:HRX48 IBT47:IBT48 ILP47:ILP48 IVL47:IVL48 JFH47:JFH48 JPD47:JPD48 JYZ47:JYZ48 KIV47:KIV48 KSR47:KSR48 LCN47:LCN48 LMJ47:LMJ48 LWF47:LWF48 MGB47:MGB48 MPX47:MPX48 MZT47:MZT48 NJP47:NJP48 NTL47:NTL48 ODH47:ODH48 OND47:OND48 OWZ47:OWZ48 PGV47:PGV48 PQR47:PQR48 QAN47:QAN48 QKJ47:QKJ48 QUF47:QUF48 REB47:REB48 RNX47:RNX48 RXT47:RXT48 SHP47:SHP48 SRL47:SRL48 TBH47:TBH48 TLD47:TLD48 TUZ47:TUZ48 UEV47:UEV48 UOR47:UOR48 UYN47:UYN48 VIJ47:VIJ48 VSF47:VSF48 WCB47:WCB48 WLX47:WLX48 WVT47:WVT48 L65583:L65584 JH65583:JH65584 TD65583:TD65584 ACZ65583:ACZ65584 AMV65583:AMV65584 AWR65583:AWR65584 BGN65583:BGN65584 BQJ65583:BQJ65584 CAF65583:CAF65584 CKB65583:CKB65584 CTX65583:CTX65584 DDT65583:DDT65584 DNP65583:DNP65584 DXL65583:DXL65584 EHH65583:EHH65584 ERD65583:ERD65584 FAZ65583:FAZ65584 FKV65583:FKV65584 FUR65583:FUR65584 GEN65583:GEN65584 GOJ65583:GOJ65584 GYF65583:GYF65584 HIB65583:HIB65584 HRX65583:HRX65584 IBT65583:IBT65584 ILP65583:ILP65584 IVL65583:IVL65584 JFH65583:JFH65584 JPD65583:JPD65584 JYZ65583:JYZ65584 KIV65583:KIV65584 KSR65583:KSR65584 LCN65583:LCN65584 LMJ65583:LMJ65584 LWF65583:LWF65584 MGB65583:MGB65584 MPX65583:MPX65584 MZT65583:MZT65584 NJP65583:NJP65584 NTL65583:NTL65584 ODH65583:ODH65584 OND65583:OND65584 OWZ65583:OWZ65584 PGV65583:PGV65584 PQR65583:PQR65584 QAN65583:QAN65584 QKJ65583:QKJ65584 QUF65583:QUF65584 REB65583:REB65584 RNX65583:RNX65584 RXT65583:RXT65584 SHP65583:SHP65584 SRL65583:SRL65584 TBH65583:TBH65584 TLD65583:TLD65584 TUZ65583:TUZ65584 UEV65583:UEV65584 UOR65583:UOR65584 UYN65583:UYN65584 VIJ65583:VIJ65584 VSF65583:VSF65584 WCB65583:WCB65584 WLX65583:WLX65584 WVT65583:WVT65584 L131119:L131120 JH131119:JH131120 TD131119:TD131120 ACZ131119:ACZ131120 AMV131119:AMV131120 AWR131119:AWR131120 BGN131119:BGN131120 BQJ131119:BQJ131120 CAF131119:CAF131120 CKB131119:CKB131120 CTX131119:CTX131120 DDT131119:DDT131120 DNP131119:DNP131120 DXL131119:DXL131120 EHH131119:EHH131120 ERD131119:ERD131120 FAZ131119:FAZ131120 FKV131119:FKV131120 FUR131119:FUR131120 GEN131119:GEN131120 GOJ131119:GOJ131120 GYF131119:GYF131120 HIB131119:HIB131120 HRX131119:HRX131120 IBT131119:IBT131120 ILP131119:ILP131120 IVL131119:IVL131120 JFH131119:JFH131120 JPD131119:JPD131120 JYZ131119:JYZ131120 KIV131119:KIV131120 KSR131119:KSR131120 LCN131119:LCN131120 LMJ131119:LMJ131120 LWF131119:LWF131120 MGB131119:MGB131120 MPX131119:MPX131120 MZT131119:MZT131120 NJP131119:NJP131120 NTL131119:NTL131120 ODH131119:ODH131120 OND131119:OND131120 OWZ131119:OWZ131120 PGV131119:PGV131120 PQR131119:PQR131120 QAN131119:QAN131120 QKJ131119:QKJ131120 QUF131119:QUF131120 REB131119:REB131120 RNX131119:RNX131120 RXT131119:RXT131120 SHP131119:SHP131120 SRL131119:SRL131120 TBH131119:TBH131120 TLD131119:TLD131120 TUZ131119:TUZ131120 UEV131119:UEV131120 UOR131119:UOR131120 UYN131119:UYN131120 VIJ131119:VIJ131120 VSF131119:VSF131120 WCB131119:WCB131120 WLX131119:WLX131120 WVT131119:WVT131120 L196655:L196656 JH196655:JH196656 TD196655:TD196656 ACZ196655:ACZ196656 AMV196655:AMV196656 AWR196655:AWR196656 BGN196655:BGN196656 BQJ196655:BQJ196656 CAF196655:CAF196656 CKB196655:CKB196656 CTX196655:CTX196656 DDT196655:DDT196656 DNP196655:DNP196656 DXL196655:DXL196656 EHH196655:EHH196656 ERD196655:ERD196656 FAZ196655:FAZ196656 FKV196655:FKV196656 FUR196655:FUR196656 GEN196655:GEN196656 GOJ196655:GOJ196656 GYF196655:GYF196656 HIB196655:HIB196656 HRX196655:HRX196656 IBT196655:IBT196656 ILP196655:ILP196656 IVL196655:IVL196656 JFH196655:JFH196656 JPD196655:JPD196656 JYZ196655:JYZ196656 KIV196655:KIV196656 KSR196655:KSR196656 LCN196655:LCN196656 LMJ196655:LMJ196656 LWF196655:LWF196656 MGB196655:MGB196656 MPX196655:MPX196656 MZT196655:MZT196656 NJP196655:NJP196656 NTL196655:NTL196656 ODH196655:ODH196656 OND196655:OND196656 OWZ196655:OWZ196656 PGV196655:PGV196656 PQR196655:PQR196656 QAN196655:QAN196656 QKJ196655:QKJ196656 QUF196655:QUF196656 REB196655:REB196656 RNX196655:RNX196656 RXT196655:RXT196656 SHP196655:SHP196656 SRL196655:SRL196656 TBH196655:TBH196656 TLD196655:TLD196656 TUZ196655:TUZ196656 UEV196655:UEV196656 UOR196655:UOR196656 UYN196655:UYN196656 VIJ196655:VIJ196656 VSF196655:VSF196656 WCB196655:WCB196656 WLX196655:WLX196656 WVT196655:WVT196656 L262191:L262192 JH262191:JH262192 TD262191:TD262192 ACZ262191:ACZ262192 AMV262191:AMV262192 AWR262191:AWR262192 BGN262191:BGN262192 BQJ262191:BQJ262192 CAF262191:CAF262192 CKB262191:CKB262192 CTX262191:CTX262192 DDT262191:DDT262192 DNP262191:DNP262192 DXL262191:DXL262192 EHH262191:EHH262192 ERD262191:ERD262192 FAZ262191:FAZ262192 FKV262191:FKV262192 FUR262191:FUR262192 GEN262191:GEN262192 GOJ262191:GOJ262192 GYF262191:GYF262192 HIB262191:HIB262192 HRX262191:HRX262192 IBT262191:IBT262192 ILP262191:ILP262192 IVL262191:IVL262192 JFH262191:JFH262192 JPD262191:JPD262192 JYZ262191:JYZ262192 KIV262191:KIV262192 KSR262191:KSR262192 LCN262191:LCN262192 LMJ262191:LMJ262192 LWF262191:LWF262192 MGB262191:MGB262192 MPX262191:MPX262192 MZT262191:MZT262192 NJP262191:NJP262192 NTL262191:NTL262192 ODH262191:ODH262192 OND262191:OND262192 OWZ262191:OWZ262192 PGV262191:PGV262192 PQR262191:PQR262192 QAN262191:QAN262192 QKJ262191:QKJ262192 QUF262191:QUF262192 REB262191:REB262192 RNX262191:RNX262192 RXT262191:RXT262192 SHP262191:SHP262192 SRL262191:SRL262192 TBH262191:TBH262192 TLD262191:TLD262192 TUZ262191:TUZ262192 UEV262191:UEV262192 UOR262191:UOR262192 UYN262191:UYN262192 VIJ262191:VIJ262192 VSF262191:VSF262192 WCB262191:WCB262192 WLX262191:WLX262192 WVT262191:WVT262192 L327727:L327728 JH327727:JH327728 TD327727:TD327728 ACZ327727:ACZ327728 AMV327727:AMV327728 AWR327727:AWR327728 BGN327727:BGN327728 BQJ327727:BQJ327728 CAF327727:CAF327728 CKB327727:CKB327728 CTX327727:CTX327728 DDT327727:DDT327728 DNP327727:DNP327728 DXL327727:DXL327728 EHH327727:EHH327728 ERD327727:ERD327728 FAZ327727:FAZ327728 FKV327727:FKV327728 FUR327727:FUR327728 GEN327727:GEN327728 GOJ327727:GOJ327728 GYF327727:GYF327728 HIB327727:HIB327728 HRX327727:HRX327728 IBT327727:IBT327728 ILP327727:ILP327728 IVL327727:IVL327728 JFH327727:JFH327728 JPD327727:JPD327728 JYZ327727:JYZ327728 KIV327727:KIV327728 KSR327727:KSR327728 LCN327727:LCN327728 LMJ327727:LMJ327728 LWF327727:LWF327728 MGB327727:MGB327728 MPX327727:MPX327728 MZT327727:MZT327728 NJP327727:NJP327728 NTL327727:NTL327728 ODH327727:ODH327728 OND327727:OND327728 OWZ327727:OWZ327728 PGV327727:PGV327728 PQR327727:PQR327728 QAN327727:QAN327728 QKJ327727:QKJ327728 QUF327727:QUF327728 REB327727:REB327728 RNX327727:RNX327728 RXT327727:RXT327728 SHP327727:SHP327728 SRL327727:SRL327728 TBH327727:TBH327728 TLD327727:TLD327728 TUZ327727:TUZ327728 UEV327727:UEV327728 UOR327727:UOR327728 UYN327727:UYN327728 VIJ327727:VIJ327728 VSF327727:VSF327728 WCB327727:WCB327728 WLX327727:WLX327728 WVT327727:WVT327728 L393263:L393264 JH393263:JH393264 TD393263:TD393264 ACZ393263:ACZ393264 AMV393263:AMV393264 AWR393263:AWR393264 BGN393263:BGN393264 BQJ393263:BQJ393264 CAF393263:CAF393264 CKB393263:CKB393264 CTX393263:CTX393264 DDT393263:DDT393264 DNP393263:DNP393264 DXL393263:DXL393264 EHH393263:EHH393264 ERD393263:ERD393264 FAZ393263:FAZ393264 FKV393263:FKV393264 FUR393263:FUR393264 GEN393263:GEN393264 GOJ393263:GOJ393264 GYF393263:GYF393264 HIB393263:HIB393264 HRX393263:HRX393264 IBT393263:IBT393264 ILP393263:ILP393264 IVL393263:IVL393264 JFH393263:JFH393264 JPD393263:JPD393264 JYZ393263:JYZ393264 KIV393263:KIV393264 KSR393263:KSR393264 LCN393263:LCN393264 LMJ393263:LMJ393264 LWF393263:LWF393264 MGB393263:MGB393264 MPX393263:MPX393264 MZT393263:MZT393264 NJP393263:NJP393264 NTL393263:NTL393264 ODH393263:ODH393264 OND393263:OND393264 OWZ393263:OWZ393264 PGV393263:PGV393264 PQR393263:PQR393264 QAN393263:QAN393264 QKJ393263:QKJ393264 QUF393263:QUF393264 REB393263:REB393264 RNX393263:RNX393264 RXT393263:RXT393264 SHP393263:SHP393264 SRL393263:SRL393264 TBH393263:TBH393264 TLD393263:TLD393264 TUZ393263:TUZ393264 UEV393263:UEV393264 UOR393263:UOR393264 UYN393263:UYN393264 VIJ393263:VIJ393264 VSF393263:VSF393264 WCB393263:WCB393264 WLX393263:WLX393264 WVT393263:WVT393264 L458799:L458800 JH458799:JH458800 TD458799:TD458800 ACZ458799:ACZ458800 AMV458799:AMV458800 AWR458799:AWR458800 BGN458799:BGN458800 BQJ458799:BQJ458800 CAF458799:CAF458800 CKB458799:CKB458800 CTX458799:CTX458800 DDT458799:DDT458800 DNP458799:DNP458800 DXL458799:DXL458800 EHH458799:EHH458800 ERD458799:ERD458800 FAZ458799:FAZ458800 FKV458799:FKV458800 FUR458799:FUR458800 GEN458799:GEN458800 GOJ458799:GOJ458800 GYF458799:GYF458800 HIB458799:HIB458800 HRX458799:HRX458800 IBT458799:IBT458800 ILP458799:ILP458800 IVL458799:IVL458800 JFH458799:JFH458800 JPD458799:JPD458800 JYZ458799:JYZ458800 KIV458799:KIV458800 KSR458799:KSR458800 LCN458799:LCN458800 LMJ458799:LMJ458800 LWF458799:LWF458800 MGB458799:MGB458800 MPX458799:MPX458800 MZT458799:MZT458800 NJP458799:NJP458800 NTL458799:NTL458800 ODH458799:ODH458800 OND458799:OND458800 OWZ458799:OWZ458800 PGV458799:PGV458800 PQR458799:PQR458800 QAN458799:QAN458800 QKJ458799:QKJ458800 QUF458799:QUF458800 REB458799:REB458800 RNX458799:RNX458800 RXT458799:RXT458800 SHP458799:SHP458800 SRL458799:SRL458800 TBH458799:TBH458800 TLD458799:TLD458800 TUZ458799:TUZ458800 UEV458799:UEV458800 UOR458799:UOR458800 UYN458799:UYN458800 VIJ458799:VIJ458800 VSF458799:VSF458800 WCB458799:WCB458800 WLX458799:WLX458800 WVT458799:WVT458800 L524335:L524336 JH524335:JH524336 TD524335:TD524336 ACZ524335:ACZ524336 AMV524335:AMV524336 AWR524335:AWR524336 BGN524335:BGN524336 BQJ524335:BQJ524336 CAF524335:CAF524336 CKB524335:CKB524336 CTX524335:CTX524336 DDT524335:DDT524336 DNP524335:DNP524336 DXL524335:DXL524336 EHH524335:EHH524336 ERD524335:ERD524336 FAZ524335:FAZ524336 FKV524335:FKV524336 FUR524335:FUR524336 GEN524335:GEN524336 GOJ524335:GOJ524336 GYF524335:GYF524336 HIB524335:HIB524336 HRX524335:HRX524336 IBT524335:IBT524336 ILP524335:ILP524336 IVL524335:IVL524336 JFH524335:JFH524336 JPD524335:JPD524336 JYZ524335:JYZ524336 KIV524335:KIV524336 KSR524335:KSR524336 LCN524335:LCN524336 LMJ524335:LMJ524336 LWF524335:LWF524336 MGB524335:MGB524336 MPX524335:MPX524336 MZT524335:MZT524336 NJP524335:NJP524336 NTL524335:NTL524336 ODH524335:ODH524336 OND524335:OND524336 OWZ524335:OWZ524336 PGV524335:PGV524336 PQR524335:PQR524336 QAN524335:QAN524336 QKJ524335:QKJ524336 QUF524335:QUF524336 REB524335:REB524336 RNX524335:RNX524336 RXT524335:RXT524336 SHP524335:SHP524336 SRL524335:SRL524336 TBH524335:TBH524336 TLD524335:TLD524336 TUZ524335:TUZ524336 UEV524335:UEV524336 UOR524335:UOR524336 UYN524335:UYN524336 VIJ524335:VIJ524336 VSF524335:VSF524336 WCB524335:WCB524336 WLX524335:WLX524336 WVT524335:WVT524336 L589871:L589872 JH589871:JH589872 TD589871:TD589872 ACZ589871:ACZ589872 AMV589871:AMV589872 AWR589871:AWR589872 BGN589871:BGN589872 BQJ589871:BQJ589872 CAF589871:CAF589872 CKB589871:CKB589872 CTX589871:CTX589872 DDT589871:DDT589872 DNP589871:DNP589872 DXL589871:DXL589872 EHH589871:EHH589872 ERD589871:ERD589872 FAZ589871:FAZ589872 FKV589871:FKV589872 FUR589871:FUR589872 GEN589871:GEN589872 GOJ589871:GOJ589872 GYF589871:GYF589872 HIB589871:HIB589872 HRX589871:HRX589872 IBT589871:IBT589872 ILP589871:ILP589872 IVL589871:IVL589872 JFH589871:JFH589872 JPD589871:JPD589872 JYZ589871:JYZ589872 KIV589871:KIV589872 KSR589871:KSR589872 LCN589871:LCN589872 LMJ589871:LMJ589872 LWF589871:LWF589872 MGB589871:MGB589872 MPX589871:MPX589872 MZT589871:MZT589872 NJP589871:NJP589872 NTL589871:NTL589872 ODH589871:ODH589872 OND589871:OND589872 OWZ589871:OWZ589872 PGV589871:PGV589872 PQR589871:PQR589872 QAN589871:QAN589872 QKJ589871:QKJ589872 QUF589871:QUF589872 REB589871:REB589872 RNX589871:RNX589872 RXT589871:RXT589872 SHP589871:SHP589872 SRL589871:SRL589872 TBH589871:TBH589872 TLD589871:TLD589872 TUZ589871:TUZ589872 UEV589871:UEV589872 UOR589871:UOR589872 UYN589871:UYN589872 VIJ589871:VIJ589872 VSF589871:VSF589872 WCB589871:WCB589872 WLX589871:WLX589872 WVT589871:WVT589872 L655407:L655408 JH655407:JH655408 TD655407:TD655408 ACZ655407:ACZ655408 AMV655407:AMV655408 AWR655407:AWR655408 BGN655407:BGN655408 BQJ655407:BQJ655408 CAF655407:CAF655408 CKB655407:CKB655408 CTX655407:CTX655408 DDT655407:DDT655408 DNP655407:DNP655408 DXL655407:DXL655408 EHH655407:EHH655408 ERD655407:ERD655408 FAZ655407:FAZ655408 FKV655407:FKV655408 FUR655407:FUR655408 GEN655407:GEN655408 GOJ655407:GOJ655408 GYF655407:GYF655408 HIB655407:HIB655408 HRX655407:HRX655408 IBT655407:IBT655408 ILP655407:ILP655408 IVL655407:IVL655408 JFH655407:JFH655408 JPD655407:JPD655408 JYZ655407:JYZ655408 KIV655407:KIV655408 KSR655407:KSR655408 LCN655407:LCN655408 LMJ655407:LMJ655408 LWF655407:LWF655408 MGB655407:MGB655408 MPX655407:MPX655408 MZT655407:MZT655408 NJP655407:NJP655408 NTL655407:NTL655408 ODH655407:ODH655408 OND655407:OND655408 OWZ655407:OWZ655408 PGV655407:PGV655408 PQR655407:PQR655408 QAN655407:QAN655408 QKJ655407:QKJ655408 QUF655407:QUF655408 REB655407:REB655408 RNX655407:RNX655408 RXT655407:RXT655408 SHP655407:SHP655408 SRL655407:SRL655408 TBH655407:TBH655408 TLD655407:TLD655408 TUZ655407:TUZ655408 UEV655407:UEV655408 UOR655407:UOR655408 UYN655407:UYN655408 VIJ655407:VIJ655408 VSF655407:VSF655408 WCB655407:WCB655408 WLX655407:WLX655408 WVT655407:WVT655408 L720943:L720944 JH720943:JH720944 TD720943:TD720944 ACZ720943:ACZ720944 AMV720943:AMV720944 AWR720943:AWR720944 BGN720943:BGN720944 BQJ720943:BQJ720944 CAF720943:CAF720944 CKB720943:CKB720944 CTX720943:CTX720944 DDT720943:DDT720944 DNP720943:DNP720944 DXL720943:DXL720944 EHH720943:EHH720944 ERD720943:ERD720944 FAZ720943:FAZ720944 FKV720943:FKV720944 FUR720943:FUR720944 GEN720943:GEN720944 GOJ720943:GOJ720944 GYF720943:GYF720944 HIB720943:HIB720944 HRX720943:HRX720944 IBT720943:IBT720944 ILP720943:ILP720944 IVL720943:IVL720944 JFH720943:JFH720944 JPD720943:JPD720944 JYZ720943:JYZ720944 KIV720943:KIV720944 KSR720943:KSR720944 LCN720943:LCN720944 LMJ720943:LMJ720944 LWF720943:LWF720944 MGB720943:MGB720944 MPX720943:MPX720944 MZT720943:MZT720944 NJP720943:NJP720944 NTL720943:NTL720944 ODH720943:ODH720944 OND720943:OND720944 OWZ720943:OWZ720944 PGV720943:PGV720944 PQR720943:PQR720944 QAN720943:QAN720944 QKJ720943:QKJ720944 QUF720943:QUF720944 REB720943:REB720944 RNX720943:RNX720944 RXT720943:RXT720944 SHP720943:SHP720944 SRL720943:SRL720944 TBH720943:TBH720944 TLD720943:TLD720944 TUZ720943:TUZ720944 UEV720943:UEV720944 UOR720943:UOR720944 UYN720943:UYN720944 VIJ720943:VIJ720944 VSF720943:VSF720944 WCB720943:WCB720944 WLX720943:WLX720944 WVT720943:WVT720944 L786479:L786480 JH786479:JH786480 TD786479:TD786480 ACZ786479:ACZ786480 AMV786479:AMV786480 AWR786479:AWR786480 BGN786479:BGN786480 BQJ786479:BQJ786480 CAF786479:CAF786480 CKB786479:CKB786480 CTX786479:CTX786480 DDT786479:DDT786480 DNP786479:DNP786480 DXL786479:DXL786480 EHH786479:EHH786480 ERD786479:ERD786480 FAZ786479:FAZ786480 FKV786479:FKV786480 FUR786479:FUR786480 GEN786479:GEN786480 GOJ786479:GOJ786480 GYF786479:GYF786480 HIB786479:HIB786480 HRX786479:HRX786480 IBT786479:IBT786480 ILP786479:ILP786480 IVL786479:IVL786480 JFH786479:JFH786480 JPD786479:JPD786480 JYZ786479:JYZ786480 KIV786479:KIV786480 KSR786479:KSR786480 LCN786479:LCN786480 LMJ786479:LMJ786480 LWF786479:LWF786480 MGB786479:MGB786480 MPX786479:MPX786480 MZT786479:MZT786480 NJP786479:NJP786480 NTL786479:NTL786480 ODH786479:ODH786480 OND786479:OND786480 OWZ786479:OWZ786480 PGV786479:PGV786480 PQR786479:PQR786480 QAN786479:QAN786480 QKJ786479:QKJ786480 QUF786479:QUF786480 REB786479:REB786480 RNX786479:RNX786480 RXT786479:RXT786480 SHP786479:SHP786480 SRL786479:SRL786480 TBH786479:TBH786480 TLD786479:TLD786480 TUZ786479:TUZ786480 UEV786479:UEV786480 UOR786479:UOR786480 UYN786479:UYN786480 VIJ786479:VIJ786480 VSF786479:VSF786480 WCB786479:WCB786480 WLX786479:WLX786480 WVT786479:WVT786480 L852015:L852016 JH852015:JH852016 TD852015:TD852016 ACZ852015:ACZ852016 AMV852015:AMV852016 AWR852015:AWR852016 BGN852015:BGN852016 BQJ852015:BQJ852016 CAF852015:CAF852016 CKB852015:CKB852016 CTX852015:CTX852016 DDT852015:DDT852016 DNP852015:DNP852016 DXL852015:DXL852016 EHH852015:EHH852016 ERD852015:ERD852016 FAZ852015:FAZ852016 FKV852015:FKV852016 FUR852015:FUR852016 GEN852015:GEN852016 GOJ852015:GOJ852016 GYF852015:GYF852016 HIB852015:HIB852016 HRX852015:HRX852016 IBT852015:IBT852016 ILP852015:ILP852016 IVL852015:IVL852016 JFH852015:JFH852016 JPD852015:JPD852016 JYZ852015:JYZ852016 KIV852015:KIV852016 KSR852015:KSR852016 LCN852015:LCN852016 LMJ852015:LMJ852016 LWF852015:LWF852016 MGB852015:MGB852016 MPX852015:MPX852016 MZT852015:MZT852016 NJP852015:NJP852016 NTL852015:NTL852016 ODH852015:ODH852016 OND852015:OND852016 OWZ852015:OWZ852016 PGV852015:PGV852016 PQR852015:PQR852016 QAN852015:QAN852016 QKJ852015:QKJ852016 QUF852015:QUF852016 REB852015:REB852016 RNX852015:RNX852016 RXT852015:RXT852016 SHP852015:SHP852016 SRL852015:SRL852016 TBH852015:TBH852016 TLD852015:TLD852016 TUZ852015:TUZ852016 UEV852015:UEV852016 UOR852015:UOR852016 UYN852015:UYN852016 VIJ852015:VIJ852016 VSF852015:VSF852016 WCB852015:WCB852016 WLX852015:WLX852016 WVT852015:WVT852016 L917551:L917552 JH917551:JH917552 TD917551:TD917552 ACZ917551:ACZ917552 AMV917551:AMV917552 AWR917551:AWR917552 BGN917551:BGN917552 BQJ917551:BQJ917552 CAF917551:CAF917552 CKB917551:CKB917552 CTX917551:CTX917552 DDT917551:DDT917552 DNP917551:DNP917552 DXL917551:DXL917552 EHH917551:EHH917552 ERD917551:ERD917552 FAZ917551:FAZ917552 FKV917551:FKV917552 FUR917551:FUR917552 GEN917551:GEN917552 GOJ917551:GOJ917552 GYF917551:GYF917552 HIB917551:HIB917552 HRX917551:HRX917552 IBT917551:IBT917552 ILP917551:ILP917552 IVL917551:IVL917552 JFH917551:JFH917552 JPD917551:JPD917552 JYZ917551:JYZ917552 KIV917551:KIV917552 KSR917551:KSR917552 LCN917551:LCN917552 LMJ917551:LMJ917552 LWF917551:LWF917552 MGB917551:MGB917552 MPX917551:MPX917552 MZT917551:MZT917552 NJP917551:NJP917552 NTL917551:NTL917552 ODH917551:ODH917552 OND917551:OND917552 OWZ917551:OWZ917552 PGV917551:PGV917552 PQR917551:PQR917552 QAN917551:QAN917552 QKJ917551:QKJ917552 QUF917551:QUF917552 REB917551:REB917552 RNX917551:RNX917552 RXT917551:RXT917552 SHP917551:SHP917552 SRL917551:SRL917552 TBH917551:TBH917552 TLD917551:TLD917552 TUZ917551:TUZ917552 UEV917551:UEV917552 UOR917551:UOR917552 UYN917551:UYN917552 VIJ917551:VIJ917552 VSF917551:VSF917552 WCB917551:WCB917552 WLX917551:WLX917552 WVT917551:WVT917552 L983087:L983088 JH983087:JH983088 TD983087:TD983088 ACZ983087:ACZ983088 AMV983087:AMV983088 AWR983087:AWR983088 BGN983087:BGN983088 BQJ983087:BQJ983088 CAF983087:CAF983088 CKB983087:CKB983088 CTX983087:CTX983088 DDT983087:DDT983088 DNP983087:DNP983088 DXL983087:DXL983088 EHH983087:EHH983088 ERD983087:ERD983088 FAZ983087:FAZ983088 FKV983087:FKV983088 FUR983087:FUR983088 GEN983087:GEN983088 GOJ983087:GOJ983088 GYF983087:GYF983088 HIB983087:HIB983088 HRX983087:HRX983088 IBT983087:IBT983088 ILP983087:ILP983088 IVL983087:IVL983088 JFH983087:JFH983088 JPD983087:JPD983088 JYZ983087:JYZ983088 KIV983087:KIV983088 KSR983087:KSR983088 LCN983087:LCN983088 LMJ983087:LMJ983088 LWF983087:LWF983088 MGB983087:MGB983088 MPX983087:MPX983088 MZT983087:MZT983088 NJP983087:NJP983088 NTL983087:NTL983088 ODH983087:ODH983088 OND983087:OND983088 OWZ983087:OWZ983088 PGV983087:PGV983088 PQR983087:PQR983088 QAN983087:QAN983088 QKJ983087:QKJ983088 QUF983087:QUF983088 REB983087:REB983088 RNX983087:RNX983088 RXT983087:RXT983088 SHP983087:SHP983088 SRL983087:SRL983088 TBH983087:TBH983088 TLD983087:TLD983088 TUZ983087:TUZ983088 UEV983087:UEV983088 UOR983087:UOR983088 UYN983087:UYN983088 VIJ983087:VIJ983088 VSF983087:VSF983088 WCB983087:WCB983088 WLX983087:WLX983088 WVT983087:WVT983088"/>
    <dataValidation errorStyle="warning" allowBlank="1" showInputMessage="1" errorTitle="Frais de port" error="Les cellules ombrées contiennent des formules et sont automatiquement calculées par Excel. N'y entrez PAS d'informations." promptTitle="Frais de port" prompt="Le cas échéant, entrez les frais de port." sqref="M46 JI46 TE46 ADA46 AMW46 AWS46 BGO46 BQK46 CAG46 CKC46 CTY46 DDU46 DNQ46 DXM46 EHI46 ERE46 FBA46 FKW46 FUS46 GEO46 GOK46 GYG46 HIC46 HRY46 IBU46 ILQ46 IVM46 JFI46 JPE46 JZA46 KIW46 KSS46 LCO46 LMK46 LWG46 MGC46 MPY46 MZU46 NJQ46 NTM46 ODI46 ONE46 OXA46 PGW46 PQS46 QAO46 QKK46 QUG46 REC46 RNY46 RXU46 SHQ46 SRM46 TBI46 TLE46 TVA46 UEW46 UOS46 UYO46 VIK46 VSG46 WCC46 WLY46 WVU46 M65582 JI65582 TE65582 ADA65582 AMW65582 AWS65582 BGO65582 BQK65582 CAG65582 CKC65582 CTY65582 DDU65582 DNQ65582 DXM65582 EHI65582 ERE65582 FBA65582 FKW65582 FUS65582 GEO65582 GOK65582 GYG65582 HIC65582 HRY65582 IBU65582 ILQ65582 IVM65582 JFI65582 JPE65582 JZA65582 KIW65582 KSS65582 LCO65582 LMK65582 LWG65582 MGC65582 MPY65582 MZU65582 NJQ65582 NTM65582 ODI65582 ONE65582 OXA65582 PGW65582 PQS65582 QAO65582 QKK65582 QUG65582 REC65582 RNY65582 RXU65582 SHQ65582 SRM65582 TBI65582 TLE65582 TVA65582 UEW65582 UOS65582 UYO65582 VIK65582 VSG65582 WCC65582 WLY65582 WVU65582 M131118 JI131118 TE131118 ADA131118 AMW131118 AWS131118 BGO131118 BQK131118 CAG131118 CKC131118 CTY131118 DDU131118 DNQ131118 DXM131118 EHI131118 ERE131118 FBA131118 FKW131118 FUS131118 GEO131118 GOK131118 GYG131118 HIC131118 HRY131118 IBU131118 ILQ131118 IVM131118 JFI131118 JPE131118 JZA131118 KIW131118 KSS131118 LCO131118 LMK131118 LWG131118 MGC131118 MPY131118 MZU131118 NJQ131118 NTM131118 ODI131118 ONE131118 OXA131118 PGW131118 PQS131118 QAO131118 QKK131118 QUG131118 REC131118 RNY131118 RXU131118 SHQ131118 SRM131118 TBI131118 TLE131118 TVA131118 UEW131118 UOS131118 UYO131118 VIK131118 VSG131118 WCC131118 WLY131118 WVU131118 M196654 JI196654 TE196654 ADA196654 AMW196654 AWS196654 BGO196654 BQK196654 CAG196654 CKC196654 CTY196654 DDU196654 DNQ196654 DXM196654 EHI196654 ERE196654 FBA196654 FKW196654 FUS196654 GEO196654 GOK196654 GYG196654 HIC196654 HRY196654 IBU196654 ILQ196654 IVM196654 JFI196654 JPE196654 JZA196654 KIW196654 KSS196654 LCO196654 LMK196654 LWG196654 MGC196654 MPY196654 MZU196654 NJQ196654 NTM196654 ODI196654 ONE196654 OXA196654 PGW196654 PQS196654 QAO196654 QKK196654 QUG196654 REC196654 RNY196654 RXU196654 SHQ196654 SRM196654 TBI196654 TLE196654 TVA196654 UEW196654 UOS196654 UYO196654 VIK196654 VSG196654 WCC196654 WLY196654 WVU196654 M262190 JI262190 TE262190 ADA262190 AMW262190 AWS262190 BGO262190 BQK262190 CAG262190 CKC262190 CTY262190 DDU262190 DNQ262190 DXM262190 EHI262190 ERE262190 FBA262190 FKW262190 FUS262190 GEO262190 GOK262190 GYG262190 HIC262190 HRY262190 IBU262190 ILQ262190 IVM262190 JFI262190 JPE262190 JZA262190 KIW262190 KSS262190 LCO262190 LMK262190 LWG262190 MGC262190 MPY262190 MZU262190 NJQ262190 NTM262190 ODI262190 ONE262190 OXA262190 PGW262190 PQS262190 QAO262190 QKK262190 QUG262190 REC262190 RNY262190 RXU262190 SHQ262190 SRM262190 TBI262190 TLE262190 TVA262190 UEW262190 UOS262190 UYO262190 VIK262190 VSG262190 WCC262190 WLY262190 WVU262190 M327726 JI327726 TE327726 ADA327726 AMW327726 AWS327726 BGO327726 BQK327726 CAG327726 CKC327726 CTY327726 DDU327726 DNQ327726 DXM327726 EHI327726 ERE327726 FBA327726 FKW327726 FUS327726 GEO327726 GOK327726 GYG327726 HIC327726 HRY327726 IBU327726 ILQ327726 IVM327726 JFI327726 JPE327726 JZA327726 KIW327726 KSS327726 LCO327726 LMK327726 LWG327726 MGC327726 MPY327726 MZU327726 NJQ327726 NTM327726 ODI327726 ONE327726 OXA327726 PGW327726 PQS327726 QAO327726 QKK327726 QUG327726 REC327726 RNY327726 RXU327726 SHQ327726 SRM327726 TBI327726 TLE327726 TVA327726 UEW327726 UOS327726 UYO327726 VIK327726 VSG327726 WCC327726 WLY327726 WVU327726 M393262 JI393262 TE393262 ADA393262 AMW393262 AWS393262 BGO393262 BQK393262 CAG393262 CKC393262 CTY393262 DDU393262 DNQ393262 DXM393262 EHI393262 ERE393262 FBA393262 FKW393262 FUS393262 GEO393262 GOK393262 GYG393262 HIC393262 HRY393262 IBU393262 ILQ393262 IVM393262 JFI393262 JPE393262 JZA393262 KIW393262 KSS393262 LCO393262 LMK393262 LWG393262 MGC393262 MPY393262 MZU393262 NJQ393262 NTM393262 ODI393262 ONE393262 OXA393262 PGW393262 PQS393262 QAO393262 QKK393262 QUG393262 REC393262 RNY393262 RXU393262 SHQ393262 SRM393262 TBI393262 TLE393262 TVA393262 UEW393262 UOS393262 UYO393262 VIK393262 VSG393262 WCC393262 WLY393262 WVU393262 M458798 JI458798 TE458798 ADA458798 AMW458798 AWS458798 BGO458798 BQK458798 CAG458798 CKC458798 CTY458798 DDU458798 DNQ458798 DXM458798 EHI458798 ERE458798 FBA458798 FKW458798 FUS458798 GEO458798 GOK458798 GYG458798 HIC458798 HRY458798 IBU458798 ILQ458798 IVM458798 JFI458798 JPE458798 JZA458798 KIW458798 KSS458798 LCO458798 LMK458798 LWG458798 MGC458798 MPY458798 MZU458798 NJQ458798 NTM458798 ODI458798 ONE458798 OXA458798 PGW458798 PQS458798 QAO458798 QKK458798 QUG458798 REC458798 RNY458798 RXU458798 SHQ458798 SRM458798 TBI458798 TLE458798 TVA458798 UEW458798 UOS458798 UYO458798 VIK458798 VSG458798 WCC458798 WLY458798 WVU458798 M524334 JI524334 TE524334 ADA524334 AMW524334 AWS524334 BGO524334 BQK524334 CAG524334 CKC524334 CTY524334 DDU524334 DNQ524334 DXM524334 EHI524334 ERE524334 FBA524334 FKW524334 FUS524334 GEO524334 GOK524334 GYG524334 HIC524334 HRY524334 IBU524334 ILQ524334 IVM524334 JFI524334 JPE524334 JZA524334 KIW524334 KSS524334 LCO524334 LMK524334 LWG524334 MGC524334 MPY524334 MZU524334 NJQ524334 NTM524334 ODI524334 ONE524334 OXA524334 PGW524334 PQS524334 QAO524334 QKK524334 QUG524334 REC524334 RNY524334 RXU524334 SHQ524334 SRM524334 TBI524334 TLE524334 TVA524334 UEW524334 UOS524334 UYO524334 VIK524334 VSG524334 WCC524334 WLY524334 WVU524334 M589870 JI589870 TE589870 ADA589870 AMW589870 AWS589870 BGO589870 BQK589870 CAG589870 CKC589870 CTY589870 DDU589870 DNQ589870 DXM589870 EHI589870 ERE589870 FBA589870 FKW589870 FUS589870 GEO589870 GOK589870 GYG589870 HIC589870 HRY589870 IBU589870 ILQ589870 IVM589870 JFI589870 JPE589870 JZA589870 KIW589870 KSS589870 LCO589870 LMK589870 LWG589870 MGC589870 MPY589870 MZU589870 NJQ589870 NTM589870 ODI589870 ONE589870 OXA589870 PGW589870 PQS589870 QAO589870 QKK589870 QUG589870 REC589870 RNY589870 RXU589870 SHQ589870 SRM589870 TBI589870 TLE589870 TVA589870 UEW589870 UOS589870 UYO589870 VIK589870 VSG589870 WCC589870 WLY589870 WVU589870 M655406 JI655406 TE655406 ADA655406 AMW655406 AWS655406 BGO655406 BQK655406 CAG655406 CKC655406 CTY655406 DDU655406 DNQ655406 DXM655406 EHI655406 ERE655406 FBA655406 FKW655406 FUS655406 GEO655406 GOK655406 GYG655406 HIC655406 HRY655406 IBU655406 ILQ655406 IVM655406 JFI655406 JPE655406 JZA655406 KIW655406 KSS655406 LCO655406 LMK655406 LWG655406 MGC655406 MPY655406 MZU655406 NJQ655406 NTM655406 ODI655406 ONE655406 OXA655406 PGW655406 PQS655406 QAO655406 QKK655406 QUG655406 REC655406 RNY655406 RXU655406 SHQ655406 SRM655406 TBI655406 TLE655406 TVA655406 UEW655406 UOS655406 UYO655406 VIK655406 VSG655406 WCC655406 WLY655406 WVU655406 M720942 JI720942 TE720942 ADA720942 AMW720942 AWS720942 BGO720942 BQK720942 CAG720942 CKC720942 CTY720942 DDU720942 DNQ720942 DXM720942 EHI720942 ERE720942 FBA720942 FKW720942 FUS720942 GEO720942 GOK720942 GYG720942 HIC720942 HRY720942 IBU720942 ILQ720942 IVM720942 JFI720942 JPE720942 JZA720942 KIW720942 KSS720942 LCO720942 LMK720942 LWG720942 MGC720942 MPY720942 MZU720942 NJQ720942 NTM720942 ODI720942 ONE720942 OXA720942 PGW720942 PQS720942 QAO720942 QKK720942 QUG720942 REC720942 RNY720942 RXU720942 SHQ720942 SRM720942 TBI720942 TLE720942 TVA720942 UEW720942 UOS720942 UYO720942 VIK720942 VSG720942 WCC720942 WLY720942 WVU720942 M786478 JI786478 TE786478 ADA786478 AMW786478 AWS786478 BGO786478 BQK786478 CAG786478 CKC786478 CTY786478 DDU786478 DNQ786478 DXM786478 EHI786478 ERE786478 FBA786478 FKW786478 FUS786478 GEO786478 GOK786478 GYG786478 HIC786478 HRY786478 IBU786478 ILQ786478 IVM786478 JFI786478 JPE786478 JZA786478 KIW786478 KSS786478 LCO786478 LMK786478 LWG786478 MGC786478 MPY786478 MZU786478 NJQ786478 NTM786478 ODI786478 ONE786478 OXA786478 PGW786478 PQS786478 QAO786478 QKK786478 QUG786478 REC786478 RNY786478 RXU786478 SHQ786478 SRM786478 TBI786478 TLE786478 TVA786478 UEW786478 UOS786478 UYO786478 VIK786478 VSG786478 WCC786478 WLY786478 WVU786478 M852014 JI852014 TE852014 ADA852014 AMW852014 AWS852014 BGO852014 BQK852014 CAG852014 CKC852014 CTY852014 DDU852014 DNQ852014 DXM852014 EHI852014 ERE852014 FBA852014 FKW852014 FUS852014 GEO852014 GOK852014 GYG852014 HIC852014 HRY852014 IBU852014 ILQ852014 IVM852014 JFI852014 JPE852014 JZA852014 KIW852014 KSS852014 LCO852014 LMK852014 LWG852014 MGC852014 MPY852014 MZU852014 NJQ852014 NTM852014 ODI852014 ONE852014 OXA852014 PGW852014 PQS852014 QAO852014 QKK852014 QUG852014 REC852014 RNY852014 RXU852014 SHQ852014 SRM852014 TBI852014 TLE852014 TVA852014 UEW852014 UOS852014 UYO852014 VIK852014 VSG852014 WCC852014 WLY852014 WVU852014 M917550 JI917550 TE917550 ADA917550 AMW917550 AWS917550 BGO917550 BQK917550 CAG917550 CKC917550 CTY917550 DDU917550 DNQ917550 DXM917550 EHI917550 ERE917550 FBA917550 FKW917550 FUS917550 GEO917550 GOK917550 GYG917550 HIC917550 HRY917550 IBU917550 ILQ917550 IVM917550 JFI917550 JPE917550 JZA917550 KIW917550 KSS917550 LCO917550 LMK917550 LWG917550 MGC917550 MPY917550 MZU917550 NJQ917550 NTM917550 ODI917550 ONE917550 OXA917550 PGW917550 PQS917550 QAO917550 QKK917550 QUG917550 REC917550 RNY917550 RXU917550 SHQ917550 SRM917550 TBI917550 TLE917550 TVA917550 UEW917550 UOS917550 UYO917550 VIK917550 VSG917550 WCC917550 WLY917550 WVU917550 M983086 JI983086 TE983086 ADA983086 AMW983086 AWS983086 BGO983086 BQK983086 CAG983086 CKC983086 CTY983086 DDU983086 DNQ983086 DXM983086 EHI983086 ERE983086 FBA983086 FKW983086 FUS983086 GEO983086 GOK983086 GYG983086 HIC983086 HRY983086 IBU983086 ILQ983086 IVM983086 JFI983086 JPE983086 JZA983086 KIW983086 KSS983086 LCO983086 LMK983086 LWG983086 MGC983086 MPY983086 MZU983086 NJQ983086 NTM983086 ODI983086 ONE983086 OXA983086 PGW983086 PQS983086 QAO983086 QKK983086 QUG983086 REC983086 RNY983086 RXU983086 SHQ983086 SRM983086 TBI983086 TLE983086 TVA983086 UEW983086 UOS983086 UYO983086 VIK983086 VSG983086 WCC983086 WLY983086 WVU983086"/>
    <dataValidation errorStyle="warning" allowBlank="1" showInputMessage="1" errorTitle="Pays" promptTitle="Pays" prompt="Entrez l'abréviation du pays dans cette cellule." sqref="D15 IZ15 SV15 ACR15 AMN15 AWJ15 BGF15 BQB15 BZX15 CJT15 CTP15 DDL15 DNH15 DXD15 EGZ15 EQV15 FAR15 FKN15 FUJ15 GEF15 GOB15 GXX15 HHT15 HRP15 IBL15 ILH15 IVD15 JEZ15 JOV15 JYR15 KIN15 KSJ15 LCF15 LMB15 LVX15 MFT15 MPP15 MZL15 NJH15 NTD15 OCZ15 OMV15 OWR15 PGN15 PQJ15 QAF15 QKB15 QTX15 RDT15 RNP15 RXL15 SHH15 SRD15 TAZ15 TKV15 TUR15 UEN15 UOJ15 UYF15 VIB15 VRX15 WBT15 WLP15 WVL15 D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D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D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D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D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D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D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D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D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D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D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D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D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D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D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dataValidation type="list" showInputMessage="1" showErrorMessage="1" promptTitle="Paiement :" prompt="Sélectionnez le mode de paiement dans la liste déroulante." sqref="D47 IZ47 SV47 ACR47 AMN47 AWJ47 BGF47 BQB47 BZX47 CJT47 CTP47 DDL47 DNH47 DXD47 EGZ47 EQV47 FAR47 FKN47 FUJ47 GEF47 GOB47 GXX47 HHT47 HRP47 IBL47 ILH47 IVD47 JEZ47 JOV47 JYR47 KIN47 KSJ47 LCF47 LMB47 LVX47 MFT47 MPP47 MZL47 NJH47 NTD47 OCZ47 OMV47 OWR47 PGN47 PQJ47 QAF47 QKB47 QTX47 RDT47 RNP47 RXL47 SHH47 SRD47 TAZ47 TKV47 TUR47 UEN47 UOJ47 UYF47 VIB47 VRX47 WBT47 WLP47 WVL4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formula1>$A$1:$A$4</formula1>
    </dataValidation>
    <dataValidation errorStyle="warning" allowBlank="1" showInputMessage="1" errorTitle="Message de la société" promptTitle="Message de la société" prompt="Entrez ici un message pour vos clients (slogan, mission de la société, etc.) Si vous ne voulez pas ajouter de message, utilisez Edition|Effacer|Contenu pour supprimer le texte existant." sqref="D58 IZ58 SV58 ACR58 AMN58 AWJ58 BGF58 BQB58 BZX58 CJT58 CTP58 DDL58 DNH58 DXD58 EGZ58 EQV58 FAR58 FKN58 FUJ58 GEF58 GOB58 GXX58 HHT58 HRP58 IBL58 ILH58 IVD58 JEZ58 JOV58 JYR58 KIN58 KSJ58 LCF58 LMB58 LVX58 MFT58 MPP58 MZL58 NJH58 NTD58 OCZ58 OMV58 OWR58 PGN58 PQJ58 QAF58 QKB58 QTX58 RDT58 RNP58 RXL58 SHH58 SRD58 TAZ58 TKV58 TUR58 UEN58 UOJ58 UYF58 VIB58 VRX58 WBT58 WLP58 WVL58 D65594 IZ65594 SV65594 ACR65594 AMN65594 AWJ65594 BGF65594 BQB65594 BZX65594 CJT65594 CTP65594 DDL65594 DNH65594 DXD65594 EGZ65594 EQV65594 FAR65594 FKN65594 FUJ65594 GEF65594 GOB65594 GXX65594 HHT65594 HRP65594 IBL65594 ILH65594 IVD65594 JEZ65594 JOV65594 JYR65594 KIN65594 KSJ65594 LCF65594 LMB65594 LVX65594 MFT65594 MPP65594 MZL65594 NJH65594 NTD65594 OCZ65594 OMV65594 OWR65594 PGN65594 PQJ65594 QAF65594 QKB65594 QTX65594 RDT65594 RNP65594 RXL65594 SHH65594 SRD65594 TAZ65594 TKV65594 TUR65594 UEN65594 UOJ65594 UYF65594 VIB65594 VRX65594 WBT65594 WLP65594 WVL65594 D131130 IZ131130 SV131130 ACR131130 AMN131130 AWJ131130 BGF131130 BQB131130 BZX131130 CJT131130 CTP131130 DDL131130 DNH131130 DXD131130 EGZ131130 EQV131130 FAR131130 FKN131130 FUJ131130 GEF131130 GOB131130 GXX131130 HHT131130 HRP131130 IBL131130 ILH131130 IVD131130 JEZ131130 JOV131130 JYR131130 KIN131130 KSJ131130 LCF131130 LMB131130 LVX131130 MFT131130 MPP131130 MZL131130 NJH131130 NTD131130 OCZ131130 OMV131130 OWR131130 PGN131130 PQJ131130 QAF131130 QKB131130 QTX131130 RDT131130 RNP131130 RXL131130 SHH131130 SRD131130 TAZ131130 TKV131130 TUR131130 UEN131130 UOJ131130 UYF131130 VIB131130 VRX131130 WBT131130 WLP131130 WVL131130 D196666 IZ196666 SV196666 ACR196666 AMN196666 AWJ196666 BGF196666 BQB196666 BZX196666 CJT196666 CTP196666 DDL196666 DNH196666 DXD196666 EGZ196666 EQV196666 FAR196666 FKN196666 FUJ196666 GEF196666 GOB196666 GXX196666 HHT196666 HRP196666 IBL196666 ILH196666 IVD196666 JEZ196666 JOV196666 JYR196666 KIN196666 KSJ196666 LCF196666 LMB196666 LVX196666 MFT196666 MPP196666 MZL196666 NJH196666 NTD196666 OCZ196666 OMV196666 OWR196666 PGN196666 PQJ196666 QAF196666 QKB196666 QTX196666 RDT196666 RNP196666 RXL196666 SHH196666 SRD196666 TAZ196666 TKV196666 TUR196666 UEN196666 UOJ196666 UYF196666 VIB196666 VRX196666 WBT196666 WLP196666 WVL196666 D262202 IZ262202 SV262202 ACR262202 AMN262202 AWJ262202 BGF262202 BQB262202 BZX262202 CJT262202 CTP262202 DDL262202 DNH262202 DXD262202 EGZ262202 EQV262202 FAR262202 FKN262202 FUJ262202 GEF262202 GOB262202 GXX262202 HHT262202 HRP262202 IBL262202 ILH262202 IVD262202 JEZ262202 JOV262202 JYR262202 KIN262202 KSJ262202 LCF262202 LMB262202 LVX262202 MFT262202 MPP262202 MZL262202 NJH262202 NTD262202 OCZ262202 OMV262202 OWR262202 PGN262202 PQJ262202 QAF262202 QKB262202 QTX262202 RDT262202 RNP262202 RXL262202 SHH262202 SRD262202 TAZ262202 TKV262202 TUR262202 UEN262202 UOJ262202 UYF262202 VIB262202 VRX262202 WBT262202 WLP262202 WVL262202 D327738 IZ327738 SV327738 ACR327738 AMN327738 AWJ327738 BGF327738 BQB327738 BZX327738 CJT327738 CTP327738 DDL327738 DNH327738 DXD327738 EGZ327738 EQV327738 FAR327738 FKN327738 FUJ327738 GEF327738 GOB327738 GXX327738 HHT327738 HRP327738 IBL327738 ILH327738 IVD327738 JEZ327738 JOV327738 JYR327738 KIN327738 KSJ327738 LCF327738 LMB327738 LVX327738 MFT327738 MPP327738 MZL327738 NJH327738 NTD327738 OCZ327738 OMV327738 OWR327738 PGN327738 PQJ327738 QAF327738 QKB327738 QTX327738 RDT327738 RNP327738 RXL327738 SHH327738 SRD327738 TAZ327738 TKV327738 TUR327738 UEN327738 UOJ327738 UYF327738 VIB327738 VRX327738 WBT327738 WLP327738 WVL327738 D393274 IZ393274 SV393274 ACR393274 AMN393274 AWJ393274 BGF393274 BQB393274 BZX393274 CJT393274 CTP393274 DDL393274 DNH393274 DXD393274 EGZ393274 EQV393274 FAR393274 FKN393274 FUJ393274 GEF393274 GOB393274 GXX393274 HHT393274 HRP393274 IBL393274 ILH393274 IVD393274 JEZ393274 JOV393274 JYR393274 KIN393274 KSJ393274 LCF393274 LMB393274 LVX393274 MFT393274 MPP393274 MZL393274 NJH393274 NTD393274 OCZ393274 OMV393274 OWR393274 PGN393274 PQJ393274 QAF393274 QKB393274 QTX393274 RDT393274 RNP393274 RXL393274 SHH393274 SRD393274 TAZ393274 TKV393274 TUR393274 UEN393274 UOJ393274 UYF393274 VIB393274 VRX393274 WBT393274 WLP393274 WVL393274 D458810 IZ458810 SV458810 ACR458810 AMN458810 AWJ458810 BGF458810 BQB458810 BZX458810 CJT458810 CTP458810 DDL458810 DNH458810 DXD458810 EGZ458810 EQV458810 FAR458810 FKN458810 FUJ458810 GEF458810 GOB458810 GXX458810 HHT458810 HRP458810 IBL458810 ILH458810 IVD458810 JEZ458810 JOV458810 JYR458810 KIN458810 KSJ458810 LCF458810 LMB458810 LVX458810 MFT458810 MPP458810 MZL458810 NJH458810 NTD458810 OCZ458810 OMV458810 OWR458810 PGN458810 PQJ458810 QAF458810 QKB458810 QTX458810 RDT458810 RNP458810 RXL458810 SHH458810 SRD458810 TAZ458810 TKV458810 TUR458810 UEN458810 UOJ458810 UYF458810 VIB458810 VRX458810 WBT458810 WLP458810 WVL458810 D524346 IZ524346 SV524346 ACR524346 AMN524346 AWJ524346 BGF524346 BQB524346 BZX524346 CJT524346 CTP524346 DDL524346 DNH524346 DXD524346 EGZ524346 EQV524346 FAR524346 FKN524346 FUJ524346 GEF524346 GOB524346 GXX524346 HHT524346 HRP524346 IBL524346 ILH524346 IVD524346 JEZ524346 JOV524346 JYR524346 KIN524346 KSJ524346 LCF524346 LMB524346 LVX524346 MFT524346 MPP524346 MZL524346 NJH524346 NTD524346 OCZ524346 OMV524346 OWR524346 PGN524346 PQJ524346 QAF524346 QKB524346 QTX524346 RDT524346 RNP524346 RXL524346 SHH524346 SRD524346 TAZ524346 TKV524346 TUR524346 UEN524346 UOJ524346 UYF524346 VIB524346 VRX524346 WBT524346 WLP524346 WVL524346 D589882 IZ589882 SV589882 ACR589882 AMN589882 AWJ589882 BGF589882 BQB589882 BZX589882 CJT589882 CTP589882 DDL589882 DNH589882 DXD589882 EGZ589882 EQV589882 FAR589882 FKN589882 FUJ589882 GEF589882 GOB589882 GXX589882 HHT589882 HRP589882 IBL589882 ILH589882 IVD589882 JEZ589882 JOV589882 JYR589882 KIN589882 KSJ589882 LCF589882 LMB589882 LVX589882 MFT589882 MPP589882 MZL589882 NJH589882 NTD589882 OCZ589882 OMV589882 OWR589882 PGN589882 PQJ589882 QAF589882 QKB589882 QTX589882 RDT589882 RNP589882 RXL589882 SHH589882 SRD589882 TAZ589882 TKV589882 TUR589882 UEN589882 UOJ589882 UYF589882 VIB589882 VRX589882 WBT589882 WLP589882 WVL589882 D655418 IZ655418 SV655418 ACR655418 AMN655418 AWJ655418 BGF655418 BQB655418 BZX655418 CJT655418 CTP655418 DDL655418 DNH655418 DXD655418 EGZ655418 EQV655418 FAR655418 FKN655418 FUJ655418 GEF655418 GOB655418 GXX655418 HHT655418 HRP655418 IBL655418 ILH655418 IVD655418 JEZ655418 JOV655418 JYR655418 KIN655418 KSJ655418 LCF655418 LMB655418 LVX655418 MFT655418 MPP655418 MZL655418 NJH655418 NTD655418 OCZ655418 OMV655418 OWR655418 PGN655418 PQJ655418 QAF655418 QKB655418 QTX655418 RDT655418 RNP655418 RXL655418 SHH655418 SRD655418 TAZ655418 TKV655418 TUR655418 UEN655418 UOJ655418 UYF655418 VIB655418 VRX655418 WBT655418 WLP655418 WVL655418 D720954 IZ720954 SV720954 ACR720954 AMN720954 AWJ720954 BGF720954 BQB720954 BZX720954 CJT720954 CTP720954 DDL720954 DNH720954 DXD720954 EGZ720954 EQV720954 FAR720954 FKN720954 FUJ720954 GEF720954 GOB720954 GXX720954 HHT720954 HRP720954 IBL720954 ILH720954 IVD720954 JEZ720954 JOV720954 JYR720954 KIN720954 KSJ720954 LCF720954 LMB720954 LVX720954 MFT720954 MPP720954 MZL720954 NJH720954 NTD720954 OCZ720954 OMV720954 OWR720954 PGN720954 PQJ720954 QAF720954 QKB720954 QTX720954 RDT720954 RNP720954 RXL720954 SHH720954 SRD720954 TAZ720954 TKV720954 TUR720954 UEN720954 UOJ720954 UYF720954 VIB720954 VRX720954 WBT720954 WLP720954 WVL720954 D786490 IZ786490 SV786490 ACR786490 AMN786490 AWJ786490 BGF786490 BQB786490 BZX786490 CJT786490 CTP786490 DDL786490 DNH786490 DXD786490 EGZ786490 EQV786490 FAR786490 FKN786490 FUJ786490 GEF786490 GOB786490 GXX786490 HHT786490 HRP786490 IBL786490 ILH786490 IVD786490 JEZ786490 JOV786490 JYR786490 KIN786490 KSJ786490 LCF786490 LMB786490 LVX786490 MFT786490 MPP786490 MZL786490 NJH786490 NTD786490 OCZ786490 OMV786490 OWR786490 PGN786490 PQJ786490 QAF786490 QKB786490 QTX786490 RDT786490 RNP786490 RXL786490 SHH786490 SRD786490 TAZ786490 TKV786490 TUR786490 UEN786490 UOJ786490 UYF786490 VIB786490 VRX786490 WBT786490 WLP786490 WVL786490 D852026 IZ852026 SV852026 ACR852026 AMN852026 AWJ852026 BGF852026 BQB852026 BZX852026 CJT852026 CTP852026 DDL852026 DNH852026 DXD852026 EGZ852026 EQV852026 FAR852026 FKN852026 FUJ852026 GEF852026 GOB852026 GXX852026 HHT852026 HRP852026 IBL852026 ILH852026 IVD852026 JEZ852026 JOV852026 JYR852026 KIN852026 KSJ852026 LCF852026 LMB852026 LVX852026 MFT852026 MPP852026 MZL852026 NJH852026 NTD852026 OCZ852026 OMV852026 OWR852026 PGN852026 PQJ852026 QAF852026 QKB852026 QTX852026 RDT852026 RNP852026 RXL852026 SHH852026 SRD852026 TAZ852026 TKV852026 TUR852026 UEN852026 UOJ852026 UYF852026 VIB852026 VRX852026 WBT852026 WLP852026 WVL852026 D917562 IZ917562 SV917562 ACR917562 AMN917562 AWJ917562 BGF917562 BQB917562 BZX917562 CJT917562 CTP917562 DDL917562 DNH917562 DXD917562 EGZ917562 EQV917562 FAR917562 FKN917562 FUJ917562 GEF917562 GOB917562 GXX917562 HHT917562 HRP917562 IBL917562 ILH917562 IVD917562 JEZ917562 JOV917562 JYR917562 KIN917562 KSJ917562 LCF917562 LMB917562 LVX917562 MFT917562 MPP917562 MZL917562 NJH917562 NTD917562 OCZ917562 OMV917562 OWR917562 PGN917562 PQJ917562 QAF917562 QKB917562 QTX917562 RDT917562 RNP917562 RXL917562 SHH917562 SRD917562 TAZ917562 TKV917562 TUR917562 UEN917562 UOJ917562 UYF917562 VIB917562 VRX917562 WBT917562 WLP917562 WVL917562 D983098 IZ983098 SV983098 ACR983098 AMN983098 AWJ983098 BGF983098 BQB983098 BZX983098 CJT983098 CTP983098 DDL983098 DNH983098 DXD983098 EGZ983098 EQV983098 FAR983098 FKN983098 FUJ983098 GEF983098 GOB983098 GXX983098 HHT983098 HRP983098 IBL983098 ILH983098 IVD983098 JEZ983098 JOV983098 JYR983098 KIN983098 KSJ983098 LCF983098 LMB983098 LVX983098 MFT983098 MPP983098 MZL983098 NJH983098 NTD983098 OCZ983098 OMV983098 OWR983098 PGN983098 PQJ983098 QAF983098 QKB983098 QTX983098 RDT983098 RNP983098 RXL983098 SHH983098 SRD983098 TAZ983098 TKV983098 TUR983098 UEN983098 UOJ983098 UYF983098 VIB983098 VRX983098 WBT983098 WLP983098 WVL983098"/>
    <dataValidation errorStyle="warning" allowBlank="1" showInputMessage="1" errorTitle="Mention en petits caractères" promptTitle="Mention en petits caractères" prompt="Tapez ici toute mention (déni de responsabilité, informations sur la garantie, etc.). Pour ne rien ajouter dans cette zone, cliquez dessus, puis utilisez Edition|Effacer|Contenu pour supprimer le texte « Insérez ici une mention en petits caractères »." sqref="C52 IY52 SU52 ACQ52 AMM52 AWI52 BGE52 BQA52 BZW52 CJS52 CTO52 DDK52 DNG52 DXC52 EGY52 EQU52 FAQ52 FKM52 FUI52 GEE52 GOA52 GXW52 HHS52 HRO52 IBK52 ILG52 IVC52 JEY52 JOU52 JYQ52 KIM52 KSI52 LCE52 LMA52 LVW52 MFS52 MPO52 MZK52 NJG52 NTC52 OCY52 OMU52 OWQ52 PGM52 PQI52 QAE52 QKA52 QTW52 RDS52 RNO52 RXK52 SHG52 SRC52 TAY52 TKU52 TUQ52 UEM52 UOI52 UYE52 VIA52 VRW52 WBS52 WLO52 WVK52 C65588 IY65588 SU65588 ACQ65588 AMM65588 AWI65588 BGE65588 BQA65588 BZW65588 CJS65588 CTO65588 DDK65588 DNG65588 DXC65588 EGY65588 EQU65588 FAQ65588 FKM65588 FUI65588 GEE65588 GOA65588 GXW65588 HHS65588 HRO65588 IBK65588 ILG65588 IVC65588 JEY65588 JOU65588 JYQ65588 KIM65588 KSI65588 LCE65588 LMA65588 LVW65588 MFS65588 MPO65588 MZK65588 NJG65588 NTC65588 OCY65588 OMU65588 OWQ65588 PGM65588 PQI65588 QAE65588 QKA65588 QTW65588 RDS65588 RNO65588 RXK65588 SHG65588 SRC65588 TAY65588 TKU65588 TUQ65588 UEM65588 UOI65588 UYE65588 VIA65588 VRW65588 WBS65588 WLO65588 WVK65588 C131124 IY131124 SU131124 ACQ131124 AMM131124 AWI131124 BGE131124 BQA131124 BZW131124 CJS131124 CTO131124 DDK131124 DNG131124 DXC131124 EGY131124 EQU131124 FAQ131124 FKM131124 FUI131124 GEE131124 GOA131124 GXW131124 HHS131124 HRO131124 IBK131124 ILG131124 IVC131124 JEY131124 JOU131124 JYQ131124 KIM131124 KSI131124 LCE131124 LMA131124 LVW131124 MFS131124 MPO131124 MZK131124 NJG131124 NTC131124 OCY131124 OMU131124 OWQ131124 PGM131124 PQI131124 QAE131124 QKA131124 QTW131124 RDS131124 RNO131124 RXK131124 SHG131124 SRC131124 TAY131124 TKU131124 TUQ131124 UEM131124 UOI131124 UYE131124 VIA131124 VRW131124 WBS131124 WLO131124 WVK131124 C196660 IY196660 SU196660 ACQ196660 AMM196660 AWI196660 BGE196660 BQA196660 BZW196660 CJS196660 CTO196660 DDK196660 DNG196660 DXC196660 EGY196660 EQU196660 FAQ196660 FKM196660 FUI196660 GEE196660 GOA196660 GXW196660 HHS196660 HRO196660 IBK196660 ILG196660 IVC196660 JEY196660 JOU196660 JYQ196660 KIM196660 KSI196660 LCE196660 LMA196660 LVW196660 MFS196660 MPO196660 MZK196660 NJG196660 NTC196660 OCY196660 OMU196660 OWQ196660 PGM196660 PQI196660 QAE196660 QKA196660 QTW196660 RDS196660 RNO196660 RXK196660 SHG196660 SRC196660 TAY196660 TKU196660 TUQ196660 UEM196660 UOI196660 UYE196660 VIA196660 VRW196660 WBS196660 WLO196660 WVK196660 C262196 IY262196 SU262196 ACQ262196 AMM262196 AWI262196 BGE262196 BQA262196 BZW262196 CJS262196 CTO262196 DDK262196 DNG262196 DXC262196 EGY262196 EQU262196 FAQ262196 FKM262196 FUI262196 GEE262196 GOA262196 GXW262196 HHS262196 HRO262196 IBK262196 ILG262196 IVC262196 JEY262196 JOU262196 JYQ262196 KIM262196 KSI262196 LCE262196 LMA262196 LVW262196 MFS262196 MPO262196 MZK262196 NJG262196 NTC262196 OCY262196 OMU262196 OWQ262196 PGM262196 PQI262196 QAE262196 QKA262196 QTW262196 RDS262196 RNO262196 RXK262196 SHG262196 SRC262196 TAY262196 TKU262196 TUQ262196 UEM262196 UOI262196 UYE262196 VIA262196 VRW262196 WBS262196 WLO262196 WVK262196 C327732 IY327732 SU327732 ACQ327732 AMM327732 AWI327732 BGE327732 BQA327732 BZW327732 CJS327732 CTO327732 DDK327732 DNG327732 DXC327732 EGY327732 EQU327732 FAQ327732 FKM327732 FUI327732 GEE327732 GOA327732 GXW327732 HHS327732 HRO327732 IBK327732 ILG327732 IVC327732 JEY327732 JOU327732 JYQ327732 KIM327732 KSI327732 LCE327732 LMA327732 LVW327732 MFS327732 MPO327732 MZK327732 NJG327732 NTC327732 OCY327732 OMU327732 OWQ327732 PGM327732 PQI327732 QAE327732 QKA327732 QTW327732 RDS327732 RNO327732 RXK327732 SHG327732 SRC327732 TAY327732 TKU327732 TUQ327732 UEM327732 UOI327732 UYE327732 VIA327732 VRW327732 WBS327732 WLO327732 WVK327732 C393268 IY393268 SU393268 ACQ393268 AMM393268 AWI393268 BGE393268 BQA393268 BZW393268 CJS393268 CTO393268 DDK393268 DNG393268 DXC393268 EGY393268 EQU393268 FAQ393268 FKM393268 FUI393268 GEE393268 GOA393268 GXW393268 HHS393268 HRO393268 IBK393268 ILG393268 IVC393268 JEY393268 JOU393268 JYQ393268 KIM393268 KSI393268 LCE393268 LMA393268 LVW393268 MFS393268 MPO393268 MZK393268 NJG393268 NTC393268 OCY393268 OMU393268 OWQ393268 PGM393268 PQI393268 QAE393268 QKA393268 QTW393268 RDS393268 RNO393268 RXK393268 SHG393268 SRC393268 TAY393268 TKU393268 TUQ393268 UEM393268 UOI393268 UYE393268 VIA393268 VRW393268 WBS393268 WLO393268 WVK393268 C458804 IY458804 SU458804 ACQ458804 AMM458804 AWI458804 BGE458804 BQA458804 BZW458804 CJS458804 CTO458804 DDK458804 DNG458804 DXC458804 EGY458804 EQU458804 FAQ458804 FKM458804 FUI458804 GEE458804 GOA458804 GXW458804 HHS458804 HRO458804 IBK458804 ILG458804 IVC458804 JEY458804 JOU458804 JYQ458804 KIM458804 KSI458804 LCE458804 LMA458804 LVW458804 MFS458804 MPO458804 MZK458804 NJG458804 NTC458804 OCY458804 OMU458804 OWQ458804 PGM458804 PQI458804 QAE458804 QKA458804 QTW458804 RDS458804 RNO458804 RXK458804 SHG458804 SRC458804 TAY458804 TKU458804 TUQ458804 UEM458804 UOI458804 UYE458804 VIA458804 VRW458804 WBS458804 WLO458804 WVK458804 C524340 IY524340 SU524340 ACQ524340 AMM524340 AWI524340 BGE524340 BQA524340 BZW524340 CJS524340 CTO524340 DDK524340 DNG524340 DXC524340 EGY524340 EQU524340 FAQ524340 FKM524340 FUI524340 GEE524340 GOA524340 GXW524340 HHS524340 HRO524340 IBK524340 ILG524340 IVC524340 JEY524340 JOU524340 JYQ524340 KIM524340 KSI524340 LCE524340 LMA524340 LVW524340 MFS524340 MPO524340 MZK524340 NJG524340 NTC524340 OCY524340 OMU524340 OWQ524340 PGM524340 PQI524340 QAE524340 QKA524340 QTW524340 RDS524340 RNO524340 RXK524340 SHG524340 SRC524340 TAY524340 TKU524340 TUQ524340 UEM524340 UOI524340 UYE524340 VIA524340 VRW524340 WBS524340 WLO524340 WVK524340 C589876 IY589876 SU589876 ACQ589876 AMM589876 AWI589876 BGE589876 BQA589876 BZW589876 CJS589876 CTO589876 DDK589876 DNG589876 DXC589876 EGY589876 EQU589876 FAQ589876 FKM589876 FUI589876 GEE589876 GOA589876 GXW589876 HHS589876 HRO589876 IBK589876 ILG589876 IVC589876 JEY589876 JOU589876 JYQ589876 KIM589876 KSI589876 LCE589876 LMA589876 LVW589876 MFS589876 MPO589876 MZK589876 NJG589876 NTC589876 OCY589876 OMU589876 OWQ589876 PGM589876 PQI589876 QAE589876 QKA589876 QTW589876 RDS589876 RNO589876 RXK589876 SHG589876 SRC589876 TAY589876 TKU589876 TUQ589876 UEM589876 UOI589876 UYE589876 VIA589876 VRW589876 WBS589876 WLO589876 WVK589876 C655412 IY655412 SU655412 ACQ655412 AMM655412 AWI655412 BGE655412 BQA655412 BZW655412 CJS655412 CTO655412 DDK655412 DNG655412 DXC655412 EGY655412 EQU655412 FAQ655412 FKM655412 FUI655412 GEE655412 GOA655412 GXW655412 HHS655412 HRO655412 IBK655412 ILG655412 IVC655412 JEY655412 JOU655412 JYQ655412 KIM655412 KSI655412 LCE655412 LMA655412 LVW655412 MFS655412 MPO655412 MZK655412 NJG655412 NTC655412 OCY655412 OMU655412 OWQ655412 PGM655412 PQI655412 QAE655412 QKA655412 QTW655412 RDS655412 RNO655412 RXK655412 SHG655412 SRC655412 TAY655412 TKU655412 TUQ655412 UEM655412 UOI655412 UYE655412 VIA655412 VRW655412 WBS655412 WLO655412 WVK655412 C720948 IY720948 SU720948 ACQ720948 AMM720948 AWI720948 BGE720948 BQA720948 BZW720948 CJS720948 CTO720948 DDK720948 DNG720948 DXC720948 EGY720948 EQU720948 FAQ720948 FKM720948 FUI720948 GEE720948 GOA720948 GXW720948 HHS720948 HRO720948 IBK720948 ILG720948 IVC720948 JEY720948 JOU720948 JYQ720948 KIM720948 KSI720948 LCE720948 LMA720948 LVW720948 MFS720948 MPO720948 MZK720948 NJG720948 NTC720948 OCY720948 OMU720948 OWQ720948 PGM720948 PQI720948 QAE720948 QKA720948 QTW720948 RDS720948 RNO720948 RXK720948 SHG720948 SRC720948 TAY720948 TKU720948 TUQ720948 UEM720948 UOI720948 UYE720948 VIA720948 VRW720948 WBS720948 WLO720948 WVK720948 C786484 IY786484 SU786484 ACQ786484 AMM786484 AWI786484 BGE786484 BQA786484 BZW786484 CJS786484 CTO786484 DDK786484 DNG786484 DXC786484 EGY786484 EQU786484 FAQ786484 FKM786484 FUI786484 GEE786484 GOA786484 GXW786484 HHS786484 HRO786484 IBK786484 ILG786484 IVC786484 JEY786484 JOU786484 JYQ786484 KIM786484 KSI786484 LCE786484 LMA786484 LVW786484 MFS786484 MPO786484 MZK786484 NJG786484 NTC786484 OCY786484 OMU786484 OWQ786484 PGM786484 PQI786484 QAE786484 QKA786484 QTW786484 RDS786484 RNO786484 RXK786484 SHG786484 SRC786484 TAY786484 TKU786484 TUQ786484 UEM786484 UOI786484 UYE786484 VIA786484 VRW786484 WBS786484 WLO786484 WVK786484 C852020 IY852020 SU852020 ACQ852020 AMM852020 AWI852020 BGE852020 BQA852020 BZW852020 CJS852020 CTO852020 DDK852020 DNG852020 DXC852020 EGY852020 EQU852020 FAQ852020 FKM852020 FUI852020 GEE852020 GOA852020 GXW852020 HHS852020 HRO852020 IBK852020 ILG852020 IVC852020 JEY852020 JOU852020 JYQ852020 KIM852020 KSI852020 LCE852020 LMA852020 LVW852020 MFS852020 MPO852020 MZK852020 NJG852020 NTC852020 OCY852020 OMU852020 OWQ852020 PGM852020 PQI852020 QAE852020 QKA852020 QTW852020 RDS852020 RNO852020 RXK852020 SHG852020 SRC852020 TAY852020 TKU852020 TUQ852020 UEM852020 UOI852020 UYE852020 VIA852020 VRW852020 WBS852020 WLO852020 WVK852020 C917556 IY917556 SU917556 ACQ917556 AMM917556 AWI917556 BGE917556 BQA917556 BZW917556 CJS917556 CTO917556 DDK917556 DNG917556 DXC917556 EGY917556 EQU917556 FAQ917556 FKM917556 FUI917556 GEE917556 GOA917556 GXW917556 HHS917556 HRO917556 IBK917556 ILG917556 IVC917556 JEY917556 JOU917556 JYQ917556 KIM917556 KSI917556 LCE917556 LMA917556 LVW917556 MFS917556 MPO917556 MZK917556 NJG917556 NTC917556 OCY917556 OMU917556 OWQ917556 PGM917556 PQI917556 QAE917556 QKA917556 QTW917556 RDS917556 RNO917556 RXK917556 SHG917556 SRC917556 TAY917556 TKU917556 TUQ917556 UEM917556 UOI917556 UYE917556 VIA917556 VRW917556 WBS917556 WLO917556 WVK917556 C983092 IY983092 SU983092 ACQ983092 AMM983092 AWI983092 BGE983092 BQA983092 BZW983092 CJS983092 CTO983092 DDK983092 DNG983092 DXC983092 EGY983092 EQU983092 FAQ983092 FKM983092 FUI983092 GEE983092 GOA983092 GXW983092 HHS983092 HRO983092 IBK983092 ILG983092 IVC983092 JEY983092 JOU983092 JYQ983092 KIM983092 KSI983092 LCE983092 LMA983092 LVW983092 MFS983092 MPO983092 MZK983092 NJG983092 NTC983092 OCY983092 OMU983092 OWQ983092 PGM983092 PQI983092 QAE983092 QKA983092 QTW983092 RDS983092 RNO983092 RXK983092 SHG983092 SRC983092 TAY983092 TKU983092 TUQ983092 UEM983092 UOI983092 UYE983092 VIA983092 VRW983092 WBS983092 WLO983092 WVK983092"/>
    <dataValidation type="decimal" allowBlank="1" showErrorMessage="1" errorTitle="Prix unitaire" error="Vous devez entrer un numéro dans cette cellule." promptTitle="Prix unitaire" sqref="WVT983059:WVT983084 JH19:JH44 TD19:TD44 ACZ19:ACZ44 AMV19:AMV44 AWR19:AWR44 BGN19:BGN44 BQJ19:BQJ44 CAF19:CAF44 CKB19:CKB44 CTX19:CTX44 DDT19:DDT44 DNP19:DNP44 DXL19:DXL44 EHH19:EHH44 ERD19:ERD44 FAZ19:FAZ44 FKV19:FKV44 FUR19:FUR44 GEN19:GEN44 GOJ19:GOJ44 GYF19:GYF44 HIB19:HIB44 HRX19:HRX44 IBT19:IBT44 ILP19:ILP44 IVL19:IVL44 JFH19:JFH44 JPD19:JPD44 JYZ19:JYZ44 KIV19:KIV44 KSR19:KSR44 LCN19:LCN44 LMJ19:LMJ44 LWF19:LWF44 MGB19:MGB44 MPX19:MPX44 MZT19:MZT44 NJP19:NJP44 NTL19:NTL44 ODH19:ODH44 OND19:OND44 OWZ19:OWZ44 PGV19:PGV44 PQR19:PQR44 QAN19:QAN44 QKJ19:QKJ44 QUF19:QUF44 REB19:REB44 RNX19:RNX44 RXT19:RXT44 SHP19:SHP44 SRL19:SRL44 TBH19:TBH44 TLD19:TLD44 TUZ19:TUZ44 UEV19:UEV44 UOR19:UOR44 UYN19:UYN44 VIJ19:VIJ44 VSF19:VSF44 WCB19:WCB44 WLX19:WLX44 WVT19:WVT44 L65555:L65580 JH65555:JH65580 TD65555:TD65580 ACZ65555:ACZ65580 AMV65555:AMV65580 AWR65555:AWR65580 BGN65555:BGN65580 BQJ65555:BQJ65580 CAF65555:CAF65580 CKB65555:CKB65580 CTX65555:CTX65580 DDT65555:DDT65580 DNP65555:DNP65580 DXL65555:DXL65580 EHH65555:EHH65580 ERD65555:ERD65580 FAZ65555:FAZ65580 FKV65555:FKV65580 FUR65555:FUR65580 GEN65555:GEN65580 GOJ65555:GOJ65580 GYF65555:GYF65580 HIB65555:HIB65580 HRX65555:HRX65580 IBT65555:IBT65580 ILP65555:ILP65580 IVL65555:IVL65580 JFH65555:JFH65580 JPD65555:JPD65580 JYZ65555:JYZ65580 KIV65555:KIV65580 KSR65555:KSR65580 LCN65555:LCN65580 LMJ65555:LMJ65580 LWF65555:LWF65580 MGB65555:MGB65580 MPX65555:MPX65580 MZT65555:MZT65580 NJP65555:NJP65580 NTL65555:NTL65580 ODH65555:ODH65580 OND65555:OND65580 OWZ65555:OWZ65580 PGV65555:PGV65580 PQR65555:PQR65580 QAN65555:QAN65580 QKJ65555:QKJ65580 QUF65555:QUF65580 REB65555:REB65580 RNX65555:RNX65580 RXT65555:RXT65580 SHP65555:SHP65580 SRL65555:SRL65580 TBH65555:TBH65580 TLD65555:TLD65580 TUZ65555:TUZ65580 UEV65555:UEV65580 UOR65555:UOR65580 UYN65555:UYN65580 VIJ65555:VIJ65580 VSF65555:VSF65580 WCB65555:WCB65580 WLX65555:WLX65580 WVT65555:WVT65580 L131091:L131116 JH131091:JH131116 TD131091:TD131116 ACZ131091:ACZ131116 AMV131091:AMV131116 AWR131091:AWR131116 BGN131091:BGN131116 BQJ131091:BQJ131116 CAF131091:CAF131116 CKB131091:CKB131116 CTX131091:CTX131116 DDT131091:DDT131116 DNP131091:DNP131116 DXL131091:DXL131116 EHH131091:EHH131116 ERD131091:ERD131116 FAZ131091:FAZ131116 FKV131091:FKV131116 FUR131091:FUR131116 GEN131091:GEN131116 GOJ131091:GOJ131116 GYF131091:GYF131116 HIB131091:HIB131116 HRX131091:HRX131116 IBT131091:IBT131116 ILP131091:ILP131116 IVL131091:IVL131116 JFH131091:JFH131116 JPD131091:JPD131116 JYZ131091:JYZ131116 KIV131091:KIV131116 KSR131091:KSR131116 LCN131091:LCN131116 LMJ131091:LMJ131116 LWF131091:LWF131116 MGB131091:MGB131116 MPX131091:MPX131116 MZT131091:MZT131116 NJP131091:NJP131116 NTL131091:NTL131116 ODH131091:ODH131116 OND131091:OND131116 OWZ131091:OWZ131116 PGV131091:PGV131116 PQR131091:PQR131116 QAN131091:QAN131116 QKJ131091:QKJ131116 QUF131091:QUF131116 REB131091:REB131116 RNX131091:RNX131116 RXT131091:RXT131116 SHP131091:SHP131116 SRL131091:SRL131116 TBH131091:TBH131116 TLD131091:TLD131116 TUZ131091:TUZ131116 UEV131091:UEV131116 UOR131091:UOR131116 UYN131091:UYN131116 VIJ131091:VIJ131116 VSF131091:VSF131116 WCB131091:WCB131116 WLX131091:WLX131116 WVT131091:WVT131116 L196627:L196652 JH196627:JH196652 TD196627:TD196652 ACZ196627:ACZ196652 AMV196627:AMV196652 AWR196627:AWR196652 BGN196627:BGN196652 BQJ196627:BQJ196652 CAF196627:CAF196652 CKB196627:CKB196652 CTX196627:CTX196652 DDT196627:DDT196652 DNP196627:DNP196652 DXL196627:DXL196652 EHH196627:EHH196652 ERD196627:ERD196652 FAZ196627:FAZ196652 FKV196627:FKV196652 FUR196627:FUR196652 GEN196627:GEN196652 GOJ196627:GOJ196652 GYF196627:GYF196652 HIB196627:HIB196652 HRX196627:HRX196652 IBT196627:IBT196652 ILP196627:ILP196652 IVL196627:IVL196652 JFH196627:JFH196652 JPD196627:JPD196652 JYZ196627:JYZ196652 KIV196627:KIV196652 KSR196627:KSR196652 LCN196627:LCN196652 LMJ196627:LMJ196652 LWF196627:LWF196652 MGB196627:MGB196652 MPX196627:MPX196652 MZT196627:MZT196652 NJP196627:NJP196652 NTL196627:NTL196652 ODH196627:ODH196652 OND196627:OND196652 OWZ196627:OWZ196652 PGV196627:PGV196652 PQR196627:PQR196652 QAN196627:QAN196652 QKJ196627:QKJ196652 QUF196627:QUF196652 REB196627:REB196652 RNX196627:RNX196652 RXT196627:RXT196652 SHP196627:SHP196652 SRL196627:SRL196652 TBH196627:TBH196652 TLD196627:TLD196652 TUZ196627:TUZ196652 UEV196627:UEV196652 UOR196627:UOR196652 UYN196627:UYN196652 VIJ196627:VIJ196652 VSF196627:VSF196652 WCB196627:WCB196652 WLX196627:WLX196652 WVT196627:WVT196652 L262163:L262188 JH262163:JH262188 TD262163:TD262188 ACZ262163:ACZ262188 AMV262163:AMV262188 AWR262163:AWR262188 BGN262163:BGN262188 BQJ262163:BQJ262188 CAF262163:CAF262188 CKB262163:CKB262188 CTX262163:CTX262188 DDT262163:DDT262188 DNP262163:DNP262188 DXL262163:DXL262188 EHH262163:EHH262188 ERD262163:ERD262188 FAZ262163:FAZ262188 FKV262163:FKV262188 FUR262163:FUR262188 GEN262163:GEN262188 GOJ262163:GOJ262188 GYF262163:GYF262188 HIB262163:HIB262188 HRX262163:HRX262188 IBT262163:IBT262188 ILP262163:ILP262188 IVL262163:IVL262188 JFH262163:JFH262188 JPD262163:JPD262188 JYZ262163:JYZ262188 KIV262163:KIV262188 KSR262163:KSR262188 LCN262163:LCN262188 LMJ262163:LMJ262188 LWF262163:LWF262188 MGB262163:MGB262188 MPX262163:MPX262188 MZT262163:MZT262188 NJP262163:NJP262188 NTL262163:NTL262188 ODH262163:ODH262188 OND262163:OND262188 OWZ262163:OWZ262188 PGV262163:PGV262188 PQR262163:PQR262188 QAN262163:QAN262188 QKJ262163:QKJ262188 QUF262163:QUF262188 REB262163:REB262188 RNX262163:RNX262188 RXT262163:RXT262188 SHP262163:SHP262188 SRL262163:SRL262188 TBH262163:TBH262188 TLD262163:TLD262188 TUZ262163:TUZ262188 UEV262163:UEV262188 UOR262163:UOR262188 UYN262163:UYN262188 VIJ262163:VIJ262188 VSF262163:VSF262188 WCB262163:WCB262188 WLX262163:WLX262188 WVT262163:WVT262188 L327699:L327724 JH327699:JH327724 TD327699:TD327724 ACZ327699:ACZ327724 AMV327699:AMV327724 AWR327699:AWR327724 BGN327699:BGN327724 BQJ327699:BQJ327724 CAF327699:CAF327724 CKB327699:CKB327724 CTX327699:CTX327724 DDT327699:DDT327724 DNP327699:DNP327724 DXL327699:DXL327724 EHH327699:EHH327724 ERD327699:ERD327724 FAZ327699:FAZ327724 FKV327699:FKV327724 FUR327699:FUR327724 GEN327699:GEN327724 GOJ327699:GOJ327724 GYF327699:GYF327724 HIB327699:HIB327724 HRX327699:HRX327724 IBT327699:IBT327724 ILP327699:ILP327724 IVL327699:IVL327724 JFH327699:JFH327724 JPD327699:JPD327724 JYZ327699:JYZ327724 KIV327699:KIV327724 KSR327699:KSR327724 LCN327699:LCN327724 LMJ327699:LMJ327724 LWF327699:LWF327724 MGB327699:MGB327724 MPX327699:MPX327724 MZT327699:MZT327724 NJP327699:NJP327724 NTL327699:NTL327724 ODH327699:ODH327724 OND327699:OND327724 OWZ327699:OWZ327724 PGV327699:PGV327724 PQR327699:PQR327724 QAN327699:QAN327724 QKJ327699:QKJ327724 QUF327699:QUF327724 REB327699:REB327724 RNX327699:RNX327724 RXT327699:RXT327724 SHP327699:SHP327724 SRL327699:SRL327724 TBH327699:TBH327724 TLD327699:TLD327724 TUZ327699:TUZ327724 UEV327699:UEV327724 UOR327699:UOR327724 UYN327699:UYN327724 VIJ327699:VIJ327724 VSF327699:VSF327724 WCB327699:WCB327724 WLX327699:WLX327724 WVT327699:WVT327724 L393235:L393260 JH393235:JH393260 TD393235:TD393260 ACZ393235:ACZ393260 AMV393235:AMV393260 AWR393235:AWR393260 BGN393235:BGN393260 BQJ393235:BQJ393260 CAF393235:CAF393260 CKB393235:CKB393260 CTX393235:CTX393260 DDT393235:DDT393260 DNP393235:DNP393260 DXL393235:DXL393260 EHH393235:EHH393260 ERD393235:ERD393260 FAZ393235:FAZ393260 FKV393235:FKV393260 FUR393235:FUR393260 GEN393235:GEN393260 GOJ393235:GOJ393260 GYF393235:GYF393260 HIB393235:HIB393260 HRX393235:HRX393260 IBT393235:IBT393260 ILP393235:ILP393260 IVL393235:IVL393260 JFH393235:JFH393260 JPD393235:JPD393260 JYZ393235:JYZ393260 KIV393235:KIV393260 KSR393235:KSR393260 LCN393235:LCN393260 LMJ393235:LMJ393260 LWF393235:LWF393260 MGB393235:MGB393260 MPX393235:MPX393260 MZT393235:MZT393260 NJP393235:NJP393260 NTL393235:NTL393260 ODH393235:ODH393260 OND393235:OND393260 OWZ393235:OWZ393260 PGV393235:PGV393260 PQR393235:PQR393260 QAN393235:QAN393260 QKJ393235:QKJ393260 QUF393235:QUF393260 REB393235:REB393260 RNX393235:RNX393260 RXT393235:RXT393260 SHP393235:SHP393260 SRL393235:SRL393260 TBH393235:TBH393260 TLD393235:TLD393260 TUZ393235:TUZ393260 UEV393235:UEV393260 UOR393235:UOR393260 UYN393235:UYN393260 VIJ393235:VIJ393260 VSF393235:VSF393260 WCB393235:WCB393260 WLX393235:WLX393260 WVT393235:WVT393260 L458771:L458796 JH458771:JH458796 TD458771:TD458796 ACZ458771:ACZ458796 AMV458771:AMV458796 AWR458771:AWR458796 BGN458771:BGN458796 BQJ458771:BQJ458796 CAF458771:CAF458796 CKB458771:CKB458796 CTX458771:CTX458796 DDT458771:DDT458796 DNP458771:DNP458796 DXL458771:DXL458796 EHH458771:EHH458796 ERD458771:ERD458796 FAZ458771:FAZ458796 FKV458771:FKV458796 FUR458771:FUR458796 GEN458771:GEN458796 GOJ458771:GOJ458796 GYF458771:GYF458796 HIB458771:HIB458796 HRX458771:HRX458796 IBT458771:IBT458796 ILP458771:ILP458796 IVL458771:IVL458796 JFH458771:JFH458796 JPD458771:JPD458796 JYZ458771:JYZ458796 KIV458771:KIV458796 KSR458771:KSR458796 LCN458771:LCN458796 LMJ458771:LMJ458796 LWF458771:LWF458796 MGB458771:MGB458796 MPX458771:MPX458796 MZT458771:MZT458796 NJP458771:NJP458796 NTL458771:NTL458796 ODH458771:ODH458796 OND458771:OND458796 OWZ458771:OWZ458796 PGV458771:PGV458796 PQR458771:PQR458796 QAN458771:QAN458796 QKJ458771:QKJ458796 QUF458771:QUF458796 REB458771:REB458796 RNX458771:RNX458796 RXT458771:RXT458796 SHP458771:SHP458796 SRL458771:SRL458796 TBH458771:TBH458796 TLD458771:TLD458796 TUZ458771:TUZ458796 UEV458771:UEV458796 UOR458771:UOR458796 UYN458771:UYN458796 VIJ458771:VIJ458796 VSF458771:VSF458796 WCB458771:WCB458796 WLX458771:WLX458796 WVT458771:WVT458796 L524307:L524332 JH524307:JH524332 TD524307:TD524332 ACZ524307:ACZ524332 AMV524307:AMV524332 AWR524307:AWR524332 BGN524307:BGN524332 BQJ524307:BQJ524332 CAF524307:CAF524332 CKB524307:CKB524332 CTX524307:CTX524332 DDT524307:DDT524332 DNP524307:DNP524332 DXL524307:DXL524332 EHH524307:EHH524332 ERD524307:ERD524332 FAZ524307:FAZ524332 FKV524307:FKV524332 FUR524307:FUR524332 GEN524307:GEN524332 GOJ524307:GOJ524332 GYF524307:GYF524332 HIB524307:HIB524332 HRX524307:HRX524332 IBT524307:IBT524332 ILP524307:ILP524332 IVL524307:IVL524332 JFH524307:JFH524332 JPD524307:JPD524332 JYZ524307:JYZ524332 KIV524307:KIV524332 KSR524307:KSR524332 LCN524307:LCN524332 LMJ524307:LMJ524332 LWF524307:LWF524332 MGB524307:MGB524332 MPX524307:MPX524332 MZT524307:MZT524332 NJP524307:NJP524332 NTL524307:NTL524332 ODH524307:ODH524332 OND524307:OND524332 OWZ524307:OWZ524332 PGV524307:PGV524332 PQR524307:PQR524332 QAN524307:QAN524332 QKJ524307:QKJ524332 QUF524307:QUF524332 REB524307:REB524332 RNX524307:RNX524332 RXT524307:RXT524332 SHP524307:SHP524332 SRL524307:SRL524332 TBH524307:TBH524332 TLD524307:TLD524332 TUZ524307:TUZ524332 UEV524307:UEV524332 UOR524307:UOR524332 UYN524307:UYN524332 VIJ524307:VIJ524332 VSF524307:VSF524332 WCB524307:WCB524332 WLX524307:WLX524332 WVT524307:WVT524332 L589843:L589868 JH589843:JH589868 TD589843:TD589868 ACZ589843:ACZ589868 AMV589843:AMV589868 AWR589843:AWR589868 BGN589843:BGN589868 BQJ589843:BQJ589868 CAF589843:CAF589868 CKB589843:CKB589868 CTX589843:CTX589868 DDT589843:DDT589868 DNP589843:DNP589868 DXL589843:DXL589868 EHH589843:EHH589868 ERD589843:ERD589868 FAZ589843:FAZ589868 FKV589843:FKV589868 FUR589843:FUR589868 GEN589843:GEN589868 GOJ589843:GOJ589868 GYF589843:GYF589868 HIB589843:HIB589868 HRX589843:HRX589868 IBT589843:IBT589868 ILP589843:ILP589868 IVL589843:IVL589868 JFH589843:JFH589868 JPD589843:JPD589868 JYZ589843:JYZ589868 KIV589843:KIV589868 KSR589843:KSR589868 LCN589843:LCN589868 LMJ589843:LMJ589868 LWF589843:LWF589868 MGB589843:MGB589868 MPX589843:MPX589868 MZT589843:MZT589868 NJP589843:NJP589868 NTL589843:NTL589868 ODH589843:ODH589868 OND589843:OND589868 OWZ589843:OWZ589868 PGV589843:PGV589868 PQR589843:PQR589868 QAN589843:QAN589868 QKJ589843:QKJ589868 QUF589843:QUF589868 REB589843:REB589868 RNX589843:RNX589868 RXT589843:RXT589868 SHP589843:SHP589868 SRL589843:SRL589868 TBH589843:TBH589868 TLD589843:TLD589868 TUZ589843:TUZ589868 UEV589843:UEV589868 UOR589843:UOR589868 UYN589843:UYN589868 VIJ589843:VIJ589868 VSF589843:VSF589868 WCB589843:WCB589868 WLX589843:WLX589868 WVT589843:WVT589868 L655379:L655404 JH655379:JH655404 TD655379:TD655404 ACZ655379:ACZ655404 AMV655379:AMV655404 AWR655379:AWR655404 BGN655379:BGN655404 BQJ655379:BQJ655404 CAF655379:CAF655404 CKB655379:CKB655404 CTX655379:CTX655404 DDT655379:DDT655404 DNP655379:DNP655404 DXL655379:DXL655404 EHH655379:EHH655404 ERD655379:ERD655404 FAZ655379:FAZ655404 FKV655379:FKV655404 FUR655379:FUR655404 GEN655379:GEN655404 GOJ655379:GOJ655404 GYF655379:GYF655404 HIB655379:HIB655404 HRX655379:HRX655404 IBT655379:IBT655404 ILP655379:ILP655404 IVL655379:IVL655404 JFH655379:JFH655404 JPD655379:JPD655404 JYZ655379:JYZ655404 KIV655379:KIV655404 KSR655379:KSR655404 LCN655379:LCN655404 LMJ655379:LMJ655404 LWF655379:LWF655404 MGB655379:MGB655404 MPX655379:MPX655404 MZT655379:MZT655404 NJP655379:NJP655404 NTL655379:NTL655404 ODH655379:ODH655404 OND655379:OND655404 OWZ655379:OWZ655404 PGV655379:PGV655404 PQR655379:PQR655404 QAN655379:QAN655404 QKJ655379:QKJ655404 QUF655379:QUF655404 REB655379:REB655404 RNX655379:RNX655404 RXT655379:RXT655404 SHP655379:SHP655404 SRL655379:SRL655404 TBH655379:TBH655404 TLD655379:TLD655404 TUZ655379:TUZ655404 UEV655379:UEV655404 UOR655379:UOR655404 UYN655379:UYN655404 VIJ655379:VIJ655404 VSF655379:VSF655404 WCB655379:WCB655404 WLX655379:WLX655404 WVT655379:WVT655404 L720915:L720940 JH720915:JH720940 TD720915:TD720940 ACZ720915:ACZ720940 AMV720915:AMV720940 AWR720915:AWR720940 BGN720915:BGN720940 BQJ720915:BQJ720940 CAF720915:CAF720940 CKB720915:CKB720940 CTX720915:CTX720940 DDT720915:DDT720940 DNP720915:DNP720940 DXL720915:DXL720940 EHH720915:EHH720940 ERD720915:ERD720940 FAZ720915:FAZ720940 FKV720915:FKV720940 FUR720915:FUR720940 GEN720915:GEN720940 GOJ720915:GOJ720940 GYF720915:GYF720940 HIB720915:HIB720940 HRX720915:HRX720940 IBT720915:IBT720940 ILP720915:ILP720940 IVL720915:IVL720940 JFH720915:JFH720940 JPD720915:JPD720940 JYZ720915:JYZ720940 KIV720915:KIV720940 KSR720915:KSR720940 LCN720915:LCN720940 LMJ720915:LMJ720940 LWF720915:LWF720940 MGB720915:MGB720940 MPX720915:MPX720940 MZT720915:MZT720940 NJP720915:NJP720940 NTL720915:NTL720940 ODH720915:ODH720940 OND720915:OND720940 OWZ720915:OWZ720940 PGV720915:PGV720940 PQR720915:PQR720940 QAN720915:QAN720940 QKJ720915:QKJ720940 QUF720915:QUF720940 REB720915:REB720940 RNX720915:RNX720940 RXT720915:RXT720940 SHP720915:SHP720940 SRL720915:SRL720940 TBH720915:TBH720940 TLD720915:TLD720940 TUZ720915:TUZ720940 UEV720915:UEV720940 UOR720915:UOR720940 UYN720915:UYN720940 VIJ720915:VIJ720940 VSF720915:VSF720940 WCB720915:WCB720940 WLX720915:WLX720940 WVT720915:WVT720940 L786451:L786476 JH786451:JH786476 TD786451:TD786476 ACZ786451:ACZ786476 AMV786451:AMV786476 AWR786451:AWR786476 BGN786451:BGN786476 BQJ786451:BQJ786476 CAF786451:CAF786476 CKB786451:CKB786476 CTX786451:CTX786476 DDT786451:DDT786476 DNP786451:DNP786476 DXL786451:DXL786476 EHH786451:EHH786476 ERD786451:ERD786476 FAZ786451:FAZ786476 FKV786451:FKV786476 FUR786451:FUR786476 GEN786451:GEN786476 GOJ786451:GOJ786476 GYF786451:GYF786476 HIB786451:HIB786476 HRX786451:HRX786476 IBT786451:IBT786476 ILP786451:ILP786476 IVL786451:IVL786476 JFH786451:JFH786476 JPD786451:JPD786476 JYZ786451:JYZ786476 KIV786451:KIV786476 KSR786451:KSR786476 LCN786451:LCN786476 LMJ786451:LMJ786476 LWF786451:LWF786476 MGB786451:MGB786476 MPX786451:MPX786476 MZT786451:MZT786476 NJP786451:NJP786476 NTL786451:NTL786476 ODH786451:ODH786476 OND786451:OND786476 OWZ786451:OWZ786476 PGV786451:PGV786476 PQR786451:PQR786476 QAN786451:QAN786476 QKJ786451:QKJ786476 QUF786451:QUF786476 REB786451:REB786476 RNX786451:RNX786476 RXT786451:RXT786476 SHP786451:SHP786476 SRL786451:SRL786476 TBH786451:TBH786476 TLD786451:TLD786476 TUZ786451:TUZ786476 UEV786451:UEV786476 UOR786451:UOR786476 UYN786451:UYN786476 VIJ786451:VIJ786476 VSF786451:VSF786476 WCB786451:WCB786476 WLX786451:WLX786476 WVT786451:WVT786476 L851987:L852012 JH851987:JH852012 TD851987:TD852012 ACZ851987:ACZ852012 AMV851987:AMV852012 AWR851987:AWR852012 BGN851987:BGN852012 BQJ851987:BQJ852012 CAF851987:CAF852012 CKB851987:CKB852012 CTX851987:CTX852012 DDT851987:DDT852012 DNP851987:DNP852012 DXL851987:DXL852012 EHH851987:EHH852012 ERD851987:ERD852012 FAZ851987:FAZ852012 FKV851987:FKV852012 FUR851987:FUR852012 GEN851987:GEN852012 GOJ851987:GOJ852012 GYF851987:GYF852012 HIB851987:HIB852012 HRX851987:HRX852012 IBT851987:IBT852012 ILP851987:ILP852012 IVL851987:IVL852012 JFH851987:JFH852012 JPD851987:JPD852012 JYZ851987:JYZ852012 KIV851987:KIV852012 KSR851987:KSR852012 LCN851987:LCN852012 LMJ851987:LMJ852012 LWF851987:LWF852012 MGB851987:MGB852012 MPX851987:MPX852012 MZT851987:MZT852012 NJP851987:NJP852012 NTL851987:NTL852012 ODH851987:ODH852012 OND851987:OND852012 OWZ851987:OWZ852012 PGV851987:PGV852012 PQR851987:PQR852012 QAN851987:QAN852012 QKJ851987:QKJ852012 QUF851987:QUF852012 REB851987:REB852012 RNX851987:RNX852012 RXT851987:RXT852012 SHP851987:SHP852012 SRL851987:SRL852012 TBH851987:TBH852012 TLD851987:TLD852012 TUZ851987:TUZ852012 UEV851987:UEV852012 UOR851987:UOR852012 UYN851987:UYN852012 VIJ851987:VIJ852012 VSF851987:VSF852012 WCB851987:WCB852012 WLX851987:WLX852012 WVT851987:WVT852012 L917523:L917548 JH917523:JH917548 TD917523:TD917548 ACZ917523:ACZ917548 AMV917523:AMV917548 AWR917523:AWR917548 BGN917523:BGN917548 BQJ917523:BQJ917548 CAF917523:CAF917548 CKB917523:CKB917548 CTX917523:CTX917548 DDT917523:DDT917548 DNP917523:DNP917548 DXL917523:DXL917548 EHH917523:EHH917548 ERD917523:ERD917548 FAZ917523:FAZ917548 FKV917523:FKV917548 FUR917523:FUR917548 GEN917523:GEN917548 GOJ917523:GOJ917548 GYF917523:GYF917548 HIB917523:HIB917548 HRX917523:HRX917548 IBT917523:IBT917548 ILP917523:ILP917548 IVL917523:IVL917548 JFH917523:JFH917548 JPD917523:JPD917548 JYZ917523:JYZ917548 KIV917523:KIV917548 KSR917523:KSR917548 LCN917523:LCN917548 LMJ917523:LMJ917548 LWF917523:LWF917548 MGB917523:MGB917548 MPX917523:MPX917548 MZT917523:MZT917548 NJP917523:NJP917548 NTL917523:NTL917548 ODH917523:ODH917548 OND917523:OND917548 OWZ917523:OWZ917548 PGV917523:PGV917548 PQR917523:PQR917548 QAN917523:QAN917548 QKJ917523:QKJ917548 QUF917523:QUF917548 REB917523:REB917548 RNX917523:RNX917548 RXT917523:RXT917548 SHP917523:SHP917548 SRL917523:SRL917548 TBH917523:TBH917548 TLD917523:TLD917548 TUZ917523:TUZ917548 UEV917523:UEV917548 UOR917523:UOR917548 UYN917523:UYN917548 VIJ917523:VIJ917548 VSF917523:VSF917548 WCB917523:WCB917548 WLX917523:WLX917548 WVT917523:WVT917548 L983059:L983084 JH983059:JH983084 TD983059:TD983084 ACZ983059:ACZ983084 AMV983059:AMV983084 AWR983059:AWR983084 BGN983059:BGN983084 BQJ983059:BQJ983084 CAF983059:CAF983084 CKB983059:CKB983084 CTX983059:CTX983084 DDT983059:DDT983084 DNP983059:DNP983084 DXL983059:DXL983084 EHH983059:EHH983084 ERD983059:ERD983084 FAZ983059:FAZ983084 FKV983059:FKV983084 FUR983059:FUR983084 GEN983059:GEN983084 GOJ983059:GOJ983084 GYF983059:GYF983084 HIB983059:HIB983084 HRX983059:HRX983084 IBT983059:IBT983084 ILP983059:ILP983084 IVL983059:IVL983084 JFH983059:JFH983084 JPD983059:JPD983084 JYZ983059:JYZ983084 KIV983059:KIV983084 KSR983059:KSR983084 LCN983059:LCN983084 LMJ983059:LMJ983084 LWF983059:LWF983084 MGB983059:MGB983084 MPX983059:MPX983084 MZT983059:MZT983084 NJP983059:NJP983084 NTL983059:NTL983084 ODH983059:ODH983084 OND983059:OND983084 OWZ983059:OWZ983084 PGV983059:PGV983084 PQR983059:PQR983084 QAN983059:QAN983084 QKJ983059:QKJ983084 QUF983059:QUF983084 REB983059:REB983084 RNX983059:RNX983084 RXT983059:RXT983084 SHP983059:SHP983084 SRL983059:SRL983084 TBH983059:TBH983084 TLD983059:TLD983084 TUZ983059:TUZ983084 UEV983059:UEV983084 UOR983059:UOR983084 UYN983059:UYN983084 VIJ983059:VIJ983084 VSF983059:VSF983084 WCB983059:WCB983084 WLX983059:WLX983084 L19:L44">
      <formula1>0</formula1>
      <formula2>1000000000</formula2>
    </dataValidation>
    <dataValidation type="whole" errorStyle="warning" allowBlank="1" showErrorMessage="1" errorTitle="Quantité" error="Vous devez entrer un numéro dans cette cellule." promptTitle="Quantité" sqref="WVK983059:WVK983084 IY19:IY44 SU19:SU44 ACQ19:ACQ44 AMM19:AMM44 AWI19:AWI44 BGE19:BGE44 BQA19:BQA44 BZW19:BZW44 CJS19:CJS44 CTO19:CTO44 DDK19:DDK44 DNG19:DNG44 DXC19:DXC44 EGY19:EGY44 EQU19:EQU44 FAQ19:FAQ44 FKM19:FKM44 FUI19:FUI44 GEE19:GEE44 GOA19:GOA44 GXW19:GXW44 HHS19:HHS44 HRO19:HRO44 IBK19:IBK44 ILG19:ILG44 IVC19:IVC44 JEY19:JEY44 JOU19:JOU44 JYQ19:JYQ44 KIM19:KIM44 KSI19:KSI44 LCE19:LCE44 LMA19:LMA44 LVW19:LVW44 MFS19:MFS44 MPO19:MPO44 MZK19:MZK44 NJG19:NJG44 NTC19:NTC44 OCY19:OCY44 OMU19:OMU44 OWQ19:OWQ44 PGM19:PGM44 PQI19:PQI44 QAE19:QAE44 QKA19:QKA44 QTW19:QTW44 RDS19:RDS44 RNO19:RNO44 RXK19:RXK44 SHG19:SHG44 SRC19:SRC44 TAY19:TAY44 TKU19:TKU44 TUQ19:TUQ44 UEM19:UEM44 UOI19:UOI44 UYE19:UYE44 VIA19:VIA44 VRW19:VRW44 WBS19:WBS44 WLO19:WLO44 WVK19:WVK44 C65555:C65580 IY65555:IY65580 SU65555:SU65580 ACQ65555:ACQ65580 AMM65555:AMM65580 AWI65555:AWI65580 BGE65555:BGE65580 BQA65555:BQA65580 BZW65555:BZW65580 CJS65555:CJS65580 CTO65555:CTO65580 DDK65555:DDK65580 DNG65555:DNG65580 DXC65555:DXC65580 EGY65555:EGY65580 EQU65555:EQU65580 FAQ65555:FAQ65580 FKM65555:FKM65580 FUI65555:FUI65580 GEE65555:GEE65580 GOA65555:GOA65580 GXW65555:GXW65580 HHS65555:HHS65580 HRO65555:HRO65580 IBK65555:IBK65580 ILG65555:ILG65580 IVC65555:IVC65580 JEY65555:JEY65580 JOU65555:JOU65580 JYQ65555:JYQ65580 KIM65555:KIM65580 KSI65555:KSI65580 LCE65555:LCE65580 LMA65555:LMA65580 LVW65555:LVW65580 MFS65555:MFS65580 MPO65555:MPO65580 MZK65555:MZK65580 NJG65555:NJG65580 NTC65555:NTC65580 OCY65555:OCY65580 OMU65555:OMU65580 OWQ65555:OWQ65580 PGM65555:PGM65580 PQI65555:PQI65580 QAE65555:QAE65580 QKA65555:QKA65580 QTW65555:QTW65580 RDS65555:RDS65580 RNO65555:RNO65580 RXK65555:RXK65580 SHG65555:SHG65580 SRC65555:SRC65580 TAY65555:TAY65580 TKU65555:TKU65580 TUQ65555:TUQ65580 UEM65555:UEM65580 UOI65555:UOI65580 UYE65555:UYE65580 VIA65555:VIA65580 VRW65555:VRW65580 WBS65555:WBS65580 WLO65555:WLO65580 WVK65555:WVK65580 C131091:C131116 IY131091:IY131116 SU131091:SU131116 ACQ131091:ACQ131116 AMM131091:AMM131116 AWI131091:AWI131116 BGE131091:BGE131116 BQA131091:BQA131116 BZW131091:BZW131116 CJS131091:CJS131116 CTO131091:CTO131116 DDK131091:DDK131116 DNG131091:DNG131116 DXC131091:DXC131116 EGY131091:EGY131116 EQU131091:EQU131116 FAQ131091:FAQ131116 FKM131091:FKM131116 FUI131091:FUI131116 GEE131091:GEE131116 GOA131091:GOA131116 GXW131091:GXW131116 HHS131091:HHS131116 HRO131091:HRO131116 IBK131091:IBK131116 ILG131091:ILG131116 IVC131091:IVC131116 JEY131091:JEY131116 JOU131091:JOU131116 JYQ131091:JYQ131116 KIM131091:KIM131116 KSI131091:KSI131116 LCE131091:LCE131116 LMA131091:LMA131116 LVW131091:LVW131116 MFS131091:MFS131116 MPO131091:MPO131116 MZK131091:MZK131116 NJG131091:NJG131116 NTC131091:NTC131116 OCY131091:OCY131116 OMU131091:OMU131116 OWQ131091:OWQ131116 PGM131091:PGM131116 PQI131091:PQI131116 QAE131091:QAE131116 QKA131091:QKA131116 QTW131091:QTW131116 RDS131091:RDS131116 RNO131091:RNO131116 RXK131091:RXK131116 SHG131091:SHG131116 SRC131091:SRC131116 TAY131091:TAY131116 TKU131091:TKU131116 TUQ131091:TUQ131116 UEM131091:UEM131116 UOI131091:UOI131116 UYE131091:UYE131116 VIA131091:VIA131116 VRW131091:VRW131116 WBS131091:WBS131116 WLO131091:WLO131116 WVK131091:WVK131116 C196627:C196652 IY196627:IY196652 SU196627:SU196652 ACQ196627:ACQ196652 AMM196627:AMM196652 AWI196627:AWI196652 BGE196627:BGE196652 BQA196627:BQA196652 BZW196627:BZW196652 CJS196627:CJS196652 CTO196627:CTO196652 DDK196627:DDK196652 DNG196627:DNG196652 DXC196627:DXC196652 EGY196627:EGY196652 EQU196627:EQU196652 FAQ196627:FAQ196652 FKM196627:FKM196652 FUI196627:FUI196652 GEE196627:GEE196652 GOA196627:GOA196652 GXW196627:GXW196652 HHS196627:HHS196652 HRO196627:HRO196652 IBK196627:IBK196652 ILG196627:ILG196652 IVC196627:IVC196652 JEY196627:JEY196652 JOU196627:JOU196652 JYQ196627:JYQ196652 KIM196627:KIM196652 KSI196627:KSI196652 LCE196627:LCE196652 LMA196627:LMA196652 LVW196627:LVW196652 MFS196627:MFS196652 MPO196627:MPO196652 MZK196627:MZK196652 NJG196627:NJG196652 NTC196627:NTC196652 OCY196627:OCY196652 OMU196627:OMU196652 OWQ196627:OWQ196652 PGM196627:PGM196652 PQI196627:PQI196652 QAE196627:QAE196652 QKA196627:QKA196652 QTW196627:QTW196652 RDS196627:RDS196652 RNO196627:RNO196652 RXK196627:RXK196652 SHG196627:SHG196652 SRC196627:SRC196652 TAY196627:TAY196652 TKU196627:TKU196652 TUQ196627:TUQ196652 UEM196627:UEM196652 UOI196627:UOI196652 UYE196627:UYE196652 VIA196627:VIA196652 VRW196627:VRW196652 WBS196627:WBS196652 WLO196627:WLO196652 WVK196627:WVK196652 C262163:C262188 IY262163:IY262188 SU262163:SU262188 ACQ262163:ACQ262188 AMM262163:AMM262188 AWI262163:AWI262188 BGE262163:BGE262188 BQA262163:BQA262188 BZW262163:BZW262188 CJS262163:CJS262188 CTO262163:CTO262188 DDK262163:DDK262188 DNG262163:DNG262188 DXC262163:DXC262188 EGY262163:EGY262188 EQU262163:EQU262188 FAQ262163:FAQ262188 FKM262163:FKM262188 FUI262163:FUI262188 GEE262163:GEE262188 GOA262163:GOA262188 GXW262163:GXW262188 HHS262163:HHS262188 HRO262163:HRO262188 IBK262163:IBK262188 ILG262163:ILG262188 IVC262163:IVC262188 JEY262163:JEY262188 JOU262163:JOU262188 JYQ262163:JYQ262188 KIM262163:KIM262188 KSI262163:KSI262188 LCE262163:LCE262188 LMA262163:LMA262188 LVW262163:LVW262188 MFS262163:MFS262188 MPO262163:MPO262188 MZK262163:MZK262188 NJG262163:NJG262188 NTC262163:NTC262188 OCY262163:OCY262188 OMU262163:OMU262188 OWQ262163:OWQ262188 PGM262163:PGM262188 PQI262163:PQI262188 QAE262163:QAE262188 QKA262163:QKA262188 QTW262163:QTW262188 RDS262163:RDS262188 RNO262163:RNO262188 RXK262163:RXK262188 SHG262163:SHG262188 SRC262163:SRC262188 TAY262163:TAY262188 TKU262163:TKU262188 TUQ262163:TUQ262188 UEM262163:UEM262188 UOI262163:UOI262188 UYE262163:UYE262188 VIA262163:VIA262188 VRW262163:VRW262188 WBS262163:WBS262188 WLO262163:WLO262188 WVK262163:WVK262188 C327699:C327724 IY327699:IY327724 SU327699:SU327724 ACQ327699:ACQ327724 AMM327699:AMM327724 AWI327699:AWI327724 BGE327699:BGE327724 BQA327699:BQA327724 BZW327699:BZW327724 CJS327699:CJS327724 CTO327699:CTO327724 DDK327699:DDK327724 DNG327699:DNG327724 DXC327699:DXC327724 EGY327699:EGY327724 EQU327699:EQU327724 FAQ327699:FAQ327724 FKM327699:FKM327724 FUI327699:FUI327724 GEE327699:GEE327724 GOA327699:GOA327724 GXW327699:GXW327724 HHS327699:HHS327724 HRO327699:HRO327724 IBK327699:IBK327724 ILG327699:ILG327724 IVC327699:IVC327724 JEY327699:JEY327724 JOU327699:JOU327724 JYQ327699:JYQ327724 KIM327699:KIM327724 KSI327699:KSI327724 LCE327699:LCE327724 LMA327699:LMA327724 LVW327699:LVW327724 MFS327699:MFS327724 MPO327699:MPO327724 MZK327699:MZK327724 NJG327699:NJG327724 NTC327699:NTC327724 OCY327699:OCY327724 OMU327699:OMU327724 OWQ327699:OWQ327724 PGM327699:PGM327724 PQI327699:PQI327724 QAE327699:QAE327724 QKA327699:QKA327724 QTW327699:QTW327724 RDS327699:RDS327724 RNO327699:RNO327724 RXK327699:RXK327724 SHG327699:SHG327724 SRC327699:SRC327724 TAY327699:TAY327724 TKU327699:TKU327724 TUQ327699:TUQ327724 UEM327699:UEM327724 UOI327699:UOI327724 UYE327699:UYE327724 VIA327699:VIA327724 VRW327699:VRW327724 WBS327699:WBS327724 WLO327699:WLO327724 WVK327699:WVK327724 C393235:C393260 IY393235:IY393260 SU393235:SU393260 ACQ393235:ACQ393260 AMM393235:AMM393260 AWI393235:AWI393260 BGE393235:BGE393260 BQA393235:BQA393260 BZW393235:BZW393260 CJS393235:CJS393260 CTO393235:CTO393260 DDK393235:DDK393260 DNG393235:DNG393260 DXC393235:DXC393260 EGY393235:EGY393260 EQU393235:EQU393260 FAQ393235:FAQ393260 FKM393235:FKM393260 FUI393235:FUI393260 GEE393235:GEE393260 GOA393235:GOA393260 GXW393235:GXW393260 HHS393235:HHS393260 HRO393235:HRO393260 IBK393235:IBK393260 ILG393235:ILG393260 IVC393235:IVC393260 JEY393235:JEY393260 JOU393235:JOU393260 JYQ393235:JYQ393260 KIM393235:KIM393260 KSI393235:KSI393260 LCE393235:LCE393260 LMA393235:LMA393260 LVW393235:LVW393260 MFS393235:MFS393260 MPO393235:MPO393260 MZK393235:MZK393260 NJG393235:NJG393260 NTC393235:NTC393260 OCY393235:OCY393260 OMU393235:OMU393260 OWQ393235:OWQ393260 PGM393235:PGM393260 PQI393235:PQI393260 QAE393235:QAE393260 QKA393235:QKA393260 QTW393235:QTW393260 RDS393235:RDS393260 RNO393235:RNO393260 RXK393235:RXK393260 SHG393235:SHG393260 SRC393235:SRC393260 TAY393235:TAY393260 TKU393235:TKU393260 TUQ393235:TUQ393260 UEM393235:UEM393260 UOI393235:UOI393260 UYE393235:UYE393260 VIA393235:VIA393260 VRW393235:VRW393260 WBS393235:WBS393260 WLO393235:WLO393260 WVK393235:WVK393260 C458771:C458796 IY458771:IY458796 SU458771:SU458796 ACQ458771:ACQ458796 AMM458771:AMM458796 AWI458771:AWI458796 BGE458771:BGE458796 BQA458771:BQA458796 BZW458771:BZW458796 CJS458771:CJS458796 CTO458771:CTO458796 DDK458771:DDK458796 DNG458771:DNG458796 DXC458771:DXC458796 EGY458771:EGY458796 EQU458771:EQU458796 FAQ458771:FAQ458796 FKM458771:FKM458796 FUI458771:FUI458796 GEE458771:GEE458796 GOA458771:GOA458796 GXW458771:GXW458796 HHS458771:HHS458796 HRO458771:HRO458796 IBK458771:IBK458796 ILG458771:ILG458796 IVC458771:IVC458796 JEY458771:JEY458796 JOU458771:JOU458796 JYQ458771:JYQ458796 KIM458771:KIM458796 KSI458771:KSI458796 LCE458771:LCE458796 LMA458771:LMA458796 LVW458771:LVW458796 MFS458771:MFS458796 MPO458771:MPO458796 MZK458771:MZK458796 NJG458771:NJG458796 NTC458771:NTC458796 OCY458771:OCY458796 OMU458771:OMU458796 OWQ458771:OWQ458796 PGM458771:PGM458796 PQI458771:PQI458796 QAE458771:QAE458796 QKA458771:QKA458796 QTW458771:QTW458796 RDS458771:RDS458796 RNO458771:RNO458796 RXK458771:RXK458796 SHG458771:SHG458796 SRC458771:SRC458796 TAY458771:TAY458796 TKU458771:TKU458796 TUQ458771:TUQ458796 UEM458771:UEM458796 UOI458771:UOI458796 UYE458771:UYE458796 VIA458771:VIA458796 VRW458771:VRW458796 WBS458771:WBS458796 WLO458771:WLO458796 WVK458771:WVK458796 C524307:C524332 IY524307:IY524332 SU524307:SU524332 ACQ524307:ACQ524332 AMM524307:AMM524332 AWI524307:AWI524332 BGE524307:BGE524332 BQA524307:BQA524332 BZW524307:BZW524332 CJS524307:CJS524332 CTO524307:CTO524332 DDK524307:DDK524332 DNG524307:DNG524332 DXC524307:DXC524332 EGY524307:EGY524332 EQU524307:EQU524332 FAQ524307:FAQ524332 FKM524307:FKM524332 FUI524307:FUI524332 GEE524307:GEE524332 GOA524307:GOA524332 GXW524307:GXW524332 HHS524307:HHS524332 HRO524307:HRO524332 IBK524307:IBK524332 ILG524307:ILG524332 IVC524307:IVC524332 JEY524307:JEY524332 JOU524307:JOU524332 JYQ524307:JYQ524332 KIM524307:KIM524332 KSI524307:KSI524332 LCE524307:LCE524332 LMA524307:LMA524332 LVW524307:LVW524332 MFS524307:MFS524332 MPO524307:MPO524332 MZK524307:MZK524332 NJG524307:NJG524332 NTC524307:NTC524332 OCY524307:OCY524332 OMU524307:OMU524332 OWQ524307:OWQ524332 PGM524307:PGM524332 PQI524307:PQI524332 QAE524307:QAE524332 QKA524307:QKA524332 QTW524307:QTW524332 RDS524307:RDS524332 RNO524307:RNO524332 RXK524307:RXK524332 SHG524307:SHG524332 SRC524307:SRC524332 TAY524307:TAY524332 TKU524307:TKU524332 TUQ524307:TUQ524332 UEM524307:UEM524332 UOI524307:UOI524332 UYE524307:UYE524332 VIA524307:VIA524332 VRW524307:VRW524332 WBS524307:WBS524332 WLO524307:WLO524332 WVK524307:WVK524332 C589843:C589868 IY589843:IY589868 SU589843:SU589868 ACQ589843:ACQ589868 AMM589843:AMM589868 AWI589843:AWI589868 BGE589843:BGE589868 BQA589843:BQA589868 BZW589843:BZW589868 CJS589843:CJS589868 CTO589843:CTO589868 DDK589843:DDK589868 DNG589843:DNG589868 DXC589843:DXC589868 EGY589843:EGY589868 EQU589843:EQU589868 FAQ589843:FAQ589868 FKM589843:FKM589868 FUI589843:FUI589868 GEE589843:GEE589868 GOA589843:GOA589868 GXW589843:GXW589868 HHS589843:HHS589868 HRO589843:HRO589868 IBK589843:IBK589868 ILG589843:ILG589868 IVC589843:IVC589868 JEY589843:JEY589868 JOU589843:JOU589868 JYQ589843:JYQ589868 KIM589843:KIM589868 KSI589843:KSI589868 LCE589843:LCE589868 LMA589843:LMA589868 LVW589843:LVW589868 MFS589843:MFS589868 MPO589843:MPO589868 MZK589843:MZK589868 NJG589843:NJG589868 NTC589843:NTC589868 OCY589843:OCY589868 OMU589843:OMU589868 OWQ589843:OWQ589868 PGM589843:PGM589868 PQI589843:PQI589868 QAE589843:QAE589868 QKA589843:QKA589868 QTW589843:QTW589868 RDS589843:RDS589868 RNO589843:RNO589868 RXK589843:RXK589868 SHG589843:SHG589868 SRC589843:SRC589868 TAY589843:TAY589868 TKU589843:TKU589868 TUQ589843:TUQ589868 UEM589843:UEM589868 UOI589843:UOI589868 UYE589843:UYE589868 VIA589843:VIA589868 VRW589843:VRW589868 WBS589843:WBS589868 WLO589843:WLO589868 WVK589843:WVK589868 C655379:C655404 IY655379:IY655404 SU655379:SU655404 ACQ655379:ACQ655404 AMM655379:AMM655404 AWI655379:AWI655404 BGE655379:BGE655404 BQA655379:BQA655404 BZW655379:BZW655404 CJS655379:CJS655404 CTO655379:CTO655404 DDK655379:DDK655404 DNG655379:DNG655404 DXC655379:DXC655404 EGY655379:EGY655404 EQU655379:EQU655404 FAQ655379:FAQ655404 FKM655379:FKM655404 FUI655379:FUI655404 GEE655379:GEE655404 GOA655379:GOA655404 GXW655379:GXW655404 HHS655379:HHS655404 HRO655379:HRO655404 IBK655379:IBK655404 ILG655379:ILG655404 IVC655379:IVC655404 JEY655379:JEY655404 JOU655379:JOU655404 JYQ655379:JYQ655404 KIM655379:KIM655404 KSI655379:KSI655404 LCE655379:LCE655404 LMA655379:LMA655404 LVW655379:LVW655404 MFS655379:MFS655404 MPO655379:MPO655404 MZK655379:MZK655404 NJG655379:NJG655404 NTC655379:NTC655404 OCY655379:OCY655404 OMU655379:OMU655404 OWQ655379:OWQ655404 PGM655379:PGM655404 PQI655379:PQI655404 QAE655379:QAE655404 QKA655379:QKA655404 QTW655379:QTW655404 RDS655379:RDS655404 RNO655379:RNO655404 RXK655379:RXK655404 SHG655379:SHG655404 SRC655379:SRC655404 TAY655379:TAY655404 TKU655379:TKU655404 TUQ655379:TUQ655404 UEM655379:UEM655404 UOI655379:UOI655404 UYE655379:UYE655404 VIA655379:VIA655404 VRW655379:VRW655404 WBS655379:WBS655404 WLO655379:WLO655404 WVK655379:WVK655404 C720915:C720940 IY720915:IY720940 SU720915:SU720940 ACQ720915:ACQ720940 AMM720915:AMM720940 AWI720915:AWI720940 BGE720915:BGE720940 BQA720915:BQA720940 BZW720915:BZW720940 CJS720915:CJS720940 CTO720915:CTO720940 DDK720915:DDK720940 DNG720915:DNG720940 DXC720915:DXC720940 EGY720915:EGY720940 EQU720915:EQU720940 FAQ720915:FAQ720940 FKM720915:FKM720940 FUI720915:FUI720940 GEE720915:GEE720940 GOA720915:GOA720940 GXW720915:GXW720940 HHS720915:HHS720940 HRO720915:HRO720940 IBK720915:IBK720940 ILG720915:ILG720940 IVC720915:IVC720940 JEY720915:JEY720940 JOU720915:JOU720940 JYQ720915:JYQ720940 KIM720915:KIM720940 KSI720915:KSI720940 LCE720915:LCE720940 LMA720915:LMA720940 LVW720915:LVW720940 MFS720915:MFS720940 MPO720915:MPO720940 MZK720915:MZK720940 NJG720915:NJG720940 NTC720915:NTC720940 OCY720915:OCY720940 OMU720915:OMU720940 OWQ720915:OWQ720940 PGM720915:PGM720940 PQI720915:PQI720940 QAE720915:QAE720940 QKA720915:QKA720940 QTW720915:QTW720940 RDS720915:RDS720940 RNO720915:RNO720940 RXK720915:RXK720940 SHG720915:SHG720940 SRC720915:SRC720940 TAY720915:TAY720940 TKU720915:TKU720940 TUQ720915:TUQ720940 UEM720915:UEM720940 UOI720915:UOI720940 UYE720915:UYE720940 VIA720915:VIA720940 VRW720915:VRW720940 WBS720915:WBS720940 WLO720915:WLO720940 WVK720915:WVK720940 C786451:C786476 IY786451:IY786476 SU786451:SU786476 ACQ786451:ACQ786476 AMM786451:AMM786476 AWI786451:AWI786476 BGE786451:BGE786476 BQA786451:BQA786476 BZW786451:BZW786476 CJS786451:CJS786476 CTO786451:CTO786476 DDK786451:DDK786476 DNG786451:DNG786476 DXC786451:DXC786476 EGY786451:EGY786476 EQU786451:EQU786476 FAQ786451:FAQ786476 FKM786451:FKM786476 FUI786451:FUI786476 GEE786451:GEE786476 GOA786451:GOA786476 GXW786451:GXW786476 HHS786451:HHS786476 HRO786451:HRO786476 IBK786451:IBK786476 ILG786451:ILG786476 IVC786451:IVC786476 JEY786451:JEY786476 JOU786451:JOU786476 JYQ786451:JYQ786476 KIM786451:KIM786476 KSI786451:KSI786476 LCE786451:LCE786476 LMA786451:LMA786476 LVW786451:LVW786476 MFS786451:MFS786476 MPO786451:MPO786476 MZK786451:MZK786476 NJG786451:NJG786476 NTC786451:NTC786476 OCY786451:OCY786476 OMU786451:OMU786476 OWQ786451:OWQ786476 PGM786451:PGM786476 PQI786451:PQI786476 QAE786451:QAE786476 QKA786451:QKA786476 QTW786451:QTW786476 RDS786451:RDS786476 RNO786451:RNO786476 RXK786451:RXK786476 SHG786451:SHG786476 SRC786451:SRC786476 TAY786451:TAY786476 TKU786451:TKU786476 TUQ786451:TUQ786476 UEM786451:UEM786476 UOI786451:UOI786476 UYE786451:UYE786476 VIA786451:VIA786476 VRW786451:VRW786476 WBS786451:WBS786476 WLO786451:WLO786476 WVK786451:WVK786476 C851987:C852012 IY851987:IY852012 SU851987:SU852012 ACQ851987:ACQ852012 AMM851987:AMM852012 AWI851987:AWI852012 BGE851987:BGE852012 BQA851987:BQA852012 BZW851987:BZW852012 CJS851987:CJS852012 CTO851987:CTO852012 DDK851987:DDK852012 DNG851987:DNG852012 DXC851987:DXC852012 EGY851987:EGY852012 EQU851987:EQU852012 FAQ851987:FAQ852012 FKM851987:FKM852012 FUI851987:FUI852012 GEE851987:GEE852012 GOA851987:GOA852012 GXW851987:GXW852012 HHS851987:HHS852012 HRO851987:HRO852012 IBK851987:IBK852012 ILG851987:ILG852012 IVC851987:IVC852012 JEY851987:JEY852012 JOU851987:JOU852012 JYQ851987:JYQ852012 KIM851987:KIM852012 KSI851987:KSI852012 LCE851987:LCE852012 LMA851987:LMA852012 LVW851987:LVW852012 MFS851987:MFS852012 MPO851987:MPO852012 MZK851987:MZK852012 NJG851987:NJG852012 NTC851987:NTC852012 OCY851987:OCY852012 OMU851987:OMU852012 OWQ851987:OWQ852012 PGM851987:PGM852012 PQI851987:PQI852012 QAE851987:QAE852012 QKA851987:QKA852012 QTW851987:QTW852012 RDS851987:RDS852012 RNO851987:RNO852012 RXK851987:RXK852012 SHG851987:SHG852012 SRC851987:SRC852012 TAY851987:TAY852012 TKU851987:TKU852012 TUQ851987:TUQ852012 UEM851987:UEM852012 UOI851987:UOI852012 UYE851987:UYE852012 VIA851987:VIA852012 VRW851987:VRW852012 WBS851987:WBS852012 WLO851987:WLO852012 WVK851987:WVK852012 C917523:C917548 IY917523:IY917548 SU917523:SU917548 ACQ917523:ACQ917548 AMM917523:AMM917548 AWI917523:AWI917548 BGE917523:BGE917548 BQA917523:BQA917548 BZW917523:BZW917548 CJS917523:CJS917548 CTO917523:CTO917548 DDK917523:DDK917548 DNG917523:DNG917548 DXC917523:DXC917548 EGY917523:EGY917548 EQU917523:EQU917548 FAQ917523:FAQ917548 FKM917523:FKM917548 FUI917523:FUI917548 GEE917523:GEE917548 GOA917523:GOA917548 GXW917523:GXW917548 HHS917523:HHS917548 HRO917523:HRO917548 IBK917523:IBK917548 ILG917523:ILG917548 IVC917523:IVC917548 JEY917523:JEY917548 JOU917523:JOU917548 JYQ917523:JYQ917548 KIM917523:KIM917548 KSI917523:KSI917548 LCE917523:LCE917548 LMA917523:LMA917548 LVW917523:LVW917548 MFS917523:MFS917548 MPO917523:MPO917548 MZK917523:MZK917548 NJG917523:NJG917548 NTC917523:NTC917548 OCY917523:OCY917548 OMU917523:OMU917548 OWQ917523:OWQ917548 PGM917523:PGM917548 PQI917523:PQI917548 QAE917523:QAE917548 QKA917523:QKA917548 QTW917523:QTW917548 RDS917523:RDS917548 RNO917523:RNO917548 RXK917523:RXK917548 SHG917523:SHG917548 SRC917523:SRC917548 TAY917523:TAY917548 TKU917523:TKU917548 TUQ917523:TUQ917548 UEM917523:UEM917548 UOI917523:UOI917548 UYE917523:UYE917548 VIA917523:VIA917548 VRW917523:VRW917548 WBS917523:WBS917548 WLO917523:WLO917548 WVK917523:WVK917548 C983059:C983084 IY983059:IY983084 SU983059:SU983084 ACQ983059:ACQ983084 AMM983059:AMM983084 AWI983059:AWI983084 BGE983059:BGE983084 BQA983059:BQA983084 BZW983059:BZW983084 CJS983059:CJS983084 CTO983059:CTO983084 DDK983059:DDK983084 DNG983059:DNG983084 DXC983059:DXC983084 EGY983059:EGY983084 EQU983059:EQU983084 FAQ983059:FAQ983084 FKM983059:FKM983084 FUI983059:FUI983084 GEE983059:GEE983084 GOA983059:GOA983084 GXW983059:GXW983084 HHS983059:HHS983084 HRO983059:HRO983084 IBK983059:IBK983084 ILG983059:ILG983084 IVC983059:IVC983084 JEY983059:JEY983084 JOU983059:JOU983084 JYQ983059:JYQ983084 KIM983059:KIM983084 KSI983059:KSI983084 LCE983059:LCE983084 LMA983059:LMA983084 LVW983059:LVW983084 MFS983059:MFS983084 MPO983059:MPO983084 MZK983059:MZK983084 NJG983059:NJG983084 NTC983059:NTC983084 OCY983059:OCY983084 OMU983059:OMU983084 OWQ983059:OWQ983084 PGM983059:PGM983084 PQI983059:PQI983084 QAE983059:QAE983084 QKA983059:QKA983084 QTW983059:QTW983084 RDS983059:RDS983084 RNO983059:RNO983084 RXK983059:RXK983084 SHG983059:SHG983084 SRC983059:SRC983084 TAY983059:TAY983084 TKU983059:TKU983084 TUQ983059:TUQ983084 UEM983059:UEM983084 UOI983059:UOI983084 UYE983059:UYE983084 VIA983059:VIA983084 VRW983059:VRW983084 WBS983059:WBS983084 WLO983059:WLO983084 C19:C44">
      <formula1>0</formula1>
      <formula2>1000000000</formula2>
    </dataValidation>
  </dataValidations>
  <pageMargins left="0.7" right="0.7" top="0.75" bottom="0.75" header="0.3" footer="0.3"/>
  <pageSetup paperSize="9" scale="7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Bouton2_Cliquer">
                <anchor moveWithCells="1" sizeWithCells="1">
                  <from>
                    <xdr:col>15</xdr:col>
                    <xdr:colOff>9525</xdr:colOff>
                    <xdr:row>4</xdr:row>
                    <xdr:rowOff>133350</xdr:rowOff>
                  </from>
                  <to>
                    <xdr:col>16</xdr:col>
                    <xdr:colOff>238125</xdr:colOff>
                    <xdr:row>5</xdr:row>
                    <xdr:rowOff>228600</xdr:rowOff>
                  </to>
                </anchor>
              </controlPr>
            </control>
          </mc:Choice>
        </mc:AlternateContent>
        <mc:AlternateContent xmlns:mc="http://schemas.openxmlformats.org/markup-compatibility/2006">
          <mc:Choice Requires="x14">
            <control shapeId="12290" r:id="rId5" name="Button 2">
              <controlPr defaultSize="0" print="0" autoFill="0" autoPict="0" macro="[0]!PDF">
                <anchor moveWithCells="1" sizeWithCells="1">
                  <from>
                    <xdr:col>14</xdr:col>
                    <xdr:colOff>390525</xdr:colOff>
                    <xdr:row>0</xdr:row>
                    <xdr:rowOff>180975</xdr:rowOff>
                  </from>
                  <to>
                    <xdr:col>16</xdr:col>
                    <xdr:colOff>438150</xdr:colOff>
                    <xdr:row>3</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5:D52"/>
  <sheetViews>
    <sheetView workbookViewId="0">
      <selection activeCell="E4" sqref="E4"/>
    </sheetView>
  </sheetViews>
  <sheetFormatPr baseColWidth="10" defaultRowHeight="15" x14ac:dyDescent="0.25"/>
  <cols>
    <col min="1" max="1" width="40" customWidth="1"/>
    <col min="2" max="2" width="21.7109375" customWidth="1"/>
    <col min="3" max="3" width="2.28515625" customWidth="1"/>
    <col min="4" max="4" width="11.7109375" customWidth="1"/>
  </cols>
  <sheetData>
    <row r="5" spans="1:4" ht="18.75" x14ac:dyDescent="0.25">
      <c r="A5" s="63" t="s">
        <v>18</v>
      </c>
      <c r="B5" s="86" t="s">
        <v>19</v>
      </c>
      <c r="C5" s="86"/>
      <c r="D5" s="70" t="s">
        <v>20</v>
      </c>
    </row>
    <row r="6" spans="1:4" ht="15.75" x14ac:dyDescent="0.25">
      <c r="A6" s="64" t="s">
        <v>45</v>
      </c>
      <c r="B6" s="85" t="s">
        <v>21</v>
      </c>
      <c r="C6" s="72">
        <v>1</v>
      </c>
      <c r="D6" s="71">
        <f ca="1">TODAY()</f>
        <v>43794</v>
      </c>
    </row>
    <row r="7" spans="1:4" ht="18.75" x14ac:dyDescent="0.25">
      <c r="A7" s="65" t="s">
        <v>44</v>
      </c>
      <c r="B7" s="63" t="s">
        <v>22</v>
      </c>
      <c r="C7" s="245" t="s">
        <v>23</v>
      </c>
      <c r="D7" s="246"/>
    </row>
    <row r="8" spans="1:4" ht="15.75" x14ac:dyDescent="0.25">
      <c r="A8" s="65" t="s">
        <v>46</v>
      </c>
      <c r="B8" s="66" t="s">
        <v>6</v>
      </c>
      <c r="C8" s="247">
        <v>2</v>
      </c>
      <c r="D8" s="248"/>
    </row>
    <row r="9" spans="1:4" ht="30" x14ac:dyDescent="0.25">
      <c r="A9" s="69" t="s">
        <v>47</v>
      </c>
      <c r="B9" s="74" t="s">
        <v>27</v>
      </c>
      <c r="C9" s="249" t="s">
        <v>24</v>
      </c>
      <c r="D9" s="250"/>
    </row>
    <row r="10" spans="1:4" ht="18.75" x14ac:dyDescent="0.25">
      <c r="A10" s="67" t="s">
        <v>26</v>
      </c>
      <c r="B10" s="63" t="s">
        <v>25</v>
      </c>
      <c r="C10" s="243"/>
      <c r="D10" s="244"/>
    </row>
    <row r="11" spans="1:4" x14ac:dyDescent="0.25">
      <c r="A11" s="84" t="s">
        <v>48</v>
      </c>
      <c r="B11" s="68" t="s">
        <v>36</v>
      </c>
      <c r="C11" s="241" t="s">
        <v>8</v>
      </c>
      <c r="D11" s="242"/>
    </row>
    <row r="12" spans="1:4" ht="15" customHeight="1" x14ac:dyDescent="0.25"/>
    <row r="13" spans="1:4" ht="18.75" x14ac:dyDescent="0.25">
      <c r="A13" s="63" t="s">
        <v>18</v>
      </c>
      <c r="B13" s="86" t="s">
        <v>19</v>
      </c>
      <c r="C13" s="86"/>
      <c r="D13" s="70" t="s">
        <v>20</v>
      </c>
    </row>
    <row r="14" spans="1:4" ht="15.75" x14ac:dyDescent="0.25">
      <c r="A14" s="64" t="s">
        <v>45</v>
      </c>
      <c r="B14" s="85" t="s">
        <v>21</v>
      </c>
      <c r="C14" s="72">
        <v>1</v>
      </c>
      <c r="D14" s="71">
        <f ca="1">TODAY()</f>
        <v>43794</v>
      </c>
    </row>
    <row r="15" spans="1:4" ht="18.75" x14ac:dyDescent="0.25">
      <c r="A15" s="65" t="s">
        <v>44</v>
      </c>
      <c r="B15" s="63" t="s">
        <v>22</v>
      </c>
      <c r="C15" s="245" t="s">
        <v>23</v>
      </c>
      <c r="D15" s="246"/>
    </row>
    <row r="16" spans="1:4" ht="15.75" x14ac:dyDescent="0.25">
      <c r="A16" s="65" t="s">
        <v>46</v>
      </c>
      <c r="B16" s="66" t="s">
        <v>6</v>
      </c>
      <c r="C16" s="247">
        <v>2</v>
      </c>
      <c r="D16" s="248"/>
    </row>
    <row r="17" spans="1:4" ht="30" x14ac:dyDescent="0.25">
      <c r="A17" s="69" t="s">
        <v>47</v>
      </c>
      <c r="B17" s="74" t="s">
        <v>27</v>
      </c>
      <c r="C17" s="249" t="s">
        <v>24</v>
      </c>
      <c r="D17" s="250"/>
    </row>
    <row r="18" spans="1:4" ht="18.75" x14ac:dyDescent="0.25">
      <c r="A18" s="67" t="s">
        <v>26</v>
      </c>
      <c r="B18" s="63" t="s">
        <v>25</v>
      </c>
      <c r="C18" s="243"/>
      <c r="D18" s="244"/>
    </row>
    <row r="19" spans="1:4" x14ac:dyDescent="0.25">
      <c r="A19" s="84" t="s">
        <v>48</v>
      </c>
      <c r="B19" s="68" t="s">
        <v>36</v>
      </c>
      <c r="C19" s="241" t="s">
        <v>8</v>
      </c>
      <c r="D19" s="242"/>
    </row>
    <row r="20" spans="1:4" ht="15" customHeight="1" x14ac:dyDescent="0.25"/>
    <row r="21" spans="1:4" ht="18.75" x14ac:dyDescent="0.25">
      <c r="A21" s="63" t="s">
        <v>18</v>
      </c>
      <c r="B21" s="86" t="s">
        <v>19</v>
      </c>
      <c r="C21" s="86"/>
      <c r="D21" s="70" t="s">
        <v>20</v>
      </c>
    </row>
    <row r="22" spans="1:4" ht="15.75" x14ac:dyDescent="0.25">
      <c r="A22" s="64" t="s">
        <v>45</v>
      </c>
      <c r="B22" s="85" t="s">
        <v>21</v>
      </c>
      <c r="C22" s="72">
        <v>1</v>
      </c>
      <c r="D22" s="71">
        <f ca="1">TODAY()</f>
        <v>43794</v>
      </c>
    </row>
    <row r="23" spans="1:4" ht="18.75" x14ac:dyDescent="0.25">
      <c r="A23" s="65" t="s">
        <v>44</v>
      </c>
      <c r="B23" s="63" t="s">
        <v>22</v>
      </c>
      <c r="C23" s="245" t="s">
        <v>23</v>
      </c>
      <c r="D23" s="246"/>
    </row>
    <row r="24" spans="1:4" ht="15.75" x14ac:dyDescent="0.25">
      <c r="A24" s="65" t="s">
        <v>46</v>
      </c>
      <c r="B24" s="66" t="s">
        <v>6</v>
      </c>
      <c r="C24" s="247">
        <v>2</v>
      </c>
      <c r="D24" s="248"/>
    </row>
    <row r="25" spans="1:4" ht="30" x14ac:dyDescent="0.25">
      <c r="A25" s="69" t="s">
        <v>47</v>
      </c>
      <c r="B25" s="74" t="s">
        <v>27</v>
      </c>
      <c r="C25" s="249" t="s">
        <v>24</v>
      </c>
      <c r="D25" s="250"/>
    </row>
    <row r="26" spans="1:4" ht="18.75" x14ac:dyDescent="0.25">
      <c r="A26" s="67" t="s">
        <v>26</v>
      </c>
      <c r="B26" s="63" t="s">
        <v>25</v>
      </c>
      <c r="C26" s="243"/>
      <c r="D26" s="244"/>
    </row>
    <row r="27" spans="1:4" x14ac:dyDescent="0.25">
      <c r="A27" s="84" t="s">
        <v>48</v>
      </c>
      <c r="B27" s="68" t="s">
        <v>49</v>
      </c>
      <c r="C27" s="241" t="s">
        <v>7</v>
      </c>
      <c r="D27" s="242"/>
    </row>
    <row r="28" spans="1:4" ht="15" customHeight="1" x14ac:dyDescent="0.25"/>
    <row r="29" spans="1:4" ht="18.75" x14ac:dyDescent="0.25">
      <c r="A29" s="63" t="s">
        <v>18</v>
      </c>
      <c r="B29" s="86" t="s">
        <v>19</v>
      </c>
      <c r="C29" s="86"/>
      <c r="D29" s="70" t="s">
        <v>20</v>
      </c>
    </row>
    <row r="30" spans="1:4" ht="15.75" x14ac:dyDescent="0.25">
      <c r="A30" s="64" t="s">
        <v>45</v>
      </c>
      <c r="B30" s="85" t="s">
        <v>21</v>
      </c>
      <c r="C30" s="72">
        <v>1</v>
      </c>
      <c r="D30" s="71">
        <f ca="1">TODAY()</f>
        <v>43794</v>
      </c>
    </row>
    <row r="31" spans="1:4" ht="18.75" x14ac:dyDescent="0.25">
      <c r="A31" s="65" t="s">
        <v>44</v>
      </c>
      <c r="B31" s="63" t="s">
        <v>22</v>
      </c>
      <c r="C31" s="245" t="s">
        <v>23</v>
      </c>
      <c r="D31" s="246"/>
    </row>
    <row r="32" spans="1:4" ht="15.75" x14ac:dyDescent="0.25">
      <c r="A32" s="65" t="s">
        <v>46</v>
      </c>
      <c r="B32" s="66" t="s">
        <v>6</v>
      </c>
      <c r="C32" s="247">
        <v>2</v>
      </c>
      <c r="D32" s="248"/>
    </row>
    <row r="33" spans="1:4" ht="30" x14ac:dyDescent="0.25">
      <c r="A33" s="69" t="s">
        <v>47</v>
      </c>
      <c r="B33" s="74" t="s">
        <v>27</v>
      </c>
      <c r="C33" s="249" t="s">
        <v>24</v>
      </c>
      <c r="D33" s="250"/>
    </row>
    <row r="34" spans="1:4" ht="18.75" x14ac:dyDescent="0.25">
      <c r="A34" s="67" t="s">
        <v>26</v>
      </c>
      <c r="B34" s="63" t="s">
        <v>25</v>
      </c>
      <c r="C34" s="243"/>
      <c r="D34" s="244"/>
    </row>
    <row r="35" spans="1:4" x14ac:dyDescent="0.25">
      <c r="A35" s="84" t="s">
        <v>48</v>
      </c>
      <c r="B35" s="68" t="s">
        <v>49</v>
      </c>
      <c r="C35" s="241" t="s">
        <v>7</v>
      </c>
      <c r="D35" s="242"/>
    </row>
    <row r="36" spans="1:4" ht="15" customHeight="1" x14ac:dyDescent="0.25"/>
    <row r="37" spans="1:4" ht="18.75" x14ac:dyDescent="0.25">
      <c r="A37" s="63" t="s">
        <v>18</v>
      </c>
      <c r="B37" s="86" t="s">
        <v>19</v>
      </c>
      <c r="C37" s="86"/>
      <c r="D37" s="70" t="s">
        <v>20</v>
      </c>
    </row>
    <row r="38" spans="1:4" ht="15.75" x14ac:dyDescent="0.25">
      <c r="A38" s="64" t="s">
        <v>45</v>
      </c>
      <c r="B38" s="85" t="s">
        <v>21</v>
      </c>
      <c r="C38" s="72">
        <v>1</v>
      </c>
      <c r="D38" s="71">
        <f ca="1">TODAY()</f>
        <v>43794</v>
      </c>
    </row>
    <row r="39" spans="1:4" ht="18.75" x14ac:dyDescent="0.25">
      <c r="A39" s="65" t="s">
        <v>44</v>
      </c>
      <c r="B39" s="63" t="s">
        <v>22</v>
      </c>
      <c r="C39" s="245" t="s">
        <v>23</v>
      </c>
      <c r="D39" s="246"/>
    </row>
    <row r="40" spans="1:4" ht="15.75" x14ac:dyDescent="0.25">
      <c r="A40" s="65" t="s">
        <v>46</v>
      </c>
      <c r="B40" s="66" t="s">
        <v>6</v>
      </c>
      <c r="C40" s="247">
        <v>2</v>
      </c>
      <c r="D40" s="248"/>
    </row>
    <row r="41" spans="1:4" ht="30" x14ac:dyDescent="0.25">
      <c r="A41" s="69" t="s">
        <v>47</v>
      </c>
      <c r="B41" s="74" t="s">
        <v>27</v>
      </c>
      <c r="C41" s="249" t="s">
        <v>24</v>
      </c>
      <c r="D41" s="250"/>
    </row>
    <row r="42" spans="1:4" ht="18.75" x14ac:dyDescent="0.25">
      <c r="A42" s="67" t="s">
        <v>26</v>
      </c>
      <c r="B42" s="63" t="s">
        <v>25</v>
      </c>
      <c r="C42" s="243"/>
      <c r="D42" s="244"/>
    </row>
    <row r="43" spans="1:4" x14ac:dyDescent="0.25">
      <c r="A43" s="84" t="s">
        <v>48</v>
      </c>
      <c r="B43" s="68" t="s">
        <v>49</v>
      </c>
      <c r="C43" s="241" t="s">
        <v>7</v>
      </c>
      <c r="D43" s="242"/>
    </row>
    <row r="44" spans="1:4" ht="15" customHeight="1" x14ac:dyDescent="0.25"/>
    <row r="45" spans="1:4" ht="18.75" x14ac:dyDescent="0.25">
      <c r="A45" s="63" t="s">
        <v>18</v>
      </c>
      <c r="B45" s="86" t="s">
        <v>19</v>
      </c>
      <c r="C45" s="86"/>
      <c r="D45" s="70" t="s">
        <v>20</v>
      </c>
    </row>
    <row r="46" spans="1:4" ht="15.75" x14ac:dyDescent="0.25">
      <c r="A46" s="64" t="s">
        <v>45</v>
      </c>
      <c r="B46" s="85" t="s">
        <v>21</v>
      </c>
      <c r="C46" s="72">
        <v>1</v>
      </c>
      <c r="D46" s="71">
        <f ca="1">TODAY()</f>
        <v>43794</v>
      </c>
    </row>
    <row r="47" spans="1:4" ht="18.75" x14ac:dyDescent="0.25">
      <c r="A47" s="65" t="s">
        <v>44</v>
      </c>
      <c r="B47" s="63" t="s">
        <v>22</v>
      </c>
      <c r="C47" s="245" t="s">
        <v>23</v>
      </c>
      <c r="D47" s="246"/>
    </row>
    <row r="48" spans="1:4" ht="15.75" x14ac:dyDescent="0.25">
      <c r="A48" s="65" t="s">
        <v>46</v>
      </c>
      <c r="B48" s="66" t="s">
        <v>6</v>
      </c>
      <c r="C48" s="247">
        <v>2</v>
      </c>
      <c r="D48" s="248"/>
    </row>
    <row r="49" spans="1:4" ht="30" x14ac:dyDescent="0.25">
      <c r="A49" s="69" t="s">
        <v>47</v>
      </c>
      <c r="B49" s="74" t="s">
        <v>27</v>
      </c>
      <c r="C49" s="249" t="s">
        <v>24</v>
      </c>
      <c r="D49" s="250"/>
    </row>
    <row r="50" spans="1:4" ht="18.75" x14ac:dyDescent="0.25">
      <c r="A50" s="67" t="s">
        <v>26</v>
      </c>
      <c r="B50" s="63" t="s">
        <v>25</v>
      </c>
      <c r="C50" s="243"/>
      <c r="D50" s="244"/>
    </row>
    <row r="51" spans="1:4" x14ac:dyDescent="0.25">
      <c r="A51" s="84" t="s">
        <v>48</v>
      </c>
      <c r="B51" s="68" t="s">
        <v>49</v>
      </c>
      <c r="C51" s="241" t="s">
        <v>7</v>
      </c>
      <c r="D51" s="242"/>
    </row>
    <row r="52" spans="1:4" ht="15" customHeight="1" x14ac:dyDescent="0.25"/>
  </sheetData>
  <mergeCells count="30">
    <mergeCell ref="C15:D15"/>
    <mergeCell ref="C7:D7"/>
    <mergeCell ref="C8:D8"/>
    <mergeCell ref="C9:D9"/>
    <mergeCell ref="C10:D10"/>
    <mergeCell ref="C11:D11"/>
    <mergeCell ref="C33:D33"/>
    <mergeCell ref="C16:D16"/>
    <mergeCell ref="C17:D17"/>
    <mergeCell ref="C18:D18"/>
    <mergeCell ref="C19:D19"/>
    <mergeCell ref="C23:D23"/>
    <mergeCell ref="C24:D24"/>
    <mergeCell ref="C25:D25"/>
    <mergeCell ref="C26:D26"/>
    <mergeCell ref="C27:D27"/>
    <mergeCell ref="C31:D31"/>
    <mergeCell ref="C32:D32"/>
    <mergeCell ref="C51:D51"/>
    <mergeCell ref="C34:D34"/>
    <mergeCell ref="C35:D35"/>
    <mergeCell ref="C39:D39"/>
    <mergeCell ref="C40:D40"/>
    <mergeCell ref="C41:D41"/>
    <mergeCell ref="C42:D42"/>
    <mergeCell ref="C43:D43"/>
    <mergeCell ref="C47:D47"/>
    <mergeCell ref="C48:D48"/>
    <mergeCell ref="C49:D49"/>
    <mergeCell ref="C50:D50"/>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5" r:id="rId3" name="Button 1">
              <controlPr defaultSize="0" print="0" autoFill="0" autoPict="0" macro="[0]!Retour">
                <anchor moveWithCells="1" sizeWithCells="1">
                  <from>
                    <xdr:col>3</xdr:col>
                    <xdr:colOff>28575</xdr:colOff>
                    <xdr:row>0</xdr:row>
                    <xdr:rowOff>38100</xdr:rowOff>
                  </from>
                  <to>
                    <xdr:col>3</xdr:col>
                    <xdr:colOff>752475</xdr:colOff>
                    <xdr:row>1</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Accueil</vt:lpstr>
      <vt:lpstr>ListeBL</vt:lpstr>
      <vt:lpstr>BL_F</vt:lpstr>
      <vt:lpstr>BL_M</vt:lpstr>
      <vt:lpstr>Etiquette</vt:lpstr>
      <vt:lpstr>Récap</vt:lpstr>
      <vt:lpstr>n° 1</vt:lpstr>
      <vt:lpstr>EtiC</vt:lpstr>
      <vt:lpstr>BL_F!Zone_d_impression</vt:lpstr>
      <vt:lpstr>'n° 1'!Zone_d_impression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Marie-Odile LUCAS</dc:creator>
  <cp:lastModifiedBy>Sebastien GUICHARD</cp:lastModifiedBy>
  <cp:lastPrinted>2019-09-30T09:06:04Z</cp:lastPrinted>
  <dcterms:created xsi:type="dcterms:W3CDTF">2019-08-25T08:56:34Z</dcterms:created>
  <dcterms:modified xsi:type="dcterms:W3CDTF">2019-11-25T10:47:51Z</dcterms:modified>
</cp:coreProperties>
</file>