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Xavier\Desktop\"/>
    </mc:Choice>
  </mc:AlternateContent>
  <xr:revisionPtr revIDLastSave="0" documentId="13_ncr:1_{9167F90F-E329-48C5-8401-1E3E67ED8683}" xr6:coauthVersionLast="45" xr6:coauthVersionMax="45" xr10:uidLastSave="{00000000-0000-0000-0000-000000000000}"/>
  <bookViews>
    <workbookView xWindow="4380" yWindow="1548" windowWidth="17280" windowHeight="8928" xr2:uid="{EEB1D55A-4261-4FD6-A4A2-BD1AA846687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G4" i="1" l="1"/>
  <c r="H4" i="1" s="1"/>
  <c r="G5" i="1"/>
  <c r="H5" i="1" s="1"/>
  <c r="G6" i="1"/>
  <c r="H6" i="1" s="1"/>
  <c r="G7" i="1"/>
  <c r="H7" i="1" s="1"/>
  <c r="G8" i="1"/>
  <c r="G3" i="1"/>
  <c r="H3" i="1" s="1"/>
</calcChain>
</file>

<file path=xl/sharedStrings.xml><?xml version="1.0" encoding="utf-8"?>
<sst xmlns="http://schemas.openxmlformats.org/spreadsheetml/2006/main" count="22" uniqueCount="20">
  <si>
    <t>F17211</t>
  </si>
  <si>
    <t>VOIR 70826390</t>
  </si>
  <si>
    <t>Article remplace</t>
  </si>
  <si>
    <t>VOIR 70420064</t>
  </si>
  <si>
    <t>SUPPORT</t>
  </si>
  <si>
    <t>68310060R</t>
  </si>
  <si>
    <t>Reference</t>
  </si>
  <si>
    <t>Reference Emak</t>
  </si>
  <si>
    <t>Designation</t>
  </si>
  <si>
    <t>Article Voir</t>
  </si>
  <si>
    <t>Type article</t>
  </si>
  <si>
    <t>Référence finale</t>
  </si>
  <si>
    <t>YP0002338</t>
  </si>
  <si>
    <t>VOIR 70826412</t>
  </si>
  <si>
    <t>BOITE DE VITESSES</t>
  </si>
  <si>
    <t>SG283292409</t>
  </si>
  <si>
    <t>PLUIS LIVRABLE AUTOCOLLANT</t>
  </si>
  <si>
    <t>Plus livrable</t>
  </si>
  <si>
    <t>tarif</t>
  </si>
  <si>
    <t>tarif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</si>
</sst>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7"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859FE-719B-4FD3-821E-2654E57835BC}">
  <dimension ref="A2:H8"/>
  <sheetViews>
    <sheetView tabSelected="1" workbookViewId="0">
      <selection activeCell="G3" sqref="G3"/>
    </sheetView>
  </sheetViews>
  <sheetFormatPr baseColWidth="10" defaultRowHeight="14.4" x14ac:dyDescent="0.3"/>
  <cols>
    <col min="1" max="1" width="12.6640625" customWidth="1"/>
    <col min="2" max="2" width="14.77734375" customWidth="1"/>
    <col min="3" max="3" width="28.33203125" customWidth="1"/>
    <col min="4" max="4" width="14.33203125" customWidth="1"/>
    <col min="5" max="6" width="21" customWidth="1"/>
    <col min="8" max="8" width="11.5546875" style="4"/>
  </cols>
  <sheetData>
    <row r="2" spans="1:8" ht="28.8" x14ac:dyDescent="0.3">
      <c r="A2" s="1" t="s">
        <v>6</v>
      </c>
      <c r="B2" s="1" t="s">
        <v>7</v>
      </c>
      <c r="C2" s="1" t="s">
        <v>8</v>
      </c>
      <c r="D2" s="1" t="s">
        <v>9</v>
      </c>
      <c r="E2" s="1" t="s">
        <v>10</v>
      </c>
      <c r="F2" s="1" t="s">
        <v>18</v>
      </c>
      <c r="G2" s="2" t="s">
        <v>11</v>
      </c>
      <c r="H2" s="2" t="s">
        <v>19</v>
      </c>
    </row>
    <row r="3" spans="1:8" x14ac:dyDescent="0.3">
      <c r="A3" s="5" t="s">
        <v>0</v>
      </c>
      <c r="B3" s="5">
        <v>70210950</v>
      </c>
      <c r="C3" s="5" t="s">
        <v>1</v>
      </c>
      <c r="D3" s="5">
        <v>70826390</v>
      </c>
      <c r="E3" s="5" t="s">
        <v>2</v>
      </c>
      <c r="F3" s="5">
        <v>0</v>
      </c>
      <c r="G3" s="5">
        <f>IF(E3="Plus Livrable","Plus Livrable",IF(ISBLANK(D3),(B3),(INDEX($A$3:$E$299999,MATCH(D3,$B$3:$B$299999,0),2))))</f>
        <v>70826390</v>
      </c>
      <c r="H3" s="5">
        <f>IF(E3="Plus livrable","Plus livrable",INDEX($A$3:$G$299999,MATCH(G3,$B$3:$B$299999,0),6))</f>
        <v>0</v>
      </c>
    </row>
    <row r="4" spans="1:8" x14ac:dyDescent="0.3">
      <c r="A4" s="5">
        <v>68310060</v>
      </c>
      <c r="B4" s="5">
        <v>70826390</v>
      </c>
      <c r="C4" s="5" t="s">
        <v>3</v>
      </c>
      <c r="D4" s="5">
        <v>70420064</v>
      </c>
      <c r="E4" s="5" t="s">
        <v>2</v>
      </c>
      <c r="F4" s="5">
        <v>0</v>
      </c>
      <c r="G4" s="5">
        <f t="shared" ref="G4:G8" si="0">IF(E4="Plus Livrable","Plus Livrable",IF(ISBLANK(D4),(B4),(INDEX($A$3:$E$299999,MATCH(D4,$B$3:$B$299999,0),2))))</f>
        <v>70420064</v>
      </c>
      <c r="H4" s="5">
        <f t="shared" ref="H4:H8" si="1">IF(E4="Plus livrable","Plus livrable",INDEX($A$3:$G$299999,MATCH(G4,$B$3:$B$299999,0),6))</f>
        <v>15</v>
      </c>
    </row>
    <row r="5" spans="1:8" x14ac:dyDescent="0.3">
      <c r="A5" s="5" t="s">
        <v>5</v>
      </c>
      <c r="B5" s="5">
        <v>70420064</v>
      </c>
      <c r="C5" s="5" t="s">
        <v>4</v>
      </c>
      <c r="D5" s="5"/>
      <c r="E5" s="5"/>
      <c r="F5" s="5">
        <v>15</v>
      </c>
      <c r="G5" s="5">
        <f t="shared" si="0"/>
        <v>70420064</v>
      </c>
      <c r="H5" s="5">
        <f t="shared" si="1"/>
        <v>15</v>
      </c>
    </row>
    <row r="6" spans="1:8" x14ac:dyDescent="0.3">
      <c r="A6" s="6" t="s">
        <v>12</v>
      </c>
      <c r="B6" s="6">
        <v>75326002</v>
      </c>
      <c r="C6" s="6" t="s">
        <v>13</v>
      </c>
      <c r="D6" s="6">
        <v>70826412</v>
      </c>
      <c r="E6" s="6" t="s">
        <v>2</v>
      </c>
      <c r="F6" s="6">
        <v>0</v>
      </c>
      <c r="G6" s="6">
        <f t="shared" si="0"/>
        <v>70826412</v>
      </c>
      <c r="H6" s="6">
        <f t="shared" si="1"/>
        <v>20</v>
      </c>
    </row>
    <row r="7" spans="1:8" x14ac:dyDescent="0.3">
      <c r="A7" s="6">
        <v>68242017</v>
      </c>
      <c r="B7" s="6">
        <v>70826412</v>
      </c>
      <c r="C7" s="6" t="s">
        <v>14</v>
      </c>
      <c r="D7" s="6"/>
      <c r="E7" s="6"/>
      <c r="F7" s="6">
        <v>20</v>
      </c>
      <c r="G7" s="6">
        <f t="shared" si="0"/>
        <v>70826412</v>
      </c>
      <c r="H7" s="6">
        <f t="shared" si="1"/>
        <v>20</v>
      </c>
    </row>
    <row r="8" spans="1:8" x14ac:dyDescent="0.3">
      <c r="A8" s="3" t="s">
        <v>15</v>
      </c>
      <c r="B8" s="3">
        <v>70260748</v>
      </c>
      <c r="C8" s="3" t="s">
        <v>16</v>
      </c>
      <c r="D8" s="3"/>
      <c r="E8" s="3" t="s">
        <v>17</v>
      </c>
      <c r="F8" s="3">
        <v>0</v>
      </c>
      <c r="G8" s="3" t="str">
        <f t="shared" si="0"/>
        <v>Plus Livrable</v>
      </c>
      <c r="H8" s="3" t="str">
        <f t="shared" si="1"/>
        <v>Plus livrable</v>
      </c>
    </row>
  </sheetData>
  <conditionalFormatting sqref="C4 E4:F4">
    <cfRule type="expression" dxfId="5" priority="7">
      <formula>MOD(ROW(),2)</formula>
    </cfRule>
  </conditionalFormatting>
  <conditionalFormatting sqref="C6:F6">
    <cfRule type="expression" dxfId="3" priority="4">
      <formula>MOD(ROW(),2)</formula>
    </cfRule>
  </conditionalFormatting>
  <conditionalFormatting sqref="C8:F8">
    <cfRule type="expression" dxfId="1" priority="2">
      <formula>MOD(ROW(),2)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Xavier</cp:lastModifiedBy>
  <dcterms:created xsi:type="dcterms:W3CDTF">2020-12-02T21:07:01Z</dcterms:created>
  <dcterms:modified xsi:type="dcterms:W3CDTF">2020-12-03T20:48:20Z</dcterms:modified>
</cp:coreProperties>
</file>