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0" windowWidth="19440" windowHeight="95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6" i="1"/>
  <c r="I3"/>
  <c r="I4"/>
  <c r="I5"/>
  <c r="I7"/>
  <c r="I8"/>
  <c r="I9"/>
  <c r="I10"/>
  <c r="I11"/>
  <c r="I12"/>
  <c r="I13"/>
  <c r="I14"/>
  <c r="I15"/>
  <c r="I16"/>
  <c r="I17"/>
  <c r="I18"/>
  <c r="I19"/>
  <c r="I20"/>
  <c r="I21"/>
  <c r="J4"/>
  <c r="J5"/>
  <c r="J6"/>
  <c r="J7"/>
  <c r="J8"/>
  <c r="J9"/>
  <c r="J10"/>
  <c r="J11"/>
  <c r="J12"/>
  <c r="J13"/>
  <c r="J14"/>
  <c r="J15"/>
  <c r="J16"/>
  <c r="J17"/>
  <c r="J18"/>
  <c r="J19"/>
  <c r="J20"/>
  <c r="J21"/>
  <c r="J3"/>
  <c r="F21" l="1"/>
  <c r="F20"/>
  <c r="F19"/>
  <c r="F18"/>
  <c r="F17"/>
  <c r="F16"/>
  <c r="F15"/>
  <c r="F14"/>
  <c r="F13"/>
  <c r="F12"/>
  <c r="F11" l="1"/>
  <c r="F10" l="1"/>
  <c r="F7"/>
  <c r="F8"/>
  <c r="F9"/>
  <c r="F4"/>
  <c r="F5"/>
  <c r="F6"/>
  <c r="F3"/>
</calcChain>
</file>

<file path=xl/sharedStrings.xml><?xml version="1.0" encoding="utf-8"?>
<sst xmlns="http://schemas.openxmlformats.org/spreadsheetml/2006/main" count="54" uniqueCount="30">
  <si>
    <t>designation</t>
  </si>
  <si>
    <t>désignation</t>
  </si>
  <si>
    <t>tarif vendeur</t>
  </si>
  <si>
    <t>référence 2</t>
  </si>
  <si>
    <t>reference 1</t>
  </si>
  <si>
    <t>VOIR 70123110</t>
  </si>
  <si>
    <t>VOIR 70123116</t>
  </si>
  <si>
    <t>3914014R</t>
  </si>
  <si>
    <t>VOIR 70123980</t>
  </si>
  <si>
    <t>KV100054</t>
  </si>
  <si>
    <t>POIGNEE CAOUTCHOUC</t>
  </si>
  <si>
    <t>ENJOLIVEUR DE RESERVOIR BLEU</t>
  </si>
  <si>
    <t>=SI(A1="A";1;SI(A1="B";2;SI(A1="C";3;0))) </t>
  </si>
  <si>
    <t>P11485</t>
  </si>
  <si>
    <t>ECROU NYLSTOP</t>
  </si>
  <si>
    <t>FEUILLE TARIF</t>
  </si>
  <si>
    <t>FEUILLE IMPORT</t>
  </si>
  <si>
    <t>tarif fournisseur</t>
  </si>
  <si>
    <t>référence 1</t>
  </si>
  <si>
    <t>SU76161E</t>
  </si>
  <si>
    <t>VOIR 70761132</t>
  </si>
  <si>
    <t>ENS. POIGNEES + SECURITE8/9000</t>
  </si>
  <si>
    <t>SU76010</t>
  </si>
  <si>
    <t>SG532085323913</t>
  </si>
  <si>
    <t>PROTECTION THERMIQUE</t>
  </si>
  <si>
    <t>61210047R</t>
  </si>
  <si>
    <t>SG532085426823</t>
  </si>
  <si>
    <t>PROTECTION TUBE ECHAPPEMENT</t>
  </si>
  <si>
    <t>S532085426823</t>
  </si>
  <si>
    <t>article voir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</si>
</sst>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303030"/>
      <name val="Arial"/>
      <family val="2"/>
    </font>
    <font>
      <sz val="11"/>
      <name val="Calibri"/>
      <family val="2"/>
      <scheme val="minor"/>
    </font>
    <font>
      <sz val="11"/>
      <color rgb="FF7030A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NumberFormat="1"/>
    <xf numFmtId="0" fontId="0" fillId="0" borderId="0" xfId="0" applyNumberFormat="1" applyBorder="1"/>
    <xf numFmtId="0" fontId="0" fillId="2" borderId="1" xfId="0" applyFill="1" applyBorder="1" applyAlignment="1">
      <alignment horizontal="left"/>
    </xf>
    <xf numFmtId="0" fontId="0" fillId="2" borderId="1" xfId="0" applyFill="1" applyBorder="1"/>
    <xf numFmtId="0" fontId="0" fillId="3" borderId="1" xfId="0" applyFill="1" applyBorder="1" applyAlignment="1">
      <alignment horizontal="left"/>
    </xf>
    <xf numFmtId="0" fontId="0" fillId="3" borderId="1" xfId="0" applyFill="1" applyBorder="1"/>
    <xf numFmtId="0" fontId="1" fillId="2" borderId="1" xfId="0" applyFont="1" applyFill="1" applyBorder="1" applyAlignment="1">
      <alignment horizontal="left"/>
    </xf>
    <xf numFmtId="0" fontId="0" fillId="0" borderId="0" xfId="0" applyNumberFormat="1" applyFill="1"/>
    <xf numFmtId="0" fontId="0" fillId="5" borderId="1" xfId="0" applyNumberFormat="1" applyFill="1" applyBorder="1"/>
    <xf numFmtId="0" fontId="2" fillId="0" borderId="1" xfId="0" applyFont="1" applyBorder="1"/>
    <xf numFmtId="0" fontId="4" fillId="3" borderId="1" xfId="0" applyFont="1" applyFill="1" applyBorder="1"/>
    <xf numFmtId="0" fontId="4" fillId="2" borderId="1" xfId="0" applyFont="1" applyFill="1" applyBorder="1"/>
    <xf numFmtId="0" fontId="4" fillId="3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horizontal="left"/>
    </xf>
    <xf numFmtId="0" fontId="1" fillId="0" borderId="1" xfId="0" applyFont="1" applyBorder="1"/>
    <xf numFmtId="0" fontId="0" fillId="2" borderId="1" xfId="0" applyFont="1" applyFill="1" applyBorder="1" applyAlignment="1">
      <alignment horizontal="left"/>
    </xf>
    <xf numFmtId="0" fontId="0" fillId="2" borderId="1" xfId="0" applyFont="1" applyFill="1" applyBorder="1"/>
    <xf numFmtId="0" fontId="0" fillId="0" borderId="1" xfId="0" applyNumberFormat="1" applyFont="1" applyBorder="1" applyAlignment="1">
      <alignment horizontal="center"/>
    </xf>
    <xf numFmtId="0" fontId="0" fillId="6" borderId="0" xfId="0" applyNumberFormat="1" applyFill="1"/>
    <xf numFmtId="0" fontId="0" fillId="6" borderId="1" xfId="0" applyNumberFormat="1" applyFill="1" applyBorder="1"/>
    <xf numFmtId="0" fontId="0" fillId="6" borderId="1" xfId="0" applyNumberFormat="1" applyFont="1" applyFill="1" applyBorder="1"/>
    <xf numFmtId="0" fontId="3" fillId="0" borderId="1" xfId="0" applyFon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5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4" borderId="2" xfId="0" applyNumberFormat="1" applyFill="1" applyBorder="1" applyAlignment="1"/>
    <xf numFmtId="0" fontId="4" fillId="0" borderId="1" xfId="0" applyFont="1" applyFill="1" applyBorder="1"/>
    <xf numFmtId="0" fontId="0" fillId="4" borderId="2" xfId="0" applyNumberFormat="1" applyFill="1" applyBorder="1" applyAlignment="1">
      <alignment horizontal="center"/>
    </xf>
    <xf numFmtId="0" fontId="0" fillId="7" borderId="0" xfId="0" applyNumberFormat="1" applyFill="1"/>
    <xf numFmtId="0" fontId="0" fillId="7" borderId="0" xfId="0" applyNumberFormat="1" applyFill="1" applyAlignment="1">
      <alignment horizontal="center"/>
    </xf>
    <xf numFmtId="0" fontId="1" fillId="7" borderId="1" xfId="0" applyFont="1" applyFill="1" applyBorder="1"/>
    <xf numFmtId="0" fontId="1" fillId="7" borderId="1" xfId="0" applyFont="1" applyFill="1" applyBorder="1" applyAlignment="1">
      <alignment horizontal="left"/>
    </xf>
    <xf numFmtId="0" fontId="0" fillId="7" borderId="1" xfId="0" applyNumberFormat="1" applyFont="1" applyFill="1" applyBorder="1" applyAlignment="1">
      <alignment horizontal="center"/>
    </xf>
    <xf numFmtId="0" fontId="0" fillId="7" borderId="1" xfId="0" applyNumberFormat="1" applyFont="1" applyFill="1" applyBorder="1"/>
    <xf numFmtId="0" fontId="3" fillId="7" borderId="1" xfId="0" applyFont="1" applyFill="1" applyBorder="1" applyAlignment="1">
      <alignment horizontal="center"/>
    </xf>
    <xf numFmtId="0" fontId="0" fillId="7" borderId="0" xfId="0" applyFill="1"/>
    <xf numFmtId="0" fontId="0" fillId="7" borderId="1" xfId="0" applyFont="1" applyFill="1" applyBorder="1" applyAlignment="1">
      <alignment horizontal="left"/>
    </xf>
    <xf numFmtId="0" fontId="1" fillId="8" borderId="1" xfId="0" applyFont="1" applyFill="1" applyBorder="1" applyAlignment="1">
      <alignment horizontal="left"/>
    </xf>
    <xf numFmtId="0" fontId="4" fillId="8" borderId="1" xfId="0" applyFont="1" applyFill="1" applyBorder="1"/>
    <xf numFmtId="0" fontId="3" fillId="8" borderId="1" xfId="0" applyFont="1" applyFill="1" applyBorder="1" applyAlignment="1">
      <alignment horizontal="center"/>
    </xf>
    <xf numFmtId="0" fontId="1" fillId="8" borderId="1" xfId="0" applyFont="1" applyFill="1" applyBorder="1"/>
    <xf numFmtId="0" fontId="0" fillId="8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4"/>
  <sheetViews>
    <sheetView tabSelected="1" zoomScaleNormal="100" workbookViewId="0">
      <selection activeCell="C25" sqref="C25"/>
    </sheetView>
  </sheetViews>
  <sheetFormatPr baseColWidth="10" defaultRowHeight="15"/>
  <cols>
    <col min="1" max="1" width="11.5703125" style="1"/>
    <col min="2" max="2" width="23.140625" style="1" customWidth="1"/>
    <col min="3" max="3" width="29.7109375" style="1" customWidth="1"/>
    <col min="4" max="5" width="17.7109375" style="27" customWidth="1"/>
    <col min="6" max="6" width="15.7109375" style="1" customWidth="1"/>
    <col min="7" max="7" width="1.85546875" style="8" customWidth="1"/>
    <col min="8" max="8" width="11.5703125" style="1"/>
    <col min="9" max="9" width="33.5703125" style="1" customWidth="1"/>
    <col min="10" max="10" width="14.7109375" style="1" customWidth="1"/>
    <col min="11" max="11" width="11.5703125" style="1"/>
  </cols>
  <sheetData>
    <row r="1" spans="1:12">
      <c r="A1" s="28" t="s">
        <v>15</v>
      </c>
      <c r="B1" s="28"/>
      <c r="C1" s="28"/>
      <c r="D1" s="28"/>
      <c r="E1" s="28"/>
      <c r="F1" s="28"/>
      <c r="G1" s="19"/>
      <c r="H1" s="30" t="s">
        <v>16</v>
      </c>
      <c r="I1" s="30"/>
      <c r="J1" s="30"/>
    </row>
    <row r="2" spans="1:12">
      <c r="A2" s="9" t="s">
        <v>4</v>
      </c>
      <c r="B2" s="9" t="s">
        <v>3</v>
      </c>
      <c r="C2" s="9" t="s">
        <v>0</v>
      </c>
      <c r="D2" s="24" t="s">
        <v>29</v>
      </c>
      <c r="E2" s="24" t="s">
        <v>17</v>
      </c>
      <c r="F2" s="9" t="s">
        <v>2</v>
      </c>
      <c r="G2" s="20"/>
      <c r="H2" s="9" t="s">
        <v>18</v>
      </c>
      <c r="I2" s="9" t="s">
        <v>1</v>
      </c>
      <c r="J2" s="9" t="s">
        <v>2</v>
      </c>
    </row>
    <row r="3" spans="1:12">
      <c r="A3" s="40">
        <v>519000113</v>
      </c>
      <c r="B3" s="43">
        <v>70751162</v>
      </c>
      <c r="C3" s="43" t="s">
        <v>5</v>
      </c>
      <c r="D3" s="44">
        <v>70123110</v>
      </c>
      <c r="E3" s="18">
        <v>0</v>
      </c>
      <c r="F3" s="18">
        <f t="shared" ref="F3:F21" si="0">E3*2</f>
        <v>0</v>
      </c>
      <c r="G3" s="21"/>
      <c r="H3" s="40">
        <v>519000113</v>
      </c>
      <c r="I3" s="41" t="str">
        <f t="shared" ref="I3:I11" si="1">IF(E3=0,INDEX($A$3:$F$21,MATCH(MID(C3,6,8)*1,$B$3:$B$21,0),3),INDEX($A$3:$F$21,MATCH(H3,$A$3:$A$21,0),3))</f>
        <v>VOIR 70123980</v>
      </c>
      <c r="J3" s="42">
        <f>IF(E3=0,INDEX($A$3:$F$21,MATCH(MID(C3,6,8)*1,$B$3:$B$21,0),5),INDEX($A$3:$F$21,MATCH(H3,$A$3:$A$21,0),6))</f>
        <v>0</v>
      </c>
    </row>
    <row r="4" spans="1:12">
      <c r="A4" s="13">
        <v>3914014</v>
      </c>
      <c r="B4" s="11">
        <v>70402532</v>
      </c>
      <c r="C4" s="11" t="s">
        <v>6</v>
      </c>
      <c r="D4" s="18">
        <v>70123116</v>
      </c>
      <c r="E4" s="18">
        <v>0</v>
      </c>
      <c r="F4" s="18">
        <f t="shared" si="0"/>
        <v>0</v>
      </c>
      <c r="G4" s="21"/>
      <c r="H4" s="13">
        <v>3914014</v>
      </c>
      <c r="I4" s="29" t="str">
        <f t="shared" si="1"/>
        <v>ECROU NYLSTOP</v>
      </c>
      <c r="J4" s="22">
        <f t="shared" ref="J4:J21" si="2">IF(E4=0,INDEX($A$3:$F$21,MATCH(MID(C4,6,8)*1,$B$3:$B$21,0),5),INDEX($A$3:$F$21,MATCH(H4,$A$3:$A$21,0),6))</f>
        <v>7</v>
      </c>
    </row>
    <row r="5" spans="1:12">
      <c r="A5" s="14" t="s">
        <v>7</v>
      </c>
      <c r="B5" s="12">
        <v>70402532</v>
      </c>
      <c r="C5" s="12" t="s">
        <v>6</v>
      </c>
      <c r="D5" s="18">
        <v>70123116</v>
      </c>
      <c r="E5" s="18">
        <v>0</v>
      </c>
      <c r="F5" s="18">
        <f t="shared" si="0"/>
        <v>0</v>
      </c>
      <c r="G5" s="21"/>
      <c r="H5" s="14" t="s">
        <v>7</v>
      </c>
      <c r="I5" s="29" t="str">
        <f t="shared" si="1"/>
        <v>ECROU NYLSTOP</v>
      </c>
      <c r="J5" s="22">
        <f t="shared" si="2"/>
        <v>7</v>
      </c>
    </row>
    <row r="6" spans="1:12">
      <c r="A6" s="16">
        <v>519002439</v>
      </c>
      <c r="B6" s="17">
        <v>70754126</v>
      </c>
      <c r="C6" s="17" t="s">
        <v>11</v>
      </c>
      <c r="D6" s="18"/>
      <c r="E6" s="18">
        <v>1</v>
      </c>
      <c r="F6" s="18">
        <f t="shared" si="0"/>
        <v>2</v>
      </c>
      <c r="G6" s="21"/>
      <c r="H6" s="39">
        <v>519002439</v>
      </c>
      <c r="I6" s="33" t="str">
        <f>IF(E6=0,INDEX($A$3:$F$21,MATCH(MID(C6,6,8)*1,$B$3:$B$21,0),3),INDEX($A$3:$F$21,MATCH(H6,$A$3:$A$21,0),3))</f>
        <v>ENJOLIVEUR DE RESERVOIR BLEU</v>
      </c>
      <c r="J6" s="37">
        <f t="shared" si="2"/>
        <v>2</v>
      </c>
      <c r="K6" s="2"/>
    </row>
    <row r="7" spans="1:12" s="38" customFormat="1">
      <c r="A7" s="34">
        <v>12126</v>
      </c>
      <c r="B7" s="43">
        <v>70123110</v>
      </c>
      <c r="C7" s="33" t="s">
        <v>8</v>
      </c>
      <c r="D7" s="35">
        <v>70123980</v>
      </c>
      <c r="E7" s="35">
        <v>0</v>
      </c>
      <c r="F7" s="35">
        <f t="shared" si="0"/>
        <v>0</v>
      </c>
      <c r="G7" s="36"/>
      <c r="H7" s="34">
        <v>12126</v>
      </c>
      <c r="I7" s="33" t="str">
        <f t="shared" si="1"/>
        <v>POIGNEE CAOUTCHOUC</v>
      </c>
      <c r="J7" s="37">
        <f t="shared" si="2"/>
        <v>5</v>
      </c>
      <c r="K7" s="31"/>
    </row>
    <row r="8" spans="1:12" s="38" customFormat="1">
      <c r="A8" s="34">
        <v>341000036</v>
      </c>
      <c r="B8" s="43">
        <v>70123110</v>
      </c>
      <c r="C8" s="33" t="s">
        <v>8</v>
      </c>
      <c r="D8" s="35">
        <v>70123980</v>
      </c>
      <c r="E8" s="35">
        <v>0</v>
      </c>
      <c r="F8" s="35">
        <f t="shared" si="0"/>
        <v>0</v>
      </c>
      <c r="G8" s="36"/>
      <c r="H8" s="34">
        <v>341000036</v>
      </c>
      <c r="I8" s="33" t="str">
        <f t="shared" si="1"/>
        <v>POIGNEE CAOUTCHOUC</v>
      </c>
      <c r="J8" s="37">
        <f t="shared" si="2"/>
        <v>5</v>
      </c>
      <c r="K8" s="31"/>
    </row>
    <row r="9" spans="1:12" s="38" customFormat="1">
      <c r="A9" s="34">
        <v>12126</v>
      </c>
      <c r="B9" s="43">
        <v>70123110</v>
      </c>
      <c r="C9" s="33" t="s">
        <v>8</v>
      </c>
      <c r="D9" s="35">
        <v>70123980</v>
      </c>
      <c r="E9" s="35">
        <v>0</v>
      </c>
      <c r="F9" s="35">
        <f t="shared" si="0"/>
        <v>0</v>
      </c>
      <c r="G9" s="36"/>
      <c r="H9" s="34">
        <v>12126</v>
      </c>
      <c r="I9" s="33" t="str">
        <f t="shared" si="1"/>
        <v>POIGNEE CAOUTCHOUC</v>
      </c>
      <c r="J9" s="37">
        <f t="shared" si="2"/>
        <v>5</v>
      </c>
      <c r="K9" s="31"/>
    </row>
    <row r="10" spans="1:12">
      <c r="A10" s="7" t="s">
        <v>9</v>
      </c>
      <c r="B10" s="33">
        <v>70123980</v>
      </c>
      <c r="C10" s="43" t="s">
        <v>10</v>
      </c>
      <c r="D10" s="18"/>
      <c r="E10" s="18">
        <v>5</v>
      </c>
      <c r="F10" s="18">
        <f t="shared" si="0"/>
        <v>10</v>
      </c>
      <c r="G10" s="21"/>
      <c r="H10" s="7" t="s">
        <v>9</v>
      </c>
      <c r="I10" s="15" t="str">
        <f t="shared" si="1"/>
        <v>POIGNEE CAOUTCHOUC</v>
      </c>
      <c r="J10" s="22">
        <f t="shared" si="2"/>
        <v>10</v>
      </c>
    </row>
    <row r="11" spans="1:12">
      <c r="A11" s="13" t="s">
        <v>13</v>
      </c>
      <c r="B11" s="11">
        <v>70123116</v>
      </c>
      <c r="C11" s="11" t="s">
        <v>14</v>
      </c>
      <c r="D11" s="18"/>
      <c r="E11" s="18">
        <v>7</v>
      </c>
      <c r="F11" s="18">
        <f t="shared" si="0"/>
        <v>14</v>
      </c>
      <c r="G11" s="21"/>
      <c r="H11" s="13" t="s">
        <v>13</v>
      </c>
      <c r="I11" s="15" t="str">
        <f t="shared" si="1"/>
        <v>ECROU NYLSTOP</v>
      </c>
      <c r="J11" s="22">
        <f t="shared" si="2"/>
        <v>14</v>
      </c>
    </row>
    <row r="12" spans="1:12">
      <c r="A12" s="5" t="s">
        <v>19</v>
      </c>
      <c r="B12" s="6">
        <v>70761208</v>
      </c>
      <c r="C12" s="6" t="s">
        <v>20</v>
      </c>
      <c r="D12" s="23">
        <v>70761132</v>
      </c>
      <c r="E12" s="23">
        <v>0</v>
      </c>
      <c r="F12" s="23">
        <f t="shared" si="0"/>
        <v>0</v>
      </c>
      <c r="G12" s="20"/>
      <c r="H12" s="5" t="s">
        <v>19</v>
      </c>
      <c r="I12" s="15" t="str">
        <f t="shared" ref="I12:I21" si="3">IF(E12=0,INDEX($A$3:$F$21,MATCH(MID(C12,6,8)*1,$B$3:$B$21,0),3),INDEX($A$3:$F$21,MATCH(H12,$A$3:$A$21,0),3))</f>
        <v>ENS. POIGNEES + SECURITE8/9000</v>
      </c>
      <c r="J12" s="22">
        <f t="shared" si="2"/>
        <v>24</v>
      </c>
    </row>
    <row r="13" spans="1:12">
      <c r="A13" s="3" t="s">
        <v>22</v>
      </c>
      <c r="B13" s="4">
        <v>70761132</v>
      </c>
      <c r="C13" s="4" t="s">
        <v>21</v>
      </c>
      <c r="D13" s="23"/>
      <c r="E13" s="23">
        <v>24</v>
      </c>
      <c r="F13" s="23">
        <f t="shared" si="0"/>
        <v>48</v>
      </c>
      <c r="G13" s="20"/>
      <c r="H13" s="3" t="s">
        <v>22</v>
      </c>
      <c r="I13" s="15" t="str">
        <f t="shared" si="3"/>
        <v>ENS. POIGNEES + SECURITE8/9000</v>
      </c>
      <c r="J13" s="22">
        <f t="shared" si="2"/>
        <v>48</v>
      </c>
      <c r="L13" s="10" t="s">
        <v>12</v>
      </c>
    </row>
    <row r="14" spans="1:12">
      <c r="A14" s="3" t="s">
        <v>23</v>
      </c>
      <c r="B14" s="4">
        <v>70260762</v>
      </c>
      <c r="C14" s="4" t="s">
        <v>24</v>
      </c>
      <c r="D14" s="25"/>
      <c r="E14" s="25">
        <v>13.03</v>
      </c>
      <c r="F14" s="23">
        <f t="shared" si="0"/>
        <v>26.06</v>
      </c>
      <c r="G14" s="20"/>
      <c r="H14" s="3" t="s">
        <v>23</v>
      </c>
      <c r="I14" s="15" t="str">
        <f t="shared" si="3"/>
        <v>PROTECTION THERMIQUE</v>
      </c>
      <c r="J14" s="22">
        <f t="shared" si="2"/>
        <v>26.06</v>
      </c>
    </row>
    <row r="15" spans="1:12">
      <c r="A15" s="5" t="s">
        <v>25</v>
      </c>
      <c r="B15" s="6">
        <v>70414172</v>
      </c>
      <c r="C15" s="6" t="s">
        <v>24</v>
      </c>
      <c r="D15" s="26"/>
      <c r="E15" s="26">
        <v>1.87</v>
      </c>
      <c r="F15" s="23">
        <f t="shared" si="0"/>
        <v>3.74</v>
      </c>
      <c r="G15" s="20"/>
      <c r="H15" s="5" t="s">
        <v>25</v>
      </c>
      <c r="I15" s="15" t="str">
        <f t="shared" si="3"/>
        <v>PROTECTION THERMIQUE</v>
      </c>
      <c r="J15" s="22">
        <f t="shared" si="2"/>
        <v>3.74</v>
      </c>
    </row>
    <row r="16" spans="1:12">
      <c r="A16" s="3" t="s">
        <v>23</v>
      </c>
      <c r="B16" s="4">
        <v>70260762</v>
      </c>
      <c r="C16" s="4" t="s">
        <v>24</v>
      </c>
      <c r="D16" s="25"/>
      <c r="E16" s="25">
        <v>13.03</v>
      </c>
      <c r="F16" s="23">
        <f t="shared" si="0"/>
        <v>26.06</v>
      </c>
      <c r="G16" s="20"/>
      <c r="H16" s="3" t="s">
        <v>23</v>
      </c>
      <c r="I16" s="15" t="str">
        <f t="shared" si="3"/>
        <v>PROTECTION THERMIQUE</v>
      </c>
      <c r="J16" s="22">
        <f t="shared" si="2"/>
        <v>26.06</v>
      </c>
    </row>
    <row r="17" spans="1:10">
      <c r="A17" s="5" t="s">
        <v>25</v>
      </c>
      <c r="B17" s="6">
        <v>70414172</v>
      </c>
      <c r="C17" s="6" t="s">
        <v>24</v>
      </c>
      <c r="D17" s="26"/>
      <c r="E17" s="26">
        <v>1.87</v>
      </c>
      <c r="F17" s="23">
        <f t="shared" si="0"/>
        <v>3.74</v>
      </c>
      <c r="G17" s="20"/>
      <c r="H17" s="5" t="s">
        <v>25</v>
      </c>
      <c r="I17" s="15" t="str">
        <f t="shared" si="3"/>
        <v>PROTECTION THERMIQUE</v>
      </c>
      <c r="J17" s="22">
        <f t="shared" si="2"/>
        <v>3.74</v>
      </c>
    </row>
    <row r="18" spans="1:10">
      <c r="A18" s="3" t="s">
        <v>26</v>
      </c>
      <c r="B18" s="4">
        <v>70260790</v>
      </c>
      <c r="C18" s="4" t="s">
        <v>27</v>
      </c>
      <c r="D18" s="25"/>
      <c r="E18" s="25">
        <v>22.68</v>
      </c>
      <c r="F18" s="23">
        <f t="shared" si="0"/>
        <v>45.36</v>
      </c>
      <c r="G18" s="20"/>
      <c r="H18" s="3"/>
      <c r="I18" s="15" t="e">
        <f t="shared" si="3"/>
        <v>#N/A</v>
      </c>
      <c r="J18" s="22" t="e">
        <f t="shared" si="2"/>
        <v>#N/A</v>
      </c>
    </row>
    <row r="19" spans="1:10">
      <c r="A19" s="5">
        <v>532085426823</v>
      </c>
      <c r="B19" s="6">
        <v>70260790</v>
      </c>
      <c r="C19" s="6" t="s">
        <v>27</v>
      </c>
      <c r="D19" s="26"/>
      <c r="E19" s="26">
        <v>22.68</v>
      </c>
      <c r="F19" s="23">
        <f t="shared" si="0"/>
        <v>45.36</v>
      </c>
      <c r="G19" s="20"/>
      <c r="H19" s="5">
        <v>532085426823</v>
      </c>
      <c r="I19" s="15" t="str">
        <f t="shared" si="3"/>
        <v>PROTECTION TUBE ECHAPPEMENT</v>
      </c>
      <c r="J19" s="22">
        <f t="shared" si="2"/>
        <v>45.36</v>
      </c>
    </row>
    <row r="20" spans="1:10">
      <c r="A20" s="3" t="s">
        <v>28</v>
      </c>
      <c r="B20" s="4">
        <v>70260790</v>
      </c>
      <c r="C20" s="4" t="s">
        <v>27</v>
      </c>
      <c r="D20" s="25"/>
      <c r="E20" s="25">
        <v>22.68</v>
      </c>
      <c r="F20" s="23">
        <f t="shared" si="0"/>
        <v>45.36</v>
      </c>
      <c r="G20" s="20"/>
      <c r="H20" s="3" t="s">
        <v>28</v>
      </c>
      <c r="I20" s="15" t="str">
        <f t="shared" si="3"/>
        <v>PROTECTION TUBE ECHAPPEMENT</v>
      </c>
      <c r="J20" s="22">
        <f t="shared" si="2"/>
        <v>45.36</v>
      </c>
    </row>
    <row r="21" spans="1:10">
      <c r="A21" s="5" t="s">
        <v>26</v>
      </c>
      <c r="B21" s="6">
        <v>70260790</v>
      </c>
      <c r="C21" s="6" t="s">
        <v>27</v>
      </c>
      <c r="D21" s="26"/>
      <c r="E21" s="26">
        <v>22.68</v>
      </c>
      <c r="F21" s="23">
        <f t="shared" si="0"/>
        <v>45.36</v>
      </c>
      <c r="G21" s="20"/>
      <c r="H21" s="5" t="s">
        <v>26</v>
      </c>
      <c r="I21" s="15" t="str">
        <f t="shared" si="3"/>
        <v>PROTECTION TUBE ECHAPPEMENT</v>
      </c>
      <c r="J21" s="22">
        <f t="shared" si="2"/>
        <v>45.36</v>
      </c>
    </row>
    <row r="24" spans="1:10">
      <c r="A24" s="31"/>
      <c r="B24" s="31"/>
      <c r="C24" s="31"/>
      <c r="D24" s="32"/>
    </row>
  </sheetData>
  <mergeCells count="1">
    <mergeCell ref="H1:J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xavier kulej</cp:lastModifiedBy>
  <dcterms:created xsi:type="dcterms:W3CDTF">2018-02-13T20:03:00Z</dcterms:created>
  <dcterms:modified xsi:type="dcterms:W3CDTF">2018-02-15T14:58:06Z</dcterms:modified>
</cp:coreProperties>
</file>