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raexlmaier-my.sharepoint.com/personal/boulila_achraf_draexlmaier_com/Documents/Desktop/"/>
    </mc:Choice>
  </mc:AlternateContent>
  <xr:revisionPtr revIDLastSave="1143" documentId="8_{8AA00610-74E9-483D-9AB6-4BDE40E8302A}" xr6:coauthVersionLast="47" xr6:coauthVersionMax="47" xr10:uidLastSave="{A31CFDA1-2258-4E16-BD2A-3BDB1551B37A}"/>
  <bookViews>
    <workbookView xWindow="-120" yWindow="-120" windowWidth="29040" windowHeight="15720" activeTab="1" xr2:uid="{37E15574-7B2D-4F51-9BED-718DB2177D76}"/>
  </bookViews>
  <sheets>
    <sheet name="RESOURCES' AVAILABILITY" sheetId="7" r:id="rId1"/>
    <sheet name="VACATION'S PLAN" sheetId="5" r:id="rId2"/>
  </sheets>
  <definedNames>
    <definedName name="_xlnm._FilterDatabase" localSheetId="0" hidden="1">'RESOURCES'' AVAILABILITY'!$A$2:$A$4</definedName>
    <definedName name="GANTT">#REF!,#REF!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5" l="1" a="1"/>
  <c r="N2" i="5" s="1"/>
  <c r="N3" i="5" a="1"/>
  <c r="N3" i="5" s="1"/>
  <c r="N4" i="5" a="1"/>
  <c r="N4" i="5" s="1"/>
  <c r="N5" i="5" a="1"/>
  <c r="N5" i="5" s="1"/>
  <c r="N6" i="5" a="1"/>
  <c r="N6" i="5" s="1"/>
  <c r="O2" i="5" a="1"/>
  <c r="O2" i="5" s="1"/>
  <c r="P2" i="5" a="1"/>
  <c r="P2" i="5" s="1"/>
  <c r="O3" i="5" a="1"/>
  <c r="O3" i="5" s="1"/>
  <c r="P3" i="5" a="1"/>
  <c r="P3" i="5" s="1"/>
  <c r="O4" i="5" a="1"/>
  <c r="O4" i="5" s="1"/>
  <c r="P4" i="5" a="1"/>
  <c r="P4" i="5" s="1"/>
  <c r="O5" i="5" a="1"/>
  <c r="O5" i="5" s="1"/>
  <c r="P5" i="5" a="1"/>
  <c r="P5" i="5" s="1"/>
  <c r="O6" i="5" a="1"/>
  <c r="O6" i="5" s="1"/>
  <c r="P6" i="5" a="1"/>
  <c r="P6" i="5" s="1"/>
  <c r="Q2" i="5" a="1"/>
  <c r="Q2" i="5" s="1"/>
  <c r="R2" i="5" a="1"/>
  <c r="R2" i="5" s="1"/>
  <c r="S2" i="5" a="1"/>
  <c r="S2" i="5" s="1"/>
  <c r="T2" i="5" a="1"/>
  <c r="T2" i="5" s="1"/>
  <c r="U2" i="5" a="1"/>
  <c r="U2" i="5" s="1"/>
  <c r="V2" i="5" a="1"/>
  <c r="V2" i="5" s="1"/>
  <c r="W2" i="5" a="1"/>
  <c r="W2" i="5" s="1"/>
  <c r="X2" i="5" a="1"/>
  <c r="X2" i="5" s="1"/>
  <c r="Y2" i="5" a="1"/>
  <c r="Y2" i="5" s="1"/>
  <c r="Z2" i="5" a="1"/>
  <c r="Z2" i="5" s="1"/>
  <c r="AA2" i="5" a="1"/>
  <c r="AA2" i="5" s="1"/>
  <c r="AB2" i="5" a="1"/>
  <c r="AB2" i="5" s="1"/>
  <c r="AC2" i="5" a="1"/>
  <c r="AC2" i="5" s="1"/>
  <c r="AD2" i="5" a="1"/>
  <c r="AD2" i="5" s="1"/>
  <c r="AE2" i="5" a="1"/>
  <c r="AE2" i="5" s="1"/>
  <c r="AF2" i="5" a="1"/>
  <c r="AF2" i="5" s="1"/>
  <c r="AG2" i="5" a="1"/>
  <c r="AG2" i="5" s="1"/>
  <c r="AH2" i="5" a="1"/>
  <c r="AH2" i="5" s="1"/>
  <c r="AI2" i="5" a="1"/>
  <c r="AI2" i="5" s="1"/>
  <c r="AJ2" i="5" a="1"/>
  <c r="AJ2" i="5" s="1"/>
  <c r="AK2" i="5" a="1"/>
  <c r="AK2" i="5" s="1"/>
  <c r="AL2" i="5" a="1"/>
  <c r="AL2" i="5" s="1"/>
  <c r="AM2" i="5" a="1"/>
  <c r="AM2" i="5" s="1"/>
  <c r="AN2" i="5" a="1"/>
  <c r="AN2" i="5" s="1"/>
  <c r="AO2" i="5" a="1"/>
  <c r="AO2" i="5" s="1"/>
  <c r="AP2" i="5" a="1"/>
  <c r="AP2" i="5" s="1"/>
  <c r="AQ2" i="5" a="1"/>
  <c r="AQ2" i="5" s="1"/>
  <c r="AR2" i="5" a="1"/>
  <c r="AR2" i="5" s="1"/>
  <c r="AS2" i="5" a="1"/>
  <c r="AS2" i="5" s="1"/>
  <c r="AT2" i="5" a="1"/>
  <c r="AT2" i="5" s="1"/>
  <c r="AU2" i="5" a="1"/>
  <c r="AU2" i="5" s="1"/>
  <c r="AV2" i="5" a="1"/>
  <c r="AV2" i="5" s="1"/>
  <c r="AW2" i="5" a="1"/>
  <c r="AW2" i="5" s="1"/>
  <c r="AX2" i="5" a="1"/>
  <c r="AX2" i="5" s="1"/>
  <c r="AY2" i="5" a="1"/>
  <c r="AY2" i="5" s="1"/>
  <c r="AZ2" i="5" a="1"/>
  <c r="AZ2" i="5" s="1"/>
  <c r="BA2" i="5" a="1"/>
  <c r="BA2" i="5" s="1"/>
  <c r="BB2" i="5" a="1"/>
  <c r="BB2" i="5" s="1"/>
  <c r="BC2" i="5" a="1"/>
  <c r="BC2" i="5" s="1"/>
  <c r="BD2" i="5" a="1"/>
  <c r="BD2" i="5" s="1"/>
  <c r="BE2" i="5" a="1"/>
  <c r="BE2" i="5" s="1"/>
  <c r="BF2" i="5" a="1"/>
  <c r="BF2" i="5" s="1"/>
  <c r="BG2" i="5" a="1"/>
  <c r="BG2" i="5" s="1"/>
  <c r="BH2" i="5" a="1"/>
  <c r="BH2" i="5" s="1"/>
  <c r="BI2" i="5" a="1"/>
  <c r="BI2" i="5" s="1"/>
  <c r="BJ2" i="5" a="1"/>
  <c r="BJ2" i="5" s="1"/>
  <c r="BK2" i="5" a="1"/>
  <c r="BK2" i="5" s="1"/>
  <c r="BL2" i="5" a="1"/>
  <c r="BL2" i="5" s="1"/>
  <c r="BM2" i="5" a="1"/>
  <c r="BM2" i="5" s="1"/>
  <c r="BN2" i="5" a="1"/>
  <c r="BN2" i="5" s="1"/>
  <c r="Q3" i="5" a="1"/>
  <c r="Q3" i="5" s="1"/>
  <c r="R3" i="5" a="1"/>
  <c r="R3" i="5" s="1"/>
  <c r="S3" i="5" a="1"/>
  <c r="S3" i="5" s="1"/>
  <c r="T3" i="5" a="1"/>
  <c r="T3" i="5" s="1"/>
  <c r="U3" i="5" a="1"/>
  <c r="U3" i="5" s="1"/>
  <c r="V3" i="5" a="1"/>
  <c r="V3" i="5" s="1"/>
  <c r="W3" i="5" a="1"/>
  <c r="W3" i="5" s="1"/>
  <c r="X3" i="5" a="1"/>
  <c r="X3" i="5" s="1"/>
  <c r="Y3" i="5" a="1"/>
  <c r="Y3" i="5" s="1"/>
  <c r="Z3" i="5" a="1"/>
  <c r="Z3" i="5" s="1"/>
  <c r="AA3" i="5" a="1"/>
  <c r="AA3" i="5" s="1"/>
  <c r="AB3" i="5" a="1"/>
  <c r="AB3" i="5" s="1"/>
  <c r="AC3" i="5" a="1"/>
  <c r="AC3" i="5" s="1"/>
  <c r="AD3" i="5" a="1"/>
  <c r="AD3" i="5" s="1"/>
  <c r="AE3" i="5" a="1"/>
  <c r="AE3" i="5" s="1"/>
  <c r="AF3" i="5" a="1"/>
  <c r="AF3" i="5" s="1"/>
  <c r="AG3" i="5" a="1"/>
  <c r="AG3" i="5" s="1"/>
  <c r="AH3" i="5" a="1"/>
  <c r="AH3" i="5" s="1"/>
  <c r="AI3" i="5" a="1"/>
  <c r="AI3" i="5" s="1"/>
  <c r="AJ3" i="5" a="1"/>
  <c r="AJ3" i="5" s="1"/>
  <c r="AK3" i="5" a="1"/>
  <c r="AK3" i="5" s="1"/>
  <c r="AL3" i="5" a="1"/>
  <c r="AL3" i="5" s="1"/>
  <c r="AM3" i="5" a="1"/>
  <c r="AM3" i="5" s="1"/>
  <c r="AN3" i="5" a="1"/>
  <c r="AN3" i="5" s="1"/>
  <c r="AO3" i="5" a="1"/>
  <c r="AO3" i="5" s="1"/>
  <c r="AP3" i="5" a="1"/>
  <c r="AP3" i="5" s="1"/>
  <c r="AQ3" i="5" a="1"/>
  <c r="AQ3" i="5" s="1"/>
  <c r="AR3" i="5" a="1"/>
  <c r="AR3" i="5" s="1"/>
  <c r="AS3" i="5" a="1"/>
  <c r="AS3" i="5" s="1"/>
  <c r="AT3" i="5" a="1"/>
  <c r="AT3" i="5" s="1"/>
  <c r="AU3" i="5" a="1"/>
  <c r="AU3" i="5" s="1"/>
  <c r="AV3" i="5" a="1"/>
  <c r="AV3" i="5" s="1"/>
  <c r="AW3" i="5" a="1"/>
  <c r="AW3" i="5" s="1"/>
  <c r="AX3" i="5" a="1"/>
  <c r="AX3" i="5" s="1"/>
  <c r="AY3" i="5" a="1"/>
  <c r="AY3" i="5" s="1"/>
  <c r="AZ3" i="5" a="1"/>
  <c r="AZ3" i="5" s="1"/>
  <c r="BA3" i="5" a="1"/>
  <c r="BA3" i="5" s="1"/>
  <c r="BB3" i="5" a="1"/>
  <c r="BB3" i="5" s="1"/>
  <c r="BC3" i="5" a="1"/>
  <c r="BC3" i="5" s="1"/>
  <c r="BD3" i="5" a="1"/>
  <c r="BD3" i="5" s="1"/>
  <c r="BE3" i="5" a="1"/>
  <c r="BE3" i="5" s="1"/>
  <c r="BF3" i="5" a="1"/>
  <c r="BF3" i="5" s="1"/>
  <c r="BG3" i="5" a="1"/>
  <c r="BG3" i="5" s="1"/>
  <c r="BH3" i="5" a="1"/>
  <c r="BH3" i="5" s="1"/>
  <c r="BI3" i="5" a="1"/>
  <c r="BI3" i="5" s="1"/>
  <c r="BJ3" i="5" a="1"/>
  <c r="BJ3" i="5" s="1"/>
  <c r="BK3" i="5" a="1"/>
  <c r="BK3" i="5" s="1"/>
  <c r="BL3" i="5" a="1"/>
  <c r="BL3" i="5" s="1"/>
  <c r="BM3" i="5" a="1"/>
  <c r="BM3" i="5" s="1"/>
  <c r="BN3" i="5" a="1"/>
  <c r="BN3" i="5" s="1"/>
  <c r="Q4" i="5" a="1"/>
  <c r="Q4" i="5" s="1"/>
  <c r="R4" i="5" a="1"/>
  <c r="R4" i="5" s="1"/>
  <c r="S4" i="5" a="1"/>
  <c r="S4" i="5" s="1"/>
  <c r="T4" i="5" a="1"/>
  <c r="T4" i="5" s="1"/>
  <c r="U4" i="5" a="1"/>
  <c r="U4" i="5" s="1"/>
  <c r="V4" i="5" a="1"/>
  <c r="V4" i="5" s="1"/>
  <c r="W4" i="5" a="1"/>
  <c r="W4" i="5" s="1"/>
  <c r="X4" i="5" a="1"/>
  <c r="X4" i="5" s="1"/>
  <c r="Y4" i="5" a="1"/>
  <c r="Y4" i="5" s="1"/>
  <c r="Z4" i="5" a="1"/>
  <c r="Z4" i="5" s="1"/>
  <c r="AA4" i="5" a="1"/>
  <c r="AA4" i="5" s="1"/>
  <c r="AB4" i="5" a="1"/>
  <c r="AB4" i="5" s="1"/>
  <c r="AC4" i="5" a="1"/>
  <c r="AC4" i="5" s="1"/>
  <c r="AD4" i="5" a="1"/>
  <c r="AD4" i="5" s="1"/>
  <c r="AE4" i="5" a="1"/>
  <c r="AE4" i="5" s="1"/>
  <c r="AF4" i="5" a="1"/>
  <c r="AF4" i="5" s="1"/>
  <c r="AG4" i="5" a="1"/>
  <c r="AG4" i="5" s="1"/>
  <c r="AH4" i="5" a="1"/>
  <c r="AH4" i="5" s="1"/>
  <c r="AI4" i="5" a="1"/>
  <c r="AI4" i="5" s="1"/>
  <c r="AJ4" i="5" a="1"/>
  <c r="AJ4" i="5" s="1"/>
  <c r="AK4" i="5" a="1"/>
  <c r="AK4" i="5" s="1"/>
  <c r="AL4" i="5" a="1"/>
  <c r="AL4" i="5" s="1"/>
  <c r="AM4" i="5" a="1"/>
  <c r="AM4" i="5" s="1"/>
  <c r="AN4" i="5" a="1"/>
  <c r="AN4" i="5" s="1"/>
  <c r="AO4" i="5" a="1"/>
  <c r="AO4" i="5" s="1"/>
  <c r="AP4" i="5" a="1"/>
  <c r="AP4" i="5" s="1"/>
  <c r="AQ4" i="5" a="1"/>
  <c r="AQ4" i="5" s="1"/>
  <c r="AR4" i="5" a="1"/>
  <c r="AR4" i="5" s="1"/>
  <c r="AS4" i="5" a="1"/>
  <c r="AS4" i="5" s="1"/>
  <c r="AT4" i="5" a="1"/>
  <c r="AT4" i="5" s="1"/>
  <c r="AU4" i="5" a="1"/>
  <c r="AU4" i="5" s="1"/>
  <c r="AV4" i="5" a="1"/>
  <c r="AV4" i="5" s="1"/>
  <c r="AW4" i="5" a="1"/>
  <c r="AW4" i="5" s="1"/>
  <c r="AX4" i="5" a="1"/>
  <c r="AX4" i="5" s="1"/>
  <c r="AY4" i="5" a="1"/>
  <c r="AY4" i="5" s="1"/>
  <c r="AZ4" i="5" a="1"/>
  <c r="AZ4" i="5" s="1"/>
  <c r="BA4" i="5" a="1"/>
  <c r="BA4" i="5" s="1"/>
  <c r="BB4" i="5" a="1"/>
  <c r="BB4" i="5" s="1"/>
  <c r="BC4" i="5" a="1"/>
  <c r="BC4" i="5" s="1"/>
  <c r="BD4" i="5" a="1"/>
  <c r="BD4" i="5" s="1"/>
  <c r="BE4" i="5" a="1"/>
  <c r="BE4" i="5" s="1"/>
  <c r="BF4" i="5" a="1"/>
  <c r="BF4" i="5" s="1"/>
  <c r="BG4" i="5" a="1"/>
  <c r="BG4" i="5" s="1"/>
  <c r="BH4" i="5" a="1"/>
  <c r="BH4" i="5" s="1"/>
  <c r="BI4" i="5" a="1"/>
  <c r="BI4" i="5" s="1"/>
  <c r="BJ4" i="5" a="1"/>
  <c r="BJ4" i="5" s="1"/>
  <c r="BK4" i="5" a="1"/>
  <c r="BK4" i="5" s="1"/>
  <c r="BL4" i="5" a="1"/>
  <c r="BL4" i="5" s="1"/>
  <c r="BM4" i="5" a="1"/>
  <c r="BM4" i="5" s="1"/>
  <c r="BN4" i="5" a="1"/>
  <c r="BN4" i="5" s="1"/>
  <c r="Q5" i="5" a="1"/>
  <c r="Q5" i="5" s="1"/>
  <c r="R5" i="5" a="1"/>
  <c r="R5" i="5" s="1"/>
  <c r="S5" i="5" a="1"/>
  <c r="S5" i="5" s="1"/>
  <c r="T5" i="5" a="1"/>
  <c r="T5" i="5" s="1"/>
  <c r="U5" i="5" a="1"/>
  <c r="U5" i="5" s="1"/>
  <c r="V5" i="5" a="1"/>
  <c r="V5" i="5" s="1"/>
  <c r="W5" i="5" a="1"/>
  <c r="W5" i="5" s="1"/>
  <c r="X5" i="5" a="1"/>
  <c r="X5" i="5" s="1"/>
  <c r="Y5" i="5" a="1"/>
  <c r="Y5" i="5" s="1"/>
  <c r="Z5" i="5" a="1"/>
  <c r="Z5" i="5" s="1"/>
  <c r="AA5" i="5" a="1"/>
  <c r="AA5" i="5" s="1"/>
  <c r="AB5" i="5" a="1"/>
  <c r="AB5" i="5" s="1"/>
  <c r="AC5" i="5" a="1"/>
  <c r="AC5" i="5" s="1"/>
  <c r="AD5" i="5" a="1"/>
  <c r="AD5" i="5" s="1"/>
  <c r="AE5" i="5" a="1"/>
  <c r="AE5" i="5" s="1"/>
  <c r="AF5" i="5" a="1"/>
  <c r="AF5" i="5" s="1"/>
  <c r="AG5" i="5" a="1"/>
  <c r="AG5" i="5" s="1"/>
  <c r="AH5" i="5" a="1"/>
  <c r="AH5" i="5" s="1"/>
  <c r="AI5" i="5" a="1"/>
  <c r="AI5" i="5" s="1"/>
  <c r="AJ5" i="5" a="1"/>
  <c r="AJ5" i="5" s="1"/>
  <c r="AK5" i="5" a="1"/>
  <c r="AK5" i="5" s="1"/>
  <c r="AL5" i="5" a="1"/>
  <c r="AL5" i="5" s="1"/>
  <c r="AM5" i="5" a="1"/>
  <c r="AM5" i="5" s="1"/>
  <c r="AN5" i="5" a="1"/>
  <c r="AN5" i="5" s="1"/>
  <c r="AO5" i="5" a="1"/>
  <c r="AO5" i="5" s="1"/>
  <c r="AP5" i="5" a="1"/>
  <c r="AP5" i="5" s="1"/>
  <c r="AQ5" i="5" a="1"/>
  <c r="AQ5" i="5" s="1"/>
  <c r="AR5" i="5" a="1"/>
  <c r="AR5" i="5" s="1"/>
  <c r="AS5" i="5" a="1"/>
  <c r="AS5" i="5" s="1"/>
  <c r="AT5" i="5" a="1"/>
  <c r="AT5" i="5" s="1"/>
  <c r="AU5" i="5" a="1"/>
  <c r="AU5" i="5" s="1"/>
  <c r="AV5" i="5" a="1"/>
  <c r="AV5" i="5" s="1"/>
  <c r="AW5" i="5" a="1"/>
  <c r="AW5" i="5" s="1"/>
  <c r="AX5" i="5" a="1"/>
  <c r="AX5" i="5" s="1"/>
  <c r="AY5" i="5" a="1"/>
  <c r="AY5" i="5" s="1"/>
  <c r="AZ5" i="5" a="1"/>
  <c r="AZ5" i="5" s="1"/>
  <c r="BA5" i="5" a="1"/>
  <c r="BA5" i="5" s="1"/>
  <c r="BB5" i="5" a="1"/>
  <c r="BB5" i="5" s="1"/>
  <c r="BC5" i="5" a="1"/>
  <c r="BC5" i="5" s="1"/>
  <c r="BD5" i="5" a="1"/>
  <c r="BD5" i="5" s="1"/>
  <c r="BE5" i="5" a="1"/>
  <c r="BE5" i="5" s="1"/>
  <c r="BF5" i="5" a="1"/>
  <c r="BF5" i="5" s="1"/>
  <c r="BG5" i="5" a="1"/>
  <c r="BG5" i="5" s="1"/>
  <c r="BH5" i="5" a="1"/>
  <c r="BH5" i="5" s="1"/>
  <c r="BI5" i="5" a="1"/>
  <c r="BI5" i="5" s="1"/>
  <c r="BJ5" i="5" a="1"/>
  <c r="BJ5" i="5" s="1"/>
  <c r="BK5" i="5" a="1"/>
  <c r="BK5" i="5" s="1"/>
  <c r="BL5" i="5" a="1"/>
  <c r="BL5" i="5" s="1"/>
  <c r="BM5" i="5" a="1"/>
  <c r="BM5" i="5" s="1"/>
  <c r="BN5" i="5" a="1"/>
  <c r="BN5" i="5" s="1"/>
  <c r="Q6" i="5" a="1"/>
  <c r="Q6" i="5" s="1"/>
  <c r="R6" i="5" a="1"/>
  <c r="R6" i="5" s="1"/>
  <c r="S6" i="5" a="1"/>
  <c r="S6" i="5" s="1"/>
  <c r="T6" i="5" a="1"/>
  <c r="T6" i="5" s="1"/>
  <c r="U6" i="5" a="1"/>
  <c r="U6" i="5" s="1"/>
  <c r="V6" i="5" a="1"/>
  <c r="V6" i="5" s="1"/>
  <c r="W6" i="5" a="1"/>
  <c r="W6" i="5" s="1"/>
  <c r="X6" i="5" a="1"/>
  <c r="X6" i="5" s="1"/>
  <c r="Y6" i="5" a="1"/>
  <c r="Y6" i="5" s="1"/>
  <c r="Z6" i="5" a="1"/>
  <c r="Z6" i="5" s="1"/>
  <c r="AA6" i="5" a="1"/>
  <c r="AA6" i="5" s="1"/>
  <c r="AB6" i="5" a="1"/>
  <c r="AB6" i="5" s="1"/>
  <c r="AC6" i="5" a="1"/>
  <c r="AC6" i="5" s="1"/>
  <c r="AD6" i="5" a="1"/>
  <c r="AD6" i="5" s="1"/>
  <c r="AE6" i="5" a="1"/>
  <c r="AE6" i="5" s="1"/>
  <c r="AF6" i="5" a="1"/>
  <c r="AF6" i="5" s="1"/>
  <c r="AG6" i="5" a="1"/>
  <c r="AG6" i="5" s="1"/>
  <c r="AH6" i="5" a="1"/>
  <c r="AH6" i="5" s="1"/>
  <c r="AI6" i="5" a="1"/>
  <c r="AI6" i="5" s="1"/>
  <c r="AJ6" i="5" a="1"/>
  <c r="AJ6" i="5" s="1"/>
  <c r="AK6" i="5" a="1"/>
  <c r="AK6" i="5" s="1"/>
  <c r="AL6" i="5" a="1"/>
  <c r="AL6" i="5" s="1"/>
  <c r="AM6" i="5" a="1"/>
  <c r="AM6" i="5" s="1"/>
  <c r="AN6" i="5" a="1"/>
  <c r="AN6" i="5" s="1"/>
  <c r="AO6" i="5" a="1"/>
  <c r="AO6" i="5" s="1"/>
  <c r="AP6" i="5" a="1"/>
  <c r="AP6" i="5" s="1"/>
  <c r="AQ6" i="5" a="1"/>
  <c r="AQ6" i="5" s="1"/>
  <c r="AR6" i="5" a="1"/>
  <c r="AR6" i="5" s="1"/>
  <c r="AS6" i="5" a="1"/>
  <c r="AS6" i="5" s="1"/>
  <c r="AT6" i="5" a="1"/>
  <c r="AT6" i="5" s="1"/>
  <c r="AU6" i="5" a="1"/>
  <c r="AU6" i="5" s="1"/>
  <c r="AV6" i="5" a="1"/>
  <c r="AV6" i="5" s="1"/>
  <c r="AW6" i="5" a="1"/>
  <c r="AW6" i="5" s="1"/>
  <c r="AX6" i="5" a="1"/>
  <c r="AX6" i="5" s="1"/>
  <c r="AY6" i="5" a="1"/>
  <c r="AY6" i="5" s="1"/>
  <c r="AZ6" i="5" a="1"/>
  <c r="AZ6" i="5" s="1"/>
  <c r="BA6" i="5" a="1"/>
  <c r="BA6" i="5" s="1"/>
  <c r="BB6" i="5" a="1"/>
  <c r="BB6" i="5" s="1"/>
  <c r="BC6" i="5" a="1"/>
  <c r="BC6" i="5" s="1"/>
  <c r="BD6" i="5" a="1"/>
  <c r="BD6" i="5" s="1"/>
  <c r="BE6" i="5" a="1"/>
  <c r="BE6" i="5" s="1"/>
  <c r="BF6" i="5" a="1"/>
  <c r="BF6" i="5" s="1"/>
  <c r="BG6" i="5" a="1"/>
  <c r="BG6" i="5" s="1"/>
  <c r="BH6" i="5" a="1"/>
  <c r="BH6" i="5" s="1"/>
  <c r="BI6" i="5" a="1"/>
  <c r="BI6" i="5" s="1"/>
  <c r="BJ6" i="5" a="1"/>
  <c r="BJ6" i="5" s="1"/>
  <c r="BK6" i="5" a="1"/>
  <c r="BK6" i="5" s="1"/>
  <c r="BL6" i="5" a="1"/>
  <c r="BL6" i="5" s="1"/>
  <c r="BM6" i="5" a="1"/>
  <c r="BM6" i="5" s="1"/>
  <c r="BN6" i="5" a="1"/>
  <c r="BN6" i="5" s="1"/>
  <c r="B9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T9" i="7"/>
  <c r="U9" i="7"/>
  <c r="V9" i="7"/>
  <c r="W9" i="7"/>
  <c r="X9" i="7"/>
  <c r="Y9" i="7"/>
  <c r="Z9" i="7"/>
  <c r="AA9" i="7"/>
  <c r="AB9" i="7"/>
  <c r="AC9" i="7"/>
  <c r="AD9" i="7"/>
  <c r="AE9" i="7"/>
  <c r="AF9" i="7"/>
  <c r="AG9" i="7"/>
  <c r="AH9" i="7"/>
  <c r="AI9" i="7"/>
  <c r="AJ9" i="7"/>
  <c r="AK9" i="7"/>
  <c r="AL9" i="7"/>
  <c r="AM9" i="7"/>
  <c r="AN9" i="7"/>
  <c r="AO9" i="7"/>
  <c r="AP9" i="7"/>
  <c r="AQ9" i="7"/>
  <c r="AR9" i="7"/>
  <c r="AS9" i="7"/>
  <c r="AT9" i="7"/>
  <c r="AU9" i="7"/>
  <c r="AV9" i="7"/>
  <c r="AW9" i="7"/>
  <c r="AX9" i="7"/>
  <c r="AY9" i="7"/>
  <c r="AZ9" i="7"/>
  <c r="BA9" i="7"/>
  <c r="BB9" i="7"/>
  <c r="BC9" i="7"/>
  <c r="BD9" i="7"/>
  <c r="BE9" i="7"/>
  <c r="BF9" i="7"/>
  <c r="BG9" i="7"/>
  <c r="BH9" i="7"/>
  <c r="BI9" i="7"/>
  <c r="BJ9" i="7"/>
  <c r="BK9" i="7"/>
  <c r="BL9" i="7"/>
  <c r="BM9" i="7"/>
  <c r="BN9" i="7"/>
  <c r="BO9" i="7"/>
  <c r="BP9" i="7"/>
  <c r="BQ9" i="7"/>
  <c r="BR9" i="7"/>
  <c r="BS9" i="7"/>
  <c r="BT9" i="7"/>
  <c r="BU9" i="7"/>
  <c r="BV9" i="7"/>
  <c r="BW9" i="7"/>
  <c r="BX9" i="7"/>
  <c r="BY9" i="7"/>
  <c r="BZ9" i="7"/>
  <c r="CA9" i="7"/>
  <c r="CB9" i="7"/>
  <c r="CC9" i="7"/>
  <c r="CD9" i="7"/>
  <c r="CE9" i="7"/>
  <c r="CF9" i="7"/>
  <c r="CG9" i="7"/>
  <c r="CH9" i="7"/>
  <c r="CI9" i="7"/>
  <c r="CJ9" i="7"/>
  <c r="CK9" i="7"/>
  <c r="CL9" i="7"/>
  <c r="CM9" i="7"/>
  <c r="CN9" i="7"/>
  <c r="CO9" i="7"/>
  <c r="CP9" i="7"/>
  <c r="CQ9" i="7"/>
  <c r="CR9" i="7"/>
  <c r="CS9" i="7"/>
  <c r="CT9" i="7"/>
  <c r="CU9" i="7"/>
  <c r="CV9" i="7"/>
  <c r="CW9" i="7"/>
  <c r="CX9" i="7"/>
  <c r="CY9" i="7"/>
  <c r="CZ9" i="7"/>
  <c r="DA9" i="7"/>
  <c r="DB9" i="7"/>
  <c r="DC9" i="7"/>
  <c r="DD9" i="7"/>
  <c r="DE9" i="7"/>
  <c r="DF9" i="7"/>
  <c r="DG9" i="7"/>
  <c r="DH9" i="7"/>
  <c r="DI9" i="7"/>
  <c r="DJ9" i="7"/>
  <c r="DK9" i="7"/>
  <c r="DL9" i="7"/>
  <c r="DM9" i="7"/>
  <c r="DN9" i="7"/>
  <c r="DO9" i="7"/>
  <c r="DP9" i="7"/>
  <c r="DQ9" i="7"/>
  <c r="DR9" i="7"/>
  <c r="DS9" i="7"/>
  <c r="DT9" i="7"/>
  <c r="DU9" i="7"/>
  <c r="DV9" i="7"/>
  <c r="DW9" i="7"/>
  <c r="DX9" i="7"/>
  <c r="DY9" i="7"/>
  <c r="DZ9" i="7"/>
  <c r="EA9" i="7"/>
  <c r="EB9" i="7"/>
  <c r="EC9" i="7"/>
  <c r="ED9" i="7"/>
  <c r="EE9" i="7"/>
  <c r="EF9" i="7"/>
  <c r="EG9" i="7"/>
  <c r="EH9" i="7"/>
  <c r="EI9" i="7"/>
  <c r="EJ9" i="7"/>
  <c r="EK9" i="7"/>
  <c r="EL9" i="7"/>
  <c r="EM9" i="7"/>
  <c r="EN9" i="7"/>
  <c r="EO9" i="7"/>
  <c r="EP9" i="7"/>
  <c r="EQ9" i="7"/>
  <c r="ER9" i="7"/>
  <c r="ES9" i="7"/>
  <c r="ET9" i="7"/>
  <c r="EU9" i="7"/>
  <c r="EV9" i="7"/>
  <c r="EW9" i="7"/>
  <c r="EX9" i="7"/>
  <c r="EY9" i="7"/>
  <c r="EZ9" i="7"/>
  <c r="FA9" i="7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T10" i="7"/>
  <c r="U10" i="7"/>
  <c r="V10" i="7"/>
  <c r="W10" i="7"/>
  <c r="X10" i="7"/>
  <c r="Y10" i="7"/>
  <c r="Z10" i="7"/>
  <c r="AA10" i="7"/>
  <c r="AB10" i="7"/>
  <c r="AC10" i="7"/>
  <c r="AD10" i="7"/>
  <c r="AE10" i="7"/>
  <c r="AF10" i="7"/>
  <c r="AG10" i="7"/>
  <c r="AH10" i="7"/>
  <c r="AI10" i="7"/>
  <c r="AJ10" i="7"/>
  <c r="AK10" i="7"/>
  <c r="AL10" i="7"/>
  <c r="AM10" i="7"/>
  <c r="AN10" i="7"/>
  <c r="AO10" i="7"/>
  <c r="AP10" i="7"/>
  <c r="AQ10" i="7"/>
  <c r="AR10" i="7"/>
  <c r="AS10" i="7"/>
  <c r="AT10" i="7"/>
  <c r="AU10" i="7"/>
  <c r="AV10" i="7"/>
  <c r="AW10" i="7"/>
  <c r="AX10" i="7"/>
  <c r="AY10" i="7"/>
  <c r="AZ10" i="7"/>
  <c r="BA10" i="7"/>
  <c r="BB10" i="7"/>
  <c r="BC10" i="7"/>
  <c r="BD10" i="7"/>
  <c r="BE10" i="7"/>
  <c r="BF10" i="7"/>
  <c r="BG10" i="7"/>
  <c r="BH10" i="7"/>
  <c r="BI10" i="7"/>
  <c r="BJ10" i="7"/>
  <c r="BK10" i="7"/>
  <c r="BL10" i="7"/>
  <c r="BM10" i="7"/>
  <c r="BN10" i="7"/>
  <c r="BO10" i="7"/>
  <c r="BP10" i="7"/>
  <c r="BQ10" i="7"/>
  <c r="BR10" i="7"/>
  <c r="BS10" i="7"/>
  <c r="BT10" i="7"/>
  <c r="BU10" i="7"/>
  <c r="BV10" i="7"/>
  <c r="BW10" i="7"/>
  <c r="BX10" i="7"/>
  <c r="BY10" i="7"/>
  <c r="BZ10" i="7"/>
  <c r="CA10" i="7"/>
  <c r="CB10" i="7"/>
  <c r="CC10" i="7"/>
  <c r="CD10" i="7"/>
  <c r="CE10" i="7"/>
  <c r="CF10" i="7"/>
  <c r="CG10" i="7"/>
  <c r="CH10" i="7"/>
  <c r="CI10" i="7"/>
  <c r="CJ10" i="7"/>
  <c r="CK10" i="7"/>
  <c r="CL10" i="7"/>
  <c r="CM10" i="7"/>
  <c r="CN10" i="7"/>
  <c r="CO10" i="7"/>
  <c r="CP10" i="7"/>
  <c r="CQ10" i="7"/>
  <c r="CR10" i="7"/>
  <c r="CS10" i="7"/>
  <c r="CT10" i="7"/>
  <c r="CU10" i="7"/>
  <c r="CV10" i="7"/>
  <c r="CW10" i="7"/>
  <c r="CX10" i="7"/>
  <c r="CY10" i="7"/>
  <c r="CZ10" i="7"/>
  <c r="DA10" i="7"/>
  <c r="DB10" i="7"/>
  <c r="DC10" i="7"/>
  <c r="DD10" i="7"/>
  <c r="DE10" i="7"/>
  <c r="DF10" i="7"/>
  <c r="DG10" i="7"/>
  <c r="DH10" i="7"/>
  <c r="DI10" i="7"/>
  <c r="DJ10" i="7"/>
  <c r="DK10" i="7"/>
  <c r="DL10" i="7"/>
  <c r="DM10" i="7"/>
  <c r="DN10" i="7"/>
  <c r="DO10" i="7"/>
  <c r="DP10" i="7"/>
  <c r="DQ10" i="7"/>
  <c r="DR10" i="7"/>
  <c r="DS10" i="7"/>
  <c r="DT10" i="7"/>
  <c r="DU10" i="7"/>
  <c r="DV10" i="7"/>
  <c r="DW10" i="7"/>
  <c r="DX10" i="7"/>
  <c r="DY10" i="7"/>
  <c r="DZ10" i="7"/>
  <c r="EA10" i="7"/>
  <c r="EB10" i="7"/>
  <c r="EC10" i="7"/>
  <c r="ED10" i="7"/>
  <c r="EE10" i="7"/>
  <c r="EF10" i="7"/>
  <c r="EG10" i="7"/>
  <c r="EH10" i="7"/>
  <c r="EI10" i="7"/>
  <c r="EJ10" i="7"/>
  <c r="EK10" i="7"/>
  <c r="EL10" i="7"/>
  <c r="EM10" i="7"/>
  <c r="EN10" i="7"/>
  <c r="EO10" i="7"/>
  <c r="EP10" i="7"/>
  <c r="EQ10" i="7"/>
  <c r="ER10" i="7"/>
  <c r="ES10" i="7"/>
  <c r="ET10" i="7"/>
  <c r="EU10" i="7"/>
  <c r="EV10" i="7"/>
  <c r="EW10" i="7"/>
  <c r="EX10" i="7"/>
  <c r="EY10" i="7"/>
  <c r="EZ10" i="7"/>
  <c r="FA10" i="7"/>
  <c r="BT16" i="7" a="1"/>
  <c r="BT16" i="7" s="1"/>
  <c r="BT4" i="7" a="1"/>
  <c r="BT4" i="7" s="1"/>
  <c r="BT13" i="7" s="1"/>
  <c r="L2" i="5"/>
  <c r="L3" i="5"/>
  <c r="L4" i="5"/>
  <c r="L5" i="5"/>
  <c r="L6" i="5"/>
  <c r="I6" i="5"/>
  <c r="H6" i="5"/>
  <c r="F6" i="5"/>
  <c r="D6" i="5"/>
  <c r="C6" i="5"/>
  <c r="K6" i="5"/>
  <c r="I5" i="5"/>
  <c r="H5" i="5"/>
  <c r="F5" i="5"/>
  <c r="D5" i="5"/>
  <c r="C5" i="5"/>
  <c r="K5" i="5"/>
  <c r="I4" i="5"/>
  <c r="H4" i="5"/>
  <c r="F4" i="5"/>
  <c r="D4" i="5"/>
  <c r="C4" i="5"/>
  <c r="K4" i="5"/>
  <c r="I3" i="5"/>
  <c r="H3" i="5"/>
  <c r="F3" i="5"/>
  <c r="D3" i="5"/>
  <c r="C3" i="5"/>
  <c r="K2" i="5"/>
  <c r="K3" i="5"/>
  <c r="H2" i="5"/>
  <c r="C2" i="5"/>
  <c r="I2" i="5"/>
  <c r="D2" i="5"/>
  <c r="F2" i="5"/>
  <c r="R15" i="7" l="1" a="1"/>
  <c r="R15" i="7" s="1"/>
  <c r="EW4" i="7" a="1"/>
  <c r="EW4" i="7" s="1"/>
  <c r="DZ4" i="7" a="1"/>
  <c r="DZ4" i="7" s="1"/>
  <c r="DO4" i="7" a="1"/>
  <c r="DO4" i="7" s="1"/>
  <c r="DC4" i="7" a="1"/>
  <c r="DC4" i="7" s="1"/>
  <c r="CR4" i="7" a="1"/>
  <c r="CR4" i="7" s="1"/>
  <c r="CG4" i="7" a="1"/>
  <c r="CG4" i="7" s="1"/>
  <c r="BU4" i="7" a="1"/>
  <c r="BU4" i="7" s="1"/>
  <c r="BU13" i="7" s="1"/>
  <c r="BJ4" i="7" a="1"/>
  <c r="BJ4" i="7" s="1"/>
  <c r="AY4" i="7" a="1"/>
  <c r="AY4" i="7" s="1"/>
  <c r="AM4" i="7" a="1"/>
  <c r="AM4" i="7" s="1"/>
  <c r="AB4" i="7" a="1"/>
  <c r="AB4" i="7" s="1"/>
  <c r="P4" i="7" a="1"/>
  <c r="P4" i="7" s="1"/>
  <c r="E4" i="7" a="1"/>
  <c r="E4" i="7" s="1"/>
  <c r="ES3" i="7" a="1"/>
  <c r="ES3" i="7" s="1"/>
  <c r="EG3" i="7" a="1"/>
  <c r="EG3" i="7" s="1"/>
  <c r="DV3" i="7" a="1"/>
  <c r="DV3" i="7" s="1"/>
  <c r="DK3" i="7" a="1"/>
  <c r="DK3" i="7" s="1"/>
  <c r="CY3" i="7" a="1"/>
  <c r="CY3" i="7" s="1"/>
  <c r="CN3" i="7" a="1"/>
  <c r="CN3" i="7" s="1"/>
  <c r="CB3" i="7" a="1"/>
  <c r="CB3" i="7" s="1"/>
  <c r="CB12" i="7" s="1"/>
  <c r="BQ3" i="7" a="1"/>
  <c r="BQ3" i="7" s="1"/>
  <c r="BE3" i="7" a="1"/>
  <c r="BE3" i="7" s="1"/>
  <c r="AT3" i="7" a="1"/>
  <c r="AT3" i="7" s="1"/>
  <c r="AI3" i="7" a="1"/>
  <c r="AI3" i="7" s="1"/>
  <c r="W3" i="7" a="1"/>
  <c r="W3" i="7" s="1"/>
  <c r="K3" i="7" a="1"/>
  <c r="K3" i="7" s="1"/>
  <c r="EX16" i="7" a="1"/>
  <c r="EX16" i="7" s="1"/>
  <c r="EN16" i="7" a="1"/>
  <c r="EN16" i="7" s="1"/>
  <c r="ED16" i="7" a="1"/>
  <c r="ED16" i="7" s="1"/>
  <c r="DS16" i="7" a="1"/>
  <c r="DS16" i="7" s="1"/>
  <c r="DI16" i="7" a="1"/>
  <c r="DI16" i="7" s="1"/>
  <c r="CY16" i="7" a="1"/>
  <c r="CY16" i="7" s="1"/>
  <c r="CD16" i="7" a="1"/>
  <c r="CD16" i="7" s="1"/>
  <c r="BJ16" i="7" a="1"/>
  <c r="BJ16" i="7" s="1"/>
  <c r="AY16" i="7" a="1"/>
  <c r="AY16" i="7" s="1"/>
  <c r="AO16" i="7" a="1"/>
  <c r="AO16" i="7" s="1"/>
  <c r="AE16" i="7" a="1"/>
  <c r="AE16" i="7" s="1"/>
  <c r="J16" i="7" a="1"/>
  <c r="J16" i="7" s="1"/>
  <c r="EZ15" i="7" a="1"/>
  <c r="EZ15" i="7" s="1"/>
  <c r="EP15" i="7" a="1"/>
  <c r="EP15" i="7" s="1"/>
  <c r="EE15" i="7" a="1"/>
  <c r="EE15" i="7" s="1"/>
  <c r="DU15" i="7" a="1"/>
  <c r="DU15" i="7" s="1"/>
  <c r="DK15" i="7" a="1"/>
  <c r="DK15" i="7" s="1"/>
  <c r="CP15" i="7" a="1"/>
  <c r="CP15" i="7" s="1"/>
  <c r="CF15" i="7" a="1"/>
  <c r="CF15" i="7" s="1"/>
  <c r="BV15" i="7" a="1"/>
  <c r="BV15" i="7" s="1"/>
  <c r="BK15" i="7" a="1"/>
  <c r="BK15" i="7" s="1"/>
  <c r="BA15" i="7" a="1"/>
  <c r="BA15" i="7" s="1"/>
  <c r="AR15" i="7" a="1"/>
  <c r="AR15" i="7" s="1"/>
  <c r="AI15" i="7" a="1"/>
  <c r="AI15" i="7" s="1"/>
  <c r="Z15" i="7" a="1"/>
  <c r="Z15" i="7" s="1"/>
  <c r="Q15" i="7" a="1"/>
  <c r="Q15" i="7" s="1"/>
  <c r="H15" i="7" a="1"/>
  <c r="H15" i="7" s="1"/>
  <c r="EV4" i="7" a="1"/>
  <c r="EV4" i="7" s="1"/>
  <c r="EK4" i="7" a="1"/>
  <c r="EK4" i="7" s="1"/>
  <c r="DY4" i="7" a="1"/>
  <c r="DY4" i="7" s="1"/>
  <c r="DN4" i="7" a="1"/>
  <c r="DN4" i="7" s="1"/>
  <c r="DB4" i="7" a="1"/>
  <c r="DB4" i="7" s="1"/>
  <c r="CQ4" i="7" a="1"/>
  <c r="CQ4" i="7" s="1"/>
  <c r="CF4" i="7" a="1"/>
  <c r="CF4" i="7" s="1"/>
  <c r="BI4" i="7" a="1"/>
  <c r="BI4" i="7" s="1"/>
  <c r="AX4" i="7" a="1"/>
  <c r="AX4" i="7" s="1"/>
  <c r="AL4" i="7" a="1"/>
  <c r="AL4" i="7" s="1"/>
  <c r="AA4" i="7" a="1"/>
  <c r="AA4" i="7" s="1"/>
  <c r="D4" i="7" a="1"/>
  <c r="D4" i="7" s="1"/>
  <c r="ER3" i="7" a="1"/>
  <c r="ER3" i="7" s="1"/>
  <c r="EF3" i="7" a="1"/>
  <c r="EF3" i="7" s="1"/>
  <c r="DU3" i="7" a="1"/>
  <c r="DU3" i="7" s="1"/>
  <c r="DJ3" i="7" a="1"/>
  <c r="DJ3" i="7" s="1"/>
  <c r="CX3" i="7" a="1"/>
  <c r="CX3" i="7" s="1"/>
  <c r="CM3" i="7" a="1"/>
  <c r="CM3" i="7" s="1"/>
  <c r="CA3" i="7" a="1"/>
  <c r="CA3" i="7" s="1"/>
  <c r="CA12" i="7" s="1"/>
  <c r="BP3" i="7" a="1"/>
  <c r="BP3" i="7" s="1"/>
  <c r="AS3" i="7" a="1"/>
  <c r="AS3" i="7" s="1"/>
  <c r="AH3" i="7" a="1"/>
  <c r="AH3" i="7" s="1"/>
  <c r="V3" i="7" a="1"/>
  <c r="V3" i="7" s="1"/>
  <c r="J3" i="7" a="1"/>
  <c r="J3" i="7" s="1"/>
  <c r="EW16" i="7" a="1"/>
  <c r="EW16" i="7" s="1"/>
  <c r="EM16" i="7" a="1"/>
  <c r="EM16" i="7" s="1"/>
  <c r="EC16" i="7" a="1"/>
  <c r="EC16" i="7" s="1"/>
  <c r="DH16" i="7" a="1"/>
  <c r="DH16" i="7" s="1"/>
  <c r="CX16" i="7" a="1"/>
  <c r="CX16" i="7" s="1"/>
  <c r="CN16" i="7" a="1"/>
  <c r="CN16" i="7" s="1"/>
  <c r="CC16" i="7" a="1"/>
  <c r="CC16" i="7" s="1"/>
  <c r="BS16" i="7" a="1"/>
  <c r="BS16" i="7" s="1"/>
  <c r="BI16" i="7" a="1"/>
  <c r="BI16" i="7" s="1"/>
  <c r="AN16" i="7" a="1"/>
  <c r="AN16" i="7" s="1"/>
  <c r="AD16" i="7" a="1"/>
  <c r="AD16" i="7" s="1"/>
  <c r="T16" i="7" a="1"/>
  <c r="T16" i="7" s="1"/>
  <c r="I16" i="7" a="1"/>
  <c r="I16" i="7" s="1"/>
  <c r="EY15" i="7" a="1"/>
  <c r="EY15" i="7" s="1"/>
  <c r="EO15" i="7" a="1"/>
  <c r="EO15" i="7" s="1"/>
  <c r="DT15" i="7" a="1"/>
  <c r="DT15" i="7" s="1"/>
  <c r="DJ15" i="7" a="1"/>
  <c r="DJ15" i="7" s="1"/>
  <c r="CZ15" i="7" a="1"/>
  <c r="CZ15" i="7" s="1"/>
  <c r="CO15" i="7" a="1"/>
  <c r="CO15" i="7" s="1"/>
  <c r="CE15" i="7" a="1"/>
  <c r="CE15" i="7" s="1"/>
  <c r="BU15" i="7" a="1"/>
  <c r="BU15" i="7" s="1"/>
  <c r="AZ15" i="7" a="1"/>
  <c r="AZ15" i="7" s="1"/>
  <c r="AH15" i="7" a="1"/>
  <c r="AH15" i="7" s="1"/>
  <c r="P15" i="7" a="1"/>
  <c r="P15" i="7" s="1"/>
  <c r="EU4" i="7" a="1"/>
  <c r="EU4" i="7" s="1"/>
  <c r="EJ4" i="7" a="1"/>
  <c r="EJ4" i="7" s="1"/>
  <c r="DX4" i="7" a="1"/>
  <c r="DX4" i="7" s="1"/>
  <c r="DM4" i="7" a="1"/>
  <c r="DM4" i="7" s="1"/>
  <c r="CP4" i="7" a="1"/>
  <c r="CP4" i="7" s="1"/>
  <c r="CE4" i="7" a="1"/>
  <c r="CE4" i="7" s="1"/>
  <c r="BS4" i="7" a="1"/>
  <c r="BS4" i="7" s="1"/>
  <c r="BH4" i="7" a="1"/>
  <c r="BH4" i="7" s="1"/>
  <c r="AW4" i="7" a="1"/>
  <c r="AW4" i="7" s="1"/>
  <c r="AK4" i="7" a="1"/>
  <c r="AK4" i="7" s="1"/>
  <c r="Z4" i="7" a="1"/>
  <c r="Z4" i="7" s="1"/>
  <c r="O4" i="7" a="1"/>
  <c r="O4" i="7" s="1"/>
  <c r="C4" i="7" a="1"/>
  <c r="C4" i="7" s="1"/>
  <c r="EQ3" i="7" a="1"/>
  <c r="EQ3" i="7" s="1"/>
  <c r="EE3" i="7" a="1"/>
  <c r="EE3" i="7" s="1"/>
  <c r="DT3" i="7" a="1"/>
  <c r="DT3" i="7" s="1"/>
  <c r="DI3" i="7" a="1"/>
  <c r="DI3" i="7" s="1"/>
  <c r="CW3" i="7" a="1"/>
  <c r="CW3" i="7" s="1"/>
  <c r="CL3" i="7" a="1"/>
  <c r="CL3" i="7" s="1"/>
  <c r="BZ3" i="7" a="1"/>
  <c r="BZ3" i="7" s="1"/>
  <c r="BZ12" i="7" s="1"/>
  <c r="BO3" i="7" a="1"/>
  <c r="BO3" i="7" s="1"/>
  <c r="BD3" i="7" a="1"/>
  <c r="BD3" i="7" s="1"/>
  <c r="AR3" i="7" a="1"/>
  <c r="AR3" i="7" s="1"/>
  <c r="AG3" i="7" a="1"/>
  <c r="AG3" i="7" s="1"/>
  <c r="U3" i="7" a="1"/>
  <c r="U3" i="7" s="1"/>
  <c r="I3" i="7" a="1"/>
  <c r="I3" i="7" s="1"/>
  <c r="EL16" i="7" a="1"/>
  <c r="EL16" i="7" s="1"/>
  <c r="EB16" i="7" a="1"/>
  <c r="EB16" i="7" s="1"/>
  <c r="DR16" i="7" a="1"/>
  <c r="DR16" i="7" s="1"/>
  <c r="DG16" i="7" a="1"/>
  <c r="DG16" i="7" s="1"/>
  <c r="CW16" i="7" a="1"/>
  <c r="CW16" i="7" s="1"/>
  <c r="CM16" i="7" a="1"/>
  <c r="CM16" i="7" s="1"/>
  <c r="BR16" i="7" a="1"/>
  <c r="BR16" i="7" s="1"/>
  <c r="BH16" i="7" a="1"/>
  <c r="BH16" i="7" s="1"/>
  <c r="AX16" i="7" a="1"/>
  <c r="AX16" i="7" s="1"/>
  <c r="AM16" i="7" a="1"/>
  <c r="AM16" i="7" s="1"/>
  <c r="AC16" i="7" a="1"/>
  <c r="AC16" i="7" s="1"/>
  <c r="S16" i="7" a="1"/>
  <c r="S16" i="7" s="1"/>
  <c r="EX15" i="7" a="1"/>
  <c r="EX15" i="7" s="1"/>
  <c r="EN15" i="7" a="1"/>
  <c r="EN15" i="7" s="1"/>
  <c r="ED15" i="7" a="1"/>
  <c r="ED15" i="7" s="1"/>
  <c r="DS15" i="7" a="1"/>
  <c r="DS15" i="7" s="1"/>
  <c r="DI15" i="7" a="1"/>
  <c r="DI15" i="7" s="1"/>
  <c r="CY15" i="7" a="1"/>
  <c r="CY15" i="7" s="1"/>
  <c r="CD15" i="7" a="1"/>
  <c r="CD15" i="7" s="1"/>
  <c r="BT15" i="7" a="1"/>
  <c r="BT15" i="7" s="1"/>
  <c r="BJ15" i="7" a="1"/>
  <c r="BJ15" i="7" s="1"/>
  <c r="AY15" i="7" a="1"/>
  <c r="AY15" i="7" s="1"/>
  <c r="AQ15" i="7" a="1"/>
  <c r="AQ15" i="7" s="1"/>
  <c r="AG15" i="7" a="1"/>
  <c r="AG15" i="7" s="1"/>
  <c r="Y15" i="7" a="1"/>
  <c r="Y15" i="7" s="1"/>
  <c r="O15" i="7" a="1"/>
  <c r="O15" i="7" s="1"/>
  <c r="G15" i="7" a="1"/>
  <c r="G15" i="7" s="1"/>
  <c r="ET4" i="7" a="1"/>
  <c r="ET4" i="7" s="1"/>
  <c r="EI4" i="7" a="1"/>
  <c r="EI4" i="7" s="1"/>
  <c r="DW4" i="7" a="1"/>
  <c r="DW4" i="7" s="1"/>
  <c r="DL4" i="7" a="1"/>
  <c r="DL4" i="7" s="1"/>
  <c r="DA4" i="7" a="1"/>
  <c r="DA4" i="7" s="1"/>
  <c r="CO4" i="7" a="1"/>
  <c r="CO4" i="7" s="1"/>
  <c r="CD4" i="7" a="1"/>
  <c r="CD4" i="7" s="1"/>
  <c r="CD13" i="7" s="1"/>
  <c r="BR4" i="7" a="1"/>
  <c r="BR4" i="7" s="1"/>
  <c r="BG4" i="7" a="1"/>
  <c r="BG4" i="7" s="1"/>
  <c r="AV4" i="7" a="1"/>
  <c r="AV4" i="7" s="1"/>
  <c r="AJ4" i="7" a="1"/>
  <c r="AJ4" i="7" s="1"/>
  <c r="Y4" i="7" a="1"/>
  <c r="Y4" i="7" s="1"/>
  <c r="N4" i="7" a="1"/>
  <c r="N4" i="7" s="1"/>
  <c r="FA3" i="7" a="1"/>
  <c r="FA3" i="7" s="1"/>
  <c r="EP3" i="7" a="1"/>
  <c r="EP3" i="7" s="1"/>
  <c r="DS3" i="7" a="1"/>
  <c r="DS3" i="7" s="1"/>
  <c r="DH3" i="7" a="1"/>
  <c r="DH3" i="7" s="1"/>
  <c r="CV3" i="7" a="1"/>
  <c r="CV3" i="7" s="1"/>
  <c r="CK3" i="7" a="1"/>
  <c r="CK3" i="7" s="1"/>
  <c r="BY3" i="7" a="1"/>
  <c r="BY3" i="7" s="1"/>
  <c r="BY12" i="7" s="1"/>
  <c r="BN3" i="7" a="1"/>
  <c r="BN3" i="7" s="1"/>
  <c r="BC3" i="7" a="1"/>
  <c r="BC3" i="7" s="1"/>
  <c r="AQ3" i="7" a="1"/>
  <c r="AQ3" i="7" s="1"/>
  <c r="AF3" i="7" a="1"/>
  <c r="AF3" i="7" s="1"/>
  <c r="T3" i="7" a="1"/>
  <c r="T3" i="7" s="1"/>
  <c r="H3" i="7" a="1"/>
  <c r="H3" i="7" s="1"/>
  <c r="EV16" i="7" a="1"/>
  <c r="EV16" i="7" s="1"/>
  <c r="EK16" i="7" a="1"/>
  <c r="EK16" i="7" s="1"/>
  <c r="EA16" i="7" a="1"/>
  <c r="EA16" i="7" s="1"/>
  <c r="DQ16" i="7" a="1"/>
  <c r="DQ16" i="7" s="1"/>
  <c r="CV16" i="7" a="1"/>
  <c r="CV16" i="7" s="1"/>
  <c r="CL16" i="7" a="1"/>
  <c r="CL16" i="7" s="1"/>
  <c r="CB16" i="7" a="1"/>
  <c r="CB16" i="7" s="1"/>
  <c r="BQ16" i="7" a="1"/>
  <c r="BQ16" i="7" s="1"/>
  <c r="BG16" i="7" a="1"/>
  <c r="BG16" i="7" s="1"/>
  <c r="AW16" i="7" a="1"/>
  <c r="AW16" i="7" s="1"/>
  <c r="AB16" i="7" a="1"/>
  <c r="AB16" i="7" s="1"/>
  <c r="R16" i="7" a="1"/>
  <c r="R16" i="7" s="1"/>
  <c r="H16" i="7" a="1"/>
  <c r="H16" i="7" s="1"/>
  <c r="EW15" i="7" a="1"/>
  <c r="EW15" i="7" s="1"/>
  <c r="EM15" i="7" a="1"/>
  <c r="EM15" i="7" s="1"/>
  <c r="EC15" i="7" a="1"/>
  <c r="EC15" i="7" s="1"/>
  <c r="DH15" i="7" a="1"/>
  <c r="DH15" i="7" s="1"/>
  <c r="CX15" i="7" a="1"/>
  <c r="CX15" i="7" s="1"/>
  <c r="CN15" i="7" a="1"/>
  <c r="CN15" i="7" s="1"/>
  <c r="CC15" i="7" a="1"/>
  <c r="CC15" i="7" s="1"/>
  <c r="BS15" i="7" a="1"/>
  <c r="BS15" i="7" s="1"/>
  <c r="BI15" i="7" a="1"/>
  <c r="BI15" i="7" s="1"/>
  <c r="AP15" i="7" a="1"/>
  <c r="AP15" i="7" s="1"/>
  <c r="X15" i="7" a="1"/>
  <c r="X15" i="7" s="1"/>
  <c r="F15" i="7" a="1"/>
  <c r="F15" i="7" s="1"/>
  <c r="ES4" i="7" a="1"/>
  <c r="ES4" i="7" s="1"/>
  <c r="EH4" i="7" a="1"/>
  <c r="EH4" i="7" s="1"/>
  <c r="DV4" i="7" a="1"/>
  <c r="DV4" i="7" s="1"/>
  <c r="DK4" i="7" a="1"/>
  <c r="DK4" i="7" s="1"/>
  <c r="CZ4" i="7" a="1"/>
  <c r="CZ4" i="7" s="1"/>
  <c r="CN4" i="7" a="1"/>
  <c r="CN4" i="7" s="1"/>
  <c r="CC4" i="7" a="1"/>
  <c r="CC4" i="7" s="1"/>
  <c r="CC13" i="7" s="1"/>
  <c r="BF4" i="7" a="1"/>
  <c r="BF4" i="7" s="1"/>
  <c r="AU4" i="7" a="1"/>
  <c r="AU4" i="7" s="1"/>
  <c r="AI4" i="7" a="1"/>
  <c r="AI4" i="7" s="1"/>
  <c r="X4" i="7" a="1"/>
  <c r="X4" i="7" s="1"/>
  <c r="M4" i="7" a="1"/>
  <c r="M4" i="7" s="1"/>
  <c r="EZ3" i="7" a="1"/>
  <c r="EZ3" i="7" s="1"/>
  <c r="EO3" i="7" a="1"/>
  <c r="EO3" i="7" s="1"/>
  <c r="ED3" i="7" a="1"/>
  <c r="ED3" i="7" s="1"/>
  <c r="DR3" i="7" a="1"/>
  <c r="DR3" i="7" s="1"/>
  <c r="DG3" i="7" a="1"/>
  <c r="DG3" i="7" s="1"/>
  <c r="CU3" i="7" a="1"/>
  <c r="CU3" i="7" s="1"/>
  <c r="CJ3" i="7" a="1"/>
  <c r="CJ3" i="7" s="1"/>
  <c r="BX3" i="7" a="1"/>
  <c r="BX3" i="7" s="1"/>
  <c r="BX12" i="7" s="1"/>
  <c r="BM3" i="7" a="1"/>
  <c r="BM3" i="7" s="1"/>
  <c r="BB3" i="7" a="1"/>
  <c r="BB3" i="7" s="1"/>
  <c r="AP3" i="7" a="1"/>
  <c r="AP3" i="7" s="1"/>
  <c r="AE3" i="7" a="1"/>
  <c r="AE3" i="7" s="1"/>
  <c r="S3" i="7" a="1"/>
  <c r="S3" i="7" s="1"/>
  <c r="G3" i="7" a="1"/>
  <c r="G3" i="7" s="1"/>
  <c r="EU16" i="7" a="1"/>
  <c r="EU16" i="7" s="1"/>
  <c r="DZ16" i="7" a="1"/>
  <c r="DZ16" i="7" s="1"/>
  <c r="DP16" i="7" a="1"/>
  <c r="DP16" i="7" s="1"/>
  <c r="DF16" i="7" a="1"/>
  <c r="DF16" i="7" s="1"/>
  <c r="CU16" i="7" a="1"/>
  <c r="CU16" i="7" s="1"/>
  <c r="CK16" i="7" a="1"/>
  <c r="CK16" i="7" s="1"/>
  <c r="CA16" i="7" a="1"/>
  <c r="CA16" i="7" s="1"/>
  <c r="BF16" i="7" a="1"/>
  <c r="BF16" i="7" s="1"/>
  <c r="AV16" i="7" a="1"/>
  <c r="AV16" i="7" s="1"/>
  <c r="AL16" i="7" a="1"/>
  <c r="AL16" i="7" s="1"/>
  <c r="AA16" i="7" a="1"/>
  <c r="AA16" i="7" s="1"/>
  <c r="Q16" i="7" a="1"/>
  <c r="Q16" i="7" s="1"/>
  <c r="G16" i="7" a="1"/>
  <c r="G16" i="7" s="1"/>
  <c r="EL15" i="7" a="1"/>
  <c r="EL15" i="7" s="1"/>
  <c r="EB15" i="7" a="1"/>
  <c r="EB15" i="7" s="1"/>
  <c r="DR15" i="7" a="1"/>
  <c r="DR15" i="7" s="1"/>
  <c r="DG15" i="7" a="1"/>
  <c r="DG15" i="7" s="1"/>
  <c r="CW15" i="7" a="1"/>
  <c r="CW15" i="7" s="1"/>
  <c r="CM15" i="7" a="1"/>
  <c r="CM15" i="7" s="1"/>
  <c r="BR15" i="7" a="1"/>
  <c r="BR15" i="7" s="1"/>
  <c r="BH15" i="7" a="1"/>
  <c r="BH15" i="7" s="1"/>
  <c r="AX15" i="7" a="1"/>
  <c r="AX15" i="7" s="1"/>
  <c r="AO15" i="7" a="1"/>
  <c r="AO15" i="7" s="1"/>
  <c r="AF15" i="7" a="1"/>
  <c r="AF15" i="7" s="1"/>
  <c r="W15" i="7" a="1"/>
  <c r="W15" i="7" s="1"/>
  <c r="N15" i="7" a="1"/>
  <c r="N15" i="7" s="1"/>
  <c r="E15" i="7" a="1"/>
  <c r="E15" i="7" s="1"/>
  <c r="ER4" i="7" a="1"/>
  <c r="ER4" i="7" s="1"/>
  <c r="EG4" i="7" a="1"/>
  <c r="EG4" i="7" s="1"/>
  <c r="DU4" i="7" a="1"/>
  <c r="DU4" i="7" s="1"/>
  <c r="DJ4" i="7" a="1"/>
  <c r="DJ4" i="7" s="1"/>
  <c r="CY4" i="7" a="1"/>
  <c r="CY4" i="7" s="1"/>
  <c r="CM4" i="7" a="1"/>
  <c r="CM4" i="7" s="1"/>
  <c r="CB4" i="7" a="1"/>
  <c r="CB4" i="7" s="1"/>
  <c r="CB13" i="7" s="1"/>
  <c r="BQ4" i="7" a="1"/>
  <c r="BQ4" i="7" s="1"/>
  <c r="BE4" i="7" a="1"/>
  <c r="BE4" i="7" s="1"/>
  <c r="AT4" i="7" a="1"/>
  <c r="AT4" i="7" s="1"/>
  <c r="AH4" i="7" a="1"/>
  <c r="AH4" i="7" s="1"/>
  <c r="W4" i="7" a="1"/>
  <c r="W4" i="7" s="1"/>
  <c r="L4" i="7" a="1"/>
  <c r="L4" i="7" s="1"/>
  <c r="EY3" i="7" a="1"/>
  <c r="EY3" i="7" s="1"/>
  <c r="EN3" i="7" a="1"/>
  <c r="EN3" i="7" s="1"/>
  <c r="EC3" i="7" a="1"/>
  <c r="EC3" i="7" s="1"/>
  <c r="DQ3" i="7" a="1"/>
  <c r="DQ3" i="7" s="1"/>
  <c r="DF3" i="7" a="1"/>
  <c r="DF3" i="7" s="1"/>
  <c r="CI3" i="7" a="1"/>
  <c r="CI3" i="7" s="1"/>
  <c r="BW3" i="7" a="1"/>
  <c r="BW3" i="7" s="1"/>
  <c r="BW12" i="7" s="1"/>
  <c r="BL3" i="7" a="1"/>
  <c r="BL3" i="7" s="1"/>
  <c r="BA3" i="7" a="1"/>
  <c r="BA3" i="7" s="1"/>
  <c r="AO3" i="7" a="1"/>
  <c r="AO3" i="7" s="1"/>
  <c r="AD3" i="7" a="1"/>
  <c r="AD3" i="7" s="1"/>
  <c r="R3" i="7" a="1"/>
  <c r="R3" i="7" s="1"/>
  <c r="F3" i="7" a="1"/>
  <c r="F3" i="7" s="1"/>
  <c r="ET16" i="7" a="1"/>
  <c r="ET16" i="7" s="1"/>
  <c r="EJ16" i="7" a="1"/>
  <c r="EJ16" i="7" s="1"/>
  <c r="DY16" i="7" a="1"/>
  <c r="DY16" i="7" s="1"/>
  <c r="DO16" i="7" a="1"/>
  <c r="DO16" i="7" s="1"/>
  <c r="DE16" i="7" a="1"/>
  <c r="DE16" i="7" s="1"/>
  <c r="CJ16" i="7" a="1"/>
  <c r="CJ16" i="7" s="1"/>
  <c r="BZ16" i="7" a="1"/>
  <c r="BZ16" i="7" s="1"/>
  <c r="BP16" i="7" a="1"/>
  <c r="BP16" i="7" s="1"/>
  <c r="BE16" i="7" a="1"/>
  <c r="BE16" i="7" s="1"/>
  <c r="AU16" i="7" a="1"/>
  <c r="AU16" i="7" s="1"/>
  <c r="AK16" i="7" a="1"/>
  <c r="AK16" i="7" s="1"/>
  <c r="P16" i="7" a="1"/>
  <c r="P16" i="7" s="1"/>
  <c r="F16" i="7" a="1"/>
  <c r="F16" i="7" s="1"/>
  <c r="EV15" i="7" a="1"/>
  <c r="EV15" i="7" s="1"/>
  <c r="EK15" i="7" a="1"/>
  <c r="EK15" i="7" s="1"/>
  <c r="EA15" i="7" a="1"/>
  <c r="EA15" i="7" s="1"/>
  <c r="DQ15" i="7" a="1"/>
  <c r="DQ15" i="7" s="1"/>
  <c r="CV15" i="7" a="1"/>
  <c r="CV15" i="7" s="1"/>
  <c r="CL15" i="7" a="1"/>
  <c r="CL15" i="7" s="1"/>
  <c r="CB15" i="7" a="1"/>
  <c r="CB15" i="7" s="1"/>
  <c r="BQ15" i="7" a="1"/>
  <c r="BQ15" i="7" s="1"/>
  <c r="BG15" i="7" a="1"/>
  <c r="BG15" i="7" s="1"/>
  <c r="AN15" i="7" a="1"/>
  <c r="AN15" i="7" s="1"/>
  <c r="V15" i="7" a="1"/>
  <c r="V15" i="7" s="1"/>
  <c r="D15" i="7" a="1"/>
  <c r="D15" i="7" s="1"/>
  <c r="B3" i="7" a="1"/>
  <c r="B3" i="7" s="1"/>
  <c r="EQ4" i="7" a="1"/>
  <c r="EQ4" i="7" s="1"/>
  <c r="EF4" i="7" a="1"/>
  <c r="EF4" i="7" s="1"/>
  <c r="DT4" i="7" a="1"/>
  <c r="DT4" i="7" s="1"/>
  <c r="DI4" i="7" a="1"/>
  <c r="DI4" i="7" s="1"/>
  <c r="CX4" i="7" a="1"/>
  <c r="CX4" i="7" s="1"/>
  <c r="CL4" i="7" a="1"/>
  <c r="CL4" i="7" s="1"/>
  <c r="CA4" i="7" a="1"/>
  <c r="CA4" i="7" s="1"/>
  <c r="CA13" i="7" s="1"/>
  <c r="BP4" i="7" a="1"/>
  <c r="BP4" i="7" s="1"/>
  <c r="BD4" i="7" a="1"/>
  <c r="BD4" i="7" s="1"/>
  <c r="AS4" i="7" a="1"/>
  <c r="AS4" i="7" s="1"/>
  <c r="V4" i="7" a="1"/>
  <c r="V4" i="7" s="1"/>
  <c r="K4" i="7" a="1"/>
  <c r="K4" i="7" s="1"/>
  <c r="EX3" i="7" a="1"/>
  <c r="EX3" i="7" s="1"/>
  <c r="EM3" i="7" a="1"/>
  <c r="EM3" i="7" s="1"/>
  <c r="EB3" i="7" a="1"/>
  <c r="EB3" i="7" s="1"/>
  <c r="DP3" i="7" a="1"/>
  <c r="DP3" i="7" s="1"/>
  <c r="DE3" i="7" a="1"/>
  <c r="DE3" i="7" s="1"/>
  <c r="CT3" i="7" a="1"/>
  <c r="CT3" i="7" s="1"/>
  <c r="CH3" i="7" a="1"/>
  <c r="CH3" i="7" s="1"/>
  <c r="BK3" i="7" a="1"/>
  <c r="BK3" i="7" s="1"/>
  <c r="AZ3" i="7" a="1"/>
  <c r="AZ3" i="7" s="1"/>
  <c r="AN3" i="7" a="1"/>
  <c r="AN3" i="7" s="1"/>
  <c r="AC3" i="7" a="1"/>
  <c r="AC3" i="7" s="1"/>
  <c r="Q3" i="7" a="1"/>
  <c r="Q3" i="7" s="1"/>
  <c r="E3" i="7" a="1"/>
  <c r="E3" i="7" s="1"/>
  <c r="ES16" i="7" a="1"/>
  <c r="ES16" i="7" s="1"/>
  <c r="EI16" i="7" a="1"/>
  <c r="EI16" i="7" s="1"/>
  <c r="DN16" i="7" a="1"/>
  <c r="DN16" i="7" s="1"/>
  <c r="DD16" i="7" a="1"/>
  <c r="DD16" i="7" s="1"/>
  <c r="CT16" i="7" a="1"/>
  <c r="CT16" i="7" s="1"/>
  <c r="CI16" i="7" a="1"/>
  <c r="CI16" i="7" s="1"/>
  <c r="BY16" i="7" a="1"/>
  <c r="BY16" i="7" s="1"/>
  <c r="BO16" i="7" a="1"/>
  <c r="BO16" i="7" s="1"/>
  <c r="AT16" i="7" a="1"/>
  <c r="AT16" i="7" s="1"/>
  <c r="AJ16" i="7" a="1"/>
  <c r="AJ16" i="7" s="1"/>
  <c r="Z16" i="7" a="1"/>
  <c r="Z16" i="7" s="1"/>
  <c r="O16" i="7" a="1"/>
  <c r="O16" i="7" s="1"/>
  <c r="E16" i="7" a="1"/>
  <c r="E16" i="7" s="1"/>
  <c r="EU15" i="7" a="1"/>
  <c r="EU15" i="7" s="1"/>
  <c r="DZ15" i="7" a="1"/>
  <c r="DZ15" i="7" s="1"/>
  <c r="DP15" i="7" a="1"/>
  <c r="DP15" i="7" s="1"/>
  <c r="DF15" i="7" a="1"/>
  <c r="DF15" i="7" s="1"/>
  <c r="CU15" i="7" a="1"/>
  <c r="CU15" i="7" s="1"/>
  <c r="CK15" i="7" a="1"/>
  <c r="CK15" i="7" s="1"/>
  <c r="CA15" i="7" a="1"/>
  <c r="CA15" i="7" s="1"/>
  <c r="BF15" i="7" a="1"/>
  <c r="BF15" i="7" s="1"/>
  <c r="AW15" i="7" a="1"/>
  <c r="AW15" i="7" s="1"/>
  <c r="AM15" i="7" a="1"/>
  <c r="AM15" i="7" s="1"/>
  <c r="AE15" i="7" a="1"/>
  <c r="AE15" i="7" s="1"/>
  <c r="U15" i="7" a="1"/>
  <c r="U15" i="7" s="1"/>
  <c r="M15" i="7" a="1"/>
  <c r="M15" i="7" s="1"/>
  <c r="C15" i="7" a="1"/>
  <c r="C15" i="7" s="1"/>
  <c r="B4" i="7" a="1"/>
  <c r="B4" i="7" s="1"/>
  <c r="EP4" i="7" a="1"/>
  <c r="EP4" i="7" s="1"/>
  <c r="EE4" i="7" a="1"/>
  <c r="EE4" i="7" s="1"/>
  <c r="DH4" i="7" a="1"/>
  <c r="DH4" i="7" s="1"/>
  <c r="CW4" i="7" a="1"/>
  <c r="CW4" i="7" s="1"/>
  <c r="CK4" i="7" a="1"/>
  <c r="CK4" i="7" s="1"/>
  <c r="BZ4" i="7" a="1"/>
  <c r="BZ4" i="7" s="1"/>
  <c r="BZ13" i="7" s="1"/>
  <c r="BO4" i="7" a="1"/>
  <c r="BO4" i="7" s="1"/>
  <c r="BC4" i="7" a="1"/>
  <c r="BC4" i="7" s="1"/>
  <c r="AR4" i="7" a="1"/>
  <c r="AR4" i="7" s="1"/>
  <c r="AG4" i="7" a="1"/>
  <c r="AG4" i="7" s="1"/>
  <c r="U4" i="7" a="1"/>
  <c r="U4" i="7" s="1"/>
  <c r="J4" i="7" a="1"/>
  <c r="J4" i="7" s="1"/>
  <c r="EW3" i="7" a="1"/>
  <c r="EW3" i="7" s="1"/>
  <c r="EL3" i="7" a="1"/>
  <c r="EL3" i="7" s="1"/>
  <c r="EA3" i="7" a="1"/>
  <c r="EA3" i="7" s="1"/>
  <c r="DO3" i="7" a="1"/>
  <c r="DO3" i="7" s="1"/>
  <c r="DD3" i="7" a="1"/>
  <c r="DD3" i="7" s="1"/>
  <c r="CS3" i="7" a="1"/>
  <c r="CS3" i="7" s="1"/>
  <c r="CG3" i="7" a="1"/>
  <c r="CG3" i="7" s="1"/>
  <c r="BV3" i="7" a="1"/>
  <c r="BV3" i="7" s="1"/>
  <c r="BV12" i="7" s="1"/>
  <c r="BJ3" i="7" a="1"/>
  <c r="BJ3" i="7" s="1"/>
  <c r="AY3" i="7" a="1"/>
  <c r="AY3" i="7" s="1"/>
  <c r="AM3" i="7" a="1"/>
  <c r="AM3" i="7" s="1"/>
  <c r="AB3" i="7" a="1"/>
  <c r="AB3" i="7" s="1"/>
  <c r="P3" i="7" a="1"/>
  <c r="P3" i="7" s="1"/>
  <c r="D3" i="7" a="1"/>
  <c r="D3" i="7" s="1"/>
  <c r="ER16" i="7" a="1"/>
  <c r="ER16" i="7" s="1"/>
  <c r="EH16" i="7" a="1"/>
  <c r="EH16" i="7" s="1"/>
  <c r="DX16" i="7" a="1"/>
  <c r="DX16" i="7" s="1"/>
  <c r="DM16" i="7" a="1"/>
  <c r="DM16" i="7" s="1"/>
  <c r="DC16" i="7" a="1"/>
  <c r="DC16" i="7" s="1"/>
  <c r="CS16" i="7" a="1"/>
  <c r="CS16" i="7" s="1"/>
  <c r="BX16" i="7" a="1"/>
  <c r="BX16" i="7" s="1"/>
  <c r="BN16" i="7" a="1"/>
  <c r="BN16" i="7" s="1"/>
  <c r="BD16" i="7" a="1"/>
  <c r="BD16" i="7" s="1"/>
  <c r="AS16" i="7" a="1"/>
  <c r="AS16" i="7" s="1"/>
  <c r="AI16" i="7" a="1"/>
  <c r="AI16" i="7" s="1"/>
  <c r="Y16" i="7" a="1"/>
  <c r="Y16" i="7" s="1"/>
  <c r="D16" i="7" a="1"/>
  <c r="D16" i="7" s="1"/>
  <c r="ET15" i="7" a="1"/>
  <c r="ET15" i="7" s="1"/>
  <c r="EJ15" i="7" a="1"/>
  <c r="EJ15" i="7" s="1"/>
  <c r="DY15" i="7" a="1"/>
  <c r="DY15" i="7" s="1"/>
  <c r="DO15" i="7" a="1"/>
  <c r="DO15" i="7" s="1"/>
  <c r="DE15" i="7" a="1"/>
  <c r="DE15" i="7" s="1"/>
  <c r="CJ15" i="7" a="1"/>
  <c r="CJ15" i="7" s="1"/>
  <c r="BZ15" i="7" a="1"/>
  <c r="BZ15" i="7" s="1"/>
  <c r="BP15" i="7" a="1"/>
  <c r="BP15" i="7" s="1"/>
  <c r="BE15" i="7" a="1"/>
  <c r="BE15" i="7" s="1"/>
  <c r="AV15" i="7" a="1"/>
  <c r="AV15" i="7" s="1"/>
  <c r="AD15" i="7" a="1"/>
  <c r="AD15" i="7" s="1"/>
  <c r="L15" i="7" a="1"/>
  <c r="L15" i="7" s="1"/>
  <c r="FA4" i="7" a="1"/>
  <c r="FA4" i="7" s="1"/>
  <c r="EO4" i="7" a="1"/>
  <c r="EO4" i="7" s="1"/>
  <c r="ED4" i="7" a="1"/>
  <c r="ED4" i="7" s="1"/>
  <c r="DS4" i="7" a="1"/>
  <c r="DS4" i="7" s="1"/>
  <c r="DG4" i="7" a="1"/>
  <c r="DG4" i="7" s="1"/>
  <c r="CV4" i="7" a="1"/>
  <c r="CV4" i="7" s="1"/>
  <c r="CJ4" i="7" a="1"/>
  <c r="CJ4" i="7" s="1"/>
  <c r="BY4" i="7" a="1"/>
  <c r="BY4" i="7" s="1"/>
  <c r="BY13" i="7" s="1"/>
  <c r="BN4" i="7" a="1"/>
  <c r="BN4" i="7" s="1"/>
  <c r="BB4" i="7" a="1"/>
  <c r="BB4" i="7" s="1"/>
  <c r="AQ4" i="7" a="1"/>
  <c r="AQ4" i="7" s="1"/>
  <c r="AF4" i="7" a="1"/>
  <c r="AF4" i="7" s="1"/>
  <c r="T4" i="7" a="1"/>
  <c r="T4" i="7" s="1"/>
  <c r="I4" i="7" a="1"/>
  <c r="I4" i="7" s="1"/>
  <c r="EK3" i="7" a="1"/>
  <c r="EK3" i="7" s="1"/>
  <c r="DZ3" i="7" a="1"/>
  <c r="DZ3" i="7" s="1"/>
  <c r="DN3" i="7" a="1"/>
  <c r="DN3" i="7" s="1"/>
  <c r="DC3" i="7" a="1"/>
  <c r="DC3" i="7" s="1"/>
  <c r="CR3" i="7" a="1"/>
  <c r="CR3" i="7" s="1"/>
  <c r="CF3" i="7" a="1"/>
  <c r="CF3" i="7" s="1"/>
  <c r="BU3" i="7" a="1"/>
  <c r="BU3" i="7" s="1"/>
  <c r="BU12" i="7" s="1"/>
  <c r="BI3" i="7" a="1"/>
  <c r="BI3" i="7" s="1"/>
  <c r="AX3" i="7" a="1"/>
  <c r="AX3" i="7" s="1"/>
  <c r="AA3" i="7" a="1"/>
  <c r="AA3" i="7" s="1"/>
  <c r="O3" i="7" a="1"/>
  <c r="O3" i="7" s="1"/>
  <c r="C3" i="7" a="1"/>
  <c r="C3" i="7" s="1"/>
  <c r="EQ16" i="7" a="1"/>
  <c r="EQ16" i="7" s="1"/>
  <c r="EG16" i="7" a="1"/>
  <c r="EG16" i="7" s="1"/>
  <c r="DW16" i="7" a="1"/>
  <c r="DW16" i="7" s="1"/>
  <c r="DB16" i="7" a="1"/>
  <c r="DB16" i="7" s="1"/>
  <c r="CR16" i="7" a="1"/>
  <c r="CR16" i="7" s="1"/>
  <c r="CH16" i="7" a="1"/>
  <c r="CH16" i="7" s="1"/>
  <c r="BW16" i="7" a="1"/>
  <c r="BW16" i="7" s="1"/>
  <c r="BM16" i="7" a="1"/>
  <c r="BM16" i="7" s="1"/>
  <c r="BC16" i="7" a="1"/>
  <c r="BC16" i="7" s="1"/>
  <c r="AH16" i="7" a="1"/>
  <c r="AH16" i="7" s="1"/>
  <c r="X16" i="7" a="1"/>
  <c r="X16" i="7" s="1"/>
  <c r="N16" i="7" a="1"/>
  <c r="N16" i="7" s="1"/>
  <c r="C16" i="7" a="1"/>
  <c r="C16" i="7" s="1"/>
  <c r="ES15" i="7" a="1"/>
  <c r="ES15" i="7" s="1"/>
  <c r="EI15" i="7" a="1"/>
  <c r="EI15" i="7" s="1"/>
  <c r="DN15" i="7" a="1"/>
  <c r="DN15" i="7" s="1"/>
  <c r="DD15" i="7" a="1"/>
  <c r="DD15" i="7" s="1"/>
  <c r="CT15" i="7" a="1"/>
  <c r="CT15" i="7" s="1"/>
  <c r="CI15" i="7" a="1"/>
  <c r="CI15" i="7" s="1"/>
  <c r="BY15" i="7" a="1"/>
  <c r="BY15" i="7" s="1"/>
  <c r="BO15" i="7" a="1"/>
  <c r="BO15" i="7" s="1"/>
  <c r="AU15" i="7" a="1"/>
  <c r="AU15" i="7" s="1"/>
  <c r="AL15" i="7" a="1"/>
  <c r="AL15" i="7" s="1"/>
  <c r="AC15" i="7" a="1"/>
  <c r="AC15" i="7" s="1"/>
  <c r="T15" i="7" a="1"/>
  <c r="T15" i="7" s="1"/>
  <c r="K15" i="7" a="1"/>
  <c r="K15" i="7" s="1"/>
  <c r="B15" i="7" a="1"/>
  <c r="B15" i="7" s="1"/>
  <c r="EZ4" i="7" a="1"/>
  <c r="EZ4" i="7" s="1"/>
  <c r="EN4" i="7" a="1"/>
  <c r="EN4" i="7" s="1"/>
  <c r="EC4" i="7" a="1"/>
  <c r="EC4" i="7" s="1"/>
  <c r="DR4" i="7" a="1"/>
  <c r="DR4" i="7" s="1"/>
  <c r="DF4" i="7" a="1"/>
  <c r="DF4" i="7" s="1"/>
  <c r="CU4" i="7" a="1"/>
  <c r="CU4" i="7" s="1"/>
  <c r="BX4" i="7" a="1"/>
  <c r="BX4" i="7" s="1"/>
  <c r="BX13" i="7" s="1"/>
  <c r="BM4" i="7" a="1"/>
  <c r="BM4" i="7" s="1"/>
  <c r="BA4" i="7" a="1"/>
  <c r="BA4" i="7" s="1"/>
  <c r="AP4" i="7" a="1"/>
  <c r="AP4" i="7" s="1"/>
  <c r="AE4" i="7" a="1"/>
  <c r="AE4" i="7" s="1"/>
  <c r="S4" i="7" a="1"/>
  <c r="S4" i="7" s="1"/>
  <c r="H4" i="7" a="1"/>
  <c r="H4" i="7" s="1"/>
  <c r="EV3" i="7" a="1"/>
  <c r="EV3" i="7" s="1"/>
  <c r="EJ3" i="7" a="1"/>
  <c r="EJ3" i="7" s="1"/>
  <c r="DY3" i="7" a="1"/>
  <c r="DY3" i="7" s="1"/>
  <c r="DM3" i="7" a="1"/>
  <c r="DM3" i="7" s="1"/>
  <c r="DB3" i="7" a="1"/>
  <c r="DB3" i="7" s="1"/>
  <c r="CQ3" i="7" a="1"/>
  <c r="CQ3" i="7" s="1"/>
  <c r="CE3" i="7" a="1"/>
  <c r="CE3" i="7" s="1"/>
  <c r="BT3" i="7" a="1"/>
  <c r="BT3" i="7" s="1"/>
  <c r="BT12" i="7" s="1"/>
  <c r="BH3" i="7" a="1"/>
  <c r="BH3" i="7" s="1"/>
  <c r="AW3" i="7" a="1"/>
  <c r="AW3" i="7" s="1"/>
  <c r="AL3" i="7" a="1"/>
  <c r="AL3" i="7" s="1"/>
  <c r="Z3" i="7" a="1"/>
  <c r="Z3" i="7" s="1"/>
  <c r="N3" i="7" a="1"/>
  <c r="N3" i="7" s="1"/>
  <c r="FA16" i="7" a="1"/>
  <c r="FA16" i="7" s="1"/>
  <c r="EF16" i="7" a="1"/>
  <c r="EF16" i="7" s="1"/>
  <c r="DV16" i="7" a="1"/>
  <c r="DV16" i="7" s="1"/>
  <c r="DL16" i="7" a="1"/>
  <c r="DL16" i="7" s="1"/>
  <c r="DA16" i="7" a="1"/>
  <c r="DA16" i="7" s="1"/>
  <c r="CQ16" i="7" a="1"/>
  <c r="CQ16" i="7" s="1"/>
  <c r="CG16" i="7" a="1"/>
  <c r="CG16" i="7" s="1"/>
  <c r="BL16" i="7" a="1"/>
  <c r="BL16" i="7" s="1"/>
  <c r="BB16" i="7" a="1"/>
  <c r="BB16" i="7" s="1"/>
  <c r="AR16" i="7" a="1"/>
  <c r="AR16" i="7" s="1"/>
  <c r="AG16" i="7" a="1"/>
  <c r="AG16" i="7" s="1"/>
  <c r="W16" i="7" a="1"/>
  <c r="W16" i="7" s="1"/>
  <c r="M16" i="7" a="1"/>
  <c r="M16" i="7" s="1"/>
  <c r="ER15" i="7" a="1"/>
  <c r="ER15" i="7" s="1"/>
  <c r="EH15" i="7" a="1"/>
  <c r="EH15" i="7" s="1"/>
  <c r="DX15" i="7" a="1"/>
  <c r="DX15" i="7" s="1"/>
  <c r="DM15" i="7" a="1"/>
  <c r="DM15" i="7" s="1"/>
  <c r="DC15" i="7" a="1"/>
  <c r="DC15" i="7" s="1"/>
  <c r="CS15" i="7" a="1"/>
  <c r="CS15" i="7" s="1"/>
  <c r="BX15" i="7" a="1"/>
  <c r="BX15" i="7" s="1"/>
  <c r="BN15" i="7" a="1"/>
  <c r="BN15" i="7" s="1"/>
  <c r="BD15" i="7" a="1"/>
  <c r="BD15" i="7" s="1"/>
  <c r="AT15" i="7" a="1"/>
  <c r="AT15" i="7" s="1"/>
  <c r="AB15" i="7" a="1"/>
  <c r="AB15" i="7" s="1"/>
  <c r="J15" i="7" a="1"/>
  <c r="J15" i="7" s="1"/>
  <c r="EY4" i="7" a="1"/>
  <c r="EY4" i="7" s="1"/>
  <c r="EM4" i="7" a="1"/>
  <c r="EM4" i="7" s="1"/>
  <c r="EB4" i="7" a="1"/>
  <c r="EB4" i="7" s="1"/>
  <c r="DQ4" i="7" a="1"/>
  <c r="DQ4" i="7" s="1"/>
  <c r="DE4" i="7" a="1"/>
  <c r="DE4" i="7" s="1"/>
  <c r="CT4" i="7" a="1"/>
  <c r="CT4" i="7" s="1"/>
  <c r="CI4" i="7" a="1"/>
  <c r="CI4" i="7" s="1"/>
  <c r="BW4" i="7" a="1"/>
  <c r="BW4" i="7" s="1"/>
  <c r="BW13" i="7" s="1"/>
  <c r="BL4" i="7" a="1"/>
  <c r="BL4" i="7" s="1"/>
  <c r="AZ4" i="7" a="1"/>
  <c r="AZ4" i="7" s="1"/>
  <c r="AO4" i="7" a="1"/>
  <c r="AO4" i="7" s="1"/>
  <c r="AD4" i="7" a="1"/>
  <c r="AD4" i="7" s="1"/>
  <c r="R4" i="7" a="1"/>
  <c r="R4" i="7" s="1"/>
  <c r="G4" i="7" a="1"/>
  <c r="G4" i="7" s="1"/>
  <c r="EU3" i="7" a="1"/>
  <c r="EU3" i="7" s="1"/>
  <c r="EI3" i="7" a="1"/>
  <c r="EI3" i="7" s="1"/>
  <c r="DX3" i="7" a="1"/>
  <c r="DX3" i="7" s="1"/>
  <c r="DA3" i="7" a="1"/>
  <c r="DA3" i="7" s="1"/>
  <c r="CP3" i="7" a="1"/>
  <c r="CP3" i="7" s="1"/>
  <c r="CD3" i="7" a="1"/>
  <c r="CD3" i="7" s="1"/>
  <c r="CD12" i="7" s="1"/>
  <c r="BS3" i="7" a="1"/>
  <c r="BS3" i="7" s="1"/>
  <c r="BG3" i="7" a="1"/>
  <c r="BG3" i="7" s="1"/>
  <c r="AV3" i="7" a="1"/>
  <c r="AV3" i="7" s="1"/>
  <c r="AK3" i="7" a="1"/>
  <c r="AK3" i="7" s="1"/>
  <c r="Y3" i="7" a="1"/>
  <c r="Y3" i="7" s="1"/>
  <c r="M3" i="7" a="1"/>
  <c r="M3" i="7" s="1"/>
  <c r="EZ16" i="7" a="1"/>
  <c r="EZ16" i="7" s="1"/>
  <c r="EP16" i="7" a="1"/>
  <c r="EP16" i="7" s="1"/>
  <c r="EE16" i="7" a="1"/>
  <c r="EE16" i="7" s="1"/>
  <c r="DU16" i="7" a="1"/>
  <c r="DU16" i="7" s="1"/>
  <c r="DK16" i="7" a="1"/>
  <c r="DK16" i="7" s="1"/>
  <c r="CP16" i="7" a="1"/>
  <c r="CP16" i="7" s="1"/>
  <c r="CF16" i="7" a="1"/>
  <c r="CF16" i="7" s="1"/>
  <c r="BV16" i="7" a="1"/>
  <c r="BV16" i="7" s="1"/>
  <c r="BK16" i="7" a="1"/>
  <c r="BK16" i="7" s="1"/>
  <c r="BA16" i="7" a="1"/>
  <c r="BA16" i="7" s="1"/>
  <c r="AQ16" i="7" a="1"/>
  <c r="AQ16" i="7" s="1"/>
  <c r="V16" i="7" a="1"/>
  <c r="V16" i="7" s="1"/>
  <c r="L16" i="7" a="1"/>
  <c r="L16" i="7" s="1"/>
  <c r="B16" i="7" a="1"/>
  <c r="B16" i="7" s="1"/>
  <c r="EQ15" i="7" a="1"/>
  <c r="EQ15" i="7" s="1"/>
  <c r="EG15" i="7" a="1"/>
  <c r="EG15" i="7" s="1"/>
  <c r="DW15" i="7" a="1"/>
  <c r="DW15" i="7" s="1"/>
  <c r="DB15" i="7" a="1"/>
  <c r="DB15" i="7" s="1"/>
  <c r="CR15" i="7" a="1"/>
  <c r="CR15" i="7" s="1"/>
  <c r="CH15" i="7" a="1"/>
  <c r="CH15" i="7" s="1"/>
  <c r="BW15" i="7" a="1"/>
  <c r="BW15" i="7" s="1"/>
  <c r="BM15" i="7" a="1"/>
  <c r="BM15" i="7" s="1"/>
  <c r="BC15" i="7" a="1"/>
  <c r="BC15" i="7" s="1"/>
  <c r="AS15" i="7" a="1"/>
  <c r="AS15" i="7" s="1"/>
  <c r="AK15" i="7" a="1"/>
  <c r="AK15" i="7" s="1"/>
  <c r="AA15" i="7" a="1"/>
  <c r="AA15" i="7" s="1"/>
  <c r="S15" i="7" a="1"/>
  <c r="S15" i="7" s="1"/>
  <c r="I15" i="7" a="1"/>
  <c r="I15" i="7" s="1"/>
  <c r="EX4" i="7" a="1"/>
  <c r="EX4" i="7" s="1"/>
  <c r="EL4" i="7" a="1"/>
  <c r="EL4" i="7" s="1"/>
  <c r="EA4" i="7" a="1"/>
  <c r="EA4" i="7" s="1"/>
  <c r="DP4" i="7" a="1"/>
  <c r="DP4" i="7" s="1"/>
  <c r="DD4" i="7" a="1"/>
  <c r="DD4" i="7" s="1"/>
  <c r="CS4" i="7" a="1"/>
  <c r="CS4" i="7" s="1"/>
  <c r="CH4" i="7" a="1"/>
  <c r="CH4" i="7" s="1"/>
  <c r="BV4" i="7" a="1"/>
  <c r="BV4" i="7" s="1"/>
  <c r="BV13" i="7" s="1"/>
  <c r="BK4" i="7" a="1"/>
  <c r="BK4" i="7" s="1"/>
  <c r="AN4" i="7" a="1"/>
  <c r="AN4" i="7" s="1"/>
  <c r="AC4" i="7" a="1"/>
  <c r="AC4" i="7" s="1"/>
  <c r="Q4" i="7" a="1"/>
  <c r="Q4" i="7" s="1"/>
  <c r="F4" i="7" a="1"/>
  <c r="F4" i="7" s="1"/>
  <c r="ET3" i="7" a="1"/>
  <c r="ET3" i="7" s="1"/>
  <c r="EH3" i="7" a="1"/>
  <c r="EH3" i="7" s="1"/>
  <c r="DW3" i="7" a="1"/>
  <c r="DW3" i="7" s="1"/>
  <c r="DL3" i="7" a="1"/>
  <c r="DL3" i="7" s="1"/>
  <c r="CZ3" i="7" a="1"/>
  <c r="CZ3" i="7" s="1"/>
  <c r="CO3" i="7" a="1"/>
  <c r="CO3" i="7" s="1"/>
  <c r="CC3" i="7" a="1"/>
  <c r="CC3" i="7" s="1"/>
  <c r="CC12" i="7" s="1"/>
  <c r="BR3" i="7" a="1"/>
  <c r="BR3" i="7" s="1"/>
  <c r="BF3" i="7" a="1"/>
  <c r="BF3" i="7" s="1"/>
  <c r="AU3" i="7" a="1"/>
  <c r="AU3" i="7" s="1"/>
  <c r="AJ3" i="7" a="1"/>
  <c r="AJ3" i="7" s="1"/>
  <c r="X3" i="7" a="1"/>
  <c r="X3" i="7" s="1"/>
  <c r="L3" i="7" a="1"/>
  <c r="L3" i="7" s="1"/>
  <c r="EY16" i="7" a="1"/>
  <c r="EY16" i="7" s="1"/>
  <c r="EO16" i="7" a="1"/>
  <c r="EO16" i="7" s="1"/>
  <c r="DT16" i="7" a="1"/>
  <c r="DT16" i="7" s="1"/>
  <c r="DJ16" i="7" a="1"/>
  <c r="DJ16" i="7" s="1"/>
  <c r="CZ16" i="7" a="1"/>
  <c r="CZ16" i="7" s="1"/>
  <c r="CO16" i="7" a="1"/>
  <c r="CO16" i="7" s="1"/>
  <c r="CE16" i="7" a="1"/>
  <c r="CE16" i="7" s="1"/>
  <c r="BU16" i="7" a="1"/>
  <c r="BU16" i="7" s="1"/>
  <c r="AZ16" i="7" a="1"/>
  <c r="AZ16" i="7" s="1"/>
  <c r="AP16" i="7" a="1"/>
  <c r="AP16" i="7" s="1"/>
  <c r="AF16" i="7" a="1"/>
  <c r="AF16" i="7" s="1"/>
  <c r="U16" i="7" a="1"/>
  <c r="U16" i="7" s="1"/>
  <c r="K16" i="7" a="1"/>
  <c r="K16" i="7" s="1"/>
  <c r="FA15" i="7" a="1"/>
  <c r="FA15" i="7" s="1"/>
  <c r="EF15" i="7" a="1"/>
  <c r="EF15" i="7" s="1"/>
  <c r="DV15" i="7" a="1"/>
  <c r="DV15" i="7" s="1"/>
  <c r="DL15" i="7" a="1"/>
  <c r="DL15" i="7" s="1"/>
  <c r="DA15" i="7" a="1"/>
  <c r="DA15" i="7" s="1"/>
  <c r="CQ15" i="7" a="1"/>
  <c r="CQ15" i="7" s="1"/>
  <c r="CG15" i="7" a="1"/>
  <c r="CG15" i="7" s="1"/>
  <c r="BL15" i="7" a="1"/>
  <c r="BL15" i="7" s="1"/>
  <c r="BB15" i="7" a="1"/>
  <c r="BB15" i="7" s="1"/>
  <c r="AJ15" i="7" a="1"/>
  <c r="AJ15" i="7" s="1"/>
  <c r="J6" i="5"/>
  <c r="E6" i="5"/>
  <c r="E2" i="5"/>
  <c r="J4" i="5"/>
  <c r="J3" i="5"/>
  <c r="J5" i="5"/>
  <c r="J2" i="5"/>
  <c r="E3" i="5"/>
  <c r="E4" i="5"/>
  <c r="E5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<sst xmlns="http://schemas.openxmlformats.org/spreadsheetml/2006/main" count="179" uniqueCount="67">
  <si>
    <t>Assignee</t>
  </si>
  <si>
    <t>CW1</t>
  </si>
  <si>
    <t>CW2</t>
  </si>
  <si>
    <t>CW3</t>
  </si>
  <si>
    <t>CW4</t>
  </si>
  <si>
    <t>CW5</t>
  </si>
  <si>
    <t>CW6</t>
  </si>
  <si>
    <t>CW7</t>
  </si>
  <si>
    <t>CW8</t>
  </si>
  <si>
    <t>CW9</t>
  </si>
  <si>
    <t>CW10</t>
  </si>
  <si>
    <t>CW11</t>
  </si>
  <si>
    <t>CW12</t>
  </si>
  <si>
    <t>CW13</t>
  </si>
  <si>
    <t>CW14</t>
  </si>
  <si>
    <t>CW15</t>
  </si>
  <si>
    <t>CW16</t>
  </si>
  <si>
    <t>CW17</t>
  </si>
  <si>
    <t>CW18</t>
  </si>
  <si>
    <t>CW19</t>
  </si>
  <si>
    <t>CW20</t>
  </si>
  <si>
    <t>CW21</t>
  </si>
  <si>
    <t>CW22</t>
  </si>
  <si>
    <t>CW23</t>
  </si>
  <si>
    <t>CW24</t>
  </si>
  <si>
    <t>CW25</t>
  </si>
  <si>
    <t>CW26</t>
  </si>
  <si>
    <t>CW27</t>
  </si>
  <si>
    <t>CW28</t>
  </si>
  <si>
    <t>CW29</t>
  </si>
  <si>
    <t>CW30</t>
  </si>
  <si>
    <t>CW31</t>
  </si>
  <si>
    <t>CW32</t>
  </si>
  <si>
    <t>CW33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</si>
  <si>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</si>
  <si>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</si>
  <si>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</si>
  <si>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</si>
  <si>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</si>
  <si>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</si>
  <si>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</si>
  <si>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</si>
  <si>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</si>
  <si>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CW43</t>
  </si>
  <si>
    <t>CW44</t>
  </si>
  <si>
    <t>CW45</t>
  </si>
  <si>
    <t>CW46</t>
  </si>
  <si>
    <t>CW47</t>
  </si>
  <si>
    <t>CW48</t>
  </si>
  <si>
    <t>CW49</t>
  </si>
  <si>
    <t>CW50</t>
  </si>
  <si>
    <t>CW51</t>
  </si>
  <si>
    <t>CW52</t>
  </si>
  <si>
    <t>Starting
Vacation Date</t>
  </si>
  <si>
    <t>End
Vacation Date</t>
  </si>
  <si>
    <t>Starting
Vacation's Week</t>
  </si>
  <si>
    <t>End
Vacation's Week</t>
  </si>
  <si>
    <t>Starting
Vacation's Year</t>
  </si>
  <si>
    <t>End
Vacation's Year</t>
  </si>
  <si>
    <t>Testing 1</t>
  </si>
  <si>
    <t>Testing 2</t>
  </si>
  <si>
    <t>VACATIONS</t>
  </si>
  <si>
    <t>Total Vacation Days
During The Starting
Vacation's Week</t>
  </si>
  <si>
    <t>Total Vacation Days
During The End
Vacation's Week</t>
  </si>
  <si>
    <t>XXXXX XXXXXXXXXX</t>
  </si>
  <si>
    <t>YYYYY YYYYYYYYYY</t>
  </si>
  <si>
    <t>Total Vacation Days
In Case Of Being
In The Same Week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</si>
</sst>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  <font>
      <i/>
      <sz val="11"/>
      <color theme="1"/>
      <name val="Aptos Narrow"/>
      <scheme val="minor"/>
    </font>
    <font>
      <b/>
      <i/>
      <sz val="11"/>
      <color theme="1"/>
      <name val="Aptos Narrow"/>
      <scheme val="minor"/>
    </font>
    <font>
      <b/>
      <i/>
      <sz val="48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textRotation="90"/>
    </xf>
    <xf numFmtId="0" fontId="1" fillId="0" borderId="5" xfId="0" applyFont="1" applyBorder="1" applyAlignment="1">
      <alignment horizontal="center" vertical="center" textRotation="90"/>
    </xf>
    <xf numFmtId="0" fontId="1" fillId="0" borderId="6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FF00"/>
        </patternFill>
      </fill>
      <border>
        <left/>
        <right/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470CD34-1F8E-4B91-A5AB-1EA8CC3679A2}" name="Tableau2" displayName="Tableau2" ref="A1:L6" totalsRowShown="0" headerRowDxfId="17" dataDxfId="15" headerRowBorderDxfId="16" tableBorderDxfId="14" totalsRowBorderDxfId="13">
  <autoFilter ref="A1:L6" xr:uid="{7470CD34-1F8E-4B91-A5AB-1EA8CC3679A2}"/>
  <tableColumns count="12">
    <tableColumn id="1" xr3:uid="{94C3B57B-5C75-4EC8-9FC1-A2FA1EDF8DC1}" name="Assignee" dataDxfId="12"/>
    <tableColumn id="2" xr3:uid="{17E78DFB-55CD-405E-BFB1-240A1A0DFA46}" name="Starting_x000a_Vacation Date" dataDxfId="11"/>
    <tableColumn id="3" xr3:uid="{3DBF6FEF-13CB-47C1-B1C8-82B73651EC46}" name="Starting_x000a_Vacation's Year" dataDxfId="10"/>
    <tableColumn id="4" xr3:uid="{367A61F0-6D18-4D51-80F1-11B8D7B3CA28}" name="Starting_x000a_Vacation's Week" dataDxfId="9"/>
    <tableColumn id="13" xr3:uid="{80E79328-EF9B-40D6-B045-1C6F26891174}" name="Testing 1" dataDxfId="8">
      <calculatedColumnFormula>CONCATENATE($A2,$C2,$D2)</calculatedColumnFormula>
    </tableColumn>
    <tableColumn id="5" xr3:uid="{AA3563F5-6762-43A2-8828-D9230317A92B}" name="Total Vacation Days_x000a_During The Starting_x000a_Vacation's Week" dataDxfId="7"/>
    <tableColumn id="6" xr3:uid="{CB47D56E-5A02-450F-8F25-A306114EF156}" name="End_x000a_Vacation Date" dataDxfId="6"/>
    <tableColumn id="7" xr3:uid="{21615FDB-1B17-4D30-9B9B-85F2CCA40571}" name="End_x000a_Vacation's Year" dataDxfId="5"/>
    <tableColumn id="8" xr3:uid="{34A358EA-A08F-459E-93DA-39F0DF69E5ED}" name="End_x000a_Vacation's Week" dataDxfId="4"/>
    <tableColumn id="14" xr3:uid="{13DC94E6-BBED-4B53-A4A7-E62697495262}" name="Testing 2" dataDxfId="3">
      <calculatedColumnFormula>CONCATENATE($A2,$H2,$I2)</calculatedColumnFormula>
    </tableColumn>
    <tableColumn id="9" xr3:uid="{7E4C3F1C-F97F-4485-BDC6-FDD1C3F6B829}" name="Total Vacation Days_x000a_During The End_x000a_Vacation's Week" dataDxfId="2">
      <calculatedColumnFormula>5-(IF(WEEKDAY(G2,2)&lt;=5,5-WEEKDAY(G2,2),0))</calculatedColumnFormula>
    </tableColumn>
    <tableColumn id="11" xr3:uid="{82CCAA08-DB67-452A-B5F6-6A69DB9224C7}" name="Total Vacation Days_x000a_In Case Of Being_x000a_In The Same Week" dataDxfId="1">
      <calculatedColumnFormula>IF(D2=I2,(G2-B2)+1,"Different Weeks")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35B94-A15A-4F79-940F-D0FD2C470E0A}">
  <dimension ref="A1:FA45"/>
  <sheetViews>
    <sheetView workbookViewId="0">
      <selection activeCell="A9" sqref="A9:XFD16"/>
    </sheetView>
  </sheetViews>
  <sheetFormatPr baseColWidth="10" defaultRowHeight="14.25"/>
  <cols>
    <col min="1" max="1" width="19.625" style="1" customWidth="1"/>
    <col min="2" max="157" width="5.875" customWidth="1"/>
  </cols>
  <sheetData>
    <row r="1" spans="1:157" ht="36.75" customHeight="1" thickBot="1">
      <c r="B1" s="4">
        <v>2024</v>
      </c>
      <c r="C1" s="5">
        <v>2024</v>
      </c>
      <c r="D1" s="5">
        <v>2024</v>
      </c>
      <c r="E1" s="5">
        <v>2024</v>
      </c>
      <c r="F1" s="5">
        <v>2024</v>
      </c>
      <c r="G1" s="5">
        <v>2024</v>
      </c>
      <c r="H1" s="5">
        <v>2024</v>
      </c>
      <c r="I1" s="5">
        <v>2024</v>
      </c>
      <c r="J1" s="5">
        <v>2024</v>
      </c>
      <c r="K1" s="5">
        <v>2024</v>
      </c>
      <c r="L1" s="5">
        <v>2024</v>
      </c>
      <c r="M1" s="5">
        <v>2024</v>
      </c>
      <c r="N1" s="5">
        <v>2024</v>
      </c>
      <c r="O1" s="5">
        <v>2024</v>
      </c>
      <c r="P1" s="5">
        <v>2024</v>
      </c>
      <c r="Q1" s="5">
        <v>2024</v>
      </c>
      <c r="R1" s="5">
        <v>2024</v>
      </c>
      <c r="S1" s="5">
        <v>2024</v>
      </c>
      <c r="T1" s="5">
        <v>2024</v>
      </c>
      <c r="U1" s="5">
        <v>2024</v>
      </c>
      <c r="V1" s="5">
        <v>2024</v>
      </c>
      <c r="W1" s="5">
        <v>2024</v>
      </c>
      <c r="X1" s="5">
        <v>2024</v>
      </c>
      <c r="Y1" s="5">
        <v>2024</v>
      </c>
      <c r="Z1" s="5">
        <v>2024</v>
      </c>
      <c r="AA1" s="5">
        <v>2024</v>
      </c>
      <c r="AB1" s="5">
        <v>2024</v>
      </c>
      <c r="AC1" s="5">
        <v>2024</v>
      </c>
      <c r="AD1" s="5">
        <v>2024</v>
      </c>
      <c r="AE1" s="5">
        <v>2024</v>
      </c>
      <c r="AF1" s="5">
        <v>2024</v>
      </c>
      <c r="AG1" s="5">
        <v>2024</v>
      </c>
      <c r="AH1" s="5">
        <v>2024</v>
      </c>
      <c r="AI1" s="5">
        <v>2024</v>
      </c>
      <c r="AJ1" s="5">
        <v>2024</v>
      </c>
      <c r="AK1" s="5">
        <v>2024</v>
      </c>
      <c r="AL1" s="5">
        <v>2024</v>
      </c>
      <c r="AM1" s="5">
        <v>2024</v>
      </c>
      <c r="AN1" s="5">
        <v>2024</v>
      </c>
      <c r="AO1" s="5">
        <v>2024</v>
      </c>
      <c r="AP1" s="5">
        <v>2024</v>
      </c>
      <c r="AQ1" s="5">
        <v>2024</v>
      </c>
      <c r="AR1" s="5">
        <v>2024</v>
      </c>
      <c r="AS1" s="5">
        <v>2024</v>
      </c>
      <c r="AT1" s="5">
        <v>2024</v>
      </c>
      <c r="AU1" s="5">
        <v>2024</v>
      </c>
      <c r="AV1" s="5">
        <v>2024</v>
      </c>
      <c r="AW1" s="5">
        <v>2024</v>
      </c>
      <c r="AX1" s="5">
        <v>2024</v>
      </c>
      <c r="AY1" s="5">
        <v>2024</v>
      </c>
      <c r="AZ1" s="5">
        <v>2024</v>
      </c>
      <c r="BA1" s="5">
        <v>2024</v>
      </c>
      <c r="BB1" s="5">
        <v>2025</v>
      </c>
      <c r="BC1" s="5">
        <v>2025</v>
      </c>
      <c r="BD1" s="5">
        <v>2025</v>
      </c>
      <c r="BE1" s="5">
        <v>2025</v>
      </c>
      <c r="BF1" s="5">
        <v>2025</v>
      </c>
      <c r="BG1" s="5">
        <v>2025</v>
      </c>
      <c r="BH1" s="5">
        <v>2025</v>
      </c>
      <c r="BI1" s="5">
        <v>2025</v>
      </c>
      <c r="BJ1" s="5">
        <v>2025</v>
      </c>
      <c r="BK1" s="5">
        <v>2025</v>
      </c>
      <c r="BL1" s="5">
        <v>2025</v>
      </c>
      <c r="BM1" s="5">
        <v>2025</v>
      </c>
      <c r="BN1" s="5">
        <v>2025</v>
      </c>
      <c r="BO1" s="5">
        <v>2025</v>
      </c>
      <c r="BP1" s="5">
        <v>2025</v>
      </c>
      <c r="BQ1" s="5">
        <v>2025</v>
      </c>
      <c r="BR1" s="5">
        <v>2025</v>
      </c>
      <c r="BS1" s="5">
        <v>2025</v>
      </c>
      <c r="BT1" s="5">
        <v>2025</v>
      </c>
      <c r="BU1" s="5">
        <v>2025</v>
      </c>
      <c r="BV1" s="5">
        <v>2025</v>
      </c>
      <c r="BW1" s="5">
        <v>2025</v>
      </c>
      <c r="BX1" s="5">
        <v>2025</v>
      </c>
      <c r="BY1" s="5">
        <v>2025</v>
      </c>
      <c r="BZ1" s="5">
        <v>2025</v>
      </c>
      <c r="CA1" s="5">
        <v>2025</v>
      </c>
      <c r="CB1" s="5">
        <v>2025</v>
      </c>
      <c r="CC1" s="5">
        <v>2025</v>
      </c>
      <c r="CD1" s="5">
        <v>2025</v>
      </c>
      <c r="CE1" s="5">
        <v>2025</v>
      </c>
      <c r="CF1" s="5">
        <v>2025</v>
      </c>
      <c r="CG1" s="5">
        <v>2025</v>
      </c>
      <c r="CH1" s="5">
        <v>2025</v>
      </c>
      <c r="CI1" s="5">
        <v>2025</v>
      </c>
      <c r="CJ1" s="5">
        <v>2025</v>
      </c>
      <c r="CK1" s="5">
        <v>2025</v>
      </c>
      <c r="CL1" s="5">
        <v>2025</v>
      </c>
      <c r="CM1" s="5">
        <v>2025</v>
      </c>
      <c r="CN1" s="5">
        <v>2025</v>
      </c>
      <c r="CO1" s="5">
        <v>2025</v>
      </c>
      <c r="CP1" s="5">
        <v>2025</v>
      </c>
      <c r="CQ1" s="5">
        <v>2025</v>
      </c>
      <c r="CR1" s="5">
        <v>2025</v>
      </c>
      <c r="CS1" s="5">
        <v>2025</v>
      </c>
      <c r="CT1" s="5">
        <v>2025</v>
      </c>
      <c r="CU1" s="5">
        <v>2025</v>
      </c>
      <c r="CV1" s="5">
        <v>2025</v>
      </c>
      <c r="CW1" s="5">
        <v>2025</v>
      </c>
      <c r="CX1" s="5">
        <v>2025</v>
      </c>
      <c r="CY1" s="5">
        <v>2025</v>
      </c>
      <c r="CZ1" s="5">
        <v>2025</v>
      </c>
      <c r="DA1" s="5">
        <v>2025</v>
      </c>
      <c r="DB1" s="5">
        <v>2026</v>
      </c>
      <c r="DC1" s="5">
        <v>2026</v>
      </c>
      <c r="DD1" s="5">
        <v>2026</v>
      </c>
      <c r="DE1" s="5">
        <v>2026</v>
      </c>
      <c r="DF1" s="5">
        <v>2026</v>
      </c>
      <c r="DG1" s="5">
        <v>2026</v>
      </c>
      <c r="DH1" s="5">
        <v>2026</v>
      </c>
      <c r="DI1" s="5">
        <v>2026</v>
      </c>
      <c r="DJ1" s="5">
        <v>2026</v>
      </c>
      <c r="DK1" s="5">
        <v>2026</v>
      </c>
      <c r="DL1" s="5">
        <v>2026</v>
      </c>
      <c r="DM1" s="5">
        <v>2026</v>
      </c>
      <c r="DN1" s="5">
        <v>2026</v>
      </c>
      <c r="DO1" s="5">
        <v>2026</v>
      </c>
      <c r="DP1" s="5">
        <v>2026</v>
      </c>
      <c r="DQ1" s="5">
        <v>2026</v>
      </c>
      <c r="DR1" s="5">
        <v>2026</v>
      </c>
      <c r="DS1" s="5">
        <v>2026</v>
      </c>
      <c r="DT1" s="5">
        <v>2026</v>
      </c>
      <c r="DU1" s="5">
        <v>2026</v>
      </c>
      <c r="DV1" s="5">
        <v>2026</v>
      </c>
      <c r="DW1" s="5">
        <v>2026</v>
      </c>
      <c r="DX1" s="5">
        <v>2026</v>
      </c>
      <c r="DY1" s="5">
        <v>2026</v>
      </c>
      <c r="DZ1" s="5">
        <v>2026</v>
      </c>
      <c r="EA1" s="5">
        <v>2026</v>
      </c>
      <c r="EB1" s="5">
        <v>2026</v>
      </c>
      <c r="EC1" s="5">
        <v>2026</v>
      </c>
      <c r="ED1" s="5">
        <v>2026</v>
      </c>
      <c r="EE1" s="5">
        <v>2026</v>
      </c>
      <c r="EF1" s="5">
        <v>2026</v>
      </c>
      <c r="EG1" s="5">
        <v>2026</v>
      </c>
      <c r="EH1" s="5">
        <v>2026</v>
      </c>
      <c r="EI1" s="5">
        <v>2026</v>
      </c>
      <c r="EJ1" s="5">
        <v>2026</v>
      </c>
      <c r="EK1" s="5">
        <v>2026</v>
      </c>
      <c r="EL1" s="5">
        <v>2026</v>
      </c>
      <c r="EM1" s="5">
        <v>2026</v>
      </c>
      <c r="EN1" s="5">
        <v>2026</v>
      </c>
      <c r="EO1" s="5">
        <v>2026</v>
      </c>
      <c r="EP1" s="5">
        <v>2026</v>
      </c>
      <c r="EQ1" s="5">
        <v>2026</v>
      </c>
      <c r="ER1" s="5">
        <v>2026</v>
      </c>
      <c r="ES1" s="5">
        <v>2026</v>
      </c>
      <c r="ET1" s="5">
        <v>2026</v>
      </c>
      <c r="EU1" s="5">
        <v>2026</v>
      </c>
      <c r="EV1" s="5">
        <v>2026</v>
      </c>
      <c r="EW1" s="5">
        <v>2026</v>
      </c>
      <c r="EX1" s="5">
        <v>2026</v>
      </c>
      <c r="EY1" s="5">
        <v>2026</v>
      </c>
      <c r="EZ1" s="5">
        <v>2026</v>
      </c>
      <c r="FA1" s="6">
        <v>2026</v>
      </c>
    </row>
    <row r="2" spans="1:157" s="1" customFormat="1" ht="18" customHeight="1" thickBot="1">
      <c r="A2" s="3" t="s">
        <v>0</v>
      </c>
      <c r="B2" s="7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8" t="s">
        <v>14</v>
      </c>
      <c r="P2" s="8" t="s">
        <v>15</v>
      </c>
      <c r="Q2" s="8" t="s">
        <v>16</v>
      </c>
      <c r="R2" s="8" t="s">
        <v>17</v>
      </c>
      <c r="S2" s="8" t="s">
        <v>18</v>
      </c>
      <c r="T2" s="8" t="s">
        <v>19</v>
      </c>
      <c r="U2" s="8" t="s">
        <v>20</v>
      </c>
      <c r="V2" s="8" t="s">
        <v>21</v>
      </c>
      <c r="W2" s="8" t="s">
        <v>22</v>
      </c>
      <c r="X2" s="8" t="s">
        <v>23</v>
      </c>
      <c r="Y2" s="8" t="s">
        <v>24</v>
      </c>
      <c r="Z2" s="8" t="s">
        <v>25</v>
      </c>
      <c r="AA2" s="8" t="s">
        <v>26</v>
      </c>
      <c r="AB2" s="8" t="s">
        <v>27</v>
      </c>
      <c r="AC2" s="8" t="s">
        <v>28</v>
      </c>
      <c r="AD2" s="8" t="s">
        <v>29</v>
      </c>
      <c r="AE2" s="8" t="s">
        <v>30</v>
      </c>
      <c r="AF2" s="8" t="s">
        <v>31</v>
      </c>
      <c r="AG2" s="8" t="s">
        <v>32</v>
      </c>
      <c r="AH2" s="8" t="s">
        <v>33</v>
      </c>
      <c r="AI2" s="8" t="s">
        <v>34</v>
      </c>
      <c r="AJ2" s="8" t="s">
        <v>35</v>
      </c>
      <c r="AK2" s="8" t="s">
        <v>36</v>
      </c>
      <c r="AL2" s="8" t="s">
        <v>37</v>
      </c>
      <c r="AM2" s="8" t="s">
        <v>38</v>
      </c>
      <c r="AN2" s="8" t="s">
        <v>39</v>
      </c>
      <c r="AO2" s="8" t="s">
        <v>40</v>
      </c>
      <c r="AP2" s="8" t="s">
        <v>41</v>
      </c>
      <c r="AQ2" s="8" t="s">
        <v>42</v>
      </c>
      <c r="AR2" s="8" t="s">
        <v>43</v>
      </c>
      <c r="AS2" s="8" t="s">
        <v>44</v>
      </c>
      <c r="AT2" s="8" t="s">
        <v>45</v>
      </c>
      <c r="AU2" s="8" t="s">
        <v>46</v>
      </c>
      <c r="AV2" s="8" t="s">
        <v>47</v>
      </c>
      <c r="AW2" s="8" t="s">
        <v>48</v>
      </c>
      <c r="AX2" s="8" t="s">
        <v>49</v>
      </c>
      <c r="AY2" s="8" t="s">
        <v>50</v>
      </c>
      <c r="AZ2" s="8" t="s">
        <v>51</v>
      </c>
      <c r="BA2" s="8" t="s">
        <v>52</v>
      </c>
      <c r="BB2" s="8" t="s">
        <v>1</v>
      </c>
      <c r="BC2" s="8" t="s">
        <v>2</v>
      </c>
      <c r="BD2" s="8" t="s">
        <v>3</v>
      </c>
      <c r="BE2" s="8" t="s">
        <v>4</v>
      </c>
      <c r="BF2" s="8" t="s">
        <v>5</v>
      </c>
      <c r="BG2" s="8" t="s">
        <v>6</v>
      </c>
      <c r="BH2" s="8" t="s">
        <v>7</v>
      </c>
      <c r="BI2" s="8" t="s">
        <v>8</v>
      </c>
      <c r="BJ2" s="8" t="s">
        <v>9</v>
      </c>
      <c r="BK2" s="8" t="s">
        <v>10</v>
      </c>
      <c r="BL2" s="8" t="s">
        <v>11</v>
      </c>
      <c r="BM2" s="8" t="s">
        <v>12</v>
      </c>
      <c r="BN2" s="8" t="s">
        <v>13</v>
      </c>
      <c r="BO2" s="8" t="s">
        <v>14</v>
      </c>
      <c r="BP2" s="8" t="s">
        <v>15</v>
      </c>
      <c r="BQ2" s="8" t="s">
        <v>16</v>
      </c>
      <c r="BR2" s="8" t="s">
        <v>17</v>
      </c>
      <c r="BS2" s="8" t="s">
        <v>18</v>
      </c>
      <c r="BT2" s="8" t="s">
        <v>19</v>
      </c>
      <c r="BU2" s="8" t="s">
        <v>20</v>
      </c>
      <c r="BV2" s="8" t="s">
        <v>21</v>
      </c>
      <c r="BW2" s="8" t="s">
        <v>22</v>
      </c>
      <c r="BX2" s="8" t="s">
        <v>23</v>
      </c>
      <c r="BY2" s="8" t="s">
        <v>24</v>
      </c>
      <c r="BZ2" s="8" t="s">
        <v>25</v>
      </c>
      <c r="CA2" s="8" t="s">
        <v>26</v>
      </c>
      <c r="CB2" s="8" t="s">
        <v>27</v>
      </c>
      <c r="CC2" s="8" t="s">
        <v>28</v>
      </c>
      <c r="CD2" s="8" t="s">
        <v>29</v>
      </c>
      <c r="CE2" s="8" t="s">
        <v>30</v>
      </c>
      <c r="CF2" s="8" t="s">
        <v>31</v>
      </c>
      <c r="CG2" s="8" t="s">
        <v>32</v>
      </c>
      <c r="CH2" s="8" t="s">
        <v>33</v>
      </c>
      <c r="CI2" s="8" t="s">
        <v>34</v>
      </c>
      <c r="CJ2" s="8" t="s">
        <v>35</v>
      </c>
      <c r="CK2" s="8" t="s">
        <v>36</v>
      </c>
      <c r="CL2" s="8" t="s">
        <v>37</v>
      </c>
      <c r="CM2" s="8" t="s">
        <v>38</v>
      </c>
      <c r="CN2" s="8" t="s">
        <v>39</v>
      </c>
      <c r="CO2" s="8" t="s">
        <v>40</v>
      </c>
      <c r="CP2" s="8" t="s">
        <v>41</v>
      </c>
      <c r="CQ2" s="8" t="s">
        <v>42</v>
      </c>
      <c r="CR2" s="8" t="s">
        <v>43</v>
      </c>
      <c r="CS2" s="8" t="s">
        <v>44</v>
      </c>
      <c r="CT2" s="8" t="s">
        <v>45</v>
      </c>
      <c r="CU2" s="8" t="s">
        <v>46</v>
      </c>
      <c r="CV2" s="8" t="s">
        <v>47</v>
      </c>
      <c r="CW2" s="8" t="s">
        <v>48</v>
      </c>
      <c r="CX2" s="8" t="s">
        <v>49</v>
      </c>
      <c r="CY2" s="8" t="s">
        <v>50</v>
      </c>
      <c r="CZ2" s="8" t="s">
        <v>51</v>
      </c>
      <c r="DA2" s="8" t="s">
        <v>52</v>
      </c>
      <c r="DB2" s="8" t="s">
        <v>1</v>
      </c>
      <c r="DC2" s="8" t="s">
        <v>2</v>
      </c>
      <c r="DD2" s="8" t="s">
        <v>3</v>
      </c>
      <c r="DE2" s="8" t="s">
        <v>4</v>
      </c>
      <c r="DF2" s="8" t="s">
        <v>5</v>
      </c>
      <c r="DG2" s="8" t="s">
        <v>6</v>
      </c>
      <c r="DH2" s="8" t="s">
        <v>7</v>
      </c>
      <c r="DI2" s="8" t="s">
        <v>8</v>
      </c>
      <c r="DJ2" s="8" t="s">
        <v>9</v>
      </c>
      <c r="DK2" s="8" t="s">
        <v>10</v>
      </c>
      <c r="DL2" s="8" t="s">
        <v>11</v>
      </c>
      <c r="DM2" s="8" t="s">
        <v>12</v>
      </c>
      <c r="DN2" s="8" t="s">
        <v>13</v>
      </c>
      <c r="DO2" s="8" t="s">
        <v>14</v>
      </c>
      <c r="DP2" s="8" t="s">
        <v>15</v>
      </c>
      <c r="DQ2" s="8" t="s">
        <v>16</v>
      </c>
      <c r="DR2" s="8" t="s">
        <v>17</v>
      </c>
      <c r="DS2" s="8" t="s">
        <v>18</v>
      </c>
      <c r="DT2" s="8" t="s">
        <v>19</v>
      </c>
      <c r="DU2" s="8" t="s">
        <v>20</v>
      </c>
      <c r="DV2" s="8" t="s">
        <v>21</v>
      </c>
      <c r="DW2" s="8" t="s">
        <v>22</v>
      </c>
      <c r="DX2" s="8" t="s">
        <v>23</v>
      </c>
      <c r="DY2" s="8" t="s">
        <v>24</v>
      </c>
      <c r="DZ2" s="8" t="s">
        <v>25</v>
      </c>
      <c r="EA2" s="8" t="s">
        <v>26</v>
      </c>
      <c r="EB2" s="8" t="s">
        <v>27</v>
      </c>
      <c r="EC2" s="8" t="s">
        <v>28</v>
      </c>
      <c r="ED2" s="8" t="s">
        <v>29</v>
      </c>
      <c r="EE2" s="8" t="s">
        <v>30</v>
      </c>
      <c r="EF2" s="8" t="s">
        <v>31</v>
      </c>
      <c r="EG2" s="8" t="s">
        <v>32</v>
      </c>
      <c r="EH2" s="8" t="s">
        <v>33</v>
      </c>
      <c r="EI2" s="8" t="s">
        <v>34</v>
      </c>
      <c r="EJ2" s="8" t="s">
        <v>35</v>
      </c>
      <c r="EK2" s="8" t="s">
        <v>36</v>
      </c>
      <c r="EL2" s="8" t="s">
        <v>37</v>
      </c>
      <c r="EM2" s="8" t="s">
        <v>38</v>
      </c>
      <c r="EN2" s="8" t="s">
        <v>39</v>
      </c>
      <c r="EO2" s="8" t="s">
        <v>40</v>
      </c>
      <c r="EP2" s="8" t="s">
        <v>41</v>
      </c>
      <c r="EQ2" s="8" t="s">
        <v>42</v>
      </c>
      <c r="ER2" s="8" t="s">
        <v>43</v>
      </c>
      <c r="ES2" s="8" t="s">
        <v>44</v>
      </c>
      <c r="ET2" s="8" t="s">
        <v>45</v>
      </c>
      <c r="EU2" s="8" t="s">
        <v>46</v>
      </c>
      <c r="EV2" s="8" t="s">
        <v>47</v>
      </c>
      <c r="EW2" s="8" t="s">
        <v>48</v>
      </c>
      <c r="EX2" s="8" t="s">
        <v>49</v>
      </c>
      <c r="EY2" s="8" t="s">
        <v>50</v>
      </c>
      <c r="EZ2" s="8" t="s">
        <v>51</v>
      </c>
      <c r="FA2" s="9" t="s">
        <v>52</v>
      </c>
    </row>
    <row r="3" spans="1:157">
      <c r="A3" s="1" t="s">
        <v>64</v>
      </c>
      <c r="B3" cm="1">
        <f t="array" ref="B3">IF(COUNTIF('VACATION''S PLAN'!$E:$J,CONCATENATE($A3,B$1,B$2))&gt;=4,(5-SUMIFS('VACATION''S PLAN'!$L:$L,'VACATION''S PLAN'!$E:$E,CONCATENATE('RESOURCES'' AVAILABILITY'!$A3,'RESOURCES'' AVAILABILITY'!B$1,'RESOURCES'' AVAILABILITY'!B$2)))/5,IF(AND(IF(SUMPRODUCT((($A3&amp;B$1&amp;MID(B$2,3,2))=('VACATION''S PLAN'!$N$2:$V$12))*1)&gt;=1,0,1)=0,COUNTIF('VACATION''S PLAN'!$E:$J,CONCATENATE($A3,B$1,B$2))=1),(5-(IFERROR(VLOOKUP(CONCATENATE($A3,B$1,B$2),'VACATION''S PLAN'!$E:$F,2,0),0)+IFERROR(VLOOKUP(CONCATENATE($A3,B$1,B$2),'VACATION''S PLAN'!$J:$K,2,0),0)))/5,IF(SUMPRODUCT((($A3&amp;B$1&amp;MID(B$2,3,2))=('VACATION''S PLAN'!$N$2:$V$12))*1)&gt;=1,0,1)))</f>
        <v>1</v>
      </c>
      <c r="C3" cm="1">
        <f t="array" ref="C3">IF(COUNTIF('VACATION''S PLAN'!$E:$J,CONCATENATE($A3,C$1,C$2))&gt;=4,(5-SUMIFS('VACATION''S PLAN'!$L:$L,'VACATION''S PLAN'!$E:$E,CONCATENATE('RESOURCES'' AVAILABILITY'!$A3,'RESOURCES'' AVAILABILITY'!C$1,'RESOURCES'' AVAILABILITY'!C$2)))/5,IF(AND(IF(SUMPRODUCT((($A3&amp;C$1&amp;MID(C$2,3,2))=('VACATION''S PLAN'!$N$2:$V$12))*1)&gt;=1,0,1)=0,COUNTIF('VACATION''S PLAN'!$E:$J,CONCATENATE($A3,C$1,C$2))=1),(5-(IFERROR(VLOOKUP(CONCATENATE($A3,C$1,C$2),'VACATION''S PLAN'!$E:$F,2,0),0)+IFERROR(VLOOKUP(CONCATENATE($A3,C$1,C$2),'VACATION''S PLAN'!$J:$K,2,0),0)))/5,IF(SUMPRODUCT((($A3&amp;C$1&amp;MID(C$2,3,2))=('VACATION''S PLAN'!$N$2:$V$12))*1)&gt;=1,0,1)))</f>
        <v>1</v>
      </c>
      <c r="D3" cm="1">
        <f t="array" ref="D3">IF(COUNTIF('VACATION''S PLAN'!$E:$J,CONCATENATE($A3,D$1,D$2))&gt;=4,(5-SUMIFS('VACATION''S PLAN'!$L:$L,'VACATION''S PLAN'!$E:$E,CONCATENATE('RESOURCES'' AVAILABILITY'!$A3,'RESOURCES'' AVAILABILITY'!D$1,'RESOURCES'' AVAILABILITY'!D$2)))/5,IF(AND(IF(SUMPRODUCT((($A3&amp;D$1&amp;MID(D$2,3,2))=('VACATION''S PLAN'!$N$2:$V$12))*1)&gt;=1,0,1)=0,COUNTIF('VACATION''S PLAN'!$E:$J,CONCATENATE($A3,D$1,D$2))=1),(5-(IFERROR(VLOOKUP(CONCATENATE($A3,D$1,D$2),'VACATION''S PLAN'!$E:$F,2,0),0)+IFERROR(VLOOKUP(CONCATENATE($A3,D$1,D$2),'VACATION''S PLAN'!$J:$K,2,0),0)))/5,IF(SUMPRODUCT((($A3&amp;D$1&amp;MID(D$2,3,2))=('VACATION''S PLAN'!$N$2:$V$12))*1)&gt;=1,0,1)))</f>
        <v>1</v>
      </c>
      <c r="E3" cm="1">
        <f t="array" ref="E3">IF(COUNTIF('VACATION''S PLAN'!$E:$J,CONCATENATE($A3,E$1,E$2))&gt;=4,(5-SUMIFS('VACATION''S PLAN'!$L:$L,'VACATION''S PLAN'!$E:$E,CONCATENATE('RESOURCES'' AVAILABILITY'!$A3,'RESOURCES'' AVAILABILITY'!E$1,'RESOURCES'' AVAILABILITY'!E$2)))/5,IF(AND(IF(SUMPRODUCT((($A3&amp;E$1&amp;MID(E$2,3,2))=('VACATION''S PLAN'!$N$2:$V$12))*1)&gt;=1,0,1)=0,COUNTIF('VACATION''S PLAN'!$E:$J,CONCATENATE($A3,E$1,E$2))=1),(5-(IFERROR(VLOOKUP(CONCATENATE($A3,E$1,E$2),'VACATION''S PLAN'!$E:$F,2,0),0)+IFERROR(VLOOKUP(CONCATENATE($A3,E$1,E$2),'VACATION''S PLAN'!$J:$K,2,0),0)))/5,IF(SUMPRODUCT((($A3&amp;E$1&amp;MID(E$2,3,2))=('VACATION''S PLAN'!$N$2:$V$12))*1)&gt;=1,0,1)))</f>
        <v>1</v>
      </c>
      <c r="F3" cm="1">
        <f t="array" ref="F3">IF(COUNTIF('VACATION''S PLAN'!$E:$J,CONCATENATE($A3,F$1,F$2))&gt;=4,(5-SUMIFS('VACATION''S PLAN'!$L:$L,'VACATION''S PLAN'!$E:$E,CONCATENATE('RESOURCES'' AVAILABILITY'!$A3,'RESOURCES'' AVAILABILITY'!F$1,'RESOURCES'' AVAILABILITY'!F$2)))/5,IF(AND(IF(SUMPRODUCT((($A3&amp;F$1&amp;MID(F$2,3,2))=('VACATION''S PLAN'!$N$2:$V$12))*1)&gt;=1,0,1)=0,COUNTIF('VACATION''S PLAN'!$E:$J,CONCATENATE($A3,F$1,F$2))=1),(5-(IFERROR(VLOOKUP(CONCATENATE($A3,F$1,F$2),'VACATION''S PLAN'!$E:$F,2,0),0)+IFERROR(VLOOKUP(CONCATENATE($A3,F$1,F$2),'VACATION''S PLAN'!$J:$K,2,0),0)))/5,IF(SUMPRODUCT((($A3&amp;F$1&amp;MID(F$2,3,2))=('VACATION''S PLAN'!$N$2:$V$12))*1)&gt;=1,0,1)))</f>
        <v>1</v>
      </c>
      <c r="G3" cm="1">
        <f t="array" ref="G3">IF(COUNTIF('VACATION''S PLAN'!$E:$J,CONCATENATE($A3,G$1,G$2))&gt;=4,(5-SUMIFS('VACATION''S PLAN'!$L:$L,'VACATION''S PLAN'!$E:$E,CONCATENATE('RESOURCES'' AVAILABILITY'!$A3,'RESOURCES'' AVAILABILITY'!G$1,'RESOURCES'' AVAILABILITY'!G$2)))/5,IF(AND(IF(SUMPRODUCT((($A3&amp;G$1&amp;MID(G$2,3,2))=('VACATION''S PLAN'!$N$2:$V$12))*1)&gt;=1,0,1)=0,COUNTIF('VACATION''S PLAN'!$E:$J,CONCATENATE($A3,G$1,G$2))=1),(5-(IFERROR(VLOOKUP(CONCATENATE($A3,G$1,G$2),'VACATION''S PLAN'!$E:$F,2,0),0)+IFERROR(VLOOKUP(CONCATENATE($A3,G$1,G$2),'VACATION''S PLAN'!$J:$K,2,0),0)))/5,IF(SUMPRODUCT((($A3&amp;G$1&amp;MID(G$2,3,2))=('VACATION''S PLAN'!$N$2:$V$12))*1)&gt;=1,0,1)))</f>
        <v>1</v>
      </c>
      <c r="H3" cm="1">
        <f t="array" ref="H3">IF(COUNTIF('VACATION''S PLAN'!$E:$J,CONCATENATE($A3,H$1,H$2))&gt;=4,(5-SUMIFS('VACATION''S PLAN'!$L:$L,'VACATION''S PLAN'!$E:$E,CONCATENATE('RESOURCES'' AVAILABILITY'!$A3,'RESOURCES'' AVAILABILITY'!H$1,'RESOURCES'' AVAILABILITY'!H$2)))/5,IF(AND(IF(SUMPRODUCT((($A3&amp;H$1&amp;MID(H$2,3,2))=('VACATION''S PLAN'!$N$2:$V$12))*1)&gt;=1,0,1)=0,COUNTIF('VACATION''S PLAN'!$E:$J,CONCATENATE($A3,H$1,H$2))=1),(5-(IFERROR(VLOOKUP(CONCATENATE($A3,H$1,H$2),'VACATION''S PLAN'!$E:$F,2,0),0)+IFERROR(VLOOKUP(CONCATENATE($A3,H$1,H$2),'VACATION''S PLAN'!$J:$K,2,0),0)))/5,IF(SUMPRODUCT((($A3&amp;H$1&amp;MID(H$2,3,2))=('VACATION''S PLAN'!$N$2:$V$12))*1)&gt;=1,0,1)))</f>
        <v>1</v>
      </c>
      <c r="I3" cm="1">
        <f t="array" ref="I3">IF(COUNTIF('VACATION''S PLAN'!$E:$J,CONCATENATE($A3,I$1,I$2))&gt;=4,(5-SUMIFS('VACATION''S PLAN'!$L:$L,'VACATION''S PLAN'!$E:$E,CONCATENATE('RESOURCES'' AVAILABILITY'!$A3,'RESOURCES'' AVAILABILITY'!I$1,'RESOURCES'' AVAILABILITY'!I$2)))/5,IF(AND(IF(SUMPRODUCT((($A3&amp;I$1&amp;MID(I$2,3,2))=('VACATION''S PLAN'!$N$2:$V$12))*1)&gt;=1,0,1)=0,COUNTIF('VACATION''S PLAN'!$E:$J,CONCATENATE($A3,I$1,I$2))=1),(5-(IFERROR(VLOOKUP(CONCATENATE($A3,I$1,I$2),'VACATION''S PLAN'!$E:$F,2,0),0)+IFERROR(VLOOKUP(CONCATENATE($A3,I$1,I$2),'VACATION''S PLAN'!$J:$K,2,0),0)))/5,IF(SUMPRODUCT((($A3&amp;I$1&amp;MID(I$2,3,2))=('VACATION''S PLAN'!$N$2:$V$12))*1)&gt;=1,0,1)))</f>
        <v>1</v>
      </c>
      <c r="J3" cm="1">
        <f t="array" ref="J3">IF(COUNTIF('VACATION''S PLAN'!$E:$J,CONCATENATE($A3,J$1,J$2))&gt;=4,(5-SUMIFS('VACATION''S PLAN'!$L:$L,'VACATION''S PLAN'!$E:$E,CONCATENATE('RESOURCES'' AVAILABILITY'!$A3,'RESOURCES'' AVAILABILITY'!J$1,'RESOURCES'' AVAILABILITY'!J$2)))/5,IF(AND(IF(SUMPRODUCT((($A3&amp;J$1&amp;MID(J$2,3,2))=('VACATION''S PLAN'!$N$2:$V$12))*1)&gt;=1,0,1)=0,COUNTIF('VACATION''S PLAN'!$E:$J,CONCATENATE($A3,J$1,J$2))=1),(5-(IFERROR(VLOOKUP(CONCATENATE($A3,J$1,J$2),'VACATION''S PLAN'!$E:$F,2,0),0)+IFERROR(VLOOKUP(CONCATENATE($A3,J$1,J$2),'VACATION''S PLAN'!$J:$K,2,0),0)))/5,IF(SUMPRODUCT((($A3&amp;J$1&amp;MID(J$2,3,2))=('VACATION''S PLAN'!$N$2:$V$12))*1)&gt;=1,0,1)))</f>
        <v>1</v>
      </c>
      <c r="K3" cm="1">
        <f t="array" ref="K3">IF(COUNTIF('VACATION''S PLAN'!$E:$J,CONCATENATE($A3,K$1,K$2))&gt;=4,(5-SUMIFS('VACATION''S PLAN'!$L:$L,'VACATION''S PLAN'!$E:$E,CONCATENATE('RESOURCES'' AVAILABILITY'!$A3,'RESOURCES'' AVAILABILITY'!K$1,'RESOURCES'' AVAILABILITY'!K$2)))/5,IF(AND(IF(SUMPRODUCT((($A3&amp;K$1&amp;MID(K$2,3,2))=('VACATION''S PLAN'!$N$2:$V$12))*1)&gt;=1,0,1)=0,COUNTIF('VACATION''S PLAN'!$E:$J,CONCATENATE($A3,K$1,K$2))=1),(5-(IFERROR(VLOOKUP(CONCATENATE($A3,K$1,K$2),'VACATION''S PLAN'!$E:$F,2,0),0)+IFERROR(VLOOKUP(CONCATENATE($A3,K$1,K$2),'VACATION''S PLAN'!$J:$K,2,0),0)))/5,IF(SUMPRODUCT((($A3&amp;K$1&amp;MID(K$2,3,2))=('VACATION''S PLAN'!$N$2:$V$12))*1)&gt;=1,0,1)))</f>
        <v>1</v>
      </c>
      <c r="L3" cm="1">
        <f t="array" ref="L3">IF(COUNTIF('VACATION''S PLAN'!$E:$J,CONCATENATE($A3,L$1,L$2))&gt;=4,(5-SUMIFS('VACATION''S PLAN'!$L:$L,'VACATION''S PLAN'!$E:$E,CONCATENATE('RESOURCES'' AVAILABILITY'!$A3,'RESOURCES'' AVAILABILITY'!L$1,'RESOURCES'' AVAILABILITY'!L$2)))/5,IF(AND(IF(SUMPRODUCT((($A3&amp;L$1&amp;MID(L$2,3,2))=('VACATION''S PLAN'!$N$2:$V$12))*1)&gt;=1,0,1)=0,COUNTIF('VACATION''S PLAN'!$E:$J,CONCATENATE($A3,L$1,L$2))=1),(5-(IFERROR(VLOOKUP(CONCATENATE($A3,L$1,L$2),'VACATION''S PLAN'!$E:$F,2,0),0)+IFERROR(VLOOKUP(CONCATENATE($A3,L$1,L$2),'VACATION''S PLAN'!$J:$K,2,0),0)))/5,IF(SUMPRODUCT((($A3&amp;L$1&amp;MID(L$2,3,2))=('VACATION''S PLAN'!$N$2:$V$12))*1)&gt;=1,0,1)))</f>
        <v>1</v>
      </c>
      <c r="M3" cm="1">
        <f t="array" ref="M3">IF(COUNTIF('VACATION''S PLAN'!$E:$J,CONCATENATE($A3,M$1,M$2))&gt;=4,(5-SUMIFS('VACATION''S PLAN'!$L:$L,'VACATION''S PLAN'!$E:$E,CONCATENATE('RESOURCES'' AVAILABILITY'!$A3,'RESOURCES'' AVAILABILITY'!M$1,'RESOURCES'' AVAILABILITY'!M$2)))/5,IF(AND(IF(SUMPRODUCT((($A3&amp;M$1&amp;MID(M$2,3,2))=('VACATION''S PLAN'!$N$2:$V$12))*1)&gt;=1,0,1)=0,COUNTIF('VACATION''S PLAN'!$E:$J,CONCATENATE($A3,M$1,M$2))=1),(5-(IFERROR(VLOOKUP(CONCATENATE($A3,M$1,M$2),'VACATION''S PLAN'!$E:$F,2,0),0)+IFERROR(VLOOKUP(CONCATENATE($A3,M$1,M$2),'VACATION''S PLAN'!$J:$K,2,0),0)))/5,IF(SUMPRODUCT((($A3&amp;M$1&amp;MID(M$2,3,2))=('VACATION''S PLAN'!$N$2:$V$12))*1)&gt;=1,0,1)))</f>
        <v>1</v>
      </c>
      <c r="N3" cm="1">
        <f t="array" ref="N3">IF(COUNTIF('VACATION''S PLAN'!$E:$J,CONCATENATE($A3,N$1,N$2))&gt;=4,(5-SUMIFS('VACATION''S PLAN'!$L:$L,'VACATION''S PLAN'!$E:$E,CONCATENATE('RESOURCES'' AVAILABILITY'!$A3,'RESOURCES'' AVAILABILITY'!N$1,'RESOURCES'' AVAILABILITY'!N$2)))/5,IF(AND(IF(SUMPRODUCT((($A3&amp;N$1&amp;MID(N$2,3,2))=('VACATION''S PLAN'!$N$2:$V$12))*1)&gt;=1,0,1)=0,COUNTIF('VACATION''S PLAN'!$E:$J,CONCATENATE($A3,N$1,N$2))=1),(5-(IFERROR(VLOOKUP(CONCATENATE($A3,N$1,N$2),'VACATION''S PLAN'!$E:$F,2,0),0)+IFERROR(VLOOKUP(CONCATENATE($A3,N$1,N$2),'VACATION''S PLAN'!$J:$K,2,0),0)))/5,IF(SUMPRODUCT((($A3&amp;N$1&amp;MID(N$2,3,2))=('VACATION''S PLAN'!$N$2:$V$12))*1)&gt;=1,0,1)))</f>
        <v>1</v>
      </c>
      <c r="O3" cm="1">
        <f t="array" ref="O3">IF(COUNTIF('VACATION''S PLAN'!$E:$J,CONCATENATE($A3,O$1,O$2))&gt;=4,(5-SUMIFS('VACATION''S PLAN'!$L:$L,'VACATION''S PLAN'!$E:$E,CONCATENATE('RESOURCES'' AVAILABILITY'!$A3,'RESOURCES'' AVAILABILITY'!O$1,'RESOURCES'' AVAILABILITY'!O$2)))/5,IF(AND(IF(SUMPRODUCT((($A3&amp;O$1&amp;MID(O$2,3,2))=('VACATION''S PLAN'!$N$2:$V$12))*1)&gt;=1,0,1)=0,COUNTIF('VACATION''S PLAN'!$E:$J,CONCATENATE($A3,O$1,O$2))=1),(5-(IFERROR(VLOOKUP(CONCATENATE($A3,O$1,O$2),'VACATION''S PLAN'!$E:$F,2,0),0)+IFERROR(VLOOKUP(CONCATENATE($A3,O$1,O$2),'VACATION''S PLAN'!$J:$K,2,0),0)))/5,IF(SUMPRODUCT((($A3&amp;O$1&amp;MID(O$2,3,2))=('VACATION''S PLAN'!$N$2:$V$12))*1)&gt;=1,0,1)))</f>
        <v>1</v>
      </c>
      <c r="P3" cm="1">
        <f t="array" ref="P3">IF(COUNTIF('VACATION''S PLAN'!$E:$J,CONCATENATE($A3,P$1,P$2))&gt;=4,(5-SUMIFS('VACATION''S PLAN'!$L:$L,'VACATION''S PLAN'!$E:$E,CONCATENATE('RESOURCES'' AVAILABILITY'!$A3,'RESOURCES'' AVAILABILITY'!P$1,'RESOURCES'' AVAILABILITY'!P$2)))/5,IF(AND(IF(SUMPRODUCT((($A3&amp;P$1&amp;MID(P$2,3,2))=('VACATION''S PLAN'!$N$2:$V$12))*1)&gt;=1,0,1)=0,COUNTIF('VACATION''S PLAN'!$E:$J,CONCATENATE($A3,P$1,P$2))=1),(5-(IFERROR(VLOOKUP(CONCATENATE($A3,P$1,P$2),'VACATION''S PLAN'!$E:$F,2,0),0)+IFERROR(VLOOKUP(CONCATENATE($A3,P$1,P$2),'VACATION''S PLAN'!$J:$K,2,0),0)))/5,IF(SUMPRODUCT((($A3&amp;P$1&amp;MID(P$2,3,2))=('VACATION''S PLAN'!$N$2:$V$12))*1)&gt;=1,0,1)))</f>
        <v>1</v>
      </c>
      <c r="Q3" cm="1">
        <f t="array" ref="Q3">IF(COUNTIF('VACATION''S PLAN'!$E:$J,CONCATENATE($A3,Q$1,Q$2))&gt;=4,(5-SUMIFS('VACATION''S PLAN'!$L:$L,'VACATION''S PLAN'!$E:$E,CONCATENATE('RESOURCES'' AVAILABILITY'!$A3,'RESOURCES'' AVAILABILITY'!Q$1,'RESOURCES'' AVAILABILITY'!Q$2)))/5,IF(AND(IF(SUMPRODUCT((($A3&amp;Q$1&amp;MID(Q$2,3,2))=('VACATION''S PLAN'!$N$2:$V$12))*1)&gt;=1,0,1)=0,COUNTIF('VACATION''S PLAN'!$E:$J,CONCATENATE($A3,Q$1,Q$2))=1),(5-(IFERROR(VLOOKUP(CONCATENATE($A3,Q$1,Q$2),'VACATION''S PLAN'!$E:$F,2,0),0)+IFERROR(VLOOKUP(CONCATENATE($A3,Q$1,Q$2),'VACATION''S PLAN'!$J:$K,2,0),0)))/5,IF(SUMPRODUCT((($A3&amp;Q$1&amp;MID(Q$2,3,2))=('VACATION''S PLAN'!$N$2:$V$12))*1)&gt;=1,0,1)))</f>
        <v>1</v>
      </c>
      <c r="R3" cm="1">
        <f t="array" ref="R3">IF(COUNTIF('VACATION''S PLAN'!$E:$J,CONCATENATE($A3,R$1,R$2))&gt;=4,(5-SUMIFS('VACATION''S PLAN'!$L:$L,'VACATION''S PLAN'!$E:$E,CONCATENATE('RESOURCES'' AVAILABILITY'!$A3,'RESOURCES'' AVAILABILITY'!R$1,'RESOURCES'' AVAILABILITY'!R$2)))/5,IF(AND(IF(SUMPRODUCT((($A3&amp;R$1&amp;MID(R$2,3,2))=('VACATION''S PLAN'!$N$2:$V$12))*1)&gt;=1,0,1)=0,COUNTIF('VACATION''S PLAN'!$E:$J,CONCATENATE($A3,R$1,R$2))=1),(5-(IFERROR(VLOOKUP(CONCATENATE($A3,R$1,R$2),'VACATION''S PLAN'!$E:$F,2,0),0)+IFERROR(VLOOKUP(CONCATENATE($A3,R$1,R$2),'VACATION''S PLAN'!$J:$K,2,0),0)))/5,IF(SUMPRODUCT((($A3&amp;R$1&amp;MID(R$2,3,2))=('VACATION''S PLAN'!$N$2:$V$12))*1)&gt;=1,0,1)))</f>
        <v>1</v>
      </c>
      <c r="S3" cm="1">
        <f t="array" ref="S3">IF(COUNTIF('VACATION''S PLAN'!$E:$J,CONCATENATE($A3,S$1,S$2))&gt;=4,(5-SUMIFS('VACATION''S PLAN'!$L:$L,'VACATION''S PLAN'!$E:$E,CONCATENATE('RESOURCES'' AVAILABILITY'!$A3,'RESOURCES'' AVAILABILITY'!S$1,'RESOURCES'' AVAILABILITY'!S$2)))/5,IF(AND(IF(SUMPRODUCT((($A3&amp;S$1&amp;MID(S$2,3,2))=('VACATION''S PLAN'!$N$2:$V$12))*1)&gt;=1,0,1)=0,COUNTIF('VACATION''S PLAN'!$E:$J,CONCATENATE($A3,S$1,S$2))=1),(5-(IFERROR(VLOOKUP(CONCATENATE($A3,S$1,S$2),'VACATION''S PLAN'!$E:$F,2,0),0)+IFERROR(VLOOKUP(CONCATENATE($A3,S$1,S$2),'VACATION''S PLAN'!$J:$K,2,0),0)))/5,IF(SUMPRODUCT((($A3&amp;S$1&amp;MID(S$2,3,2))=('VACATION''S PLAN'!$N$2:$V$12))*1)&gt;=1,0,1)))</f>
        <v>1</v>
      </c>
      <c r="T3" cm="1">
        <f t="array" ref="T3">IF(COUNTIF('VACATION''S PLAN'!$E:$J,CONCATENATE($A3,T$1,T$2))&gt;=4,(5-SUMIFS('VACATION''S PLAN'!$L:$L,'VACATION''S PLAN'!$E:$E,CONCATENATE('RESOURCES'' AVAILABILITY'!$A3,'RESOURCES'' AVAILABILITY'!T$1,'RESOURCES'' AVAILABILITY'!T$2)))/5,IF(AND(IF(SUMPRODUCT((($A3&amp;T$1&amp;MID(T$2,3,2))=('VACATION''S PLAN'!$N$2:$V$12))*1)&gt;=1,0,1)=0,COUNTIF('VACATION''S PLAN'!$E:$J,CONCATENATE($A3,T$1,T$2))=1),(5-(IFERROR(VLOOKUP(CONCATENATE($A3,T$1,T$2),'VACATION''S PLAN'!$E:$F,2,0),0)+IFERROR(VLOOKUP(CONCATENATE($A3,T$1,T$2),'VACATION''S PLAN'!$J:$K,2,0),0)))/5,IF(SUMPRODUCT((($A3&amp;T$1&amp;MID(T$2,3,2))=('VACATION''S PLAN'!$N$2:$V$12))*1)&gt;=1,0,1)))</f>
        <v>1</v>
      </c>
      <c r="U3" cm="1">
        <f t="array" ref="U3">IF(COUNTIF('VACATION''S PLAN'!$E:$J,CONCATENATE($A3,U$1,U$2))&gt;=4,(5-SUMIFS('VACATION''S PLAN'!$L:$L,'VACATION''S PLAN'!$E:$E,CONCATENATE('RESOURCES'' AVAILABILITY'!$A3,'RESOURCES'' AVAILABILITY'!U$1,'RESOURCES'' AVAILABILITY'!U$2)))/5,IF(AND(IF(SUMPRODUCT((($A3&amp;U$1&amp;MID(U$2,3,2))=('VACATION''S PLAN'!$N$2:$V$12))*1)&gt;=1,0,1)=0,COUNTIF('VACATION''S PLAN'!$E:$J,CONCATENATE($A3,U$1,U$2))=1),(5-(IFERROR(VLOOKUP(CONCATENATE($A3,U$1,U$2),'VACATION''S PLAN'!$E:$F,2,0),0)+IFERROR(VLOOKUP(CONCATENATE($A3,U$1,U$2),'VACATION''S PLAN'!$J:$K,2,0),0)))/5,IF(SUMPRODUCT((($A3&amp;U$1&amp;MID(U$2,3,2))=('VACATION''S PLAN'!$N$2:$V$12))*1)&gt;=1,0,1)))</f>
        <v>1</v>
      </c>
      <c r="V3" cm="1">
        <f t="array" ref="V3">IF(COUNTIF('VACATION''S PLAN'!$E:$J,CONCATENATE($A3,V$1,V$2))&gt;=4,(5-SUMIFS('VACATION''S PLAN'!$L:$L,'VACATION''S PLAN'!$E:$E,CONCATENATE('RESOURCES'' AVAILABILITY'!$A3,'RESOURCES'' AVAILABILITY'!V$1,'RESOURCES'' AVAILABILITY'!V$2)))/5,IF(AND(IF(SUMPRODUCT((($A3&amp;V$1&amp;MID(V$2,3,2))=('VACATION''S PLAN'!$N$2:$V$12))*1)&gt;=1,0,1)=0,COUNTIF('VACATION''S PLAN'!$E:$J,CONCATENATE($A3,V$1,V$2))=1),(5-(IFERROR(VLOOKUP(CONCATENATE($A3,V$1,V$2),'VACATION''S PLAN'!$E:$F,2,0),0)+IFERROR(VLOOKUP(CONCATENATE($A3,V$1,V$2),'VACATION''S PLAN'!$J:$K,2,0),0)))/5,IF(SUMPRODUCT((($A3&amp;V$1&amp;MID(V$2,3,2))=('VACATION''S PLAN'!$N$2:$V$12))*1)&gt;=1,0,1)))</f>
        <v>1</v>
      </c>
      <c r="W3" cm="1">
        <f t="array" ref="W3">IF(COUNTIF('VACATION''S PLAN'!$E:$J,CONCATENATE($A3,W$1,W$2))&gt;=4,(5-SUMIFS('VACATION''S PLAN'!$L:$L,'VACATION''S PLAN'!$E:$E,CONCATENATE('RESOURCES'' AVAILABILITY'!$A3,'RESOURCES'' AVAILABILITY'!W$1,'RESOURCES'' AVAILABILITY'!W$2)))/5,IF(AND(IF(SUMPRODUCT((($A3&amp;W$1&amp;MID(W$2,3,2))=('VACATION''S PLAN'!$N$2:$V$12))*1)&gt;=1,0,1)=0,COUNTIF('VACATION''S PLAN'!$E:$J,CONCATENATE($A3,W$1,W$2))=1),(5-(IFERROR(VLOOKUP(CONCATENATE($A3,W$1,W$2),'VACATION''S PLAN'!$E:$F,2,0),0)+IFERROR(VLOOKUP(CONCATENATE($A3,W$1,W$2),'VACATION''S PLAN'!$J:$K,2,0),0)))/5,IF(SUMPRODUCT((($A3&amp;W$1&amp;MID(W$2,3,2))=('VACATION''S PLAN'!$N$2:$V$12))*1)&gt;=1,0,1)))</f>
        <v>1</v>
      </c>
      <c r="X3" cm="1">
        <f t="array" ref="X3">IF(COUNTIF('VACATION''S PLAN'!$E:$J,CONCATENATE($A3,X$1,X$2))&gt;=4,(5-SUMIFS('VACATION''S PLAN'!$L:$L,'VACATION''S PLAN'!$E:$E,CONCATENATE('RESOURCES'' AVAILABILITY'!$A3,'RESOURCES'' AVAILABILITY'!X$1,'RESOURCES'' AVAILABILITY'!X$2)))/5,IF(AND(IF(SUMPRODUCT((($A3&amp;X$1&amp;MID(X$2,3,2))=('VACATION''S PLAN'!$N$2:$V$12))*1)&gt;=1,0,1)=0,COUNTIF('VACATION''S PLAN'!$E:$J,CONCATENATE($A3,X$1,X$2))=1),(5-(IFERROR(VLOOKUP(CONCATENATE($A3,X$1,X$2),'VACATION''S PLAN'!$E:$F,2,0),0)+IFERROR(VLOOKUP(CONCATENATE($A3,X$1,X$2),'VACATION''S PLAN'!$J:$K,2,0),0)))/5,IF(SUMPRODUCT((($A3&amp;X$1&amp;MID(X$2,3,2))=('VACATION''S PLAN'!$N$2:$V$12))*1)&gt;=1,0,1)))</f>
        <v>1</v>
      </c>
      <c r="Y3" cm="1">
        <f t="array" ref="Y3">IF(COUNTIF('VACATION''S PLAN'!$E:$J,CONCATENATE($A3,Y$1,Y$2))&gt;=4,(5-SUMIFS('VACATION''S PLAN'!$L:$L,'VACATION''S PLAN'!$E:$E,CONCATENATE('RESOURCES'' AVAILABILITY'!$A3,'RESOURCES'' AVAILABILITY'!Y$1,'RESOURCES'' AVAILABILITY'!Y$2)))/5,IF(AND(IF(SUMPRODUCT((($A3&amp;Y$1&amp;MID(Y$2,3,2))=('VACATION''S PLAN'!$N$2:$V$12))*1)&gt;=1,0,1)=0,COUNTIF('VACATION''S PLAN'!$E:$J,CONCATENATE($A3,Y$1,Y$2))=1),(5-(IFERROR(VLOOKUP(CONCATENATE($A3,Y$1,Y$2),'VACATION''S PLAN'!$E:$F,2,0),0)+IFERROR(VLOOKUP(CONCATENATE($A3,Y$1,Y$2),'VACATION''S PLAN'!$J:$K,2,0),0)))/5,IF(SUMPRODUCT((($A3&amp;Y$1&amp;MID(Y$2,3,2))=('VACATION''S PLAN'!$N$2:$V$12))*1)&gt;=1,0,1)))</f>
        <v>1</v>
      </c>
      <c r="Z3" cm="1">
        <f t="array" ref="Z3">IF(COUNTIF('VACATION''S PLAN'!$E:$J,CONCATENATE($A3,Z$1,Z$2))&gt;=4,(5-SUMIFS('VACATION''S PLAN'!$L:$L,'VACATION''S PLAN'!$E:$E,CONCATENATE('RESOURCES'' AVAILABILITY'!$A3,'RESOURCES'' AVAILABILITY'!Z$1,'RESOURCES'' AVAILABILITY'!Z$2)))/5,IF(AND(IF(SUMPRODUCT((($A3&amp;Z$1&amp;MID(Z$2,3,2))=('VACATION''S PLAN'!$N$2:$V$12))*1)&gt;=1,0,1)=0,COUNTIF('VACATION''S PLAN'!$E:$J,CONCATENATE($A3,Z$1,Z$2))=1),(5-(IFERROR(VLOOKUP(CONCATENATE($A3,Z$1,Z$2),'VACATION''S PLAN'!$E:$F,2,0),0)+IFERROR(VLOOKUP(CONCATENATE($A3,Z$1,Z$2),'VACATION''S PLAN'!$J:$K,2,0),0)))/5,IF(SUMPRODUCT((($A3&amp;Z$1&amp;MID(Z$2,3,2))=('VACATION''S PLAN'!$N$2:$V$12))*1)&gt;=1,0,1)))</f>
        <v>1</v>
      </c>
      <c r="AA3" cm="1">
        <f t="array" ref="AA3">IF(COUNTIF('VACATION''S PLAN'!$E:$J,CONCATENATE($A3,AA$1,AA$2))&gt;=4,(5-SUMIFS('VACATION''S PLAN'!$L:$L,'VACATION''S PLAN'!$E:$E,CONCATENATE('RESOURCES'' AVAILABILITY'!$A3,'RESOURCES'' AVAILABILITY'!AA$1,'RESOURCES'' AVAILABILITY'!AA$2)))/5,IF(AND(IF(SUMPRODUCT((($A3&amp;AA$1&amp;MID(AA$2,3,2))=('VACATION''S PLAN'!$N$2:$V$12))*1)&gt;=1,0,1)=0,COUNTIF('VACATION''S PLAN'!$E:$J,CONCATENATE($A3,AA$1,AA$2))=1),(5-(IFERROR(VLOOKUP(CONCATENATE($A3,AA$1,AA$2),'VACATION''S PLAN'!$E:$F,2,0),0)+IFERROR(VLOOKUP(CONCATENATE($A3,AA$1,AA$2),'VACATION''S PLAN'!$J:$K,2,0),0)))/5,IF(SUMPRODUCT((($A3&amp;AA$1&amp;MID(AA$2,3,2))=('VACATION''S PLAN'!$N$2:$V$12))*1)&gt;=1,0,1)))</f>
        <v>1</v>
      </c>
      <c r="AB3" cm="1">
        <f t="array" ref="AB3">IF(COUNTIF('VACATION''S PLAN'!$E:$J,CONCATENATE($A3,AB$1,AB$2))&gt;=4,(5-SUMIFS('VACATION''S PLAN'!$L:$L,'VACATION''S PLAN'!$E:$E,CONCATENATE('RESOURCES'' AVAILABILITY'!$A3,'RESOURCES'' AVAILABILITY'!AB$1,'RESOURCES'' AVAILABILITY'!AB$2)))/5,IF(AND(IF(SUMPRODUCT((($A3&amp;AB$1&amp;MID(AB$2,3,2))=('VACATION''S PLAN'!$N$2:$V$12))*1)&gt;=1,0,1)=0,COUNTIF('VACATION''S PLAN'!$E:$J,CONCATENATE($A3,AB$1,AB$2))=1),(5-(IFERROR(VLOOKUP(CONCATENATE($A3,AB$1,AB$2),'VACATION''S PLAN'!$E:$F,2,0),0)+IFERROR(VLOOKUP(CONCATENATE($A3,AB$1,AB$2),'VACATION''S PLAN'!$J:$K,2,0),0)))/5,IF(SUMPRODUCT((($A3&amp;AB$1&amp;MID(AB$2,3,2))=('VACATION''S PLAN'!$N$2:$V$12))*1)&gt;=1,0,1)))</f>
        <v>1</v>
      </c>
      <c r="AC3" cm="1">
        <f t="array" ref="AC3">IF(COUNTIF('VACATION''S PLAN'!$E:$J,CONCATENATE($A3,AC$1,AC$2))&gt;=4,(5-SUMIFS('VACATION''S PLAN'!$L:$L,'VACATION''S PLAN'!$E:$E,CONCATENATE('RESOURCES'' AVAILABILITY'!$A3,'RESOURCES'' AVAILABILITY'!AC$1,'RESOURCES'' AVAILABILITY'!AC$2)))/5,IF(AND(IF(SUMPRODUCT((($A3&amp;AC$1&amp;MID(AC$2,3,2))=('VACATION''S PLAN'!$N$2:$V$12))*1)&gt;=1,0,1)=0,COUNTIF('VACATION''S PLAN'!$E:$J,CONCATENATE($A3,AC$1,AC$2))=1),(5-(IFERROR(VLOOKUP(CONCATENATE($A3,AC$1,AC$2),'VACATION''S PLAN'!$E:$F,2,0),0)+IFERROR(VLOOKUP(CONCATENATE($A3,AC$1,AC$2),'VACATION''S PLAN'!$J:$K,2,0),0)))/5,IF(SUMPRODUCT((($A3&amp;AC$1&amp;MID(AC$2,3,2))=('VACATION''S PLAN'!$N$2:$V$12))*1)&gt;=1,0,1)))</f>
        <v>1</v>
      </c>
      <c r="AD3" cm="1">
        <f t="array" ref="AD3">IF(COUNTIF('VACATION''S PLAN'!$E:$J,CONCATENATE($A3,AD$1,AD$2))&gt;=4,(5-SUMIFS('VACATION''S PLAN'!$L:$L,'VACATION''S PLAN'!$E:$E,CONCATENATE('RESOURCES'' AVAILABILITY'!$A3,'RESOURCES'' AVAILABILITY'!AD$1,'RESOURCES'' AVAILABILITY'!AD$2)))/5,IF(AND(IF(SUMPRODUCT((($A3&amp;AD$1&amp;MID(AD$2,3,2))=('VACATION''S PLAN'!$N$2:$V$12))*1)&gt;=1,0,1)=0,COUNTIF('VACATION''S PLAN'!$E:$J,CONCATENATE($A3,AD$1,AD$2))=1),(5-(IFERROR(VLOOKUP(CONCATENATE($A3,AD$1,AD$2),'VACATION''S PLAN'!$E:$F,2,0),0)+IFERROR(VLOOKUP(CONCATENATE($A3,AD$1,AD$2),'VACATION''S PLAN'!$J:$K,2,0),0)))/5,IF(SUMPRODUCT((($A3&amp;AD$1&amp;MID(AD$2,3,2))=('VACATION''S PLAN'!$N$2:$V$12))*1)&gt;=1,0,1)))</f>
        <v>1</v>
      </c>
      <c r="AE3" cm="1">
        <f t="array" ref="AE3">IF(COUNTIF('VACATION''S PLAN'!$E:$J,CONCATENATE($A3,AE$1,AE$2))&gt;=4,(5-SUMIFS('VACATION''S PLAN'!$L:$L,'VACATION''S PLAN'!$E:$E,CONCATENATE('RESOURCES'' AVAILABILITY'!$A3,'RESOURCES'' AVAILABILITY'!AE$1,'RESOURCES'' AVAILABILITY'!AE$2)))/5,IF(AND(IF(SUMPRODUCT((($A3&amp;AE$1&amp;MID(AE$2,3,2))=('VACATION''S PLAN'!$N$2:$V$12))*1)&gt;=1,0,1)=0,COUNTIF('VACATION''S PLAN'!$E:$J,CONCATENATE($A3,AE$1,AE$2))=1),(5-(IFERROR(VLOOKUP(CONCATENATE($A3,AE$1,AE$2),'VACATION''S PLAN'!$E:$F,2,0),0)+IFERROR(VLOOKUP(CONCATENATE($A3,AE$1,AE$2),'VACATION''S PLAN'!$J:$K,2,0),0)))/5,IF(SUMPRODUCT((($A3&amp;AE$1&amp;MID(AE$2,3,2))=('VACATION''S PLAN'!$N$2:$V$12))*1)&gt;=1,0,1)))</f>
        <v>1</v>
      </c>
      <c r="AF3" cm="1">
        <f t="array" ref="AF3">IF(COUNTIF('VACATION''S PLAN'!$E:$J,CONCATENATE($A3,AF$1,AF$2))&gt;=4,(5-SUMIFS('VACATION''S PLAN'!$L:$L,'VACATION''S PLAN'!$E:$E,CONCATENATE('RESOURCES'' AVAILABILITY'!$A3,'RESOURCES'' AVAILABILITY'!AF$1,'RESOURCES'' AVAILABILITY'!AF$2)))/5,IF(AND(IF(SUMPRODUCT((($A3&amp;AF$1&amp;MID(AF$2,3,2))=('VACATION''S PLAN'!$N$2:$V$12))*1)&gt;=1,0,1)=0,COUNTIF('VACATION''S PLAN'!$E:$J,CONCATENATE($A3,AF$1,AF$2))=1),(5-(IFERROR(VLOOKUP(CONCATENATE($A3,AF$1,AF$2),'VACATION''S PLAN'!$E:$F,2,0),0)+IFERROR(VLOOKUP(CONCATENATE($A3,AF$1,AF$2),'VACATION''S PLAN'!$J:$K,2,0),0)))/5,IF(SUMPRODUCT((($A3&amp;AF$1&amp;MID(AF$2,3,2))=('VACATION''S PLAN'!$N$2:$V$12))*1)&gt;=1,0,1)))</f>
        <v>1</v>
      </c>
      <c r="AG3" cm="1">
        <f t="array" ref="AG3">IF(COUNTIF('VACATION''S PLAN'!$E:$J,CONCATENATE($A3,AG$1,AG$2))&gt;=4,(5-SUMIFS('VACATION''S PLAN'!$L:$L,'VACATION''S PLAN'!$E:$E,CONCATENATE('RESOURCES'' AVAILABILITY'!$A3,'RESOURCES'' AVAILABILITY'!AG$1,'RESOURCES'' AVAILABILITY'!AG$2)))/5,IF(AND(IF(SUMPRODUCT((($A3&amp;AG$1&amp;MID(AG$2,3,2))=('VACATION''S PLAN'!$N$2:$V$12))*1)&gt;=1,0,1)=0,COUNTIF('VACATION''S PLAN'!$E:$J,CONCATENATE($A3,AG$1,AG$2))=1),(5-(IFERROR(VLOOKUP(CONCATENATE($A3,AG$1,AG$2),'VACATION''S PLAN'!$E:$F,2,0),0)+IFERROR(VLOOKUP(CONCATENATE($A3,AG$1,AG$2),'VACATION''S PLAN'!$J:$K,2,0),0)))/5,IF(SUMPRODUCT((($A3&amp;AG$1&amp;MID(AG$2,3,2))=('VACATION''S PLAN'!$N$2:$V$12))*1)&gt;=1,0,1)))</f>
        <v>1</v>
      </c>
      <c r="AH3" cm="1">
        <f t="array" ref="AH3">IF(COUNTIF('VACATION''S PLAN'!$E:$J,CONCATENATE($A3,AH$1,AH$2))&gt;=4,(5-SUMIFS('VACATION''S PLAN'!$L:$L,'VACATION''S PLAN'!$E:$E,CONCATENATE('RESOURCES'' AVAILABILITY'!$A3,'RESOURCES'' AVAILABILITY'!AH$1,'RESOURCES'' AVAILABILITY'!AH$2)))/5,IF(AND(IF(SUMPRODUCT((($A3&amp;AH$1&amp;MID(AH$2,3,2))=('VACATION''S PLAN'!$N$2:$V$12))*1)&gt;=1,0,1)=0,COUNTIF('VACATION''S PLAN'!$E:$J,CONCATENATE($A3,AH$1,AH$2))=1),(5-(IFERROR(VLOOKUP(CONCATENATE($A3,AH$1,AH$2),'VACATION''S PLAN'!$E:$F,2,0),0)+IFERROR(VLOOKUP(CONCATENATE($A3,AH$1,AH$2),'VACATION''S PLAN'!$J:$K,2,0),0)))/5,IF(SUMPRODUCT((($A3&amp;AH$1&amp;MID(AH$2,3,2))=('VACATION''S PLAN'!$N$2:$V$12))*1)&gt;=1,0,1)))</f>
        <v>1</v>
      </c>
      <c r="AI3" cm="1">
        <f t="array" ref="AI3">IF(COUNTIF('VACATION''S PLAN'!$E:$J,CONCATENATE($A3,AI$1,AI$2))&gt;=4,(5-SUMIFS('VACATION''S PLAN'!$L:$L,'VACATION''S PLAN'!$E:$E,CONCATENATE('RESOURCES'' AVAILABILITY'!$A3,'RESOURCES'' AVAILABILITY'!AI$1,'RESOURCES'' AVAILABILITY'!AI$2)))/5,IF(AND(IF(SUMPRODUCT((($A3&amp;AI$1&amp;MID(AI$2,3,2))=('VACATION''S PLAN'!$N$2:$V$12))*1)&gt;=1,0,1)=0,COUNTIF('VACATION''S PLAN'!$E:$J,CONCATENATE($A3,AI$1,AI$2))=1),(5-(IFERROR(VLOOKUP(CONCATENATE($A3,AI$1,AI$2),'VACATION''S PLAN'!$E:$F,2,0),0)+IFERROR(VLOOKUP(CONCATENATE($A3,AI$1,AI$2),'VACATION''S PLAN'!$J:$K,2,0),0)))/5,IF(SUMPRODUCT((($A3&amp;AI$1&amp;MID(AI$2,3,2))=('VACATION''S PLAN'!$N$2:$V$12))*1)&gt;=1,0,1)))</f>
        <v>1</v>
      </c>
      <c r="AJ3" cm="1">
        <f t="array" ref="AJ3">IF(COUNTIF('VACATION''S PLAN'!$E:$J,CONCATENATE($A3,AJ$1,AJ$2))&gt;=4,(5-SUMIFS('VACATION''S PLAN'!$L:$L,'VACATION''S PLAN'!$E:$E,CONCATENATE('RESOURCES'' AVAILABILITY'!$A3,'RESOURCES'' AVAILABILITY'!AJ$1,'RESOURCES'' AVAILABILITY'!AJ$2)))/5,IF(AND(IF(SUMPRODUCT((($A3&amp;AJ$1&amp;MID(AJ$2,3,2))=('VACATION''S PLAN'!$N$2:$V$12))*1)&gt;=1,0,1)=0,COUNTIF('VACATION''S PLAN'!$E:$J,CONCATENATE($A3,AJ$1,AJ$2))=1),(5-(IFERROR(VLOOKUP(CONCATENATE($A3,AJ$1,AJ$2),'VACATION''S PLAN'!$E:$F,2,0),0)+IFERROR(VLOOKUP(CONCATENATE($A3,AJ$1,AJ$2),'VACATION''S PLAN'!$J:$K,2,0),0)))/5,IF(SUMPRODUCT((($A3&amp;AJ$1&amp;MID(AJ$2,3,2))=('VACATION''S PLAN'!$N$2:$V$12))*1)&gt;=1,0,1)))</f>
        <v>1</v>
      </c>
      <c r="AK3" cm="1">
        <f t="array" ref="AK3">IF(COUNTIF('VACATION''S PLAN'!$E:$J,CONCATENATE($A3,AK$1,AK$2))&gt;=4,(5-SUMIFS('VACATION''S PLAN'!$L:$L,'VACATION''S PLAN'!$E:$E,CONCATENATE('RESOURCES'' AVAILABILITY'!$A3,'RESOURCES'' AVAILABILITY'!AK$1,'RESOURCES'' AVAILABILITY'!AK$2)))/5,IF(AND(IF(SUMPRODUCT((($A3&amp;AK$1&amp;MID(AK$2,3,2))=('VACATION''S PLAN'!$N$2:$V$12))*1)&gt;=1,0,1)=0,COUNTIF('VACATION''S PLAN'!$E:$J,CONCATENATE($A3,AK$1,AK$2))=1),(5-(IFERROR(VLOOKUP(CONCATENATE($A3,AK$1,AK$2),'VACATION''S PLAN'!$E:$F,2,0),0)+IFERROR(VLOOKUP(CONCATENATE($A3,AK$1,AK$2),'VACATION''S PLAN'!$J:$K,2,0),0)))/5,IF(SUMPRODUCT((($A3&amp;AK$1&amp;MID(AK$2,3,2))=('VACATION''S PLAN'!$N$2:$V$12))*1)&gt;=1,0,1)))</f>
        <v>1</v>
      </c>
      <c r="AL3" cm="1">
        <f t="array" ref="AL3">IF(COUNTIF('VACATION''S PLAN'!$E:$J,CONCATENATE($A3,AL$1,AL$2))&gt;=4,(5-SUMIFS('VACATION''S PLAN'!$L:$L,'VACATION''S PLAN'!$E:$E,CONCATENATE('RESOURCES'' AVAILABILITY'!$A3,'RESOURCES'' AVAILABILITY'!AL$1,'RESOURCES'' AVAILABILITY'!AL$2)))/5,IF(AND(IF(SUMPRODUCT((($A3&amp;AL$1&amp;MID(AL$2,3,2))=('VACATION''S PLAN'!$N$2:$V$12))*1)&gt;=1,0,1)=0,COUNTIF('VACATION''S PLAN'!$E:$J,CONCATENATE($A3,AL$1,AL$2))=1),(5-(IFERROR(VLOOKUP(CONCATENATE($A3,AL$1,AL$2),'VACATION''S PLAN'!$E:$F,2,0),0)+IFERROR(VLOOKUP(CONCATENATE($A3,AL$1,AL$2),'VACATION''S PLAN'!$J:$K,2,0),0)))/5,IF(SUMPRODUCT((($A3&amp;AL$1&amp;MID(AL$2,3,2))=('VACATION''S PLAN'!$N$2:$V$12))*1)&gt;=1,0,1)))</f>
        <v>1</v>
      </c>
      <c r="AM3" cm="1">
        <f t="array" ref="AM3">IF(COUNTIF('VACATION''S PLAN'!$E:$J,CONCATENATE($A3,AM$1,AM$2))&gt;=4,(5-SUMIFS('VACATION''S PLAN'!$L:$L,'VACATION''S PLAN'!$E:$E,CONCATENATE('RESOURCES'' AVAILABILITY'!$A3,'RESOURCES'' AVAILABILITY'!AM$1,'RESOURCES'' AVAILABILITY'!AM$2)))/5,IF(AND(IF(SUMPRODUCT((($A3&amp;AM$1&amp;MID(AM$2,3,2))=('VACATION''S PLAN'!$N$2:$V$12))*1)&gt;=1,0,1)=0,COUNTIF('VACATION''S PLAN'!$E:$J,CONCATENATE($A3,AM$1,AM$2))=1),(5-(IFERROR(VLOOKUP(CONCATENATE($A3,AM$1,AM$2),'VACATION''S PLAN'!$E:$F,2,0),0)+IFERROR(VLOOKUP(CONCATENATE($A3,AM$1,AM$2),'VACATION''S PLAN'!$J:$K,2,0),0)))/5,IF(SUMPRODUCT((($A3&amp;AM$1&amp;MID(AM$2,3,2))=('VACATION''S PLAN'!$N$2:$V$12))*1)&gt;=1,0,1)))</f>
        <v>1</v>
      </c>
      <c r="AN3" cm="1">
        <f t="array" ref="AN3">IF(COUNTIF('VACATION''S PLAN'!$E:$J,CONCATENATE($A3,AN$1,AN$2))&gt;=4,(5-SUMIFS('VACATION''S PLAN'!$L:$L,'VACATION''S PLAN'!$E:$E,CONCATENATE('RESOURCES'' AVAILABILITY'!$A3,'RESOURCES'' AVAILABILITY'!AN$1,'RESOURCES'' AVAILABILITY'!AN$2)))/5,IF(AND(IF(SUMPRODUCT((($A3&amp;AN$1&amp;MID(AN$2,3,2))=('VACATION''S PLAN'!$N$2:$V$12))*1)&gt;=1,0,1)=0,COUNTIF('VACATION''S PLAN'!$E:$J,CONCATENATE($A3,AN$1,AN$2))=1),(5-(IFERROR(VLOOKUP(CONCATENATE($A3,AN$1,AN$2),'VACATION''S PLAN'!$E:$F,2,0),0)+IFERROR(VLOOKUP(CONCATENATE($A3,AN$1,AN$2),'VACATION''S PLAN'!$J:$K,2,0),0)))/5,IF(SUMPRODUCT((($A3&amp;AN$1&amp;MID(AN$2,3,2))=('VACATION''S PLAN'!$N$2:$V$12))*1)&gt;=1,0,1)))</f>
        <v>1</v>
      </c>
      <c r="AO3" cm="1">
        <f t="array" ref="AO3">IF(COUNTIF('VACATION''S PLAN'!$E:$J,CONCATENATE($A3,AO$1,AO$2))&gt;=4,(5-SUMIFS('VACATION''S PLAN'!$L:$L,'VACATION''S PLAN'!$E:$E,CONCATENATE('RESOURCES'' AVAILABILITY'!$A3,'RESOURCES'' AVAILABILITY'!AO$1,'RESOURCES'' AVAILABILITY'!AO$2)))/5,IF(AND(IF(SUMPRODUCT((($A3&amp;AO$1&amp;MID(AO$2,3,2))=('VACATION''S PLAN'!$N$2:$V$12))*1)&gt;=1,0,1)=0,COUNTIF('VACATION''S PLAN'!$E:$J,CONCATENATE($A3,AO$1,AO$2))=1),(5-(IFERROR(VLOOKUP(CONCATENATE($A3,AO$1,AO$2),'VACATION''S PLAN'!$E:$F,2,0),0)+IFERROR(VLOOKUP(CONCATENATE($A3,AO$1,AO$2),'VACATION''S PLAN'!$J:$K,2,0),0)))/5,IF(SUMPRODUCT((($A3&amp;AO$1&amp;MID(AO$2,3,2))=('VACATION''S PLAN'!$N$2:$V$12))*1)&gt;=1,0,1)))</f>
        <v>1</v>
      </c>
      <c r="AP3" cm="1">
        <f t="array" ref="AP3">IF(COUNTIF('VACATION''S PLAN'!$E:$J,CONCATENATE($A3,AP$1,AP$2))&gt;=4,(5-SUMIFS('VACATION''S PLAN'!$L:$L,'VACATION''S PLAN'!$E:$E,CONCATENATE('RESOURCES'' AVAILABILITY'!$A3,'RESOURCES'' AVAILABILITY'!AP$1,'RESOURCES'' AVAILABILITY'!AP$2)))/5,IF(AND(IF(SUMPRODUCT((($A3&amp;AP$1&amp;MID(AP$2,3,2))=('VACATION''S PLAN'!$N$2:$V$12))*1)&gt;=1,0,1)=0,COUNTIF('VACATION''S PLAN'!$E:$J,CONCATENATE($A3,AP$1,AP$2))=1),(5-(IFERROR(VLOOKUP(CONCATENATE($A3,AP$1,AP$2),'VACATION''S PLAN'!$E:$F,2,0),0)+IFERROR(VLOOKUP(CONCATENATE($A3,AP$1,AP$2),'VACATION''S PLAN'!$J:$K,2,0),0)))/5,IF(SUMPRODUCT((($A3&amp;AP$1&amp;MID(AP$2,3,2))=('VACATION''S PLAN'!$N$2:$V$12))*1)&gt;=1,0,1)))</f>
        <v>1</v>
      </c>
      <c r="AQ3" cm="1">
        <f t="array" ref="AQ3">IF(COUNTIF('VACATION''S PLAN'!$E:$J,CONCATENATE($A3,AQ$1,AQ$2))&gt;=4,(5-SUMIFS('VACATION''S PLAN'!$L:$L,'VACATION''S PLAN'!$E:$E,CONCATENATE('RESOURCES'' AVAILABILITY'!$A3,'RESOURCES'' AVAILABILITY'!AQ$1,'RESOURCES'' AVAILABILITY'!AQ$2)))/5,IF(AND(IF(SUMPRODUCT((($A3&amp;AQ$1&amp;MID(AQ$2,3,2))=('VACATION''S PLAN'!$N$2:$V$12))*1)&gt;=1,0,1)=0,COUNTIF('VACATION''S PLAN'!$E:$J,CONCATENATE($A3,AQ$1,AQ$2))=1),(5-(IFERROR(VLOOKUP(CONCATENATE($A3,AQ$1,AQ$2),'VACATION''S PLAN'!$E:$F,2,0),0)+IFERROR(VLOOKUP(CONCATENATE($A3,AQ$1,AQ$2),'VACATION''S PLAN'!$J:$K,2,0),0)))/5,IF(SUMPRODUCT((($A3&amp;AQ$1&amp;MID(AQ$2,3,2))=('VACATION''S PLAN'!$N$2:$V$12))*1)&gt;=1,0,1)))</f>
        <v>1</v>
      </c>
      <c r="AR3" cm="1">
        <f t="array" ref="AR3">IF(COUNTIF('VACATION''S PLAN'!$E:$J,CONCATENATE($A3,AR$1,AR$2))&gt;=4,(5-SUMIFS('VACATION''S PLAN'!$L:$L,'VACATION''S PLAN'!$E:$E,CONCATENATE('RESOURCES'' AVAILABILITY'!$A3,'RESOURCES'' AVAILABILITY'!AR$1,'RESOURCES'' AVAILABILITY'!AR$2)))/5,IF(AND(IF(SUMPRODUCT((($A3&amp;AR$1&amp;MID(AR$2,3,2))=('VACATION''S PLAN'!$N$2:$V$12))*1)&gt;=1,0,1)=0,COUNTIF('VACATION''S PLAN'!$E:$J,CONCATENATE($A3,AR$1,AR$2))=1),(5-(IFERROR(VLOOKUP(CONCATENATE($A3,AR$1,AR$2),'VACATION''S PLAN'!$E:$F,2,0),0)+IFERROR(VLOOKUP(CONCATENATE($A3,AR$1,AR$2),'VACATION''S PLAN'!$J:$K,2,0),0)))/5,IF(SUMPRODUCT((($A3&amp;AR$1&amp;MID(AR$2,3,2))=('VACATION''S PLAN'!$N$2:$V$12))*1)&gt;=1,0,1)))</f>
        <v>1</v>
      </c>
      <c r="AS3" cm="1">
        <f t="array" ref="AS3">IF(COUNTIF('VACATION''S PLAN'!$E:$J,CONCATENATE($A3,AS$1,AS$2))&gt;=4,(5-SUMIFS('VACATION''S PLAN'!$L:$L,'VACATION''S PLAN'!$E:$E,CONCATENATE('RESOURCES'' AVAILABILITY'!$A3,'RESOURCES'' AVAILABILITY'!AS$1,'RESOURCES'' AVAILABILITY'!AS$2)))/5,IF(AND(IF(SUMPRODUCT((($A3&amp;AS$1&amp;MID(AS$2,3,2))=('VACATION''S PLAN'!$N$2:$V$12))*1)&gt;=1,0,1)=0,COUNTIF('VACATION''S PLAN'!$E:$J,CONCATENATE($A3,AS$1,AS$2))=1),(5-(IFERROR(VLOOKUP(CONCATENATE($A3,AS$1,AS$2),'VACATION''S PLAN'!$E:$F,2,0),0)+IFERROR(VLOOKUP(CONCATENATE($A3,AS$1,AS$2),'VACATION''S PLAN'!$J:$K,2,0),0)))/5,IF(SUMPRODUCT((($A3&amp;AS$1&amp;MID(AS$2,3,2))=('VACATION''S PLAN'!$N$2:$V$12))*1)&gt;=1,0,1)))</f>
        <v>1</v>
      </c>
      <c r="AT3" cm="1">
        <f t="array" ref="AT3">IF(COUNTIF('VACATION''S PLAN'!$E:$J,CONCATENATE($A3,AT$1,AT$2))&gt;=4,(5-SUMIFS('VACATION''S PLAN'!$L:$L,'VACATION''S PLAN'!$E:$E,CONCATENATE('RESOURCES'' AVAILABILITY'!$A3,'RESOURCES'' AVAILABILITY'!AT$1,'RESOURCES'' AVAILABILITY'!AT$2)))/5,IF(AND(IF(SUMPRODUCT((($A3&amp;AT$1&amp;MID(AT$2,3,2))=('VACATION''S PLAN'!$N$2:$V$12))*1)&gt;=1,0,1)=0,COUNTIF('VACATION''S PLAN'!$E:$J,CONCATENATE($A3,AT$1,AT$2))=1),(5-(IFERROR(VLOOKUP(CONCATENATE($A3,AT$1,AT$2),'VACATION''S PLAN'!$E:$F,2,0),0)+IFERROR(VLOOKUP(CONCATENATE($A3,AT$1,AT$2),'VACATION''S PLAN'!$J:$K,2,0),0)))/5,IF(SUMPRODUCT((($A3&amp;AT$1&amp;MID(AT$2,3,2))=('VACATION''S PLAN'!$N$2:$V$12))*1)&gt;=1,0,1)))</f>
        <v>1</v>
      </c>
      <c r="AU3" cm="1">
        <f t="array" ref="AU3">IF(COUNTIF('VACATION''S PLAN'!$E:$J,CONCATENATE($A3,AU$1,AU$2))&gt;=4,(5-SUMIFS('VACATION''S PLAN'!$L:$L,'VACATION''S PLAN'!$E:$E,CONCATENATE('RESOURCES'' AVAILABILITY'!$A3,'RESOURCES'' AVAILABILITY'!AU$1,'RESOURCES'' AVAILABILITY'!AU$2)))/5,IF(AND(IF(SUMPRODUCT((($A3&amp;AU$1&amp;MID(AU$2,3,2))=('VACATION''S PLAN'!$N$2:$V$12))*1)&gt;=1,0,1)=0,COUNTIF('VACATION''S PLAN'!$E:$J,CONCATENATE($A3,AU$1,AU$2))=1),(5-(IFERROR(VLOOKUP(CONCATENATE($A3,AU$1,AU$2),'VACATION''S PLAN'!$E:$F,2,0),0)+IFERROR(VLOOKUP(CONCATENATE($A3,AU$1,AU$2),'VACATION''S PLAN'!$J:$K,2,0),0)))/5,IF(SUMPRODUCT((($A3&amp;AU$1&amp;MID(AU$2,3,2))=('VACATION''S PLAN'!$N$2:$V$12))*1)&gt;=1,0,1)))</f>
        <v>1</v>
      </c>
      <c r="AV3" cm="1">
        <f t="array" ref="AV3">IF(COUNTIF('VACATION''S PLAN'!$E:$J,CONCATENATE($A3,AV$1,AV$2))&gt;=4,(5-SUMIFS('VACATION''S PLAN'!$L:$L,'VACATION''S PLAN'!$E:$E,CONCATENATE('RESOURCES'' AVAILABILITY'!$A3,'RESOURCES'' AVAILABILITY'!AV$1,'RESOURCES'' AVAILABILITY'!AV$2)))/5,IF(AND(IF(SUMPRODUCT((($A3&amp;AV$1&amp;MID(AV$2,3,2))=('VACATION''S PLAN'!$N$2:$V$12))*1)&gt;=1,0,1)=0,COUNTIF('VACATION''S PLAN'!$E:$J,CONCATENATE($A3,AV$1,AV$2))=1),(5-(IFERROR(VLOOKUP(CONCATENATE($A3,AV$1,AV$2),'VACATION''S PLAN'!$E:$F,2,0),0)+IFERROR(VLOOKUP(CONCATENATE($A3,AV$1,AV$2),'VACATION''S PLAN'!$J:$K,2,0),0)))/5,IF(SUMPRODUCT((($A3&amp;AV$1&amp;MID(AV$2,3,2))=('VACATION''S PLAN'!$N$2:$V$12))*1)&gt;=1,0,1)))</f>
        <v>1</v>
      </c>
      <c r="AW3" cm="1">
        <f t="array" ref="AW3">IF(COUNTIF('VACATION''S PLAN'!$E:$J,CONCATENATE($A3,AW$1,AW$2))&gt;=4,(5-SUMIFS('VACATION''S PLAN'!$L:$L,'VACATION''S PLAN'!$E:$E,CONCATENATE('RESOURCES'' AVAILABILITY'!$A3,'RESOURCES'' AVAILABILITY'!AW$1,'RESOURCES'' AVAILABILITY'!AW$2)))/5,IF(AND(IF(SUMPRODUCT((($A3&amp;AW$1&amp;MID(AW$2,3,2))=('VACATION''S PLAN'!$N$2:$V$12))*1)&gt;=1,0,1)=0,COUNTIF('VACATION''S PLAN'!$E:$J,CONCATENATE($A3,AW$1,AW$2))=1),(5-(IFERROR(VLOOKUP(CONCATENATE($A3,AW$1,AW$2),'VACATION''S PLAN'!$E:$F,2,0),0)+IFERROR(VLOOKUP(CONCATENATE($A3,AW$1,AW$2),'VACATION''S PLAN'!$J:$K,2,0),0)))/5,IF(SUMPRODUCT((($A3&amp;AW$1&amp;MID(AW$2,3,2))=('VACATION''S PLAN'!$N$2:$V$12))*1)&gt;=1,0,1)))</f>
        <v>1</v>
      </c>
      <c r="AX3" cm="1">
        <f t="array" ref="AX3">IF(COUNTIF('VACATION''S PLAN'!$E:$J,CONCATENATE($A3,AX$1,AX$2))&gt;=4,(5-SUMIFS('VACATION''S PLAN'!$L:$L,'VACATION''S PLAN'!$E:$E,CONCATENATE('RESOURCES'' AVAILABILITY'!$A3,'RESOURCES'' AVAILABILITY'!AX$1,'RESOURCES'' AVAILABILITY'!AX$2)))/5,IF(AND(IF(SUMPRODUCT((($A3&amp;AX$1&amp;MID(AX$2,3,2))=('VACATION''S PLAN'!$N$2:$V$12))*1)&gt;=1,0,1)=0,COUNTIF('VACATION''S PLAN'!$E:$J,CONCATENATE($A3,AX$1,AX$2))=1),(5-(IFERROR(VLOOKUP(CONCATENATE($A3,AX$1,AX$2),'VACATION''S PLAN'!$E:$F,2,0),0)+IFERROR(VLOOKUP(CONCATENATE($A3,AX$1,AX$2),'VACATION''S PLAN'!$J:$K,2,0),0)))/5,IF(SUMPRODUCT((($A3&amp;AX$1&amp;MID(AX$2,3,2))=('VACATION''S PLAN'!$N$2:$V$12))*1)&gt;=1,0,1)))</f>
        <v>1</v>
      </c>
      <c r="AY3" cm="1">
        <f t="array" ref="AY3">IF(COUNTIF('VACATION''S PLAN'!$E:$J,CONCATENATE($A3,AY$1,AY$2))&gt;=4,(5-SUMIFS('VACATION''S PLAN'!$L:$L,'VACATION''S PLAN'!$E:$E,CONCATENATE('RESOURCES'' AVAILABILITY'!$A3,'RESOURCES'' AVAILABILITY'!AY$1,'RESOURCES'' AVAILABILITY'!AY$2)))/5,IF(AND(IF(SUMPRODUCT((($A3&amp;AY$1&amp;MID(AY$2,3,2))=('VACATION''S PLAN'!$N$2:$V$12))*1)&gt;=1,0,1)=0,COUNTIF('VACATION''S PLAN'!$E:$J,CONCATENATE($A3,AY$1,AY$2))=1),(5-(IFERROR(VLOOKUP(CONCATENATE($A3,AY$1,AY$2),'VACATION''S PLAN'!$E:$F,2,0),0)+IFERROR(VLOOKUP(CONCATENATE($A3,AY$1,AY$2),'VACATION''S PLAN'!$J:$K,2,0),0)))/5,IF(SUMPRODUCT((($A3&amp;AY$1&amp;MID(AY$2,3,2))=('VACATION''S PLAN'!$N$2:$V$12))*1)&gt;=1,0,1)))</f>
        <v>1</v>
      </c>
      <c r="AZ3" cm="1">
        <f t="array" ref="AZ3">IF(COUNTIF('VACATION''S PLAN'!$E:$J,CONCATENATE($A3,AZ$1,AZ$2))&gt;=4,(5-SUMIFS('VACATION''S PLAN'!$L:$L,'VACATION''S PLAN'!$E:$E,CONCATENATE('RESOURCES'' AVAILABILITY'!$A3,'RESOURCES'' AVAILABILITY'!AZ$1,'RESOURCES'' AVAILABILITY'!AZ$2)))/5,IF(AND(IF(SUMPRODUCT((($A3&amp;AZ$1&amp;MID(AZ$2,3,2))=('VACATION''S PLAN'!$N$2:$V$12))*1)&gt;=1,0,1)=0,COUNTIF('VACATION''S PLAN'!$E:$J,CONCATENATE($A3,AZ$1,AZ$2))=1),(5-(IFERROR(VLOOKUP(CONCATENATE($A3,AZ$1,AZ$2),'VACATION''S PLAN'!$E:$F,2,0),0)+IFERROR(VLOOKUP(CONCATENATE($A3,AZ$1,AZ$2),'VACATION''S PLAN'!$J:$K,2,0),0)))/5,IF(SUMPRODUCT((($A3&amp;AZ$1&amp;MID(AZ$2,3,2))=('VACATION''S PLAN'!$N$2:$V$12))*1)&gt;=1,0,1)))</f>
        <v>1</v>
      </c>
      <c r="BA3" cm="1">
        <f t="array" ref="BA3">IF(COUNTIF('VACATION''S PLAN'!$E:$J,CONCATENATE($A3,BA$1,BA$2))&gt;=4,(5-SUMIFS('VACATION''S PLAN'!$L:$L,'VACATION''S PLAN'!$E:$E,CONCATENATE('RESOURCES'' AVAILABILITY'!$A3,'RESOURCES'' AVAILABILITY'!BA$1,'RESOURCES'' AVAILABILITY'!BA$2)))/5,IF(AND(IF(SUMPRODUCT((($A3&amp;BA$1&amp;MID(BA$2,3,2))=('VACATION''S PLAN'!$N$2:$V$12))*1)&gt;=1,0,1)=0,COUNTIF('VACATION''S PLAN'!$E:$J,CONCATENATE($A3,BA$1,BA$2))=1),(5-(IFERROR(VLOOKUP(CONCATENATE($A3,BA$1,BA$2),'VACATION''S PLAN'!$E:$F,2,0),0)+IFERROR(VLOOKUP(CONCATENATE($A3,BA$1,BA$2),'VACATION''S PLAN'!$J:$K,2,0),0)))/5,IF(SUMPRODUCT((($A3&amp;BA$1&amp;MID(BA$2,3,2))=('VACATION''S PLAN'!$N$2:$V$12))*1)&gt;=1,0,1)))</f>
        <v>1</v>
      </c>
      <c r="BB3" cm="1">
        <f t="array" ref="BB3">IF(COUNTIF('VACATION''S PLAN'!$E:$J,CONCATENATE($A3,BB$1,BB$2))&gt;=4,(5-SUMIFS('VACATION''S PLAN'!$L:$L,'VACATION''S PLAN'!$E:$E,CONCATENATE('RESOURCES'' AVAILABILITY'!$A3,'RESOURCES'' AVAILABILITY'!BB$1,'RESOURCES'' AVAILABILITY'!BB$2)))/5,IF(AND(IF(SUMPRODUCT((($A3&amp;BB$1&amp;MID(BB$2,3,2))=('VACATION''S PLAN'!$N$2:$V$12))*1)&gt;=1,0,1)=0,COUNTIF('VACATION''S PLAN'!$E:$J,CONCATENATE($A3,BB$1,BB$2))=1),(5-(IFERROR(VLOOKUP(CONCATENATE($A3,BB$1,BB$2),'VACATION''S PLAN'!$E:$F,2,0),0)+IFERROR(VLOOKUP(CONCATENATE($A3,BB$1,BB$2),'VACATION''S PLAN'!$J:$K,2,0),0)))/5,IF(SUMPRODUCT((($A3&amp;BB$1&amp;MID(BB$2,3,2))=('VACATION''S PLAN'!$N$2:$V$12))*1)&gt;=1,0,1)))</f>
        <v>1</v>
      </c>
      <c r="BC3" cm="1">
        <f t="array" ref="BC3">IF(COUNTIF('VACATION''S PLAN'!$E:$J,CONCATENATE($A3,BC$1,BC$2))&gt;=4,(5-SUMIFS('VACATION''S PLAN'!$L:$L,'VACATION''S PLAN'!$E:$E,CONCATENATE('RESOURCES'' AVAILABILITY'!$A3,'RESOURCES'' AVAILABILITY'!BC$1,'RESOURCES'' AVAILABILITY'!BC$2)))/5,IF(AND(IF(SUMPRODUCT((($A3&amp;BC$1&amp;MID(BC$2,3,2))=('VACATION''S PLAN'!$N$2:$V$12))*1)&gt;=1,0,1)=0,COUNTIF('VACATION''S PLAN'!$E:$J,CONCATENATE($A3,BC$1,BC$2))=1),(5-(IFERROR(VLOOKUP(CONCATENATE($A3,BC$1,BC$2),'VACATION''S PLAN'!$E:$F,2,0),0)+IFERROR(VLOOKUP(CONCATENATE($A3,BC$1,BC$2),'VACATION''S PLAN'!$J:$K,2,0),0)))/5,IF(SUMPRODUCT((($A3&amp;BC$1&amp;MID(BC$2,3,2))=('VACATION''S PLAN'!$N$2:$V$12))*1)&gt;=1,0,1)))</f>
        <v>1</v>
      </c>
      <c r="BD3" cm="1">
        <f t="array" ref="BD3">IF(COUNTIF('VACATION''S PLAN'!$E:$J,CONCATENATE($A3,BD$1,BD$2))&gt;=4,(5-SUMIFS('VACATION''S PLAN'!$L:$L,'VACATION''S PLAN'!$E:$E,CONCATENATE('RESOURCES'' AVAILABILITY'!$A3,'RESOURCES'' AVAILABILITY'!BD$1,'RESOURCES'' AVAILABILITY'!BD$2)))/5,IF(AND(IF(SUMPRODUCT((($A3&amp;BD$1&amp;MID(BD$2,3,2))=('VACATION''S PLAN'!$N$2:$V$12))*1)&gt;=1,0,1)=0,COUNTIF('VACATION''S PLAN'!$E:$J,CONCATENATE($A3,BD$1,BD$2))=1),(5-(IFERROR(VLOOKUP(CONCATENATE($A3,BD$1,BD$2),'VACATION''S PLAN'!$E:$F,2,0),0)+IFERROR(VLOOKUP(CONCATENATE($A3,BD$1,BD$2),'VACATION''S PLAN'!$J:$K,2,0),0)))/5,IF(SUMPRODUCT((($A3&amp;BD$1&amp;MID(BD$2,3,2))=('VACATION''S PLAN'!$N$2:$V$12))*1)&gt;=1,0,1)))</f>
        <v>1</v>
      </c>
      <c r="BE3" cm="1">
        <f t="array" ref="BE3">IF(COUNTIF('VACATION''S PLAN'!$E:$J,CONCATENATE($A3,BE$1,BE$2))&gt;=4,(5-SUMIFS('VACATION''S PLAN'!$L:$L,'VACATION''S PLAN'!$E:$E,CONCATENATE('RESOURCES'' AVAILABILITY'!$A3,'RESOURCES'' AVAILABILITY'!BE$1,'RESOURCES'' AVAILABILITY'!BE$2)))/5,IF(AND(IF(SUMPRODUCT((($A3&amp;BE$1&amp;MID(BE$2,3,2))=('VACATION''S PLAN'!$N$2:$V$12))*1)&gt;=1,0,1)=0,COUNTIF('VACATION''S PLAN'!$E:$J,CONCATENATE($A3,BE$1,BE$2))=1),(5-(IFERROR(VLOOKUP(CONCATENATE($A3,BE$1,BE$2),'VACATION''S PLAN'!$E:$F,2,0),0)+IFERROR(VLOOKUP(CONCATENATE($A3,BE$1,BE$2),'VACATION''S PLAN'!$J:$K,2,0),0)))/5,IF(SUMPRODUCT((($A3&amp;BE$1&amp;MID(BE$2,3,2))=('VACATION''S PLAN'!$N$2:$V$12))*1)&gt;=1,0,1)))</f>
        <v>1</v>
      </c>
      <c r="BF3" cm="1">
        <f t="array" ref="BF3">IF(COUNTIF('VACATION''S PLAN'!$E:$J,CONCATENATE($A3,BF$1,BF$2))&gt;=4,(5-SUMIFS('VACATION''S PLAN'!$L:$L,'VACATION''S PLAN'!$E:$E,CONCATENATE('RESOURCES'' AVAILABILITY'!$A3,'RESOURCES'' AVAILABILITY'!BF$1,'RESOURCES'' AVAILABILITY'!BF$2)))/5,IF(AND(IF(SUMPRODUCT((($A3&amp;BF$1&amp;MID(BF$2,3,2))=('VACATION''S PLAN'!$N$2:$V$12))*1)&gt;=1,0,1)=0,COUNTIF('VACATION''S PLAN'!$E:$J,CONCATENATE($A3,BF$1,BF$2))=1),(5-(IFERROR(VLOOKUP(CONCATENATE($A3,BF$1,BF$2),'VACATION''S PLAN'!$E:$F,2,0),0)+IFERROR(VLOOKUP(CONCATENATE($A3,BF$1,BF$2),'VACATION''S PLAN'!$J:$K,2,0),0)))/5,IF(SUMPRODUCT((($A3&amp;BF$1&amp;MID(BF$2,3,2))=('VACATION''S PLAN'!$N$2:$V$12))*1)&gt;=1,0,1)))</f>
        <v>1</v>
      </c>
      <c r="BG3" cm="1">
        <f t="array" ref="BG3">IF(COUNTIF('VACATION''S PLAN'!$E:$J,CONCATENATE($A3,BG$1,BG$2))&gt;=4,(5-SUMIFS('VACATION''S PLAN'!$L:$L,'VACATION''S PLAN'!$E:$E,CONCATENATE('RESOURCES'' AVAILABILITY'!$A3,'RESOURCES'' AVAILABILITY'!BG$1,'RESOURCES'' AVAILABILITY'!BG$2)))/5,IF(AND(IF(SUMPRODUCT((($A3&amp;BG$1&amp;MID(BG$2,3,2))=('VACATION''S PLAN'!$N$2:$V$12))*1)&gt;=1,0,1)=0,COUNTIF('VACATION''S PLAN'!$E:$J,CONCATENATE($A3,BG$1,BG$2))=1),(5-(IFERROR(VLOOKUP(CONCATENATE($A3,BG$1,BG$2),'VACATION''S PLAN'!$E:$F,2,0),0)+IFERROR(VLOOKUP(CONCATENATE($A3,BG$1,BG$2),'VACATION''S PLAN'!$J:$K,2,0),0)))/5,IF(SUMPRODUCT((($A3&amp;BG$1&amp;MID(BG$2,3,2))=('VACATION''S PLAN'!$N$2:$V$12))*1)&gt;=1,0,1)))</f>
        <v>1</v>
      </c>
      <c r="BH3" cm="1">
        <f t="array" ref="BH3">IF(COUNTIF('VACATION''S PLAN'!$E:$J,CONCATENATE($A3,BH$1,BH$2))&gt;=4,(5-SUMIFS('VACATION''S PLAN'!$L:$L,'VACATION''S PLAN'!$E:$E,CONCATENATE('RESOURCES'' AVAILABILITY'!$A3,'RESOURCES'' AVAILABILITY'!BH$1,'RESOURCES'' AVAILABILITY'!BH$2)))/5,IF(AND(IF(SUMPRODUCT((($A3&amp;BH$1&amp;MID(BH$2,3,2))=('VACATION''S PLAN'!$N$2:$V$12))*1)&gt;=1,0,1)=0,COUNTIF('VACATION''S PLAN'!$E:$J,CONCATENATE($A3,BH$1,BH$2))=1),(5-(IFERROR(VLOOKUP(CONCATENATE($A3,BH$1,BH$2),'VACATION''S PLAN'!$E:$F,2,0),0)+IFERROR(VLOOKUP(CONCATENATE($A3,BH$1,BH$2),'VACATION''S PLAN'!$J:$K,2,0),0)))/5,IF(SUMPRODUCT((($A3&amp;BH$1&amp;MID(BH$2,3,2))=('VACATION''S PLAN'!$N$2:$V$12))*1)&gt;=1,0,1)))</f>
        <v>1</v>
      </c>
      <c r="BI3" cm="1">
        <f t="array" ref="BI3">IF(COUNTIF('VACATION''S PLAN'!$E:$J,CONCATENATE($A3,BI$1,BI$2))&gt;=4,(5-SUMIFS('VACATION''S PLAN'!$L:$L,'VACATION''S PLAN'!$E:$E,CONCATENATE('RESOURCES'' AVAILABILITY'!$A3,'RESOURCES'' AVAILABILITY'!BI$1,'RESOURCES'' AVAILABILITY'!BI$2)))/5,IF(AND(IF(SUMPRODUCT((($A3&amp;BI$1&amp;MID(BI$2,3,2))=('VACATION''S PLAN'!$N$2:$V$12))*1)&gt;=1,0,1)=0,COUNTIF('VACATION''S PLAN'!$E:$J,CONCATENATE($A3,BI$1,BI$2))=1),(5-(IFERROR(VLOOKUP(CONCATENATE($A3,BI$1,BI$2),'VACATION''S PLAN'!$E:$F,2,0),0)+IFERROR(VLOOKUP(CONCATENATE($A3,BI$1,BI$2),'VACATION''S PLAN'!$J:$K,2,0),0)))/5,IF(SUMPRODUCT((($A3&amp;BI$1&amp;MID(BI$2,3,2))=('VACATION''S PLAN'!$N$2:$V$12))*1)&gt;=1,0,1)))</f>
        <v>1</v>
      </c>
      <c r="BJ3" cm="1">
        <f t="array" ref="BJ3">IF(COUNTIF('VACATION''S PLAN'!$E:$J,CONCATENATE($A3,BJ$1,BJ$2))&gt;=4,(5-SUMIFS('VACATION''S PLAN'!$L:$L,'VACATION''S PLAN'!$E:$E,CONCATENATE('RESOURCES'' AVAILABILITY'!$A3,'RESOURCES'' AVAILABILITY'!BJ$1,'RESOURCES'' AVAILABILITY'!BJ$2)))/5,IF(AND(IF(SUMPRODUCT((($A3&amp;BJ$1&amp;MID(BJ$2,3,2))=('VACATION''S PLAN'!$N$2:$V$12))*1)&gt;=1,0,1)=0,COUNTIF('VACATION''S PLAN'!$E:$J,CONCATENATE($A3,BJ$1,BJ$2))=1),(5-(IFERROR(VLOOKUP(CONCATENATE($A3,BJ$1,BJ$2),'VACATION''S PLAN'!$E:$F,2,0),0)+IFERROR(VLOOKUP(CONCATENATE($A3,BJ$1,BJ$2),'VACATION''S PLAN'!$J:$K,2,0),0)))/5,IF(SUMPRODUCT((($A3&amp;BJ$1&amp;MID(BJ$2,3,2))=('VACATION''S PLAN'!$N$2:$V$12))*1)&gt;=1,0,1)))</f>
        <v>1</v>
      </c>
      <c r="BK3" cm="1">
        <f t="array" ref="BK3">IF(COUNTIF('VACATION''S PLAN'!$E:$J,CONCATENATE($A3,BK$1,BK$2))&gt;=4,(5-SUMIFS('VACATION''S PLAN'!$L:$L,'VACATION''S PLAN'!$E:$E,CONCATENATE('RESOURCES'' AVAILABILITY'!$A3,'RESOURCES'' AVAILABILITY'!BK$1,'RESOURCES'' AVAILABILITY'!BK$2)))/5,IF(AND(IF(SUMPRODUCT((($A3&amp;BK$1&amp;MID(BK$2,3,2))=('VACATION''S PLAN'!$N$2:$V$12))*1)&gt;=1,0,1)=0,COUNTIF('VACATION''S PLAN'!$E:$J,CONCATENATE($A3,BK$1,BK$2))=1),(5-(IFERROR(VLOOKUP(CONCATENATE($A3,BK$1,BK$2),'VACATION''S PLAN'!$E:$F,2,0),0)+IFERROR(VLOOKUP(CONCATENATE($A3,BK$1,BK$2),'VACATION''S PLAN'!$J:$K,2,0),0)))/5,IF(SUMPRODUCT((($A3&amp;BK$1&amp;MID(BK$2,3,2))=('VACATION''S PLAN'!$N$2:$V$12))*1)&gt;=1,0,1)))</f>
        <v>1</v>
      </c>
      <c r="BL3" cm="1">
        <f t="array" ref="BL3">IF(COUNTIF('VACATION''S PLAN'!$E:$J,CONCATENATE($A3,BL$1,BL$2))&gt;=4,(5-SUMIFS('VACATION''S PLAN'!$L:$L,'VACATION''S PLAN'!$E:$E,CONCATENATE('RESOURCES'' AVAILABILITY'!$A3,'RESOURCES'' AVAILABILITY'!BL$1,'RESOURCES'' AVAILABILITY'!BL$2)))/5,IF(AND(IF(SUMPRODUCT((($A3&amp;BL$1&amp;MID(BL$2,3,2))=('VACATION''S PLAN'!$N$2:$V$12))*1)&gt;=1,0,1)=0,COUNTIF('VACATION''S PLAN'!$E:$J,CONCATENATE($A3,BL$1,BL$2))=1),(5-(IFERROR(VLOOKUP(CONCATENATE($A3,BL$1,BL$2),'VACATION''S PLAN'!$E:$F,2,0),0)+IFERROR(VLOOKUP(CONCATENATE($A3,BL$1,BL$2),'VACATION''S PLAN'!$J:$K,2,0),0)))/5,IF(SUMPRODUCT((($A3&amp;BL$1&amp;MID(BL$2,3,2))=('VACATION''S PLAN'!$N$2:$V$12))*1)&gt;=1,0,1)))</f>
        <v>1</v>
      </c>
      <c r="BM3" cm="1">
        <f t="array" ref="BM3">IF(COUNTIF('VACATION''S PLAN'!$E:$J,CONCATENATE($A3,BM$1,BM$2))&gt;=4,(5-SUMIFS('VACATION''S PLAN'!$L:$L,'VACATION''S PLAN'!$E:$E,CONCATENATE('RESOURCES'' AVAILABILITY'!$A3,'RESOURCES'' AVAILABILITY'!BM$1,'RESOURCES'' AVAILABILITY'!BM$2)))/5,IF(AND(IF(SUMPRODUCT((($A3&amp;BM$1&amp;MID(BM$2,3,2))=('VACATION''S PLAN'!$N$2:$V$12))*1)&gt;=1,0,1)=0,COUNTIF('VACATION''S PLAN'!$E:$J,CONCATENATE($A3,BM$1,BM$2))=1),(5-(IFERROR(VLOOKUP(CONCATENATE($A3,BM$1,BM$2),'VACATION''S PLAN'!$E:$F,2,0),0)+IFERROR(VLOOKUP(CONCATENATE($A3,BM$1,BM$2),'VACATION''S PLAN'!$J:$K,2,0),0)))/5,IF(SUMPRODUCT((($A3&amp;BM$1&amp;MID(BM$2,3,2))=('VACATION''S PLAN'!$N$2:$V$12))*1)&gt;=1,0,1)))</f>
        <v>1</v>
      </c>
      <c r="BN3" cm="1">
        <f t="array" ref="BN3">IF(COUNTIF('VACATION''S PLAN'!$E:$J,CONCATENATE($A3,BN$1,BN$2))&gt;=4,(5-SUMIFS('VACATION''S PLAN'!$L:$L,'VACATION''S PLAN'!$E:$E,CONCATENATE('RESOURCES'' AVAILABILITY'!$A3,'RESOURCES'' AVAILABILITY'!BN$1,'RESOURCES'' AVAILABILITY'!BN$2)))/5,IF(AND(IF(SUMPRODUCT((($A3&amp;BN$1&amp;MID(BN$2,3,2))=('VACATION''S PLAN'!$N$2:$V$12))*1)&gt;=1,0,1)=0,COUNTIF('VACATION''S PLAN'!$E:$J,CONCATENATE($A3,BN$1,BN$2))=1),(5-(IFERROR(VLOOKUP(CONCATENATE($A3,BN$1,BN$2),'VACATION''S PLAN'!$E:$F,2,0),0)+IFERROR(VLOOKUP(CONCATENATE($A3,BN$1,BN$2),'VACATION''S PLAN'!$J:$K,2,0),0)))/5,IF(SUMPRODUCT((($A3&amp;BN$1&amp;MID(BN$2,3,2))=('VACATION''S PLAN'!$N$2:$V$12))*1)&gt;=1,0,1)))</f>
        <v>1</v>
      </c>
      <c r="BO3" cm="1">
        <f t="array" ref="BO3">IF(COUNTIF('VACATION''S PLAN'!$E:$J,CONCATENATE($A3,BO$1,BO$2))&gt;=4,(5-SUMIFS('VACATION''S PLAN'!$L:$L,'VACATION''S PLAN'!$E:$E,CONCATENATE('RESOURCES'' AVAILABILITY'!$A3,'RESOURCES'' AVAILABILITY'!BO$1,'RESOURCES'' AVAILABILITY'!BO$2)))/5,IF(AND(IF(SUMPRODUCT((($A3&amp;BO$1&amp;MID(BO$2,3,2))=('VACATION''S PLAN'!$N$2:$V$12))*1)&gt;=1,0,1)=0,COUNTIF('VACATION''S PLAN'!$E:$J,CONCATENATE($A3,BO$1,BO$2))=1),(5-(IFERROR(VLOOKUP(CONCATENATE($A3,BO$1,BO$2),'VACATION''S PLAN'!$E:$F,2,0),0)+IFERROR(VLOOKUP(CONCATENATE($A3,BO$1,BO$2),'VACATION''S PLAN'!$J:$K,2,0),0)))/5,IF(SUMPRODUCT((($A3&amp;BO$1&amp;MID(BO$2,3,2))=('VACATION''S PLAN'!$N$2:$V$12))*1)&gt;=1,0,1)))</f>
        <v>1</v>
      </c>
      <c r="BP3" cm="1">
        <f t="array" ref="BP3">IF(COUNTIF('VACATION''S PLAN'!$E:$J,CONCATENATE($A3,BP$1,BP$2))&gt;=4,(5-SUMIFS('VACATION''S PLAN'!$L:$L,'VACATION''S PLAN'!$E:$E,CONCATENATE('RESOURCES'' AVAILABILITY'!$A3,'RESOURCES'' AVAILABILITY'!BP$1,'RESOURCES'' AVAILABILITY'!BP$2)))/5,IF(AND(IF(SUMPRODUCT((($A3&amp;BP$1&amp;MID(BP$2,3,2))=('VACATION''S PLAN'!$N$2:$V$12))*1)&gt;=1,0,1)=0,COUNTIF('VACATION''S PLAN'!$E:$J,CONCATENATE($A3,BP$1,BP$2))=1),(5-(IFERROR(VLOOKUP(CONCATENATE($A3,BP$1,BP$2),'VACATION''S PLAN'!$E:$F,2,0),0)+IFERROR(VLOOKUP(CONCATENATE($A3,BP$1,BP$2),'VACATION''S PLAN'!$J:$K,2,0),0)))/5,IF(SUMPRODUCT((($A3&amp;BP$1&amp;MID(BP$2,3,2))=('VACATION''S PLAN'!$N$2:$V$12))*1)&gt;=1,0,1)))</f>
        <v>1</v>
      </c>
      <c r="BQ3" cm="1">
        <f t="array" ref="BQ3">IF(COUNTIF('VACATION''S PLAN'!$E:$J,CONCATENATE($A3,BQ$1,BQ$2))&gt;=4,(5-SUMIFS('VACATION''S PLAN'!$L:$L,'VACATION''S PLAN'!$E:$E,CONCATENATE('RESOURCES'' AVAILABILITY'!$A3,'RESOURCES'' AVAILABILITY'!BQ$1,'RESOURCES'' AVAILABILITY'!BQ$2)))/5,IF(AND(IF(SUMPRODUCT((($A3&amp;BQ$1&amp;MID(BQ$2,3,2))=('VACATION''S PLAN'!$N$2:$V$12))*1)&gt;=1,0,1)=0,COUNTIF('VACATION''S PLAN'!$E:$J,CONCATENATE($A3,BQ$1,BQ$2))=1),(5-(IFERROR(VLOOKUP(CONCATENATE($A3,BQ$1,BQ$2),'VACATION''S PLAN'!$E:$F,2,0),0)+IFERROR(VLOOKUP(CONCATENATE($A3,BQ$1,BQ$2),'VACATION''S PLAN'!$J:$K,2,0),0)))/5,IF(SUMPRODUCT((($A3&amp;BQ$1&amp;MID(BQ$2,3,2))=('VACATION''S PLAN'!$N$2:$V$12))*1)&gt;=1,0,1)))</f>
        <v>1</v>
      </c>
      <c r="BR3" cm="1">
        <f t="array" ref="BR3">IF(COUNTIF('VACATION''S PLAN'!$E:$J,CONCATENATE($A3,BR$1,BR$2))&gt;=4,(5-SUMIFS('VACATION''S PLAN'!$L:$L,'VACATION''S PLAN'!$E:$E,CONCATENATE('RESOURCES'' AVAILABILITY'!$A3,'RESOURCES'' AVAILABILITY'!BR$1,'RESOURCES'' AVAILABILITY'!BR$2)))/5,IF(AND(IF(SUMPRODUCT((($A3&amp;BR$1&amp;MID(BR$2,3,2))=('VACATION''S PLAN'!$N$2:$V$12))*1)&gt;=1,0,1)=0,COUNTIF('VACATION''S PLAN'!$E:$J,CONCATENATE($A3,BR$1,BR$2))=1),(5-(IFERROR(VLOOKUP(CONCATENATE($A3,BR$1,BR$2),'VACATION''S PLAN'!$E:$F,2,0),0)+IFERROR(VLOOKUP(CONCATENATE($A3,BR$1,BR$2),'VACATION''S PLAN'!$J:$K,2,0),0)))/5,IF(SUMPRODUCT((($A3&amp;BR$1&amp;MID(BR$2,3,2))=('VACATION''S PLAN'!$N$2:$V$12))*1)&gt;=1,0,1)))</f>
        <v>1</v>
      </c>
      <c r="BS3" cm="1">
        <f t="array" ref="BS3">IF(COUNTIF('VACATION''S PLAN'!$E:$J,CONCATENATE($A3,BS$1,BS$2))&gt;=4,(5-SUMIFS('VACATION''S PLAN'!$L:$L,'VACATION''S PLAN'!$E:$E,CONCATENATE('RESOURCES'' AVAILABILITY'!$A3,'RESOURCES'' AVAILABILITY'!BS$1,'RESOURCES'' AVAILABILITY'!BS$2)))/5,IF(AND(IF(SUMPRODUCT((($A3&amp;BS$1&amp;MID(BS$2,3,2))=('VACATION''S PLAN'!$N$2:$V$12))*1)&gt;=1,0,1)=0,COUNTIF('VACATION''S PLAN'!$E:$J,CONCATENATE($A3,BS$1,BS$2))=1),(5-(IFERROR(VLOOKUP(CONCATENATE($A3,BS$1,BS$2),'VACATION''S PLAN'!$E:$F,2,0),0)+IFERROR(VLOOKUP(CONCATENATE($A3,BS$1,BS$2),'VACATION''S PLAN'!$J:$K,2,0),0)))/5,IF(SUMPRODUCT((($A3&amp;BS$1&amp;MID(BS$2,3,2))=('VACATION''S PLAN'!$N$2:$V$12))*1)&gt;=1,0,1)))</f>
        <v>1</v>
      </c>
      <c r="BT3" cm="1">
        <f t="array" ref="BT3">IF(COUNTIF('VACATION''S PLAN'!$E:$J,CONCATENATE($A3,BT$1,BT$2))&gt;=4,(5-SUMIFS('VACATION''S PLAN'!$L:$L,'VACATION''S PLAN'!$E:$E,CONCATENATE('RESOURCES'' AVAILABILITY'!$A3,'RESOURCES'' AVAILABILITY'!BT$1,'RESOURCES'' AVAILABILITY'!BT$2)))/5,IF(AND(IF(SUMPRODUCT((($A3&amp;BT$1&amp;MID(BT$2,3,2))=('VACATION''S PLAN'!$N$2:$V$12))*1)&gt;=1,0,1)=0,COUNTIF('VACATION''S PLAN'!$E:$J,CONCATENATE($A3,BT$1,BT$2))=1),(5-(IFERROR(VLOOKUP(CONCATENATE($A3,BT$1,BT$2),'VACATION''S PLAN'!$E:$F,2,0),0)+IFERROR(VLOOKUP(CONCATENATE($A3,BT$1,BT$2),'VACATION''S PLAN'!$J:$K,2,0),0)))/5,IF(SUMPRODUCT((($A3&amp;BT$1&amp;MID(BT$2,3,2))=('VACATION''S PLAN'!$N$2:$V$12))*1)&gt;=1,0,1)))</f>
        <v>1</v>
      </c>
      <c r="BU3" cm="1">
        <f t="array" ref="BU3">IF(COUNTIF('VACATION''S PLAN'!$E:$J,CONCATENATE($A3,BU$1,BU$2))&gt;=4,(5-SUMIFS('VACATION''S PLAN'!$L:$L,'VACATION''S PLAN'!$E:$E,CONCATENATE('RESOURCES'' AVAILABILITY'!$A3,'RESOURCES'' AVAILABILITY'!BU$1,'RESOURCES'' AVAILABILITY'!BU$2)))/5,IF(AND(IF(SUMPRODUCT((($A3&amp;BU$1&amp;MID(BU$2,3,2))=('VACATION''S PLAN'!$N$2:$V$12))*1)&gt;=1,0,1)=0,COUNTIF('VACATION''S PLAN'!$E:$J,CONCATENATE($A3,BU$1,BU$2))=1),(5-(IFERROR(VLOOKUP(CONCATENATE($A3,BU$1,BU$2),'VACATION''S PLAN'!$E:$F,2,0),0)+IFERROR(VLOOKUP(CONCATENATE($A3,BU$1,BU$2),'VACATION''S PLAN'!$J:$K,2,0),0)))/5,IF(SUMPRODUCT((($A3&amp;BU$1&amp;MID(BU$2,3,2))=('VACATION''S PLAN'!$N$2:$V$12))*1)&gt;=1,0,1)))</f>
        <v>1</v>
      </c>
      <c r="BV3" cm="1">
        <f t="array" ref="BV3">IF(COUNTIF('VACATION''S PLAN'!$E:$J,CONCATENATE($A3,BV$1,BV$2))&gt;=4,(5-SUMIFS('VACATION''S PLAN'!$L:$L,'VACATION''S PLAN'!$E:$E,CONCATENATE('RESOURCES'' AVAILABILITY'!$A3,'RESOURCES'' AVAILABILITY'!BV$1,'RESOURCES'' AVAILABILITY'!BV$2)))/5,IF(AND(IF(SUMPRODUCT((($A3&amp;BV$1&amp;MID(BV$2,3,2))=('VACATION''S PLAN'!$N$2:$V$12))*1)&gt;=1,0,1)=0,COUNTIF('VACATION''S PLAN'!$E:$J,CONCATENATE($A3,BV$1,BV$2))=1),(5-(IFERROR(VLOOKUP(CONCATENATE($A3,BV$1,BV$2),'VACATION''S PLAN'!$E:$F,2,0),0)+IFERROR(VLOOKUP(CONCATENATE($A3,BV$1,BV$2),'VACATION''S PLAN'!$J:$K,2,0),0)))/5,IF(SUMPRODUCT((($A3&amp;BV$1&amp;MID(BV$2,3,2))=('VACATION''S PLAN'!$N$2:$V$12))*1)&gt;=1,0,1)))</f>
        <v>1</v>
      </c>
      <c r="BW3" cm="1">
        <f t="array" ref="BW3">IF(COUNTIF('VACATION''S PLAN'!$E:$J,CONCATENATE($A3,BW$1,BW$2))&gt;=4,(5-SUMIFS('VACATION''S PLAN'!$L:$L,'VACATION''S PLAN'!$E:$E,CONCATENATE('RESOURCES'' AVAILABILITY'!$A3,'RESOURCES'' AVAILABILITY'!BW$1,'RESOURCES'' AVAILABILITY'!BW$2)))/5,IF(AND(IF(SUMPRODUCT((($A3&amp;BW$1&amp;MID(BW$2,3,2))=('VACATION''S PLAN'!$N$2:$V$12))*1)&gt;=1,0,1)=0,COUNTIF('VACATION''S PLAN'!$E:$J,CONCATENATE($A3,BW$1,BW$2))=1),(5-(IFERROR(VLOOKUP(CONCATENATE($A3,BW$1,BW$2),'VACATION''S PLAN'!$E:$F,2,0),0)+IFERROR(VLOOKUP(CONCATENATE($A3,BW$1,BW$2),'VACATION''S PLAN'!$J:$K,2,0),0)))/5,IF(SUMPRODUCT((($A3&amp;BW$1&amp;MID(BW$2,3,2))=('VACATION''S PLAN'!$N$2:$V$12))*1)&gt;=1,0,1)))</f>
        <v>1</v>
      </c>
      <c r="BX3" cm="1">
        <f t="array" ref="BX3">IF(COUNTIF('VACATION''S PLAN'!$E:$J,CONCATENATE($A3,BX$1,BX$2))&gt;=4,(5-SUMIFS('VACATION''S PLAN'!$L:$L,'VACATION''S PLAN'!$E:$E,CONCATENATE('RESOURCES'' AVAILABILITY'!$A3,'RESOURCES'' AVAILABILITY'!BX$1,'RESOURCES'' AVAILABILITY'!BX$2)))/5,IF(AND(IF(SUMPRODUCT((($A3&amp;BX$1&amp;MID(BX$2,3,2))=('VACATION''S PLAN'!$N$2:$V$12))*1)&gt;=1,0,1)=0,COUNTIF('VACATION''S PLAN'!$E:$J,CONCATENATE($A3,BX$1,BX$2))=1),(5-(IFERROR(VLOOKUP(CONCATENATE($A3,BX$1,BX$2),'VACATION''S PLAN'!$E:$F,2,0),0)+IFERROR(VLOOKUP(CONCATENATE($A3,BX$1,BX$2),'VACATION''S PLAN'!$J:$K,2,0),0)))/5,IF(SUMPRODUCT((($A3&amp;BX$1&amp;MID(BX$2,3,2))=('VACATION''S PLAN'!$N$2:$V$12))*1)&gt;=1,0,1)))</f>
        <v>1</v>
      </c>
      <c r="BY3" cm="1">
        <f t="array" ref="BY3">IF(COUNTIF('VACATION''S PLAN'!$E:$J,CONCATENATE($A3,BY$1,BY$2))&gt;=4,(5-SUMIFS('VACATION''S PLAN'!$L:$L,'VACATION''S PLAN'!$E:$E,CONCATENATE('RESOURCES'' AVAILABILITY'!$A3,'RESOURCES'' AVAILABILITY'!BY$1,'RESOURCES'' AVAILABILITY'!BY$2)))/5,IF(AND(IF(SUMPRODUCT((($A3&amp;BY$1&amp;MID(BY$2,3,2))=('VACATION''S PLAN'!$N$2:$V$12))*1)&gt;=1,0,1)=0,COUNTIF('VACATION''S PLAN'!$E:$J,CONCATENATE($A3,BY$1,BY$2))=1),(5-(IFERROR(VLOOKUP(CONCATENATE($A3,BY$1,BY$2),'VACATION''S PLAN'!$E:$F,2,0),0)+IFERROR(VLOOKUP(CONCATENATE($A3,BY$1,BY$2),'VACATION''S PLAN'!$J:$K,2,0),0)))/5,IF(SUMPRODUCT((($A3&amp;BY$1&amp;MID(BY$2,3,2))=('VACATION''S PLAN'!$N$2:$V$12))*1)&gt;=1,0,1)))</f>
        <v>1</v>
      </c>
      <c r="BZ3" cm="1">
        <f t="array" ref="BZ3">IF(COUNTIF('VACATION''S PLAN'!$E:$J,CONCATENATE($A3,BZ$1,BZ$2))&gt;=4,(5-SUMIFS('VACATION''S PLAN'!$L:$L,'VACATION''S PLAN'!$E:$E,CONCATENATE('RESOURCES'' AVAILABILITY'!$A3,'RESOURCES'' AVAILABILITY'!BZ$1,'RESOURCES'' AVAILABILITY'!BZ$2)))/5,IF(AND(IF(SUMPRODUCT((($A3&amp;BZ$1&amp;MID(BZ$2,3,2))=('VACATION''S PLAN'!$N$2:$V$12))*1)&gt;=1,0,1)=0,COUNTIF('VACATION''S PLAN'!$E:$J,CONCATENATE($A3,BZ$1,BZ$2))=1),(5-(IFERROR(VLOOKUP(CONCATENATE($A3,BZ$1,BZ$2),'VACATION''S PLAN'!$E:$F,2,0),0)+IFERROR(VLOOKUP(CONCATENATE($A3,BZ$1,BZ$2),'VACATION''S PLAN'!$J:$K,2,0),0)))/5,IF(SUMPRODUCT((($A3&amp;BZ$1&amp;MID(BZ$2,3,2))=('VACATION''S PLAN'!$N$2:$V$12))*1)&gt;=1,0,1)))</f>
        <v>0.4</v>
      </c>
      <c r="CA3" cm="1">
        <f t="array" ref="CA3">IF(COUNTIF('VACATION''S PLAN'!$E:$J,CONCATENATE($A3,CA$1,CA$2))&gt;=4,(5-SUMIFS('VACATION''S PLAN'!$L:$L,'VACATION''S PLAN'!$E:$E,CONCATENATE('RESOURCES'' AVAILABILITY'!$A3,'RESOURCES'' AVAILABILITY'!CA$1,'RESOURCES'' AVAILABILITY'!CA$2)))/5,IF(AND(IF(SUMPRODUCT((($A3&amp;CA$1&amp;MID(CA$2,3,2))=('VACATION''S PLAN'!$N$2:$V$12))*1)&gt;=1,0,1)=0,COUNTIF('VACATION''S PLAN'!$E:$J,CONCATENATE($A3,CA$1,CA$2))=1),(5-(IFERROR(VLOOKUP(CONCATENATE($A3,CA$1,CA$2),'VACATION''S PLAN'!$E:$F,2,0),0)+IFERROR(VLOOKUP(CONCATENATE($A3,CA$1,CA$2),'VACATION''S PLAN'!$J:$K,2,0),0)))/5,IF(SUMPRODUCT((($A3&amp;CA$1&amp;MID(CA$2,3,2))=('VACATION''S PLAN'!$N$2:$V$12))*1)&gt;=1,0,1)))</f>
        <v>0</v>
      </c>
      <c r="CB3" cm="1">
        <f t="array" ref="CB3">IF(COUNTIF('VACATION''S PLAN'!$E:$J,CONCATENATE($A3,CB$1,CB$2))&gt;=4,(5-SUMIFS('VACATION''S PLAN'!$L:$L,'VACATION''S PLAN'!$E:$E,CONCATENATE('RESOURCES'' AVAILABILITY'!$A3,'RESOURCES'' AVAILABILITY'!CB$1,'RESOURCES'' AVAILABILITY'!CB$2)))/5,IF(AND(IF(SUMPRODUCT((($A3&amp;CB$1&amp;MID(CB$2,3,2))=('VACATION''S PLAN'!$N$2:$V$12))*1)&gt;=1,0,1)=0,COUNTIF('VACATION''S PLAN'!$E:$J,CONCATENATE($A3,CB$1,CB$2))=1),(5-(IFERROR(VLOOKUP(CONCATENATE($A3,CB$1,CB$2),'VACATION''S PLAN'!$E:$F,2,0),0)+IFERROR(VLOOKUP(CONCATENATE($A3,CB$1,CB$2),'VACATION''S PLAN'!$J:$K,2,0),0)))/5,IF(SUMPRODUCT((($A3&amp;CB$1&amp;MID(CB$2,3,2))=('VACATION''S PLAN'!$N$2:$V$12))*1)&gt;=1,0,1)))</f>
        <v>0</v>
      </c>
      <c r="CC3" cm="1">
        <f t="array" ref="CC3">IF(COUNTIF('VACATION''S PLAN'!$E:$J,CONCATENATE($A3,CC$1,CC$2))&gt;=4,(5-SUMIFS('VACATION''S PLAN'!$L:$L,'VACATION''S PLAN'!$E:$E,CONCATENATE('RESOURCES'' AVAILABILITY'!$A3,'RESOURCES'' AVAILABILITY'!CC$1,'RESOURCES'' AVAILABILITY'!CC$2)))/5,IF(AND(IF(SUMPRODUCT((($A3&amp;CC$1&amp;MID(CC$2,3,2))=('VACATION''S PLAN'!$N$2:$V$12))*1)&gt;=1,0,1)=0,COUNTIF('VACATION''S PLAN'!$E:$J,CONCATENATE($A3,CC$1,CC$2))=1),(5-(IFERROR(VLOOKUP(CONCATENATE($A3,CC$1,CC$2),'VACATION''S PLAN'!$E:$F,2,0),0)+IFERROR(VLOOKUP(CONCATENATE($A3,CC$1,CC$2),'VACATION''S PLAN'!$J:$K,2,0),0)))/5,IF(SUMPRODUCT((($A3&amp;CC$1&amp;MID(CC$2,3,2))=('VACATION''S PLAN'!$N$2:$V$12))*1)&gt;=1,0,1)))</f>
        <v>0</v>
      </c>
      <c r="CD3" cm="1">
        <f t="array" ref="CD3">IF(COUNTIF('VACATION''S PLAN'!$E:$J,CONCATENATE($A3,CD$1,CD$2))&gt;=4,(5-SUMIFS('VACATION''S PLAN'!$L:$L,'VACATION''S PLAN'!$E:$E,CONCATENATE('RESOURCES'' AVAILABILITY'!$A3,'RESOURCES'' AVAILABILITY'!CD$1,'RESOURCES'' AVAILABILITY'!CD$2)))/5,IF(AND(IF(SUMPRODUCT((($A3&amp;CD$1&amp;MID(CD$2,3,2))=('VACATION''S PLAN'!$N$2:$V$12))*1)&gt;=1,0,1)=0,COUNTIF('VACATION''S PLAN'!$E:$J,CONCATENATE($A3,CD$1,CD$2))=1),(5-(IFERROR(VLOOKUP(CONCATENATE($A3,CD$1,CD$2),'VACATION''S PLAN'!$E:$F,2,0),0)+IFERROR(VLOOKUP(CONCATENATE($A3,CD$1,CD$2),'VACATION''S PLAN'!$J:$K,2,0),0)))/5,IF(SUMPRODUCT((($A3&amp;CD$1&amp;MID(CD$2,3,2))=('VACATION''S PLAN'!$N$2:$V$12))*1)&gt;=1,0,1)))</f>
        <v>0.6</v>
      </c>
      <c r="CE3" cm="1">
        <f t="array" ref="CE3">IF(COUNTIF('VACATION''S PLAN'!$E:$J,CONCATENATE($A3,CE$1,CE$2))&gt;=4,(5-SUMIFS('VACATION''S PLAN'!$L:$L,'VACATION''S PLAN'!$E:$E,CONCATENATE('RESOURCES'' AVAILABILITY'!$A3,'RESOURCES'' AVAILABILITY'!CE$1,'RESOURCES'' AVAILABILITY'!CE$2)))/5,IF(AND(IF(SUMPRODUCT((($A3&amp;CE$1&amp;MID(CE$2,3,2))=('VACATION''S PLAN'!$N$2:$V$12))*1)&gt;=1,0,1)=0,COUNTIF('VACATION''S PLAN'!$E:$J,CONCATENATE($A3,CE$1,CE$2))=1),(5-(IFERROR(VLOOKUP(CONCATENATE($A3,CE$1,CE$2),'VACATION''S PLAN'!$E:$F,2,0),0)+IFERROR(VLOOKUP(CONCATENATE($A3,CE$1,CE$2),'VACATION''S PLAN'!$J:$K,2,0),0)))/5,IF(SUMPRODUCT((($A3&amp;CE$1&amp;MID(CE$2,3,2))=('VACATION''S PLAN'!$N$2:$V$12))*1)&gt;=1,0,1)))</f>
        <v>1</v>
      </c>
      <c r="CF3" cm="1">
        <f t="array" ref="CF3">IF(COUNTIF('VACATION''S PLAN'!$E:$J,CONCATENATE($A3,CF$1,CF$2))&gt;=4,(5-SUMIFS('VACATION''S PLAN'!$L:$L,'VACATION''S PLAN'!$E:$E,CONCATENATE('RESOURCES'' AVAILABILITY'!$A3,'RESOURCES'' AVAILABILITY'!CF$1,'RESOURCES'' AVAILABILITY'!CF$2)))/5,IF(AND(IF(SUMPRODUCT((($A3&amp;CF$1&amp;MID(CF$2,3,2))=('VACATION''S PLAN'!$N$2:$V$12))*1)&gt;=1,0,1)=0,COUNTIF('VACATION''S PLAN'!$E:$J,CONCATENATE($A3,CF$1,CF$2))=1),(5-(IFERROR(VLOOKUP(CONCATENATE($A3,CF$1,CF$2),'VACATION''S PLAN'!$E:$F,2,0),0)+IFERROR(VLOOKUP(CONCATENATE($A3,CF$1,CF$2),'VACATION''S PLAN'!$J:$K,2,0),0)))/5,IF(SUMPRODUCT((($A3&amp;CF$1&amp;MID(CF$2,3,2))=('VACATION''S PLAN'!$N$2:$V$12))*1)&gt;=1,0,1)))</f>
        <v>1</v>
      </c>
      <c r="CG3" cm="1">
        <f t="array" ref="CG3">IF(COUNTIF('VACATION''S PLAN'!$E:$J,CONCATENATE($A3,CG$1,CG$2))&gt;=4,(5-SUMIFS('VACATION''S PLAN'!$L:$L,'VACATION''S PLAN'!$E:$E,CONCATENATE('RESOURCES'' AVAILABILITY'!$A3,'RESOURCES'' AVAILABILITY'!CG$1,'RESOURCES'' AVAILABILITY'!CG$2)))/5,IF(AND(IF(SUMPRODUCT((($A3&amp;CG$1&amp;MID(CG$2,3,2))=('VACATION''S PLAN'!$N$2:$V$12))*1)&gt;=1,0,1)=0,COUNTIF('VACATION''S PLAN'!$E:$J,CONCATENATE($A3,CG$1,CG$2))=1),(5-(IFERROR(VLOOKUP(CONCATENATE($A3,CG$1,CG$2),'VACATION''S PLAN'!$E:$F,2,0),0)+IFERROR(VLOOKUP(CONCATENATE($A3,CG$1,CG$2),'VACATION''S PLAN'!$J:$K,2,0),0)))/5,IF(SUMPRODUCT((($A3&amp;CG$1&amp;MID(CG$2,3,2))=('VACATION''S PLAN'!$N$2:$V$12))*1)&gt;=1,0,1)))</f>
        <v>1</v>
      </c>
      <c r="CH3" cm="1">
        <f t="array" ref="CH3">IF(COUNTIF('VACATION''S PLAN'!$E:$J,CONCATENATE($A3,CH$1,CH$2))&gt;=4,(5-SUMIFS('VACATION''S PLAN'!$L:$L,'VACATION''S PLAN'!$E:$E,CONCATENATE('RESOURCES'' AVAILABILITY'!$A3,'RESOURCES'' AVAILABILITY'!CH$1,'RESOURCES'' AVAILABILITY'!CH$2)))/5,IF(AND(IF(SUMPRODUCT((($A3&amp;CH$1&amp;MID(CH$2,3,2))=('VACATION''S PLAN'!$N$2:$V$12))*1)&gt;=1,0,1)=0,COUNTIF('VACATION''S PLAN'!$E:$J,CONCATENATE($A3,CH$1,CH$2))=1),(5-(IFERROR(VLOOKUP(CONCATENATE($A3,CH$1,CH$2),'VACATION''S PLAN'!$E:$F,2,0),0)+IFERROR(VLOOKUP(CONCATENATE($A3,CH$1,CH$2),'VACATION''S PLAN'!$J:$K,2,0),0)))/5,IF(SUMPRODUCT((($A3&amp;CH$1&amp;MID(CH$2,3,2))=('VACATION''S PLAN'!$N$2:$V$12))*1)&gt;=1,0,1)))</f>
        <v>1</v>
      </c>
      <c r="CI3" cm="1">
        <f t="array" ref="CI3">IF(COUNTIF('VACATION''S PLAN'!$E:$J,CONCATENATE($A3,CI$1,CI$2))&gt;=4,(5-SUMIFS('VACATION''S PLAN'!$L:$L,'VACATION''S PLAN'!$E:$E,CONCATENATE('RESOURCES'' AVAILABILITY'!$A3,'RESOURCES'' AVAILABILITY'!CI$1,'RESOURCES'' AVAILABILITY'!CI$2)))/5,IF(AND(IF(SUMPRODUCT((($A3&amp;CI$1&amp;MID(CI$2,3,2))=('VACATION''S PLAN'!$N$2:$V$12))*1)&gt;=1,0,1)=0,COUNTIF('VACATION''S PLAN'!$E:$J,CONCATENATE($A3,CI$1,CI$2))=1),(5-(IFERROR(VLOOKUP(CONCATENATE($A3,CI$1,CI$2),'VACATION''S PLAN'!$E:$F,2,0),0)+IFERROR(VLOOKUP(CONCATENATE($A3,CI$1,CI$2),'VACATION''S PLAN'!$J:$K,2,0),0)))/5,IF(SUMPRODUCT((($A3&amp;CI$1&amp;MID(CI$2,3,2))=('VACATION''S PLAN'!$N$2:$V$12))*1)&gt;=1,0,1)))</f>
        <v>1</v>
      </c>
      <c r="CJ3" cm="1">
        <f t="array" ref="CJ3">IF(COUNTIF('VACATION''S PLAN'!$E:$J,CONCATENATE($A3,CJ$1,CJ$2))&gt;=4,(5-SUMIFS('VACATION''S PLAN'!$L:$L,'VACATION''S PLAN'!$E:$E,CONCATENATE('RESOURCES'' AVAILABILITY'!$A3,'RESOURCES'' AVAILABILITY'!CJ$1,'RESOURCES'' AVAILABILITY'!CJ$2)))/5,IF(AND(IF(SUMPRODUCT((($A3&amp;CJ$1&amp;MID(CJ$2,3,2))=('VACATION''S PLAN'!$N$2:$V$12))*1)&gt;=1,0,1)=0,COUNTIF('VACATION''S PLAN'!$E:$J,CONCATENATE($A3,CJ$1,CJ$2))=1),(5-(IFERROR(VLOOKUP(CONCATENATE($A3,CJ$1,CJ$2),'VACATION''S PLAN'!$E:$F,2,0),0)+IFERROR(VLOOKUP(CONCATENATE($A3,CJ$1,CJ$2),'VACATION''S PLAN'!$J:$K,2,0),0)))/5,IF(SUMPRODUCT((($A3&amp;CJ$1&amp;MID(CJ$2,3,2))=('VACATION''S PLAN'!$N$2:$V$12))*1)&gt;=1,0,1)))</f>
        <v>1</v>
      </c>
      <c r="CK3" cm="1">
        <f t="array" ref="CK3">IF(COUNTIF('VACATION''S PLAN'!$E:$J,CONCATENATE($A3,CK$1,CK$2))&gt;=4,(5-SUMIFS('VACATION''S PLAN'!$L:$L,'VACATION''S PLAN'!$E:$E,CONCATENATE('RESOURCES'' AVAILABILITY'!$A3,'RESOURCES'' AVAILABILITY'!CK$1,'RESOURCES'' AVAILABILITY'!CK$2)))/5,IF(AND(IF(SUMPRODUCT((($A3&amp;CK$1&amp;MID(CK$2,3,2))=('VACATION''S PLAN'!$N$2:$V$12))*1)&gt;=1,0,1)=0,COUNTIF('VACATION''S PLAN'!$E:$J,CONCATENATE($A3,CK$1,CK$2))=1),(5-(IFERROR(VLOOKUP(CONCATENATE($A3,CK$1,CK$2),'VACATION''S PLAN'!$E:$F,2,0),0)+IFERROR(VLOOKUP(CONCATENATE($A3,CK$1,CK$2),'VACATION''S PLAN'!$J:$K,2,0),0)))/5,IF(SUMPRODUCT((($A3&amp;CK$1&amp;MID(CK$2,3,2))=('VACATION''S PLAN'!$N$2:$V$12))*1)&gt;=1,0,1)))</f>
        <v>1</v>
      </c>
      <c r="CL3" cm="1">
        <f t="array" ref="CL3">IF(COUNTIF('VACATION''S PLAN'!$E:$J,CONCATENATE($A3,CL$1,CL$2))&gt;=4,(5-SUMIFS('VACATION''S PLAN'!$L:$L,'VACATION''S PLAN'!$E:$E,CONCATENATE('RESOURCES'' AVAILABILITY'!$A3,'RESOURCES'' AVAILABILITY'!CL$1,'RESOURCES'' AVAILABILITY'!CL$2)))/5,IF(AND(IF(SUMPRODUCT((($A3&amp;CL$1&amp;MID(CL$2,3,2))=('VACATION''S PLAN'!$N$2:$V$12))*1)&gt;=1,0,1)=0,COUNTIF('VACATION''S PLAN'!$E:$J,CONCATENATE($A3,CL$1,CL$2))=1),(5-(IFERROR(VLOOKUP(CONCATENATE($A3,CL$1,CL$2),'VACATION''S PLAN'!$E:$F,2,0),0)+IFERROR(VLOOKUP(CONCATENATE($A3,CL$1,CL$2),'VACATION''S PLAN'!$J:$K,2,0),0)))/5,IF(SUMPRODUCT((($A3&amp;CL$1&amp;MID(CL$2,3,2))=('VACATION''S PLAN'!$N$2:$V$12))*1)&gt;=1,0,1)))</f>
        <v>1</v>
      </c>
      <c r="CM3" cm="1">
        <f t="array" ref="CM3">IF(COUNTIF('VACATION''S PLAN'!$E:$J,CONCATENATE($A3,CM$1,CM$2))&gt;=4,(5-SUMIFS('VACATION''S PLAN'!$L:$L,'VACATION''S PLAN'!$E:$E,CONCATENATE('RESOURCES'' AVAILABILITY'!$A3,'RESOURCES'' AVAILABILITY'!CM$1,'RESOURCES'' AVAILABILITY'!CM$2)))/5,IF(AND(IF(SUMPRODUCT((($A3&amp;CM$1&amp;MID(CM$2,3,2))=('VACATION''S PLAN'!$N$2:$V$12))*1)&gt;=1,0,1)=0,COUNTIF('VACATION''S PLAN'!$E:$J,CONCATENATE($A3,CM$1,CM$2))=1),(5-(IFERROR(VLOOKUP(CONCATENATE($A3,CM$1,CM$2),'VACATION''S PLAN'!$E:$F,2,0),0)+IFERROR(VLOOKUP(CONCATENATE($A3,CM$1,CM$2),'VACATION''S PLAN'!$J:$K,2,0),0)))/5,IF(SUMPRODUCT((($A3&amp;CM$1&amp;MID(CM$2,3,2))=('VACATION''S PLAN'!$N$2:$V$12))*1)&gt;=1,0,1)))</f>
        <v>0.2</v>
      </c>
      <c r="CN3" cm="1">
        <f t="array" ref="CN3">IF(COUNTIF('VACATION''S PLAN'!$E:$J,CONCATENATE($A3,CN$1,CN$2))&gt;=4,(5-SUMIFS('VACATION''S PLAN'!$L:$L,'VACATION''S PLAN'!$E:$E,CONCATENATE('RESOURCES'' AVAILABILITY'!$A3,'RESOURCES'' AVAILABILITY'!CN$1,'RESOURCES'' AVAILABILITY'!CN$2)))/5,IF(AND(IF(SUMPRODUCT((($A3&amp;CN$1&amp;MID(CN$2,3,2))=('VACATION''S PLAN'!$N$2:$V$12))*1)&gt;=1,0,1)=0,COUNTIF('VACATION''S PLAN'!$E:$J,CONCATENATE($A3,CN$1,CN$2))=1),(5-(IFERROR(VLOOKUP(CONCATENATE($A3,CN$1,CN$2),'VACATION''S PLAN'!$E:$F,2,0),0)+IFERROR(VLOOKUP(CONCATENATE($A3,CN$1,CN$2),'VACATION''S PLAN'!$J:$K,2,0),0)))/5,IF(SUMPRODUCT((($A3&amp;CN$1&amp;MID(CN$2,3,2))=('VACATION''S PLAN'!$N$2:$V$12))*1)&gt;=1,0,1)))</f>
        <v>0</v>
      </c>
      <c r="CO3" cm="1">
        <f t="array" ref="CO3">IF(COUNTIF('VACATION''S PLAN'!$E:$J,CONCATENATE($A3,CO$1,CO$2))&gt;=4,(5-SUMIFS('VACATION''S PLAN'!$L:$L,'VACATION''S PLAN'!$E:$E,CONCATENATE('RESOURCES'' AVAILABILITY'!$A3,'RESOURCES'' AVAILABILITY'!CO$1,'RESOURCES'' AVAILABILITY'!CO$2)))/5,IF(AND(IF(SUMPRODUCT((($A3&amp;CO$1&amp;MID(CO$2,3,2))=('VACATION''S PLAN'!$N$2:$V$12))*1)&gt;=1,0,1)=0,COUNTIF('VACATION''S PLAN'!$E:$J,CONCATENATE($A3,CO$1,CO$2))=1),(5-(IFERROR(VLOOKUP(CONCATENATE($A3,CO$1,CO$2),'VACATION''S PLAN'!$E:$F,2,0),0)+IFERROR(VLOOKUP(CONCATENATE($A3,CO$1,CO$2),'VACATION''S PLAN'!$J:$K,2,0),0)))/5,IF(SUMPRODUCT((($A3&amp;CO$1&amp;MID(CO$2,3,2))=('VACATION''S PLAN'!$N$2:$V$12))*1)&gt;=1,0,1)))</f>
        <v>0.2</v>
      </c>
      <c r="CP3" cm="1">
        <f t="array" ref="CP3">IF(COUNTIF('VACATION''S PLAN'!$E:$J,CONCATENATE($A3,CP$1,CP$2))&gt;=4,(5-SUMIFS('VACATION''S PLAN'!$L:$L,'VACATION''S PLAN'!$E:$E,CONCATENATE('RESOURCES'' AVAILABILITY'!$A3,'RESOURCES'' AVAILABILITY'!CP$1,'RESOURCES'' AVAILABILITY'!CP$2)))/5,IF(AND(IF(SUMPRODUCT((($A3&amp;CP$1&amp;MID(CP$2,3,2))=('VACATION''S PLAN'!$N$2:$V$12))*1)&gt;=1,0,1)=0,COUNTIF('VACATION''S PLAN'!$E:$J,CONCATENATE($A3,CP$1,CP$2))=1),(5-(IFERROR(VLOOKUP(CONCATENATE($A3,CP$1,CP$2),'VACATION''S PLAN'!$E:$F,2,0),0)+IFERROR(VLOOKUP(CONCATENATE($A3,CP$1,CP$2),'VACATION''S PLAN'!$J:$K,2,0),0)))/5,IF(SUMPRODUCT((($A3&amp;CP$1&amp;MID(CP$2,3,2))=('VACATION''S PLAN'!$N$2:$V$12))*1)&gt;=1,0,1)))</f>
        <v>1</v>
      </c>
      <c r="CQ3" cm="1">
        <f t="array" ref="CQ3">IF(COUNTIF('VACATION''S PLAN'!$E:$J,CONCATENATE($A3,CQ$1,CQ$2))&gt;=4,(5-SUMIFS('VACATION''S PLAN'!$L:$L,'VACATION''S PLAN'!$E:$E,CONCATENATE('RESOURCES'' AVAILABILITY'!$A3,'RESOURCES'' AVAILABILITY'!CQ$1,'RESOURCES'' AVAILABILITY'!CQ$2)))/5,IF(AND(IF(SUMPRODUCT((($A3&amp;CQ$1&amp;MID(CQ$2,3,2))=('VACATION''S PLAN'!$N$2:$V$12))*1)&gt;=1,0,1)=0,COUNTIF('VACATION''S PLAN'!$E:$J,CONCATENATE($A3,CQ$1,CQ$2))=1),(5-(IFERROR(VLOOKUP(CONCATENATE($A3,CQ$1,CQ$2),'VACATION''S PLAN'!$E:$F,2,0),0)+IFERROR(VLOOKUP(CONCATENATE($A3,CQ$1,CQ$2),'VACATION''S PLAN'!$J:$K,2,0),0)))/5,IF(SUMPRODUCT((($A3&amp;CQ$1&amp;MID(CQ$2,3,2))=('VACATION''S PLAN'!$N$2:$V$12))*1)&gt;=1,0,1)))</f>
        <v>1</v>
      </c>
      <c r="CR3" cm="1">
        <f t="array" ref="CR3">IF(COUNTIF('VACATION''S PLAN'!$E:$J,CONCATENATE($A3,CR$1,CR$2))&gt;=4,(5-SUMIFS('VACATION''S PLAN'!$L:$L,'VACATION''S PLAN'!$E:$E,CONCATENATE('RESOURCES'' AVAILABILITY'!$A3,'RESOURCES'' AVAILABILITY'!CR$1,'RESOURCES'' AVAILABILITY'!CR$2)))/5,IF(AND(IF(SUMPRODUCT((($A3&amp;CR$1&amp;MID(CR$2,3,2))=('VACATION''S PLAN'!$N$2:$V$12))*1)&gt;=1,0,1)=0,COUNTIF('VACATION''S PLAN'!$E:$J,CONCATENATE($A3,CR$1,CR$2))=1),(5-(IFERROR(VLOOKUP(CONCATENATE($A3,CR$1,CR$2),'VACATION''S PLAN'!$E:$F,2,0),0)+IFERROR(VLOOKUP(CONCATENATE($A3,CR$1,CR$2),'VACATION''S PLAN'!$J:$K,2,0),0)))/5,IF(SUMPRODUCT((($A3&amp;CR$1&amp;MID(CR$2,3,2))=('VACATION''S PLAN'!$N$2:$V$12))*1)&gt;=1,0,1)))</f>
        <v>1</v>
      </c>
      <c r="CS3" cm="1">
        <f t="array" ref="CS3">IF(COUNTIF('VACATION''S PLAN'!$E:$J,CONCATENATE($A3,CS$1,CS$2))&gt;=4,(5-SUMIFS('VACATION''S PLAN'!$L:$L,'VACATION''S PLAN'!$E:$E,CONCATENATE('RESOURCES'' AVAILABILITY'!$A3,'RESOURCES'' AVAILABILITY'!CS$1,'RESOURCES'' AVAILABILITY'!CS$2)))/5,IF(AND(IF(SUMPRODUCT((($A3&amp;CS$1&amp;MID(CS$2,3,2))=('VACATION''S PLAN'!$N$2:$V$12))*1)&gt;=1,0,1)=0,COUNTIF('VACATION''S PLAN'!$E:$J,CONCATENATE($A3,CS$1,CS$2))=1),(5-(IFERROR(VLOOKUP(CONCATENATE($A3,CS$1,CS$2),'VACATION''S PLAN'!$E:$F,2,0),0)+IFERROR(VLOOKUP(CONCATENATE($A3,CS$1,CS$2),'VACATION''S PLAN'!$J:$K,2,0),0)))/5,IF(SUMPRODUCT((($A3&amp;CS$1&amp;MID(CS$2,3,2))=('VACATION''S PLAN'!$N$2:$V$12))*1)&gt;=1,0,1)))</f>
        <v>1</v>
      </c>
      <c r="CT3" cm="1">
        <f t="array" ref="CT3">IF(COUNTIF('VACATION''S PLAN'!$E:$J,CONCATENATE($A3,CT$1,CT$2))&gt;=4,(5-SUMIFS('VACATION''S PLAN'!$L:$L,'VACATION''S PLAN'!$E:$E,CONCATENATE('RESOURCES'' AVAILABILITY'!$A3,'RESOURCES'' AVAILABILITY'!CT$1,'RESOURCES'' AVAILABILITY'!CT$2)))/5,IF(AND(IF(SUMPRODUCT((($A3&amp;CT$1&amp;MID(CT$2,3,2))=('VACATION''S PLAN'!$N$2:$V$12))*1)&gt;=1,0,1)=0,COUNTIF('VACATION''S PLAN'!$E:$J,CONCATENATE($A3,CT$1,CT$2))=1),(5-(IFERROR(VLOOKUP(CONCATENATE($A3,CT$1,CT$2),'VACATION''S PLAN'!$E:$F,2,0),0)+IFERROR(VLOOKUP(CONCATENATE($A3,CT$1,CT$2),'VACATION''S PLAN'!$J:$K,2,0),0)))/5,IF(SUMPRODUCT((($A3&amp;CT$1&amp;MID(CT$2,3,2))=('VACATION''S PLAN'!$N$2:$V$12))*1)&gt;=1,0,1)))</f>
        <v>1</v>
      </c>
      <c r="CU3" cm="1">
        <f t="array" ref="CU3">IF(COUNTIF('VACATION''S PLAN'!$E:$J,CONCATENATE($A3,CU$1,CU$2))&gt;=4,(5-SUMIFS('VACATION''S PLAN'!$L:$L,'VACATION''S PLAN'!$E:$E,CONCATENATE('RESOURCES'' AVAILABILITY'!$A3,'RESOURCES'' AVAILABILITY'!CU$1,'RESOURCES'' AVAILABILITY'!CU$2)))/5,IF(AND(IF(SUMPRODUCT((($A3&amp;CU$1&amp;MID(CU$2,3,2))=('VACATION''S PLAN'!$N$2:$V$12))*1)&gt;=1,0,1)=0,COUNTIF('VACATION''S PLAN'!$E:$J,CONCATENATE($A3,CU$1,CU$2))=1),(5-(IFERROR(VLOOKUP(CONCATENATE($A3,CU$1,CU$2),'VACATION''S PLAN'!$E:$F,2,0),0)+IFERROR(VLOOKUP(CONCATENATE($A3,CU$1,CU$2),'VACATION''S PLAN'!$J:$K,2,0),0)))/5,IF(SUMPRODUCT((($A3&amp;CU$1&amp;MID(CU$2,3,2))=('VACATION''S PLAN'!$N$2:$V$12))*1)&gt;=1,0,1)))</f>
        <v>1</v>
      </c>
      <c r="CV3" cm="1">
        <f t="array" ref="CV3">IF(COUNTIF('VACATION''S PLAN'!$E:$J,CONCATENATE($A3,CV$1,CV$2))&gt;=4,(5-SUMIFS('VACATION''S PLAN'!$L:$L,'VACATION''S PLAN'!$E:$E,CONCATENATE('RESOURCES'' AVAILABILITY'!$A3,'RESOURCES'' AVAILABILITY'!CV$1,'RESOURCES'' AVAILABILITY'!CV$2)))/5,IF(AND(IF(SUMPRODUCT((($A3&amp;CV$1&amp;MID(CV$2,3,2))=('VACATION''S PLAN'!$N$2:$V$12))*1)&gt;=1,0,1)=0,COUNTIF('VACATION''S PLAN'!$E:$J,CONCATENATE($A3,CV$1,CV$2))=1),(5-(IFERROR(VLOOKUP(CONCATENATE($A3,CV$1,CV$2),'VACATION''S PLAN'!$E:$F,2,0),0)+IFERROR(VLOOKUP(CONCATENATE($A3,CV$1,CV$2),'VACATION''S PLAN'!$J:$K,2,0),0)))/5,IF(SUMPRODUCT((($A3&amp;CV$1&amp;MID(CV$2,3,2))=('VACATION''S PLAN'!$N$2:$V$12))*1)&gt;=1,0,1)))</f>
        <v>1</v>
      </c>
      <c r="CW3" cm="1">
        <f t="array" ref="CW3">IF(COUNTIF('VACATION''S PLAN'!$E:$J,CONCATENATE($A3,CW$1,CW$2))&gt;=4,(5-SUMIFS('VACATION''S PLAN'!$L:$L,'VACATION''S PLAN'!$E:$E,CONCATENATE('RESOURCES'' AVAILABILITY'!$A3,'RESOURCES'' AVAILABILITY'!CW$1,'RESOURCES'' AVAILABILITY'!CW$2)))/5,IF(AND(IF(SUMPRODUCT((($A3&amp;CW$1&amp;MID(CW$2,3,2))=('VACATION''S PLAN'!$N$2:$V$12))*1)&gt;=1,0,1)=0,COUNTIF('VACATION''S PLAN'!$E:$J,CONCATENATE($A3,CW$1,CW$2))=1),(5-(IFERROR(VLOOKUP(CONCATENATE($A3,CW$1,CW$2),'VACATION''S PLAN'!$E:$F,2,0),0)+IFERROR(VLOOKUP(CONCATENATE($A3,CW$1,CW$2),'VACATION''S PLAN'!$J:$K,2,0),0)))/5,IF(SUMPRODUCT((($A3&amp;CW$1&amp;MID(CW$2,3,2))=('VACATION''S PLAN'!$N$2:$V$12))*1)&gt;=1,0,1)))</f>
        <v>1</v>
      </c>
      <c r="CX3" cm="1">
        <f t="array" ref="CX3">IF(COUNTIF('VACATION''S PLAN'!$E:$J,CONCATENATE($A3,CX$1,CX$2))&gt;=4,(5-SUMIFS('VACATION''S PLAN'!$L:$L,'VACATION''S PLAN'!$E:$E,CONCATENATE('RESOURCES'' AVAILABILITY'!$A3,'RESOURCES'' AVAILABILITY'!CX$1,'RESOURCES'' AVAILABILITY'!CX$2)))/5,IF(AND(IF(SUMPRODUCT((($A3&amp;CX$1&amp;MID(CX$2,3,2))=('VACATION''S PLAN'!$N$2:$V$12))*1)&gt;=1,0,1)=0,COUNTIF('VACATION''S PLAN'!$E:$J,CONCATENATE($A3,CX$1,CX$2))=1),(5-(IFERROR(VLOOKUP(CONCATENATE($A3,CX$1,CX$2),'VACATION''S PLAN'!$E:$F,2,0),0)+IFERROR(VLOOKUP(CONCATENATE($A3,CX$1,CX$2),'VACATION''S PLAN'!$J:$K,2,0),0)))/5,IF(SUMPRODUCT((($A3&amp;CX$1&amp;MID(CX$2,3,2))=('VACATION''S PLAN'!$N$2:$V$12))*1)&gt;=1,0,1)))</f>
        <v>1</v>
      </c>
      <c r="CY3" cm="1">
        <f t="array" ref="CY3">IF(COUNTIF('VACATION''S PLAN'!$E:$J,CONCATENATE($A3,CY$1,CY$2))&gt;=4,(5-SUMIFS('VACATION''S PLAN'!$L:$L,'VACATION''S PLAN'!$E:$E,CONCATENATE('RESOURCES'' AVAILABILITY'!$A3,'RESOURCES'' AVAILABILITY'!CY$1,'RESOURCES'' AVAILABILITY'!CY$2)))/5,IF(AND(IF(SUMPRODUCT((($A3&amp;CY$1&amp;MID(CY$2,3,2))=('VACATION''S PLAN'!$N$2:$V$12))*1)&gt;=1,0,1)=0,COUNTIF('VACATION''S PLAN'!$E:$J,CONCATENATE($A3,CY$1,CY$2))=1),(5-(IFERROR(VLOOKUP(CONCATENATE($A3,CY$1,CY$2),'VACATION''S PLAN'!$E:$F,2,0),0)+IFERROR(VLOOKUP(CONCATENATE($A3,CY$1,CY$2),'VACATION''S PLAN'!$J:$K,2,0),0)))/5,IF(SUMPRODUCT((($A3&amp;CY$1&amp;MID(CY$2,3,2))=('VACATION''S PLAN'!$N$2:$V$12))*1)&gt;=1,0,1)))</f>
        <v>1</v>
      </c>
      <c r="CZ3" cm="1">
        <f t="array" ref="CZ3">IF(COUNTIF('VACATION''S PLAN'!$E:$J,CONCATENATE($A3,CZ$1,CZ$2))&gt;=4,(5-SUMIFS('VACATION''S PLAN'!$L:$L,'VACATION''S PLAN'!$E:$E,CONCATENATE('RESOURCES'' AVAILABILITY'!$A3,'RESOURCES'' AVAILABILITY'!CZ$1,'RESOURCES'' AVAILABILITY'!CZ$2)))/5,IF(AND(IF(SUMPRODUCT((($A3&amp;CZ$1&amp;MID(CZ$2,3,2))=('VACATION''S PLAN'!$N$2:$V$12))*1)&gt;=1,0,1)=0,COUNTIF('VACATION''S PLAN'!$E:$J,CONCATENATE($A3,CZ$1,CZ$2))=1),(5-(IFERROR(VLOOKUP(CONCATENATE($A3,CZ$1,CZ$2),'VACATION''S PLAN'!$E:$F,2,0),0)+IFERROR(VLOOKUP(CONCATENATE($A3,CZ$1,CZ$2),'VACATION''S PLAN'!$J:$K,2,0),0)))/5,IF(SUMPRODUCT((($A3&amp;CZ$1&amp;MID(CZ$2,3,2))=('VACATION''S PLAN'!$N$2:$V$12))*1)&gt;=1,0,1)))</f>
        <v>1</v>
      </c>
      <c r="DA3" cm="1">
        <f t="array" ref="DA3">IF(COUNTIF('VACATION''S PLAN'!$E:$J,CONCATENATE($A3,DA$1,DA$2))&gt;=4,(5-SUMIFS('VACATION''S PLAN'!$L:$L,'VACATION''S PLAN'!$E:$E,CONCATENATE('RESOURCES'' AVAILABILITY'!$A3,'RESOURCES'' AVAILABILITY'!DA$1,'RESOURCES'' AVAILABILITY'!DA$2)))/5,IF(AND(IF(SUMPRODUCT((($A3&amp;DA$1&amp;MID(DA$2,3,2))=('VACATION''S PLAN'!$N$2:$V$12))*1)&gt;=1,0,1)=0,COUNTIF('VACATION''S PLAN'!$E:$J,CONCATENATE($A3,DA$1,DA$2))=1),(5-(IFERROR(VLOOKUP(CONCATENATE($A3,DA$1,DA$2),'VACATION''S PLAN'!$E:$F,2,0),0)+IFERROR(VLOOKUP(CONCATENATE($A3,DA$1,DA$2),'VACATION''S PLAN'!$J:$K,2,0),0)))/5,IF(SUMPRODUCT((($A3&amp;DA$1&amp;MID(DA$2,3,2))=('VACATION''S PLAN'!$N$2:$V$12))*1)&gt;=1,0,1)))</f>
        <v>1</v>
      </c>
      <c r="DB3" cm="1">
        <f t="array" ref="DB3">IF(COUNTIF('VACATION''S PLAN'!$E:$J,CONCATENATE($A3,DB$1,DB$2))&gt;=4,(5-SUMIFS('VACATION''S PLAN'!$L:$L,'VACATION''S PLAN'!$E:$E,CONCATENATE('RESOURCES'' AVAILABILITY'!$A3,'RESOURCES'' AVAILABILITY'!DB$1,'RESOURCES'' AVAILABILITY'!DB$2)))/5,IF(AND(IF(SUMPRODUCT((($A3&amp;DB$1&amp;MID(DB$2,3,2))=('VACATION''S PLAN'!$N$2:$V$12))*1)&gt;=1,0,1)=0,COUNTIF('VACATION''S PLAN'!$E:$J,CONCATENATE($A3,DB$1,DB$2))=1),(5-(IFERROR(VLOOKUP(CONCATENATE($A3,DB$1,DB$2),'VACATION''S PLAN'!$E:$F,2,0),0)+IFERROR(VLOOKUP(CONCATENATE($A3,DB$1,DB$2),'VACATION''S PLAN'!$J:$K,2,0),0)))/5,IF(SUMPRODUCT((($A3&amp;DB$1&amp;MID(DB$2,3,2))=('VACATION''S PLAN'!$N$2:$V$12))*1)&gt;=1,0,1)))</f>
        <v>1</v>
      </c>
      <c r="DC3" cm="1">
        <f t="array" ref="DC3">IF(COUNTIF('VACATION''S PLAN'!$E:$J,CONCATENATE($A3,DC$1,DC$2))&gt;=4,(5-SUMIFS('VACATION''S PLAN'!$L:$L,'VACATION''S PLAN'!$E:$E,CONCATENATE('RESOURCES'' AVAILABILITY'!$A3,'RESOURCES'' AVAILABILITY'!DC$1,'RESOURCES'' AVAILABILITY'!DC$2)))/5,IF(AND(IF(SUMPRODUCT((($A3&amp;DC$1&amp;MID(DC$2,3,2))=('VACATION''S PLAN'!$N$2:$V$12))*1)&gt;=1,0,1)=0,COUNTIF('VACATION''S PLAN'!$E:$J,CONCATENATE($A3,DC$1,DC$2))=1),(5-(IFERROR(VLOOKUP(CONCATENATE($A3,DC$1,DC$2),'VACATION''S PLAN'!$E:$F,2,0),0)+IFERROR(VLOOKUP(CONCATENATE($A3,DC$1,DC$2),'VACATION''S PLAN'!$J:$K,2,0),0)))/5,IF(SUMPRODUCT((($A3&amp;DC$1&amp;MID(DC$2,3,2))=('VACATION''S PLAN'!$N$2:$V$12))*1)&gt;=1,0,1)))</f>
        <v>1</v>
      </c>
      <c r="DD3" cm="1">
        <f t="array" ref="DD3">IF(COUNTIF('VACATION''S PLAN'!$E:$J,CONCATENATE($A3,DD$1,DD$2))&gt;=4,(5-SUMIFS('VACATION''S PLAN'!$L:$L,'VACATION''S PLAN'!$E:$E,CONCATENATE('RESOURCES'' AVAILABILITY'!$A3,'RESOURCES'' AVAILABILITY'!DD$1,'RESOURCES'' AVAILABILITY'!DD$2)))/5,IF(AND(IF(SUMPRODUCT((($A3&amp;DD$1&amp;MID(DD$2,3,2))=('VACATION''S PLAN'!$N$2:$V$12))*1)&gt;=1,0,1)=0,COUNTIF('VACATION''S PLAN'!$E:$J,CONCATENATE($A3,DD$1,DD$2))=1),(5-(IFERROR(VLOOKUP(CONCATENATE($A3,DD$1,DD$2),'VACATION''S PLAN'!$E:$F,2,0),0)+IFERROR(VLOOKUP(CONCATENATE($A3,DD$1,DD$2),'VACATION''S PLAN'!$J:$K,2,0),0)))/5,IF(SUMPRODUCT((($A3&amp;DD$1&amp;MID(DD$2,3,2))=('VACATION''S PLAN'!$N$2:$V$12))*1)&gt;=1,0,1)))</f>
        <v>1</v>
      </c>
      <c r="DE3" cm="1">
        <f t="array" ref="DE3">IF(COUNTIF('VACATION''S PLAN'!$E:$J,CONCATENATE($A3,DE$1,DE$2))&gt;=4,(5-SUMIFS('VACATION''S PLAN'!$L:$L,'VACATION''S PLAN'!$E:$E,CONCATENATE('RESOURCES'' AVAILABILITY'!$A3,'RESOURCES'' AVAILABILITY'!DE$1,'RESOURCES'' AVAILABILITY'!DE$2)))/5,IF(AND(IF(SUMPRODUCT((($A3&amp;DE$1&amp;MID(DE$2,3,2))=('VACATION''S PLAN'!$N$2:$V$12))*1)&gt;=1,0,1)=0,COUNTIF('VACATION''S PLAN'!$E:$J,CONCATENATE($A3,DE$1,DE$2))=1),(5-(IFERROR(VLOOKUP(CONCATENATE($A3,DE$1,DE$2),'VACATION''S PLAN'!$E:$F,2,0),0)+IFERROR(VLOOKUP(CONCATENATE($A3,DE$1,DE$2),'VACATION''S PLAN'!$J:$K,2,0),0)))/5,IF(SUMPRODUCT((($A3&amp;DE$1&amp;MID(DE$2,3,2))=('VACATION''S PLAN'!$N$2:$V$12))*1)&gt;=1,0,1)))</f>
        <v>1</v>
      </c>
      <c r="DF3" cm="1">
        <f t="array" ref="DF3">IF(COUNTIF('VACATION''S PLAN'!$E:$J,CONCATENATE($A3,DF$1,DF$2))&gt;=4,(5-SUMIFS('VACATION''S PLAN'!$L:$L,'VACATION''S PLAN'!$E:$E,CONCATENATE('RESOURCES'' AVAILABILITY'!$A3,'RESOURCES'' AVAILABILITY'!DF$1,'RESOURCES'' AVAILABILITY'!DF$2)))/5,IF(AND(IF(SUMPRODUCT((($A3&amp;DF$1&amp;MID(DF$2,3,2))=('VACATION''S PLAN'!$N$2:$V$12))*1)&gt;=1,0,1)=0,COUNTIF('VACATION''S PLAN'!$E:$J,CONCATENATE($A3,DF$1,DF$2))=1),(5-(IFERROR(VLOOKUP(CONCATENATE($A3,DF$1,DF$2),'VACATION''S PLAN'!$E:$F,2,0),0)+IFERROR(VLOOKUP(CONCATENATE($A3,DF$1,DF$2),'VACATION''S PLAN'!$J:$K,2,0),0)))/5,IF(SUMPRODUCT((($A3&amp;DF$1&amp;MID(DF$2,3,2))=('VACATION''S PLAN'!$N$2:$V$12))*1)&gt;=1,0,1)))</f>
        <v>1</v>
      </c>
      <c r="DG3" cm="1">
        <f t="array" ref="DG3">IF(COUNTIF('VACATION''S PLAN'!$E:$J,CONCATENATE($A3,DG$1,DG$2))&gt;=4,(5-SUMIFS('VACATION''S PLAN'!$L:$L,'VACATION''S PLAN'!$E:$E,CONCATENATE('RESOURCES'' AVAILABILITY'!$A3,'RESOURCES'' AVAILABILITY'!DG$1,'RESOURCES'' AVAILABILITY'!DG$2)))/5,IF(AND(IF(SUMPRODUCT((($A3&amp;DG$1&amp;MID(DG$2,3,2))=('VACATION''S PLAN'!$N$2:$V$12))*1)&gt;=1,0,1)=0,COUNTIF('VACATION''S PLAN'!$E:$J,CONCATENATE($A3,DG$1,DG$2))=1),(5-(IFERROR(VLOOKUP(CONCATENATE($A3,DG$1,DG$2),'VACATION''S PLAN'!$E:$F,2,0),0)+IFERROR(VLOOKUP(CONCATENATE($A3,DG$1,DG$2),'VACATION''S PLAN'!$J:$K,2,0),0)))/5,IF(SUMPRODUCT((($A3&amp;DG$1&amp;MID(DG$2,3,2))=('VACATION''S PLAN'!$N$2:$V$12))*1)&gt;=1,0,1)))</f>
        <v>1</v>
      </c>
      <c r="DH3" cm="1">
        <f t="array" ref="DH3">IF(COUNTIF('VACATION''S PLAN'!$E:$J,CONCATENATE($A3,DH$1,DH$2))&gt;=4,(5-SUMIFS('VACATION''S PLAN'!$L:$L,'VACATION''S PLAN'!$E:$E,CONCATENATE('RESOURCES'' AVAILABILITY'!$A3,'RESOURCES'' AVAILABILITY'!DH$1,'RESOURCES'' AVAILABILITY'!DH$2)))/5,IF(AND(IF(SUMPRODUCT((($A3&amp;DH$1&amp;MID(DH$2,3,2))=('VACATION''S PLAN'!$N$2:$V$12))*1)&gt;=1,0,1)=0,COUNTIF('VACATION''S PLAN'!$E:$J,CONCATENATE($A3,DH$1,DH$2))=1),(5-(IFERROR(VLOOKUP(CONCATENATE($A3,DH$1,DH$2),'VACATION''S PLAN'!$E:$F,2,0),0)+IFERROR(VLOOKUP(CONCATENATE($A3,DH$1,DH$2),'VACATION''S PLAN'!$J:$K,2,0),0)))/5,IF(SUMPRODUCT((($A3&amp;DH$1&amp;MID(DH$2,3,2))=('VACATION''S PLAN'!$N$2:$V$12))*1)&gt;=1,0,1)))</f>
        <v>1</v>
      </c>
      <c r="DI3" cm="1">
        <f t="array" ref="DI3">IF(COUNTIF('VACATION''S PLAN'!$E:$J,CONCATENATE($A3,DI$1,DI$2))&gt;=4,(5-SUMIFS('VACATION''S PLAN'!$L:$L,'VACATION''S PLAN'!$E:$E,CONCATENATE('RESOURCES'' AVAILABILITY'!$A3,'RESOURCES'' AVAILABILITY'!DI$1,'RESOURCES'' AVAILABILITY'!DI$2)))/5,IF(AND(IF(SUMPRODUCT((($A3&amp;DI$1&amp;MID(DI$2,3,2))=('VACATION''S PLAN'!$N$2:$V$12))*1)&gt;=1,0,1)=0,COUNTIF('VACATION''S PLAN'!$E:$J,CONCATENATE($A3,DI$1,DI$2))=1),(5-(IFERROR(VLOOKUP(CONCATENATE($A3,DI$1,DI$2),'VACATION''S PLAN'!$E:$F,2,0),0)+IFERROR(VLOOKUP(CONCATENATE($A3,DI$1,DI$2),'VACATION''S PLAN'!$J:$K,2,0),0)))/5,IF(SUMPRODUCT((($A3&amp;DI$1&amp;MID(DI$2,3,2))=('VACATION''S PLAN'!$N$2:$V$12))*1)&gt;=1,0,1)))</f>
        <v>1</v>
      </c>
      <c r="DJ3" cm="1">
        <f t="array" ref="DJ3">IF(COUNTIF('VACATION''S PLAN'!$E:$J,CONCATENATE($A3,DJ$1,DJ$2))&gt;=4,(5-SUMIFS('VACATION''S PLAN'!$L:$L,'VACATION''S PLAN'!$E:$E,CONCATENATE('RESOURCES'' AVAILABILITY'!$A3,'RESOURCES'' AVAILABILITY'!DJ$1,'RESOURCES'' AVAILABILITY'!DJ$2)))/5,IF(AND(IF(SUMPRODUCT((($A3&amp;DJ$1&amp;MID(DJ$2,3,2))=('VACATION''S PLAN'!$N$2:$V$12))*1)&gt;=1,0,1)=0,COUNTIF('VACATION''S PLAN'!$E:$J,CONCATENATE($A3,DJ$1,DJ$2))=1),(5-(IFERROR(VLOOKUP(CONCATENATE($A3,DJ$1,DJ$2),'VACATION''S PLAN'!$E:$F,2,0),0)+IFERROR(VLOOKUP(CONCATENATE($A3,DJ$1,DJ$2),'VACATION''S PLAN'!$J:$K,2,0),0)))/5,IF(SUMPRODUCT((($A3&amp;DJ$1&amp;MID(DJ$2,3,2))=('VACATION''S PLAN'!$N$2:$V$12))*1)&gt;=1,0,1)))</f>
        <v>1</v>
      </c>
      <c r="DK3" cm="1">
        <f t="array" ref="DK3">IF(COUNTIF('VACATION''S PLAN'!$E:$J,CONCATENATE($A3,DK$1,DK$2))&gt;=4,(5-SUMIFS('VACATION''S PLAN'!$L:$L,'VACATION''S PLAN'!$E:$E,CONCATENATE('RESOURCES'' AVAILABILITY'!$A3,'RESOURCES'' AVAILABILITY'!DK$1,'RESOURCES'' AVAILABILITY'!DK$2)))/5,IF(AND(IF(SUMPRODUCT((($A3&amp;DK$1&amp;MID(DK$2,3,2))=('VACATION''S PLAN'!$N$2:$V$12))*1)&gt;=1,0,1)=0,COUNTIF('VACATION''S PLAN'!$E:$J,CONCATENATE($A3,DK$1,DK$2))=1),(5-(IFERROR(VLOOKUP(CONCATENATE($A3,DK$1,DK$2),'VACATION''S PLAN'!$E:$F,2,0),0)+IFERROR(VLOOKUP(CONCATENATE($A3,DK$1,DK$2),'VACATION''S PLAN'!$J:$K,2,0),0)))/5,IF(SUMPRODUCT((($A3&amp;DK$1&amp;MID(DK$2,3,2))=('VACATION''S PLAN'!$N$2:$V$12))*1)&gt;=1,0,1)))</f>
        <v>1</v>
      </c>
      <c r="DL3" cm="1">
        <f t="array" ref="DL3">IF(COUNTIF('VACATION''S PLAN'!$E:$J,CONCATENATE($A3,DL$1,DL$2))&gt;=4,(5-SUMIFS('VACATION''S PLAN'!$L:$L,'VACATION''S PLAN'!$E:$E,CONCATENATE('RESOURCES'' AVAILABILITY'!$A3,'RESOURCES'' AVAILABILITY'!DL$1,'RESOURCES'' AVAILABILITY'!DL$2)))/5,IF(AND(IF(SUMPRODUCT((($A3&amp;DL$1&amp;MID(DL$2,3,2))=('VACATION''S PLAN'!$N$2:$V$12))*1)&gt;=1,0,1)=0,COUNTIF('VACATION''S PLAN'!$E:$J,CONCATENATE($A3,DL$1,DL$2))=1),(5-(IFERROR(VLOOKUP(CONCATENATE($A3,DL$1,DL$2),'VACATION''S PLAN'!$E:$F,2,0),0)+IFERROR(VLOOKUP(CONCATENATE($A3,DL$1,DL$2),'VACATION''S PLAN'!$J:$K,2,0),0)))/5,IF(SUMPRODUCT((($A3&amp;DL$1&amp;MID(DL$2,3,2))=('VACATION''S PLAN'!$N$2:$V$12))*1)&gt;=1,0,1)))</f>
        <v>1</v>
      </c>
      <c r="DM3" cm="1">
        <f t="array" ref="DM3">IF(COUNTIF('VACATION''S PLAN'!$E:$J,CONCATENATE($A3,DM$1,DM$2))&gt;=4,(5-SUMIFS('VACATION''S PLAN'!$L:$L,'VACATION''S PLAN'!$E:$E,CONCATENATE('RESOURCES'' AVAILABILITY'!$A3,'RESOURCES'' AVAILABILITY'!DM$1,'RESOURCES'' AVAILABILITY'!DM$2)))/5,IF(AND(IF(SUMPRODUCT((($A3&amp;DM$1&amp;MID(DM$2,3,2))=('VACATION''S PLAN'!$N$2:$V$12))*1)&gt;=1,0,1)=0,COUNTIF('VACATION''S PLAN'!$E:$J,CONCATENATE($A3,DM$1,DM$2))=1),(5-(IFERROR(VLOOKUP(CONCATENATE($A3,DM$1,DM$2),'VACATION''S PLAN'!$E:$F,2,0),0)+IFERROR(VLOOKUP(CONCATENATE($A3,DM$1,DM$2),'VACATION''S PLAN'!$J:$K,2,0),0)))/5,IF(SUMPRODUCT((($A3&amp;DM$1&amp;MID(DM$2,3,2))=('VACATION''S PLAN'!$N$2:$V$12))*1)&gt;=1,0,1)))</f>
        <v>1</v>
      </c>
      <c r="DN3" cm="1">
        <f t="array" ref="DN3">IF(COUNTIF('VACATION''S PLAN'!$E:$J,CONCATENATE($A3,DN$1,DN$2))&gt;=4,(5-SUMIFS('VACATION''S PLAN'!$L:$L,'VACATION''S PLAN'!$E:$E,CONCATENATE('RESOURCES'' AVAILABILITY'!$A3,'RESOURCES'' AVAILABILITY'!DN$1,'RESOURCES'' AVAILABILITY'!DN$2)))/5,IF(AND(IF(SUMPRODUCT((($A3&amp;DN$1&amp;MID(DN$2,3,2))=('VACATION''S PLAN'!$N$2:$V$12))*1)&gt;=1,0,1)=0,COUNTIF('VACATION''S PLAN'!$E:$J,CONCATENATE($A3,DN$1,DN$2))=1),(5-(IFERROR(VLOOKUP(CONCATENATE($A3,DN$1,DN$2),'VACATION''S PLAN'!$E:$F,2,0),0)+IFERROR(VLOOKUP(CONCATENATE($A3,DN$1,DN$2),'VACATION''S PLAN'!$J:$K,2,0),0)))/5,IF(SUMPRODUCT((($A3&amp;DN$1&amp;MID(DN$2,3,2))=('VACATION''S PLAN'!$N$2:$V$12))*1)&gt;=1,0,1)))</f>
        <v>1</v>
      </c>
      <c r="DO3" cm="1">
        <f t="array" ref="DO3">IF(COUNTIF('VACATION''S PLAN'!$E:$J,CONCATENATE($A3,DO$1,DO$2))&gt;=4,(5-SUMIFS('VACATION''S PLAN'!$L:$L,'VACATION''S PLAN'!$E:$E,CONCATENATE('RESOURCES'' AVAILABILITY'!$A3,'RESOURCES'' AVAILABILITY'!DO$1,'RESOURCES'' AVAILABILITY'!DO$2)))/5,IF(AND(IF(SUMPRODUCT((($A3&amp;DO$1&amp;MID(DO$2,3,2))=('VACATION''S PLAN'!$N$2:$V$12))*1)&gt;=1,0,1)=0,COUNTIF('VACATION''S PLAN'!$E:$J,CONCATENATE($A3,DO$1,DO$2))=1),(5-(IFERROR(VLOOKUP(CONCATENATE($A3,DO$1,DO$2),'VACATION''S PLAN'!$E:$F,2,0),0)+IFERROR(VLOOKUP(CONCATENATE($A3,DO$1,DO$2),'VACATION''S PLAN'!$J:$K,2,0),0)))/5,IF(SUMPRODUCT((($A3&amp;DO$1&amp;MID(DO$2,3,2))=('VACATION''S PLAN'!$N$2:$V$12))*1)&gt;=1,0,1)))</f>
        <v>1</v>
      </c>
      <c r="DP3" cm="1">
        <f t="array" ref="DP3">IF(COUNTIF('VACATION''S PLAN'!$E:$J,CONCATENATE($A3,DP$1,DP$2))&gt;=4,(5-SUMIFS('VACATION''S PLAN'!$L:$L,'VACATION''S PLAN'!$E:$E,CONCATENATE('RESOURCES'' AVAILABILITY'!$A3,'RESOURCES'' AVAILABILITY'!DP$1,'RESOURCES'' AVAILABILITY'!DP$2)))/5,IF(AND(IF(SUMPRODUCT((($A3&amp;DP$1&amp;MID(DP$2,3,2))=('VACATION''S PLAN'!$N$2:$V$12))*1)&gt;=1,0,1)=0,COUNTIF('VACATION''S PLAN'!$E:$J,CONCATENATE($A3,DP$1,DP$2))=1),(5-(IFERROR(VLOOKUP(CONCATENATE($A3,DP$1,DP$2),'VACATION''S PLAN'!$E:$F,2,0),0)+IFERROR(VLOOKUP(CONCATENATE($A3,DP$1,DP$2),'VACATION''S PLAN'!$J:$K,2,0),0)))/5,IF(SUMPRODUCT((($A3&amp;DP$1&amp;MID(DP$2,3,2))=('VACATION''S PLAN'!$N$2:$V$12))*1)&gt;=1,0,1)))</f>
        <v>1</v>
      </c>
      <c r="DQ3" cm="1">
        <f t="array" ref="DQ3">IF(COUNTIF('VACATION''S PLAN'!$E:$J,CONCATENATE($A3,DQ$1,DQ$2))&gt;=4,(5-SUMIFS('VACATION''S PLAN'!$L:$L,'VACATION''S PLAN'!$E:$E,CONCATENATE('RESOURCES'' AVAILABILITY'!$A3,'RESOURCES'' AVAILABILITY'!DQ$1,'RESOURCES'' AVAILABILITY'!DQ$2)))/5,IF(AND(IF(SUMPRODUCT((($A3&amp;DQ$1&amp;MID(DQ$2,3,2))=('VACATION''S PLAN'!$N$2:$V$12))*1)&gt;=1,0,1)=0,COUNTIF('VACATION''S PLAN'!$E:$J,CONCATENATE($A3,DQ$1,DQ$2))=1),(5-(IFERROR(VLOOKUP(CONCATENATE($A3,DQ$1,DQ$2),'VACATION''S PLAN'!$E:$F,2,0),0)+IFERROR(VLOOKUP(CONCATENATE($A3,DQ$1,DQ$2),'VACATION''S PLAN'!$J:$K,2,0),0)))/5,IF(SUMPRODUCT((($A3&amp;DQ$1&amp;MID(DQ$2,3,2))=('VACATION''S PLAN'!$N$2:$V$12))*1)&gt;=1,0,1)))</f>
        <v>1</v>
      </c>
      <c r="DR3" cm="1">
        <f t="array" ref="DR3">IF(COUNTIF('VACATION''S PLAN'!$E:$J,CONCATENATE($A3,DR$1,DR$2))&gt;=4,(5-SUMIFS('VACATION''S PLAN'!$L:$L,'VACATION''S PLAN'!$E:$E,CONCATENATE('RESOURCES'' AVAILABILITY'!$A3,'RESOURCES'' AVAILABILITY'!DR$1,'RESOURCES'' AVAILABILITY'!DR$2)))/5,IF(AND(IF(SUMPRODUCT((($A3&amp;DR$1&amp;MID(DR$2,3,2))=('VACATION''S PLAN'!$N$2:$V$12))*1)&gt;=1,0,1)=0,COUNTIF('VACATION''S PLAN'!$E:$J,CONCATENATE($A3,DR$1,DR$2))=1),(5-(IFERROR(VLOOKUP(CONCATENATE($A3,DR$1,DR$2),'VACATION''S PLAN'!$E:$F,2,0),0)+IFERROR(VLOOKUP(CONCATENATE($A3,DR$1,DR$2),'VACATION''S PLAN'!$J:$K,2,0),0)))/5,IF(SUMPRODUCT((($A3&amp;DR$1&amp;MID(DR$2,3,2))=('VACATION''S PLAN'!$N$2:$V$12))*1)&gt;=1,0,1)))</f>
        <v>1</v>
      </c>
      <c r="DS3" cm="1">
        <f t="array" ref="DS3">IF(COUNTIF('VACATION''S PLAN'!$E:$J,CONCATENATE($A3,DS$1,DS$2))&gt;=4,(5-SUMIFS('VACATION''S PLAN'!$L:$L,'VACATION''S PLAN'!$E:$E,CONCATENATE('RESOURCES'' AVAILABILITY'!$A3,'RESOURCES'' AVAILABILITY'!DS$1,'RESOURCES'' AVAILABILITY'!DS$2)))/5,IF(AND(IF(SUMPRODUCT((($A3&amp;DS$1&amp;MID(DS$2,3,2))=('VACATION''S PLAN'!$N$2:$V$12))*1)&gt;=1,0,1)=0,COUNTIF('VACATION''S PLAN'!$E:$J,CONCATENATE($A3,DS$1,DS$2))=1),(5-(IFERROR(VLOOKUP(CONCATENATE($A3,DS$1,DS$2),'VACATION''S PLAN'!$E:$F,2,0),0)+IFERROR(VLOOKUP(CONCATENATE($A3,DS$1,DS$2),'VACATION''S PLAN'!$J:$K,2,0),0)))/5,IF(SUMPRODUCT((($A3&amp;DS$1&amp;MID(DS$2,3,2))=('VACATION''S PLAN'!$N$2:$V$12))*1)&gt;=1,0,1)))</f>
        <v>1</v>
      </c>
      <c r="DT3" cm="1">
        <f t="array" ref="DT3">IF(COUNTIF('VACATION''S PLAN'!$E:$J,CONCATENATE($A3,DT$1,DT$2))&gt;=4,(5-SUMIFS('VACATION''S PLAN'!$L:$L,'VACATION''S PLAN'!$E:$E,CONCATENATE('RESOURCES'' AVAILABILITY'!$A3,'RESOURCES'' AVAILABILITY'!DT$1,'RESOURCES'' AVAILABILITY'!DT$2)))/5,IF(AND(IF(SUMPRODUCT((($A3&amp;DT$1&amp;MID(DT$2,3,2))=('VACATION''S PLAN'!$N$2:$V$12))*1)&gt;=1,0,1)=0,COUNTIF('VACATION''S PLAN'!$E:$J,CONCATENATE($A3,DT$1,DT$2))=1),(5-(IFERROR(VLOOKUP(CONCATENATE($A3,DT$1,DT$2),'VACATION''S PLAN'!$E:$F,2,0),0)+IFERROR(VLOOKUP(CONCATENATE($A3,DT$1,DT$2),'VACATION''S PLAN'!$J:$K,2,0),0)))/5,IF(SUMPRODUCT((($A3&amp;DT$1&amp;MID(DT$2,3,2))=('VACATION''S PLAN'!$N$2:$V$12))*1)&gt;=1,0,1)))</f>
        <v>1</v>
      </c>
      <c r="DU3" cm="1">
        <f t="array" ref="DU3">IF(COUNTIF('VACATION''S PLAN'!$E:$J,CONCATENATE($A3,DU$1,DU$2))&gt;=4,(5-SUMIFS('VACATION''S PLAN'!$L:$L,'VACATION''S PLAN'!$E:$E,CONCATENATE('RESOURCES'' AVAILABILITY'!$A3,'RESOURCES'' AVAILABILITY'!DU$1,'RESOURCES'' AVAILABILITY'!DU$2)))/5,IF(AND(IF(SUMPRODUCT((($A3&amp;DU$1&amp;MID(DU$2,3,2))=('VACATION''S PLAN'!$N$2:$V$12))*1)&gt;=1,0,1)=0,COUNTIF('VACATION''S PLAN'!$E:$J,CONCATENATE($A3,DU$1,DU$2))=1),(5-(IFERROR(VLOOKUP(CONCATENATE($A3,DU$1,DU$2),'VACATION''S PLAN'!$E:$F,2,0),0)+IFERROR(VLOOKUP(CONCATENATE($A3,DU$1,DU$2),'VACATION''S PLAN'!$J:$K,2,0),0)))/5,IF(SUMPRODUCT((($A3&amp;DU$1&amp;MID(DU$2,3,2))=('VACATION''S PLAN'!$N$2:$V$12))*1)&gt;=1,0,1)))</f>
        <v>1</v>
      </c>
      <c r="DV3" cm="1">
        <f t="array" ref="DV3">IF(COUNTIF('VACATION''S PLAN'!$E:$J,CONCATENATE($A3,DV$1,DV$2))&gt;=4,(5-SUMIFS('VACATION''S PLAN'!$L:$L,'VACATION''S PLAN'!$E:$E,CONCATENATE('RESOURCES'' AVAILABILITY'!$A3,'RESOURCES'' AVAILABILITY'!DV$1,'RESOURCES'' AVAILABILITY'!DV$2)))/5,IF(AND(IF(SUMPRODUCT((($A3&amp;DV$1&amp;MID(DV$2,3,2))=('VACATION''S PLAN'!$N$2:$V$12))*1)&gt;=1,0,1)=0,COUNTIF('VACATION''S PLAN'!$E:$J,CONCATENATE($A3,DV$1,DV$2))=1),(5-(IFERROR(VLOOKUP(CONCATENATE($A3,DV$1,DV$2),'VACATION''S PLAN'!$E:$F,2,0),0)+IFERROR(VLOOKUP(CONCATENATE($A3,DV$1,DV$2),'VACATION''S PLAN'!$J:$K,2,0),0)))/5,IF(SUMPRODUCT((($A3&amp;DV$1&amp;MID(DV$2,3,2))=('VACATION''S PLAN'!$N$2:$V$12))*1)&gt;=1,0,1)))</f>
        <v>1</v>
      </c>
      <c r="DW3" cm="1">
        <f t="array" ref="DW3">IF(COUNTIF('VACATION''S PLAN'!$E:$J,CONCATENATE($A3,DW$1,DW$2))&gt;=4,(5-SUMIFS('VACATION''S PLAN'!$L:$L,'VACATION''S PLAN'!$E:$E,CONCATENATE('RESOURCES'' AVAILABILITY'!$A3,'RESOURCES'' AVAILABILITY'!DW$1,'RESOURCES'' AVAILABILITY'!DW$2)))/5,IF(AND(IF(SUMPRODUCT((($A3&amp;DW$1&amp;MID(DW$2,3,2))=('VACATION''S PLAN'!$N$2:$V$12))*1)&gt;=1,0,1)=0,COUNTIF('VACATION''S PLAN'!$E:$J,CONCATENATE($A3,DW$1,DW$2))=1),(5-(IFERROR(VLOOKUP(CONCATENATE($A3,DW$1,DW$2),'VACATION''S PLAN'!$E:$F,2,0),0)+IFERROR(VLOOKUP(CONCATENATE($A3,DW$1,DW$2),'VACATION''S PLAN'!$J:$K,2,0),0)))/5,IF(SUMPRODUCT((($A3&amp;DW$1&amp;MID(DW$2,3,2))=('VACATION''S PLAN'!$N$2:$V$12))*1)&gt;=1,0,1)))</f>
        <v>1</v>
      </c>
      <c r="DX3" cm="1">
        <f t="array" ref="DX3">IF(COUNTIF('VACATION''S PLAN'!$E:$J,CONCATENATE($A3,DX$1,DX$2))&gt;=4,(5-SUMIFS('VACATION''S PLAN'!$L:$L,'VACATION''S PLAN'!$E:$E,CONCATENATE('RESOURCES'' AVAILABILITY'!$A3,'RESOURCES'' AVAILABILITY'!DX$1,'RESOURCES'' AVAILABILITY'!DX$2)))/5,IF(AND(IF(SUMPRODUCT((($A3&amp;DX$1&amp;MID(DX$2,3,2))=('VACATION''S PLAN'!$N$2:$V$12))*1)&gt;=1,0,1)=0,COUNTIF('VACATION''S PLAN'!$E:$J,CONCATENATE($A3,DX$1,DX$2))=1),(5-(IFERROR(VLOOKUP(CONCATENATE($A3,DX$1,DX$2),'VACATION''S PLAN'!$E:$F,2,0),0)+IFERROR(VLOOKUP(CONCATENATE($A3,DX$1,DX$2),'VACATION''S PLAN'!$J:$K,2,0),0)))/5,IF(SUMPRODUCT((($A3&amp;DX$1&amp;MID(DX$2,3,2))=('VACATION''S PLAN'!$N$2:$V$12))*1)&gt;=1,0,1)))</f>
        <v>1</v>
      </c>
      <c r="DY3" cm="1">
        <f t="array" ref="DY3">IF(COUNTIF('VACATION''S PLAN'!$E:$J,CONCATENATE($A3,DY$1,DY$2))&gt;=4,(5-SUMIFS('VACATION''S PLAN'!$L:$L,'VACATION''S PLAN'!$E:$E,CONCATENATE('RESOURCES'' AVAILABILITY'!$A3,'RESOURCES'' AVAILABILITY'!DY$1,'RESOURCES'' AVAILABILITY'!DY$2)))/5,IF(AND(IF(SUMPRODUCT((($A3&amp;DY$1&amp;MID(DY$2,3,2))=('VACATION''S PLAN'!$N$2:$V$12))*1)&gt;=1,0,1)=0,COUNTIF('VACATION''S PLAN'!$E:$J,CONCATENATE($A3,DY$1,DY$2))=1),(5-(IFERROR(VLOOKUP(CONCATENATE($A3,DY$1,DY$2),'VACATION''S PLAN'!$E:$F,2,0),0)+IFERROR(VLOOKUP(CONCATENATE($A3,DY$1,DY$2),'VACATION''S PLAN'!$J:$K,2,0),0)))/5,IF(SUMPRODUCT((($A3&amp;DY$1&amp;MID(DY$2,3,2))=('VACATION''S PLAN'!$N$2:$V$12))*1)&gt;=1,0,1)))</f>
        <v>1</v>
      </c>
      <c r="DZ3" cm="1">
        <f t="array" ref="DZ3">IF(COUNTIF('VACATION''S PLAN'!$E:$J,CONCATENATE($A3,DZ$1,DZ$2))&gt;=4,(5-SUMIFS('VACATION''S PLAN'!$L:$L,'VACATION''S PLAN'!$E:$E,CONCATENATE('RESOURCES'' AVAILABILITY'!$A3,'RESOURCES'' AVAILABILITY'!DZ$1,'RESOURCES'' AVAILABILITY'!DZ$2)))/5,IF(AND(IF(SUMPRODUCT((($A3&amp;DZ$1&amp;MID(DZ$2,3,2))=('VACATION''S PLAN'!$N$2:$V$12))*1)&gt;=1,0,1)=0,COUNTIF('VACATION''S PLAN'!$E:$J,CONCATENATE($A3,DZ$1,DZ$2))=1),(5-(IFERROR(VLOOKUP(CONCATENATE($A3,DZ$1,DZ$2),'VACATION''S PLAN'!$E:$F,2,0),0)+IFERROR(VLOOKUP(CONCATENATE($A3,DZ$1,DZ$2),'VACATION''S PLAN'!$J:$K,2,0),0)))/5,IF(SUMPRODUCT((($A3&amp;DZ$1&amp;MID(DZ$2,3,2))=('VACATION''S PLAN'!$N$2:$V$12))*1)&gt;=1,0,1)))</f>
        <v>1</v>
      </c>
      <c r="EA3" cm="1">
        <f t="array" ref="EA3">IF(COUNTIF('VACATION''S PLAN'!$E:$J,CONCATENATE($A3,EA$1,EA$2))&gt;=4,(5-SUMIFS('VACATION''S PLAN'!$L:$L,'VACATION''S PLAN'!$E:$E,CONCATENATE('RESOURCES'' AVAILABILITY'!$A3,'RESOURCES'' AVAILABILITY'!EA$1,'RESOURCES'' AVAILABILITY'!EA$2)))/5,IF(AND(IF(SUMPRODUCT((($A3&amp;EA$1&amp;MID(EA$2,3,2))=('VACATION''S PLAN'!$N$2:$V$12))*1)&gt;=1,0,1)=0,COUNTIF('VACATION''S PLAN'!$E:$J,CONCATENATE($A3,EA$1,EA$2))=1),(5-(IFERROR(VLOOKUP(CONCATENATE($A3,EA$1,EA$2),'VACATION''S PLAN'!$E:$F,2,0),0)+IFERROR(VLOOKUP(CONCATENATE($A3,EA$1,EA$2),'VACATION''S PLAN'!$J:$K,2,0),0)))/5,IF(SUMPRODUCT((($A3&amp;EA$1&amp;MID(EA$2,3,2))=('VACATION''S PLAN'!$N$2:$V$12))*1)&gt;=1,0,1)))</f>
        <v>1</v>
      </c>
      <c r="EB3" cm="1">
        <f t="array" ref="EB3">IF(COUNTIF('VACATION''S PLAN'!$E:$J,CONCATENATE($A3,EB$1,EB$2))&gt;=4,(5-SUMIFS('VACATION''S PLAN'!$L:$L,'VACATION''S PLAN'!$E:$E,CONCATENATE('RESOURCES'' AVAILABILITY'!$A3,'RESOURCES'' AVAILABILITY'!EB$1,'RESOURCES'' AVAILABILITY'!EB$2)))/5,IF(AND(IF(SUMPRODUCT((($A3&amp;EB$1&amp;MID(EB$2,3,2))=('VACATION''S PLAN'!$N$2:$V$12))*1)&gt;=1,0,1)=0,COUNTIF('VACATION''S PLAN'!$E:$J,CONCATENATE($A3,EB$1,EB$2))=1),(5-(IFERROR(VLOOKUP(CONCATENATE($A3,EB$1,EB$2),'VACATION''S PLAN'!$E:$F,2,0),0)+IFERROR(VLOOKUP(CONCATENATE($A3,EB$1,EB$2),'VACATION''S PLAN'!$J:$K,2,0),0)))/5,IF(SUMPRODUCT((($A3&amp;EB$1&amp;MID(EB$2,3,2))=('VACATION''S PLAN'!$N$2:$V$12))*1)&gt;=1,0,1)))</f>
        <v>1</v>
      </c>
      <c r="EC3" cm="1">
        <f t="array" ref="EC3">IF(COUNTIF('VACATION''S PLAN'!$E:$J,CONCATENATE($A3,EC$1,EC$2))&gt;=4,(5-SUMIFS('VACATION''S PLAN'!$L:$L,'VACATION''S PLAN'!$E:$E,CONCATENATE('RESOURCES'' AVAILABILITY'!$A3,'RESOURCES'' AVAILABILITY'!EC$1,'RESOURCES'' AVAILABILITY'!EC$2)))/5,IF(AND(IF(SUMPRODUCT((($A3&amp;EC$1&amp;MID(EC$2,3,2))=('VACATION''S PLAN'!$N$2:$V$12))*1)&gt;=1,0,1)=0,COUNTIF('VACATION''S PLAN'!$E:$J,CONCATENATE($A3,EC$1,EC$2))=1),(5-(IFERROR(VLOOKUP(CONCATENATE($A3,EC$1,EC$2),'VACATION''S PLAN'!$E:$F,2,0),0)+IFERROR(VLOOKUP(CONCATENATE($A3,EC$1,EC$2),'VACATION''S PLAN'!$J:$K,2,0),0)))/5,IF(SUMPRODUCT((($A3&amp;EC$1&amp;MID(EC$2,3,2))=('VACATION''S PLAN'!$N$2:$V$12))*1)&gt;=1,0,1)))</f>
        <v>1</v>
      </c>
      <c r="ED3" cm="1">
        <f t="array" ref="ED3">IF(COUNTIF('VACATION''S PLAN'!$E:$J,CONCATENATE($A3,ED$1,ED$2))&gt;=4,(5-SUMIFS('VACATION''S PLAN'!$L:$L,'VACATION''S PLAN'!$E:$E,CONCATENATE('RESOURCES'' AVAILABILITY'!$A3,'RESOURCES'' AVAILABILITY'!ED$1,'RESOURCES'' AVAILABILITY'!ED$2)))/5,IF(AND(IF(SUMPRODUCT((($A3&amp;ED$1&amp;MID(ED$2,3,2))=('VACATION''S PLAN'!$N$2:$V$12))*1)&gt;=1,0,1)=0,COUNTIF('VACATION''S PLAN'!$E:$J,CONCATENATE($A3,ED$1,ED$2))=1),(5-(IFERROR(VLOOKUP(CONCATENATE($A3,ED$1,ED$2),'VACATION''S PLAN'!$E:$F,2,0),0)+IFERROR(VLOOKUP(CONCATENATE($A3,ED$1,ED$2),'VACATION''S PLAN'!$J:$K,2,0),0)))/5,IF(SUMPRODUCT((($A3&amp;ED$1&amp;MID(ED$2,3,2))=('VACATION''S PLAN'!$N$2:$V$12))*1)&gt;=1,0,1)))</f>
        <v>1</v>
      </c>
      <c r="EE3" cm="1">
        <f t="array" ref="EE3">IF(COUNTIF('VACATION''S PLAN'!$E:$J,CONCATENATE($A3,EE$1,EE$2))&gt;=4,(5-SUMIFS('VACATION''S PLAN'!$L:$L,'VACATION''S PLAN'!$E:$E,CONCATENATE('RESOURCES'' AVAILABILITY'!$A3,'RESOURCES'' AVAILABILITY'!EE$1,'RESOURCES'' AVAILABILITY'!EE$2)))/5,IF(AND(IF(SUMPRODUCT((($A3&amp;EE$1&amp;MID(EE$2,3,2))=('VACATION''S PLAN'!$N$2:$V$12))*1)&gt;=1,0,1)=0,COUNTIF('VACATION''S PLAN'!$E:$J,CONCATENATE($A3,EE$1,EE$2))=1),(5-(IFERROR(VLOOKUP(CONCATENATE($A3,EE$1,EE$2),'VACATION''S PLAN'!$E:$F,2,0),0)+IFERROR(VLOOKUP(CONCATENATE($A3,EE$1,EE$2),'VACATION''S PLAN'!$J:$K,2,0),0)))/5,IF(SUMPRODUCT((($A3&amp;EE$1&amp;MID(EE$2,3,2))=('VACATION''S PLAN'!$N$2:$V$12))*1)&gt;=1,0,1)))</f>
        <v>1</v>
      </c>
      <c r="EF3" cm="1">
        <f t="array" ref="EF3">IF(COUNTIF('VACATION''S PLAN'!$E:$J,CONCATENATE($A3,EF$1,EF$2))&gt;=4,(5-SUMIFS('VACATION''S PLAN'!$L:$L,'VACATION''S PLAN'!$E:$E,CONCATENATE('RESOURCES'' AVAILABILITY'!$A3,'RESOURCES'' AVAILABILITY'!EF$1,'RESOURCES'' AVAILABILITY'!EF$2)))/5,IF(AND(IF(SUMPRODUCT((($A3&amp;EF$1&amp;MID(EF$2,3,2))=('VACATION''S PLAN'!$N$2:$V$12))*1)&gt;=1,0,1)=0,COUNTIF('VACATION''S PLAN'!$E:$J,CONCATENATE($A3,EF$1,EF$2))=1),(5-(IFERROR(VLOOKUP(CONCATENATE($A3,EF$1,EF$2),'VACATION''S PLAN'!$E:$F,2,0),0)+IFERROR(VLOOKUP(CONCATENATE($A3,EF$1,EF$2),'VACATION''S PLAN'!$J:$K,2,0),0)))/5,IF(SUMPRODUCT((($A3&amp;EF$1&amp;MID(EF$2,3,2))=('VACATION''S PLAN'!$N$2:$V$12))*1)&gt;=1,0,1)))</f>
        <v>1</v>
      </c>
      <c r="EG3" cm="1">
        <f t="array" ref="EG3">IF(COUNTIF('VACATION''S PLAN'!$E:$J,CONCATENATE($A3,EG$1,EG$2))&gt;=4,(5-SUMIFS('VACATION''S PLAN'!$L:$L,'VACATION''S PLAN'!$E:$E,CONCATENATE('RESOURCES'' AVAILABILITY'!$A3,'RESOURCES'' AVAILABILITY'!EG$1,'RESOURCES'' AVAILABILITY'!EG$2)))/5,IF(AND(IF(SUMPRODUCT((($A3&amp;EG$1&amp;MID(EG$2,3,2))=('VACATION''S PLAN'!$N$2:$V$12))*1)&gt;=1,0,1)=0,COUNTIF('VACATION''S PLAN'!$E:$J,CONCATENATE($A3,EG$1,EG$2))=1),(5-(IFERROR(VLOOKUP(CONCATENATE($A3,EG$1,EG$2),'VACATION''S PLAN'!$E:$F,2,0),0)+IFERROR(VLOOKUP(CONCATENATE($A3,EG$1,EG$2),'VACATION''S PLAN'!$J:$K,2,0),0)))/5,IF(SUMPRODUCT((($A3&amp;EG$1&amp;MID(EG$2,3,2))=('VACATION''S PLAN'!$N$2:$V$12))*1)&gt;=1,0,1)))</f>
        <v>1</v>
      </c>
      <c r="EH3" cm="1">
        <f t="array" ref="EH3">IF(COUNTIF('VACATION''S PLAN'!$E:$J,CONCATENATE($A3,EH$1,EH$2))&gt;=4,(5-SUMIFS('VACATION''S PLAN'!$L:$L,'VACATION''S PLAN'!$E:$E,CONCATENATE('RESOURCES'' AVAILABILITY'!$A3,'RESOURCES'' AVAILABILITY'!EH$1,'RESOURCES'' AVAILABILITY'!EH$2)))/5,IF(AND(IF(SUMPRODUCT((($A3&amp;EH$1&amp;MID(EH$2,3,2))=('VACATION''S PLAN'!$N$2:$V$12))*1)&gt;=1,0,1)=0,COUNTIF('VACATION''S PLAN'!$E:$J,CONCATENATE($A3,EH$1,EH$2))=1),(5-(IFERROR(VLOOKUP(CONCATENATE($A3,EH$1,EH$2),'VACATION''S PLAN'!$E:$F,2,0),0)+IFERROR(VLOOKUP(CONCATENATE($A3,EH$1,EH$2),'VACATION''S PLAN'!$J:$K,2,0),0)))/5,IF(SUMPRODUCT((($A3&amp;EH$1&amp;MID(EH$2,3,2))=('VACATION''S PLAN'!$N$2:$V$12))*1)&gt;=1,0,1)))</f>
        <v>1</v>
      </c>
      <c r="EI3" cm="1">
        <f t="array" ref="EI3">IF(COUNTIF('VACATION''S PLAN'!$E:$J,CONCATENATE($A3,EI$1,EI$2))&gt;=4,(5-SUMIFS('VACATION''S PLAN'!$L:$L,'VACATION''S PLAN'!$E:$E,CONCATENATE('RESOURCES'' AVAILABILITY'!$A3,'RESOURCES'' AVAILABILITY'!EI$1,'RESOURCES'' AVAILABILITY'!EI$2)))/5,IF(AND(IF(SUMPRODUCT((($A3&amp;EI$1&amp;MID(EI$2,3,2))=('VACATION''S PLAN'!$N$2:$V$12))*1)&gt;=1,0,1)=0,COUNTIF('VACATION''S PLAN'!$E:$J,CONCATENATE($A3,EI$1,EI$2))=1),(5-(IFERROR(VLOOKUP(CONCATENATE($A3,EI$1,EI$2),'VACATION''S PLAN'!$E:$F,2,0),0)+IFERROR(VLOOKUP(CONCATENATE($A3,EI$1,EI$2),'VACATION''S PLAN'!$J:$K,2,0),0)))/5,IF(SUMPRODUCT((($A3&amp;EI$1&amp;MID(EI$2,3,2))=('VACATION''S PLAN'!$N$2:$V$12))*1)&gt;=1,0,1)))</f>
        <v>1</v>
      </c>
      <c r="EJ3" cm="1">
        <f t="array" ref="EJ3">IF(COUNTIF('VACATION''S PLAN'!$E:$J,CONCATENATE($A3,EJ$1,EJ$2))&gt;=4,(5-SUMIFS('VACATION''S PLAN'!$L:$L,'VACATION''S PLAN'!$E:$E,CONCATENATE('RESOURCES'' AVAILABILITY'!$A3,'RESOURCES'' AVAILABILITY'!EJ$1,'RESOURCES'' AVAILABILITY'!EJ$2)))/5,IF(AND(IF(SUMPRODUCT((($A3&amp;EJ$1&amp;MID(EJ$2,3,2))=('VACATION''S PLAN'!$N$2:$V$12))*1)&gt;=1,0,1)=0,COUNTIF('VACATION''S PLAN'!$E:$J,CONCATENATE($A3,EJ$1,EJ$2))=1),(5-(IFERROR(VLOOKUP(CONCATENATE($A3,EJ$1,EJ$2),'VACATION''S PLAN'!$E:$F,2,0),0)+IFERROR(VLOOKUP(CONCATENATE($A3,EJ$1,EJ$2),'VACATION''S PLAN'!$J:$K,2,0),0)))/5,IF(SUMPRODUCT((($A3&amp;EJ$1&amp;MID(EJ$2,3,2))=('VACATION''S PLAN'!$N$2:$V$12))*1)&gt;=1,0,1)))</f>
        <v>1</v>
      </c>
      <c r="EK3" cm="1">
        <f t="array" ref="EK3">IF(COUNTIF('VACATION''S PLAN'!$E:$J,CONCATENATE($A3,EK$1,EK$2))&gt;=4,(5-SUMIFS('VACATION''S PLAN'!$L:$L,'VACATION''S PLAN'!$E:$E,CONCATENATE('RESOURCES'' AVAILABILITY'!$A3,'RESOURCES'' AVAILABILITY'!EK$1,'RESOURCES'' AVAILABILITY'!EK$2)))/5,IF(AND(IF(SUMPRODUCT((($A3&amp;EK$1&amp;MID(EK$2,3,2))=('VACATION''S PLAN'!$N$2:$V$12))*1)&gt;=1,0,1)=0,COUNTIF('VACATION''S PLAN'!$E:$J,CONCATENATE($A3,EK$1,EK$2))=1),(5-(IFERROR(VLOOKUP(CONCATENATE($A3,EK$1,EK$2),'VACATION''S PLAN'!$E:$F,2,0),0)+IFERROR(VLOOKUP(CONCATENATE($A3,EK$1,EK$2),'VACATION''S PLAN'!$J:$K,2,0),0)))/5,IF(SUMPRODUCT((($A3&amp;EK$1&amp;MID(EK$2,3,2))=('VACATION''S PLAN'!$N$2:$V$12))*1)&gt;=1,0,1)))</f>
        <v>1</v>
      </c>
      <c r="EL3" cm="1">
        <f t="array" ref="EL3">IF(COUNTIF('VACATION''S PLAN'!$E:$J,CONCATENATE($A3,EL$1,EL$2))&gt;=4,(5-SUMIFS('VACATION''S PLAN'!$L:$L,'VACATION''S PLAN'!$E:$E,CONCATENATE('RESOURCES'' AVAILABILITY'!$A3,'RESOURCES'' AVAILABILITY'!EL$1,'RESOURCES'' AVAILABILITY'!EL$2)))/5,IF(AND(IF(SUMPRODUCT((($A3&amp;EL$1&amp;MID(EL$2,3,2))=('VACATION''S PLAN'!$N$2:$V$12))*1)&gt;=1,0,1)=0,COUNTIF('VACATION''S PLAN'!$E:$J,CONCATENATE($A3,EL$1,EL$2))=1),(5-(IFERROR(VLOOKUP(CONCATENATE($A3,EL$1,EL$2),'VACATION''S PLAN'!$E:$F,2,0),0)+IFERROR(VLOOKUP(CONCATENATE($A3,EL$1,EL$2),'VACATION''S PLAN'!$J:$K,2,0),0)))/5,IF(SUMPRODUCT((($A3&amp;EL$1&amp;MID(EL$2,3,2))=('VACATION''S PLAN'!$N$2:$V$12))*1)&gt;=1,0,1)))</f>
        <v>1</v>
      </c>
      <c r="EM3" cm="1">
        <f t="array" ref="EM3">IF(COUNTIF('VACATION''S PLAN'!$E:$J,CONCATENATE($A3,EM$1,EM$2))&gt;=4,(5-SUMIFS('VACATION''S PLAN'!$L:$L,'VACATION''S PLAN'!$E:$E,CONCATENATE('RESOURCES'' AVAILABILITY'!$A3,'RESOURCES'' AVAILABILITY'!EM$1,'RESOURCES'' AVAILABILITY'!EM$2)))/5,IF(AND(IF(SUMPRODUCT((($A3&amp;EM$1&amp;MID(EM$2,3,2))=('VACATION''S PLAN'!$N$2:$V$12))*1)&gt;=1,0,1)=0,COUNTIF('VACATION''S PLAN'!$E:$J,CONCATENATE($A3,EM$1,EM$2))=1),(5-(IFERROR(VLOOKUP(CONCATENATE($A3,EM$1,EM$2),'VACATION''S PLAN'!$E:$F,2,0),0)+IFERROR(VLOOKUP(CONCATENATE($A3,EM$1,EM$2),'VACATION''S PLAN'!$J:$K,2,0),0)))/5,IF(SUMPRODUCT((($A3&amp;EM$1&amp;MID(EM$2,3,2))=('VACATION''S PLAN'!$N$2:$V$12))*1)&gt;=1,0,1)))</f>
        <v>1</v>
      </c>
      <c r="EN3" cm="1">
        <f t="array" ref="EN3">IF(COUNTIF('VACATION''S PLAN'!$E:$J,CONCATENATE($A3,EN$1,EN$2))&gt;=4,(5-SUMIFS('VACATION''S PLAN'!$L:$L,'VACATION''S PLAN'!$E:$E,CONCATENATE('RESOURCES'' AVAILABILITY'!$A3,'RESOURCES'' AVAILABILITY'!EN$1,'RESOURCES'' AVAILABILITY'!EN$2)))/5,IF(AND(IF(SUMPRODUCT((($A3&amp;EN$1&amp;MID(EN$2,3,2))=('VACATION''S PLAN'!$N$2:$V$12))*1)&gt;=1,0,1)=0,COUNTIF('VACATION''S PLAN'!$E:$J,CONCATENATE($A3,EN$1,EN$2))=1),(5-(IFERROR(VLOOKUP(CONCATENATE($A3,EN$1,EN$2),'VACATION''S PLAN'!$E:$F,2,0),0)+IFERROR(VLOOKUP(CONCATENATE($A3,EN$1,EN$2),'VACATION''S PLAN'!$J:$K,2,0),0)))/5,IF(SUMPRODUCT((($A3&amp;EN$1&amp;MID(EN$2,3,2))=('VACATION''S PLAN'!$N$2:$V$12))*1)&gt;=1,0,1)))</f>
        <v>1</v>
      </c>
      <c r="EO3" cm="1">
        <f t="array" ref="EO3">IF(COUNTIF('VACATION''S PLAN'!$E:$J,CONCATENATE($A3,EO$1,EO$2))&gt;=4,(5-SUMIFS('VACATION''S PLAN'!$L:$L,'VACATION''S PLAN'!$E:$E,CONCATENATE('RESOURCES'' AVAILABILITY'!$A3,'RESOURCES'' AVAILABILITY'!EO$1,'RESOURCES'' AVAILABILITY'!EO$2)))/5,IF(AND(IF(SUMPRODUCT((($A3&amp;EO$1&amp;MID(EO$2,3,2))=('VACATION''S PLAN'!$N$2:$V$12))*1)&gt;=1,0,1)=0,COUNTIF('VACATION''S PLAN'!$E:$J,CONCATENATE($A3,EO$1,EO$2))=1),(5-(IFERROR(VLOOKUP(CONCATENATE($A3,EO$1,EO$2),'VACATION''S PLAN'!$E:$F,2,0),0)+IFERROR(VLOOKUP(CONCATENATE($A3,EO$1,EO$2),'VACATION''S PLAN'!$J:$K,2,0),0)))/5,IF(SUMPRODUCT((($A3&amp;EO$1&amp;MID(EO$2,3,2))=('VACATION''S PLAN'!$N$2:$V$12))*1)&gt;=1,0,1)))</f>
        <v>1</v>
      </c>
      <c r="EP3" cm="1">
        <f t="array" ref="EP3">IF(COUNTIF('VACATION''S PLAN'!$E:$J,CONCATENATE($A3,EP$1,EP$2))&gt;=4,(5-SUMIFS('VACATION''S PLAN'!$L:$L,'VACATION''S PLAN'!$E:$E,CONCATENATE('RESOURCES'' AVAILABILITY'!$A3,'RESOURCES'' AVAILABILITY'!EP$1,'RESOURCES'' AVAILABILITY'!EP$2)))/5,IF(AND(IF(SUMPRODUCT((($A3&amp;EP$1&amp;MID(EP$2,3,2))=('VACATION''S PLAN'!$N$2:$V$12))*1)&gt;=1,0,1)=0,COUNTIF('VACATION''S PLAN'!$E:$J,CONCATENATE($A3,EP$1,EP$2))=1),(5-(IFERROR(VLOOKUP(CONCATENATE($A3,EP$1,EP$2),'VACATION''S PLAN'!$E:$F,2,0),0)+IFERROR(VLOOKUP(CONCATENATE($A3,EP$1,EP$2),'VACATION''S PLAN'!$J:$K,2,0),0)))/5,IF(SUMPRODUCT((($A3&amp;EP$1&amp;MID(EP$2,3,2))=('VACATION''S PLAN'!$N$2:$V$12))*1)&gt;=1,0,1)))</f>
        <v>1</v>
      </c>
      <c r="EQ3" cm="1">
        <f t="array" ref="EQ3">IF(COUNTIF('VACATION''S PLAN'!$E:$J,CONCATENATE($A3,EQ$1,EQ$2))&gt;=4,(5-SUMIFS('VACATION''S PLAN'!$L:$L,'VACATION''S PLAN'!$E:$E,CONCATENATE('RESOURCES'' AVAILABILITY'!$A3,'RESOURCES'' AVAILABILITY'!EQ$1,'RESOURCES'' AVAILABILITY'!EQ$2)))/5,IF(AND(IF(SUMPRODUCT((($A3&amp;EQ$1&amp;MID(EQ$2,3,2))=('VACATION''S PLAN'!$N$2:$V$12))*1)&gt;=1,0,1)=0,COUNTIF('VACATION''S PLAN'!$E:$J,CONCATENATE($A3,EQ$1,EQ$2))=1),(5-(IFERROR(VLOOKUP(CONCATENATE($A3,EQ$1,EQ$2),'VACATION''S PLAN'!$E:$F,2,0),0)+IFERROR(VLOOKUP(CONCATENATE($A3,EQ$1,EQ$2),'VACATION''S PLAN'!$J:$K,2,0),0)))/5,IF(SUMPRODUCT((($A3&amp;EQ$1&amp;MID(EQ$2,3,2))=('VACATION''S PLAN'!$N$2:$V$12))*1)&gt;=1,0,1)))</f>
        <v>1</v>
      </c>
      <c r="ER3" cm="1">
        <f t="array" ref="ER3">IF(COUNTIF('VACATION''S PLAN'!$E:$J,CONCATENATE($A3,ER$1,ER$2))&gt;=4,(5-SUMIFS('VACATION''S PLAN'!$L:$L,'VACATION''S PLAN'!$E:$E,CONCATENATE('RESOURCES'' AVAILABILITY'!$A3,'RESOURCES'' AVAILABILITY'!ER$1,'RESOURCES'' AVAILABILITY'!ER$2)))/5,IF(AND(IF(SUMPRODUCT((($A3&amp;ER$1&amp;MID(ER$2,3,2))=('VACATION''S PLAN'!$N$2:$V$12))*1)&gt;=1,0,1)=0,COUNTIF('VACATION''S PLAN'!$E:$J,CONCATENATE($A3,ER$1,ER$2))=1),(5-(IFERROR(VLOOKUP(CONCATENATE($A3,ER$1,ER$2),'VACATION''S PLAN'!$E:$F,2,0),0)+IFERROR(VLOOKUP(CONCATENATE($A3,ER$1,ER$2),'VACATION''S PLAN'!$J:$K,2,0),0)))/5,IF(SUMPRODUCT((($A3&amp;ER$1&amp;MID(ER$2,3,2))=('VACATION''S PLAN'!$N$2:$V$12))*1)&gt;=1,0,1)))</f>
        <v>1</v>
      </c>
      <c r="ES3" cm="1">
        <f t="array" ref="ES3">IF(COUNTIF('VACATION''S PLAN'!$E:$J,CONCATENATE($A3,ES$1,ES$2))&gt;=4,(5-SUMIFS('VACATION''S PLAN'!$L:$L,'VACATION''S PLAN'!$E:$E,CONCATENATE('RESOURCES'' AVAILABILITY'!$A3,'RESOURCES'' AVAILABILITY'!ES$1,'RESOURCES'' AVAILABILITY'!ES$2)))/5,IF(AND(IF(SUMPRODUCT((($A3&amp;ES$1&amp;MID(ES$2,3,2))=('VACATION''S PLAN'!$N$2:$V$12))*1)&gt;=1,0,1)=0,COUNTIF('VACATION''S PLAN'!$E:$J,CONCATENATE($A3,ES$1,ES$2))=1),(5-(IFERROR(VLOOKUP(CONCATENATE($A3,ES$1,ES$2),'VACATION''S PLAN'!$E:$F,2,0),0)+IFERROR(VLOOKUP(CONCATENATE($A3,ES$1,ES$2),'VACATION''S PLAN'!$J:$K,2,0),0)))/5,IF(SUMPRODUCT((($A3&amp;ES$1&amp;MID(ES$2,3,2))=('VACATION''S PLAN'!$N$2:$V$12))*1)&gt;=1,0,1)))</f>
        <v>1</v>
      </c>
      <c r="ET3" cm="1">
        <f t="array" ref="ET3">IF(COUNTIF('VACATION''S PLAN'!$E:$J,CONCATENATE($A3,ET$1,ET$2))&gt;=4,(5-SUMIFS('VACATION''S PLAN'!$L:$L,'VACATION''S PLAN'!$E:$E,CONCATENATE('RESOURCES'' AVAILABILITY'!$A3,'RESOURCES'' AVAILABILITY'!ET$1,'RESOURCES'' AVAILABILITY'!ET$2)))/5,IF(AND(IF(SUMPRODUCT((($A3&amp;ET$1&amp;MID(ET$2,3,2))=('VACATION''S PLAN'!$N$2:$V$12))*1)&gt;=1,0,1)=0,COUNTIF('VACATION''S PLAN'!$E:$J,CONCATENATE($A3,ET$1,ET$2))=1),(5-(IFERROR(VLOOKUP(CONCATENATE($A3,ET$1,ET$2),'VACATION''S PLAN'!$E:$F,2,0),0)+IFERROR(VLOOKUP(CONCATENATE($A3,ET$1,ET$2),'VACATION''S PLAN'!$J:$K,2,0),0)))/5,IF(SUMPRODUCT((($A3&amp;ET$1&amp;MID(ET$2,3,2))=('VACATION''S PLAN'!$N$2:$V$12))*1)&gt;=1,0,1)))</f>
        <v>1</v>
      </c>
      <c r="EU3" cm="1">
        <f t="array" ref="EU3">IF(COUNTIF('VACATION''S PLAN'!$E:$J,CONCATENATE($A3,EU$1,EU$2))&gt;=4,(5-SUMIFS('VACATION''S PLAN'!$L:$L,'VACATION''S PLAN'!$E:$E,CONCATENATE('RESOURCES'' AVAILABILITY'!$A3,'RESOURCES'' AVAILABILITY'!EU$1,'RESOURCES'' AVAILABILITY'!EU$2)))/5,IF(AND(IF(SUMPRODUCT((($A3&amp;EU$1&amp;MID(EU$2,3,2))=('VACATION''S PLAN'!$N$2:$V$12))*1)&gt;=1,0,1)=0,COUNTIF('VACATION''S PLAN'!$E:$J,CONCATENATE($A3,EU$1,EU$2))=1),(5-(IFERROR(VLOOKUP(CONCATENATE($A3,EU$1,EU$2),'VACATION''S PLAN'!$E:$F,2,0),0)+IFERROR(VLOOKUP(CONCATENATE($A3,EU$1,EU$2),'VACATION''S PLAN'!$J:$K,2,0),0)))/5,IF(SUMPRODUCT((($A3&amp;EU$1&amp;MID(EU$2,3,2))=('VACATION''S PLAN'!$N$2:$V$12))*1)&gt;=1,0,1)))</f>
        <v>1</v>
      </c>
      <c r="EV3" cm="1">
        <f t="array" ref="EV3">IF(COUNTIF('VACATION''S PLAN'!$E:$J,CONCATENATE($A3,EV$1,EV$2))&gt;=4,(5-SUMIFS('VACATION''S PLAN'!$L:$L,'VACATION''S PLAN'!$E:$E,CONCATENATE('RESOURCES'' AVAILABILITY'!$A3,'RESOURCES'' AVAILABILITY'!EV$1,'RESOURCES'' AVAILABILITY'!EV$2)))/5,IF(AND(IF(SUMPRODUCT((($A3&amp;EV$1&amp;MID(EV$2,3,2))=('VACATION''S PLAN'!$N$2:$V$12))*1)&gt;=1,0,1)=0,COUNTIF('VACATION''S PLAN'!$E:$J,CONCATENATE($A3,EV$1,EV$2))=1),(5-(IFERROR(VLOOKUP(CONCATENATE($A3,EV$1,EV$2),'VACATION''S PLAN'!$E:$F,2,0),0)+IFERROR(VLOOKUP(CONCATENATE($A3,EV$1,EV$2),'VACATION''S PLAN'!$J:$K,2,0),0)))/5,IF(SUMPRODUCT((($A3&amp;EV$1&amp;MID(EV$2,3,2))=('VACATION''S PLAN'!$N$2:$V$12))*1)&gt;=1,0,1)))</f>
        <v>1</v>
      </c>
      <c r="EW3" cm="1">
        <f t="array" ref="EW3">IF(COUNTIF('VACATION''S PLAN'!$E:$J,CONCATENATE($A3,EW$1,EW$2))&gt;=4,(5-SUMIFS('VACATION''S PLAN'!$L:$L,'VACATION''S PLAN'!$E:$E,CONCATENATE('RESOURCES'' AVAILABILITY'!$A3,'RESOURCES'' AVAILABILITY'!EW$1,'RESOURCES'' AVAILABILITY'!EW$2)))/5,IF(AND(IF(SUMPRODUCT((($A3&amp;EW$1&amp;MID(EW$2,3,2))=('VACATION''S PLAN'!$N$2:$V$12))*1)&gt;=1,0,1)=0,COUNTIF('VACATION''S PLAN'!$E:$J,CONCATENATE($A3,EW$1,EW$2))=1),(5-(IFERROR(VLOOKUP(CONCATENATE($A3,EW$1,EW$2),'VACATION''S PLAN'!$E:$F,2,0),0)+IFERROR(VLOOKUP(CONCATENATE($A3,EW$1,EW$2),'VACATION''S PLAN'!$J:$K,2,0),0)))/5,IF(SUMPRODUCT((($A3&amp;EW$1&amp;MID(EW$2,3,2))=('VACATION''S PLAN'!$N$2:$V$12))*1)&gt;=1,0,1)))</f>
        <v>1</v>
      </c>
      <c r="EX3" cm="1">
        <f t="array" ref="EX3">IF(COUNTIF('VACATION''S PLAN'!$E:$J,CONCATENATE($A3,EX$1,EX$2))&gt;=4,(5-SUMIFS('VACATION''S PLAN'!$L:$L,'VACATION''S PLAN'!$E:$E,CONCATENATE('RESOURCES'' AVAILABILITY'!$A3,'RESOURCES'' AVAILABILITY'!EX$1,'RESOURCES'' AVAILABILITY'!EX$2)))/5,IF(AND(IF(SUMPRODUCT((($A3&amp;EX$1&amp;MID(EX$2,3,2))=('VACATION''S PLAN'!$N$2:$V$12))*1)&gt;=1,0,1)=0,COUNTIF('VACATION''S PLAN'!$E:$J,CONCATENATE($A3,EX$1,EX$2))=1),(5-(IFERROR(VLOOKUP(CONCATENATE($A3,EX$1,EX$2),'VACATION''S PLAN'!$E:$F,2,0),0)+IFERROR(VLOOKUP(CONCATENATE($A3,EX$1,EX$2),'VACATION''S PLAN'!$J:$K,2,0),0)))/5,IF(SUMPRODUCT((($A3&amp;EX$1&amp;MID(EX$2,3,2))=('VACATION''S PLAN'!$N$2:$V$12))*1)&gt;=1,0,1)))</f>
        <v>1</v>
      </c>
      <c r="EY3" cm="1">
        <f t="array" ref="EY3">IF(COUNTIF('VACATION''S PLAN'!$E:$J,CONCATENATE($A3,EY$1,EY$2))&gt;=4,(5-SUMIFS('VACATION''S PLAN'!$L:$L,'VACATION''S PLAN'!$E:$E,CONCATENATE('RESOURCES'' AVAILABILITY'!$A3,'RESOURCES'' AVAILABILITY'!EY$1,'RESOURCES'' AVAILABILITY'!EY$2)))/5,IF(AND(IF(SUMPRODUCT((($A3&amp;EY$1&amp;MID(EY$2,3,2))=('VACATION''S PLAN'!$N$2:$V$12))*1)&gt;=1,0,1)=0,COUNTIF('VACATION''S PLAN'!$E:$J,CONCATENATE($A3,EY$1,EY$2))=1),(5-(IFERROR(VLOOKUP(CONCATENATE($A3,EY$1,EY$2),'VACATION''S PLAN'!$E:$F,2,0),0)+IFERROR(VLOOKUP(CONCATENATE($A3,EY$1,EY$2),'VACATION''S PLAN'!$J:$K,2,0),0)))/5,IF(SUMPRODUCT((($A3&amp;EY$1&amp;MID(EY$2,3,2))=('VACATION''S PLAN'!$N$2:$V$12))*1)&gt;=1,0,1)))</f>
        <v>1</v>
      </c>
      <c r="EZ3" cm="1">
        <f t="array" ref="EZ3">IF(COUNTIF('VACATION''S PLAN'!$E:$J,CONCATENATE($A3,EZ$1,EZ$2))&gt;=4,(5-SUMIFS('VACATION''S PLAN'!$L:$L,'VACATION''S PLAN'!$E:$E,CONCATENATE('RESOURCES'' AVAILABILITY'!$A3,'RESOURCES'' AVAILABILITY'!EZ$1,'RESOURCES'' AVAILABILITY'!EZ$2)))/5,IF(AND(IF(SUMPRODUCT((($A3&amp;EZ$1&amp;MID(EZ$2,3,2))=('VACATION''S PLAN'!$N$2:$V$12))*1)&gt;=1,0,1)=0,COUNTIF('VACATION''S PLAN'!$E:$J,CONCATENATE($A3,EZ$1,EZ$2))=1),(5-(IFERROR(VLOOKUP(CONCATENATE($A3,EZ$1,EZ$2),'VACATION''S PLAN'!$E:$F,2,0),0)+IFERROR(VLOOKUP(CONCATENATE($A3,EZ$1,EZ$2),'VACATION''S PLAN'!$J:$K,2,0),0)))/5,IF(SUMPRODUCT((($A3&amp;EZ$1&amp;MID(EZ$2,3,2))=('VACATION''S PLAN'!$N$2:$V$12))*1)&gt;=1,0,1)))</f>
        <v>1</v>
      </c>
      <c r="FA3" cm="1">
        <f t="array" ref="FA3">IF(COUNTIF('VACATION''S PLAN'!$E:$J,CONCATENATE($A3,FA$1,FA$2))&gt;=4,(5-SUMIFS('VACATION''S PLAN'!$L:$L,'VACATION''S PLAN'!$E:$E,CONCATENATE('RESOURCES'' AVAILABILITY'!$A3,'RESOURCES'' AVAILABILITY'!FA$1,'RESOURCES'' AVAILABILITY'!FA$2)))/5,IF(AND(IF(SUMPRODUCT((($A3&amp;FA$1&amp;MID(FA$2,3,2))=('VACATION''S PLAN'!$N$2:$V$12))*1)&gt;=1,0,1)=0,COUNTIF('VACATION''S PLAN'!$E:$J,CONCATENATE($A3,FA$1,FA$2))=1),(5-(IFERROR(VLOOKUP(CONCATENATE($A3,FA$1,FA$2),'VACATION''S PLAN'!$E:$F,2,0),0)+IFERROR(VLOOKUP(CONCATENATE($A3,FA$1,FA$2),'VACATION''S PLAN'!$J:$K,2,0),0)))/5,IF(SUMPRODUCT((($A3&amp;FA$1&amp;MID(FA$2,3,2))=('VACATION''S PLAN'!$N$2:$V$12))*1)&gt;=1,0,1)))</f>
        <v>1</v>
      </c>
    </row>
    <row r="4" spans="1:157">
      <c r="A4" s="1" t="s">
        <v>65</v>
      </c>
      <c r="B4" cm="1">
        <f t="array" ref="B4">IF(COUNTIF('VACATION''S PLAN'!$E:$J,CONCATENATE($A4,B$1,B$2))&gt;=4,(5-SUMIFS('VACATION''S PLAN'!$L:$L,'VACATION''S PLAN'!$E:$E,CONCATENATE('RESOURCES'' AVAILABILITY'!$A4,'RESOURCES'' AVAILABILITY'!B$1,'RESOURCES'' AVAILABILITY'!B$2)))/5,IF(AND(IF(SUMPRODUCT((($A4&amp;B$1&amp;MID(B$2,3,2))=('VACATION''S PLAN'!$N$2:$V$12))*1)&gt;=1,0,1)=0,COUNTIF('VACATION''S PLAN'!$E:$J,CONCATENATE($A4,B$1,B$2))=1),(5-(IFERROR(VLOOKUP(CONCATENATE($A4,B$1,B$2),'VACATION''S PLAN'!$E:$F,2,0),0)+IFERROR(VLOOKUP(CONCATENATE($A4,B$1,B$2),'VACATION''S PLAN'!$J:$K,2,0),0)))/5,IF(SUMPRODUCT((($A4&amp;B$1&amp;MID(B$2,3,2))=('VACATION''S PLAN'!$N$2:$V$12))*1)&gt;=1,0,1)))</f>
        <v>1</v>
      </c>
      <c r="C4" cm="1">
        <f t="array" ref="C4">IF(COUNTIF('VACATION''S PLAN'!$E:$J,CONCATENATE($A4,C$1,C$2))&gt;=4,(5-SUMIFS('VACATION''S PLAN'!$L:$L,'VACATION''S PLAN'!$E:$E,CONCATENATE('RESOURCES'' AVAILABILITY'!$A4,'RESOURCES'' AVAILABILITY'!C$1,'RESOURCES'' AVAILABILITY'!C$2)))/5,IF(AND(IF(SUMPRODUCT((($A4&amp;C$1&amp;MID(C$2,3,2))=('VACATION''S PLAN'!$N$2:$V$12))*1)&gt;=1,0,1)=0,COUNTIF('VACATION''S PLAN'!$E:$J,CONCATENATE($A4,C$1,C$2))=1),(5-(IFERROR(VLOOKUP(CONCATENATE($A4,C$1,C$2),'VACATION''S PLAN'!$E:$F,2,0),0)+IFERROR(VLOOKUP(CONCATENATE($A4,C$1,C$2),'VACATION''S PLAN'!$J:$K,2,0),0)))/5,IF(SUMPRODUCT((($A4&amp;C$1&amp;MID(C$2,3,2))=('VACATION''S PLAN'!$N$2:$V$12))*1)&gt;=1,0,1)))</f>
        <v>1</v>
      </c>
      <c r="D4" cm="1">
        <f t="array" ref="D4">IF(COUNTIF('VACATION''S PLAN'!$E:$J,CONCATENATE($A4,D$1,D$2))&gt;=4,(5-SUMIFS('VACATION''S PLAN'!$L:$L,'VACATION''S PLAN'!$E:$E,CONCATENATE('RESOURCES'' AVAILABILITY'!$A4,'RESOURCES'' AVAILABILITY'!D$1,'RESOURCES'' AVAILABILITY'!D$2)))/5,IF(AND(IF(SUMPRODUCT((($A4&amp;D$1&amp;MID(D$2,3,2))=('VACATION''S PLAN'!$N$2:$V$12))*1)&gt;=1,0,1)=0,COUNTIF('VACATION''S PLAN'!$E:$J,CONCATENATE($A4,D$1,D$2))=1),(5-(IFERROR(VLOOKUP(CONCATENATE($A4,D$1,D$2),'VACATION''S PLAN'!$E:$F,2,0),0)+IFERROR(VLOOKUP(CONCATENATE($A4,D$1,D$2),'VACATION''S PLAN'!$J:$K,2,0),0)))/5,IF(SUMPRODUCT((($A4&amp;D$1&amp;MID(D$2,3,2))=('VACATION''S PLAN'!$N$2:$V$12))*1)&gt;=1,0,1)))</f>
        <v>1</v>
      </c>
      <c r="E4" cm="1">
        <f t="array" ref="E4">IF(COUNTIF('VACATION''S PLAN'!$E:$J,CONCATENATE($A4,E$1,E$2))&gt;=4,(5-SUMIFS('VACATION''S PLAN'!$L:$L,'VACATION''S PLAN'!$E:$E,CONCATENATE('RESOURCES'' AVAILABILITY'!$A4,'RESOURCES'' AVAILABILITY'!E$1,'RESOURCES'' AVAILABILITY'!E$2)))/5,IF(AND(IF(SUMPRODUCT((($A4&amp;E$1&amp;MID(E$2,3,2))=('VACATION''S PLAN'!$N$2:$V$12))*1)&gt;=1,0,1)=0,COUNTIF('VACATION''S PLAN'!$E:$J,CONCATENATE($A4,E$1,E$2))=1),(5-(IFERROR(VLOOKUP(CONCATENATE($A4,E$1,E$2),'VACATION''S PLAN'!$E:$F,2,0),0)+IFERROR(VLOOKUP(CONCATENATE($A4,E$1,E$2),'VACATION''S PLAN'!$J:$K,2,0),0)))/5,IF(SUMPRODUCT((($A4&amp;E$1&amp;MID(E$2,3,2))=('VACATION''S PLAN'!$N$2:$V$12))*1)&gt;=1,0,1)))</f>
        <v>1</v>
      </c>
      <c r="F4" cm="1">
        <f t="array" ref="F4">IF(COUNTIF('VACATION''S PLAN'!$E:$J,CONCATENATE($A4,F$1,F$2))&gt;=4,(5-SUMIFS('VACATION''S PLAN'!$L:$L,'VACATION''S PLAN'!$E:$E,CONCATENATE('RESOURCES'' AVAILABILITY'!$A4,'RESOURCES'' AVAILABILITY'!F$1,'RESOURCES'' AVAILABILITY'!F$2)))/5,IF(AND(IF(SUMPRODUCT((($A4&amp;F$1&amp;MID(F$2,3,2))=('VACATION''S PLAN'!$N$2:$V$12))*1)&gt;=1,0,1)=0,COUNTIF('VACATION''S PLAN'!$E:$J,CONCATENATE($A4,F$1,F$2))=1),(5-(IFERROR(VLOOKUP(CONCATENATE($A4,F$1,F$2),'VACATION''S PLAN'!$E:$F,2,0),0)+IFERROR(VLOOKUP(CONCATENATE($A4,F$1,F$2),'VACATION''S PLAN'!$J:$K,2,0),0)))/5,IF(SUMPRODUCT((($A4&amp;F$1&amp;MID(F$2,3,2))=('VACATION''S PLAN'!$N$2:$V$12))*1)&gt;=1,0,1)))</f>
        <v>1</v>
      </c>
      <c r="G4" cm="1">
        <f t="array" ref="G4">IF(COUNTIF('VACATION''S PLAN'!$E:$J,CONCATENATE($A4,G$1,G$2))&gt;=4,(5-SUMIFS('VACATION''S PLAN'!$L:$L,'VACATION''S PLAN'!$E:$E,CONCATENATE('RESOURCES'' AVAILABILITY'!$A4,'RESOURCES'' AVAILABILITY'!G$1,'RESOURCES'' AVAILABILITY'!G$2)))/5,IF(AND(IF(SUMPRODUCT((($A4&amp;G$1&amp;MID(G$2,3,2))=('VACATION''S PLAN'!$N$2:$V$12))*1)&gt;=1,0,1)=0,COUNTIF('VACATION''S PLAN'!$E:$J,CONCATENATE($A4,G$1,G$2))=1),(5-(IFERROR(VLOOKUP(CONCATENATE($A4,G$1,G$2),'VACATION''S PLAN'!$E:$F,2,0),0)+IFERROR(VLOOKUP(CONCATENATE($A4,G$1,G$2),'VACATION''S PLAN'!$J:$K,2,0),0)))/5,IF(SUMPRODUCT((($A4&amp;G$1&amp;MID(G$2,3,2))=('VACATION''S PLAN'!$N$2:$V$12))*1)&gt;=1,0,1)))</f>
        <v>1</v>
      </c>
      <c r="H4" cm="1">
        <f t="array" ref="H4">IF(COUNTIF('VACATION''S PLAN'!$E:$J,CONCATENATE($A4,H$1,H$2))&gt;=4,(5-SUMIFS('VACATION''S PLAN'!$L:$L,'VACATION''S PLAN'!$E:$E,CONCATENATE('RESOURCES'' AVAILABILITY'!$A4,'RESOURCES'' AVAILABILITY'!H$1,'RESOURCES'' AVAILABILITY'!H$2)))/5,IF(AND(IF(SUMPRODUCT((($A4&amp;H$1&amp;MID(H$2,3,2))=('VACATION''S PLAN'!$N$2:$V$12))*1)&gt;=1,0,1)=0,COUNTIF('VACATION''S PLAN'!$E:$J,CONCATENATE($A4,H$1,H$2))=1),(5-(IFERROR(VLOOKUP(CONCATENATE($A4,H$1,H$2),'VACATION''S PLAN'!$E:$F,2,0),0)+IFERROR(VLOOKUP(CONCATENATE($A4,H$1,H$2),'VACATION''S PLAN'!$J:$K,2,0),0)))/5,IF(SUMPRODUCT((($A4&amp;H$1&amp;MID(H$2,3,2))=('VACATION''S PLAN'!$N$2:$V$12))*1)&gt;=1,0,1)))</f>
        <v>1</v>
      </c>
      <c r="I4" cm="1">
        <f t="array" ref="I4">IF(COUNTIF('VACATION''S PLAN'!$E:$J,CONCATENATE($A4,I$1,I$2))&gt;=4,(5-SUMIFS('VACATION''S PLAN'!$L:$L,'VACATION''S PLAN'!$E:$E,CONCATENATE('RESOURCES'' AVAILABILITY'!$A4,'RESOURCES'' AVAILABILITY'!I$1,'RESOURCES'' AVAILABILITY'!I$2)))/5,IF(AND(IF(SUMPRODUCT((($A4&amp;I$1&amp;MID(I$2,3,2))=('VACATION''S PLAN'!$N$2:$V$12))*1)&gt;=1,0,1)=0,COUNTIF('VACATION''S PLAN'!$E:$J,CONCATENATE($A4,I$1,I$2))=1),(5-(IFERROR(VLOOKUP(CONCATENATE($A4,I$1,I$2),'VACATION''S PLAN'!$E:$F,2,0),0)+IFERROR(VLOOKUP(CONCATENATE($A4,I$1,I$2),'VACATION''S PLAN'!$J:$K,2,0),0)))/5,IF(SUMPRODUCT((($A4&amp;I$1&amp;MID(I$2,3,2))=('VACATION''S PLAN'!$N$2:$V$12))*1)&gt;=1,0,1)))</f>
        <v>1</v>
      </c>
      <c r="J4" cm="1">
        <f t="array" ref="J4">IF(COUNTIF('VACATION''S PLAN'!$E:$J,CONCATENATE($A4,J$1,J$2))&gt;=4,(5-SUMIFS('VACATION''S PLAN'!$L:$L,'VACATION''S PLAN'!$E:$E,CONCATENATE('RESOURCES'' AVAILABILITY'!$A4,'RESOURCES'' AVAILABILITY'!J$1,'RESOURCES'' AVAILABILITY'!J$2)))/5,IF(AND(IF(SUMPRODUCT((($A4&amp;J$1&amp;MID(J$2,3,2))=('VACATION''S PLAN'!$N$2:$V$12))*1)&gt;=1,0,1)=0,COUNTIF('VACATION''S PLAN'!$E:$J,CONCATENATE($A4,J$1,J$2))=1),(5-(IFERROR(VLOOKUP(CONCATENATE($A4,J$1,J$2),'VACATION''S PLAN'!$E:$F,2,0),0)+IFERROR(VLOOKUP(CONCATENATE($A4,J$1,J$2),'VACATION''S PLAN'!$J:$K,2,0),0)))/5,IF(SUMPRODUCT((($A4&amp;J$1&amp;MID(J$2,3,2))=('VACATION''S PLAN'!$N$2:$V$12))*1)&gt;=1,0,1)))</f>
        <v>1</v>
      </c>
      <c r="K4" cm="1">
        <f t="array" ref="K4">IF(COUNTIF('VACATION''S PLAN'!$E:$J,CONCATENATE($A4,K$1,K$2))&gt;=4,(5-SUMIFS('VACATION''S PLAN'!$L:$L,'VACATION''S PLAN'!$E:$E,CONCATENATE('RESOURCES'' AVAILABILITY'!$A4,'RESOURCES'' AVAILABILITY'!K$1,'RESOURCES'' AVAILABILITY'!K$2)))/5,IF(AND(IF(SUMPRODUCT((($A4&amp;K$1&amp;MID(K$2,3,2))=('VACATION''S PLAN'!$N$2:$V$12))*1)&gt;=1,0,1)=0,COUNTIF('VACATION''S PLAN'!$E:$J,CONCATENATE($A4,K$1,K$2))=1),(5-(IFERROR(VLOOKUP(CONCATENATE($A4,K$1,K$2),'VACATION''S PLAN'!$E:$F,2,0),0)+IFERROR(VLOOKUP(CONCATENATE($A4,K$1,K$2),'VACATION''S PLAN'!$J:$K,2,0),0)))/5,IF(SUMPRODUCT((($A4&amp;K$1&amp;MID(K$2,3,2))=('VACATION''S PLAN'!$N$2:$V$12))*1)&gt;=1,0,1)))</f>
        <v>1</v>
      </c>
      <c r="L4" cm="1">
        <f t="array" ref="L4">IF(COUNTIF('VACATION''S PLAN'!$E:$J,CONCATENATE($A4,L$1,L$2))&gt;=4,(5-SUMIFS('VACATION''S PLAN'!$L:$L,'VACATION''S PLAN'!$E:$E,CONCATENATE('RESOURCES'' AVAILABILITY'!$A4,'RESOURCES'' AVAILABILITY'!L$1,'RESOURCES'' AVAILABILITY'!L$2)))/5,IF(AND(IF(SUMPRODUCT((($A4&amp;L$1&amp;MID(L$2,3,2))=('VACATION''S PLAN'!$N$2:$V$12))*1)&gt;=1,0,1)=0,COUNTIF('VACATION''S PLAN'!$E:$J,CONCATENATE($A4,L$1,L$2))=1),(5-(IFERROR(VLOOKUP(CONCATENATE($A4,L$1,L$2),'VACATION''S PLAN'!$E:$F,2,0),0)+IFERROR(VLOOKUP(CONCATENATE($A4,L$1,L$2),'VACATION''S PLAN'!$J:$K,2,0),0)))/5,IF(SUMPRODUCT((($A4&amp;L$1&amp;MID(L$2,3,2))=('VACATION''S PLAN'!$N$2:$V$12))*1)&gt;=1,0,1)))</f>
        <v>1</v>
      </c>
      <c r="M4" cm="1">
        <f t="array" ref="M4">IF(COUNTIF('VACATION''S PLAN'!$E:$J,CONCATENATE($A4,M$1,M$2))&gt;=4,(5-SUMIFS('VACATION''S PLAN'!$L:$L,'VACATION''S PLAN'!$E:$E,CONCATENATE('RESOURCES'' AVAILABILITY'!$A4,'RESOURCES'' AVAILABILITY'!M$1,'RESOURCES'' AVAILABILITY'!M$2)))/5,IF(AND(IF(SUMPRODUCT((($A4&amp;M$1&amp;MID(M$2,3,2))=('VACATION''S PLAN'!$N$2:$V$12))*1)&gt;=1,0,1)=0,COUNTIF('VACATION''S PLAN'!$E:$J,CONCATENATE($A4,M$1,M$2))=1),(5-(IFERROR(VLOOKUP(CONCATENATE($A4,M$1,M$2),'VACATION''S PLAN'!$E:$F,2,0),0)+IFERROR(VLOOKUP(CONCATENATE($A4,M$1,M$2),'VACATION''S PLAN'!$J:$K,2,0),0)))/5,IF(SUMPRODUCT((($A4&amp;M$1&amp;MID(M$2,3,2))=('VACATION''S PLAN'!$N$2:$V$12))*1)&gt;=1,0,1)))</f>
        <v>1</v>
      </c>
      <c r="N4" cm="1">
        <f t="array" ref="N4">IF(COUNTIF('VACATION''S PLAN'!$E:$J,CONCATENATE($A4,N$1,N$2))&gt;=4,(5-SUMIFS('VACATION''S PLAN'!$L:$L,'VACATION''S PLAN'!$E:$E,CONCATENATE('RESOURCES'' AVAILABILITY'!$A4,'RESOURCES'' AVAILABILITY'!N$1,'RESOURCES'' AVAILABILITY'!N$2)))/5,IF(AND(IF(SUMPRODUCT((($A4&amp;N$1&amp;MID(N$2,3,2))=('VACATION''S PLAN'!$N$2:$V$12))*1)&gt;=1,0,1)=0,COUNTIF('VACATION''S PLAN'!$E:$J,CONCATENATE($A4,N$1,N$2))=1),(5-(IFERROR(VLOOKUP(CONCATENATE($A4,N$1,N$2),'VACATION''S PLAN'!$E:$F,2,0),0)+IFERROR(VLOOKUP(CONCATENATE($A4,N$1,N$2),'VACATION''S PLAN'!$J:$K,2,0),0)))/5,IF(SUMPRODUCT((($A4&amp;N$1&amp;MID(N$2,3,2))=('VACATION''S PLAN'!$N$2:$V$12))*1)&gt;=1,0,1)))</f>
        <v>1</v>
      </c>
      <c r="O4" cm="1">
        <f t="array" ref="O4">IF(COUNTIF('VACATION''S PLAN'!$E:$J,CONCATENATE($A4,O$1,O$2))&gt;=4,(5-SUMIFS('VACATION''S PLAN'!$L:$L,'VACATION''S PLAN'!$E:$E,CONCATENATE('RESOURCES'' AVAILABILITY'!$A4,'RESOURCES'' AVAILABILITY'!O$1,'RESOURCES'' AVAILABILITY'!O$2)))/5,IF(AND(IF(SUMPRODUCT((($A4&amp;O$1&amp;MID(O$2,3,2))=('VACATION''S PLAN'!$N$2:$V$12))*1)&gt;=1,0,1)=0,COUNTIF('VACATION''S PLAN'!$E:$J,CONCATENATE($A4,O$1,O$2))=1),(5-(IFERROR(VLOOKUP(CONCATENATE($A4,O$1,O$2),'VACATION''S PLAN'!$E:$F,2,0),0)+IFERROR(VLOOKUP(CONCATENATE($A4,O$1,O$2),'VACATION''S PLAN'!$J:$K,2,0),0)))/5,IF(SUMPRODUCT((($A4&amp;O$1&amp;MID(O$2,3,2))=('VACATION''S PLAN'!$N$2:$V$12))*1)&gt;=1,0,1)))</f>
        <v>1</v>
      </c>
      <c r="P4" cm="1">
        <f t="array" ref="P4">IF(COUNTIF('VACATION''S PLAN'!$E:$J,CONCATENATE($A4,P$1,P$2))&gt;=4,(5-SUMIFS('VACATION''S PLAN'!$L:$L,'VACATION''S PLAN'!$E:$E,CONCATENATE('RESOURCES'' AVAILABILITY'!$A4,'RESOURCES'' AVAILABILITY'!P$1,'RESOURCES'' AVAILABILITY'!P$2)))/5,IF(AND(IF(SUMPRODUCT((($A4&amp;P$1&amp;MID(P$2,3,2))=('VACATION''S PLAN'!$N$2:$V$12))*1)&gt;=1,0,1)=0,COUNTIF('VACATION''S PLAN'!$E:$J,CONCATENATE($A4,P$1,P$2))=1),(5-(IFERROR(VLOOKUP(CONCATENATE($A4,P$1,P$2),'VACATION''S PLAN'!$E:$F,2,0),0)+IFERROR(VLOOKUP(CONCATENATE($A4,P$1,P$2),'VACATION''S PLAN'!$J:$K,2,0),0)))/5,IF(SUMPRODUCT((($A4&amp;P$1&amp;MID(P$2,3,2))=('VACATION''S PLAN'!$N$2:$V$12))*1)&gt;=1,0,1)))</f>
        <v>1</v>
      </c>
      <c r="Q4" cm="1">
        <f t="array" ref="Q4">IF(COUNTIF('VACATION''S PLAN'!$E:$J,CONCATENATE($A4,Q$1,Q$2))&gt;=4,(5-SUMIFS('VACATION''S PLAN'!$L:$L,'VACATION''S PLAN'!$E:$E,CONCATENATE('RESOURCES'' AVAILABILITY'!$A4,'RESOURCES'' AVAILABILITY'!Q$1,'RESOURCES'' AVAILABILITY'!Q$2)))/5,IF(AND(IF(SUMPRODUCT((($A4&amp;Q$1&amp;MID(Q$2,3,2))=('VACATION''S PLAN'!$N$2:$V$12))*1)&gt;=1,0,1)=0,COUNTIF('VACATION''S PLAN'!$E:$J,CONCATENATE($A4,Q$1,Q$2))=1),(5-(IFERROR(VLOOKUP(CONCATENATE($A4,Q$1,Q$2),'VACATION''S PLAN'!$E:$F,2,0),0)+IFERROR(VLOOKUP(CONCATENATE($A4,Q$1,Q$2),'VACATION''S PLAN'!$J:$K,2,0),0)))/5,IF(SUMPRODUCT((($A4&amp;Q$1&amp;MID(Q$2,3,2))=('VACATION''S PLAN'!$N$2:$V$12))*1)&gt;=1,0,1)))</f>
        <v>1</v>
      </c>
      <c r="R4" cm="1">
        <f t="array" ref="R4">IF(COUNTIF('VACATION''S PLAN'!$E:$J,CONCATENATE($A4,R$1,R$2))&gt;=4,(5-SUMIFS('VACATION''S PLAN'!$L:$L,'VACATION''S PLAN'!$E:$E,CONCATENATE('RESOURCES'' AVAILABILITY'!$A4,'RESOURCES'' AVAILABILITY'!R$1,'RESOURCES'' AVAILABILITY'!R$2)))/5,IF(AND(IF(SUMPRODUCT((($A4&amp;R$1&amp;MID(R$2,3,2))=('VACATION''S PLAN'!$N$2:$V$12))*1)&gt;=1,0,1)=0,COUNTIF('VACATION''S PLAN'!$E:$J,CONCATENATE($A4,R$1,R$2))=1),(5-(IFERROR(VLOOKUP(CONCATENATE($A4,R$1,R$2),'VACATION''S PLAN'!$E:$F,2,0),0)+IFERROR(VLOOKUP(CONCATENATE($A4,R$1,R$2),'VACATION''S PLAN'!$J:$K,2,0),0)))/5,IF(SUMPRODUCT((($A4&amp;R$1&amp;MID(R$2,3,2))=('VACATION''S PLAN'!$N$2:$V$12))*1)&gt;=1,0,1)))</f>
        <v>1</v>
      </c>
      <c r="S4" cm="1">
        <f t="array" ref="S4">IF(COUNTIF('VACATION''S PLAN'!$E:$J,CONCATENATE($A4,S$1,S$2))&gt;=4,(5-SUMIFS('VACATION''S PLAN'!$L:$L,'VACATION''S PLAN'!$E:$E,CONCATENATE('RESOURCES'' AVAILABILITY'!$A4,'RESOURCES'' AVAILABILITY'!S$1,'RESOURCES'' AVAILABILITY'!S$2)))/5,IF(AND(IF(SUMPRODUCT((($A4&amp;S$1&amp;MID(S$2,3,2))=('VACATION''S PLAN'!$N$2:$V$12))*1)&gt;=1,0,1)=0,COUNTIF('VACATION''S PLAN'!$E:$J,CONCATENATE($A4,S$1,S$2))=1),(5-(IFERROR(VLOOKUP(CONCATENATE($A4,S$1,S$2),'VACATION''S PLAN'!$E:$F,2,0),0)+IFERROR(VLOOKUP(CONCATENATE($A4,S$1,S$2),'VACATION''S PLAN'!$J:$K,2,0),0)))/5,IF(SUMPRODUCT((($A4&amp;S$1&amp;MID(S$2,3,2))=('VACATION''S PLAN'!$N$2:$V$12))*1)&gt;=1,0,1)))</f>
        <v>1</v>
      </c>
      <c r="T4" cm="1">
        <f t="array" ref="T4">IF(COUNTIF('VACATION''S PLAN'!$E:$J,CONCATENATE($A4,T$1,T$2))&gt;=4,(5-SUMIFS('VACATION''S PLAN'!$L:$L,'VACATION''S PLAN'!$E:$E,CONCATENATE('RESOURCES'' AVAILABILITY'!$A4,'RESOURCES'' AVAILABILITY'!T$1,'RESOURCES'' AVAILABILITY'!T$2)))/5,IF(AND(IF(SUMPRODUCT((($A4&amp;T$1&amp;MID(T$2,3,2))=('VACATION''S PLAN'!$N$2:$V$12))*1)&gt;=1,0,1)=0,COUNTIF('VACATION''S PLAN'!$E:$J,CONCATENATE($A4,T$1,T$2))=1),(5-(IFERROR(VLOOKUP(CONCATENATE($A4,T$1,T$2),'VACATION''S PLAN'!$E:$F,2,0),0)+IFERROR(VLOOKUP(CONCATENATE($A4,T$1,T$2),'VACATION''S PLAN'!$J:$K,2,0),0)))/5,IF(SUMPRODUCT((($A4&amp;T$1&amp;MID(T$2,3,2))=('VACATION''S PLAN'!$N$2:$V$12))*1)&gt;=1,0,1)))</f>
        <v>1</v>
      </c>
      <c r="U4" cm="1">
        <f t="array" ref="U4">IF(COUNTIF('VACATION''S PLAN'!$E:$J,CONCATENATE($A4,U$1,U$2))&gt;=4,(5-SUMIFS('VACATION''S PLAN'!$L:$L,'VACATION''S PLAN'!$E:$E,CONCATENATE('RESOURCES'' AVAILABILITY'!$A4,'RESOURCES'' AVAILABILITY'!U$1,'RESOURCES'' AVAILABILITY'!U$2)))/5,IF(AND(IF(SUMPRODUCT((($A4&amp;U$1&amp;MID(U$2,3,2))=('VACATION''S PLAN'!$N$2:$V$12))*1)&gt;=1,0,1)=0,COUNTIF('VACATION''S PLAN'!$E:$J,CONCATENATE($A4,U$1,U$2))=1),(5-(IFERROR(VLOOKUP(CONCATENATE($A4,U$1,U$2),'VACATION''S PLAN'!$E:$F,2,0),0)+IFERROR(VLOOKUP(CONCATENATE($A4,U$1,U$2),'VACATION''S PLAN'!$J:$K,2,0),0)))/5,IF(SUMPRODUCT((($A4&amp;U$1&amp;MID(U$2,3,2))=('VACATION''S PLAN'!$N$2:$V$12))*1)&gt;=1,0,1)))</f>
        <v>1</v>
      </c>
      <c r="V4" cm="1">
        <f t="array" ref="V4">IF(COUNTIF('VACATION''S PLAN'!$E:$J,CONCATENATE($A4,V$1,V$2))&gt;=4,(5-SUMIFS('VACATION''S PLAN'!$L:$L,'VACATION''S PLAN'!$E:$E,CONCATENATE('RESOURCES'' AVAILABILITY'!$A4,'RESOURCES'' AVAILABILITY'!V$1,'RESOURCES'' AVAILABILITY'!V$2)))/5,IF(AND(IF(SUMPRODUCT((($A4&amp;V$1&amp;MID(V$2,3,2))=('VACATION''S PLAN'!$N$2:$V$12))*1)&gt;=1,0,1)=0,COUNTIF('VACATION''S PLAN'!$E:$J,CONCATENATE($A4,V$1,V$2))=1),(5-(IFERROR(VLOOKUP(CONCATENATE($A4,V$1,V$2),'VACATION''S PLAN'!$E:$F,2,0),0)+IFERROR(VLOOKUP(CONCATENATE($A4,V$1,V$2),'VACATION''S PLAN'!$J:$K,2,0),0)))/5,IF(SUMPRODUCT((($A4&amp;V$1&amp;MID(V$2,3,2))=('VACATION''S PLAN'!$N$2:$V$12))*1)&gt;=1,0,1)))</f>
        <v>1</v>
      </c>
      <c r="W4" cm="1">
        <f t="array" ref="W4">IF(COUNTIF('VACATION''S PLAN'!$E:$J,CONCATENATE($A4,W$1,W$2))&gt;=4,(5-SUMIFS('VACATION''S PLAN'!$L:$L,'VACATION''S PLAN'!$E:$E,CONCATENATE('RESOURCES'' AVAILABILITY'!$A4,'RESOURCES'' AVAILABILITY'!W$1,'RESOURCES'' AVAILABILITY'!W$2)))/5,IF(AND(IF(SUMPRODUCT((($A4&amp;W$1&amp;MID(W$2,3,2))=('VACATION''S PLAN'!$N$2:$V$12))*1)&gt;=1,0,1)=0,COUNTIF('VACATION''S PLAN'!$E:$J,CONCATENATE($A4,W$1,W$2))=1),(5-(IFERROR(VLOOKUP(CONCATENATE($A4,W$1,W$2),'VACATION''S PLAN'!$E:$F,2,0),0)+IFERROR(VLOOKUP(CONCATENATE($A4,W$1,W$2),'VACATION''S PLAN'!$J:$K,2,0),0)))/5,IF(SUMPRODUCT((($A4&amp;W$1&amp;MID(W$2,3,2))=('VACATION''S PLAN'!$N$2:$V$12))*1)&gt;=1,0,1)))</f>
        <v>1</v>
      </c>
      <c r="X4" cm="1">
        <f t="array" ref="X4">IF(COUNTIF('VACATION''S PLAN'!$E:$J,CONCATENATE($A4,X$1,X$2))&gt;=4,(5-SUMIFS('VACATION''S PLAN'!$L:$L,'VACATION''S PLAN'!$E:$E,CONCATENATE('RESOURCES'' AVAILABILITY'!$A4,'RESOURCES'' AVAILABILITY'!X$1,'RESOURCES'' AVAILABILITY'!X$2)))/5,IF(AND(IF(SUMPRODUCT((($A4&amp;X$1&amp;MID(X$2,3,2))=('VACATION''S PLAN'!$N$2:$V$12))*1)&gt;=1,0,1)=0,COUNTIF('VACATION''S PLAN'!$E:$J,CONCATENATE($A4,X$1,X$2))=1),(5-(IFERROR(VLOOKUP(CONCATENATE($A4,X$1,X$2),'VACATION''S PLAN'!$E:$F,2,0),0)+IFERROR(VLOOKUP(CONCATENATE($A4,X$1,X$2),'VACATION''S PLAN'!$J:$K,2,0),0)))/5,IF(SUMPRODUCT((($A4&amp;X$1&amp;MID(X$2,3,2))=('VACATION''S PLAN'!$N$2:$V$12))*1)&gt;=1,0,1)))</f>
        <v>1</v>
      </c>
      <c r="Y4" cm="1">
        <f t="array" ref="Y4">IF(COUNTIF('VACATION''S PLAN'!$E:$J,CONCATENATE($A4,Y$1,Y$2))&gt;=4,(5-SUMIFS('VACATION''S PLAN'!$L:$L,'VACATION''S PLAN'!$E:$E,CONCATENATE('RESOURCES'' AVAILABILITY'!$A4,'RESOURCES'' AVAILABILITY'!Y$1,'RESOURCES'' AVAILABILITY'!Y$2)))/5,IF(AND(IF(SUMPRODUCT((($A4&amp;Y$1&amp;MID(Y$2,3,2))=('VACATION''S PLAN'!$N$2:$V$12))*1)&gt;=1,0,1)=0,COUNTIF('VACATION''S PLAN'!$E:$J,CONCATENATE($A4,Y$1,Y$2))=1),(5-(IFERROR(VLOOKUP(CONCATENATE($A4,Y$1,Y$2),'VACATION''S PLAN'!$E:$F,2,0),0)+IFERROR(VLOOKUP(CONCATENATE($A4,Y$1,Y$2),'VACATION''S PLAN'!$J:$K,2,0),0)))/5,IF(SUMPRODUCT((($A4&amp;Y$1&amp;MID(Y$2,3,2))=('VACATION''S PLAN'!$N$2:$V$12))*1)&gt;=1,0,1)))</f>
        <v>1</v>
      </c>
      <c r="Z4" cm="1">
        <f t="array" ref="Z4">IF(COUNTIF('VACATION''S PLAN'!$E:$J,CONCATENATE($A4,Z$1,Z$2))&gt;=4,(5-SUMIFS('VACATION''S PLAN'!$L:$L,'VACATION''S PLAN'!$E:$E,CONCATENATE('RESOURCES'' AVAILABILITY'!$A4,'RESOURCES'' AVAILABILITY'!Z$1,'RESOURCES'' AVAILABILITY'!Z$2)))/5,IF(AND(IF(SUMPRODUCT((($A4&amp;Z$1&amp;MID(Z$2,3,2))=('VACATION''S PLAN'!$N$2:$V$12))*1)&gt;=1,0,1)=0,COUNTIF('VACATION''S PLAN'!$E:$J,CONCATENATE($A4,Z$1,Z$2))=1),(5-(IFERROR(VLOOKUP(CONCATENATE($A4,Z$1,Z$2),'VACATION''S PLAN'!$E:$F,2,0),0)+IFERROR(VLOOKUP(CONCATENATE($A4,Z$1,Z$2),'VACATION''S PLAN'!$J:$K,2,0),0)))/5,IF(SUMPRODUCT((($A4&amp;Z$1&amp;MID(Z$2,3,2))=('VACATION''S PLAN'!$N$2:$V$12))*1)&gt;=1,0,1)))</f>
        <v>1</v>
      </c>
      <c r="AA4" cm="1">
        <f t="array" ref="AA4">IF(COUNTIF('VACATION''S PLAN'!$E:$J,CONCATENATE($A4,AA$1,AA$2))&gt;=4,(5-SUMIFS('VACATION''S PLAN'!$L:$L,'VACATION''S PLAN'!$E:$E,CONCATENATE('RESOURCES'' AVAILABILITY'!$A4,'RESOURCES'' AVAILABILITY'!AA$1,'RESOURCES'' AVAILABILITY'!AA$2)))/5,IF(AND(IF(SUMPRODUCT((($A4&amp;AA$1&amp;MID(AA$2,3,2))=('VACATION''S PLAN'!$N$2:$V$12))*1)&gt;=1,0,1)=0,COUNTIF('VACATION''S PLAN'!$E:$J,CONCATENATE($A4,AA$1,AA$2))=1),(5-(IFERROR(VLOOKUP(CONCATENATE($A4,AA$1,AA$2),'VACATION''S PLAN'!$E:$F,2,0),0)+IFERROR(VLOOKUP(CONCATENATE($A4,AA$1,AA$2),'VACATION''S PLAN'!$J:$K,2,0),0)))/5,IF(SUMPRODUCT((($A4&amp;AA$1&amp;MID(AA$2,3,2))=('VACATION''S PLAN'!$N$2:$V$12))*1)&gt;=1,0,1)))</f>
        <v>1</v>
      </c>
      <c r="AB4" cm="1">
        <f t="array" ref="AB4">IF(COUNTIF('VACATION''S PLAN'!$E:$J,CONCATENATE($A4,AB$1,AB$2))&gt;=4,(5-SUMIFS('VACATION''S PLAN'!$L:$L,'VACATION''S PLAN'!$E:$E,CONCATENATE('RESOURCES'' AVAILABILITY'!$A4,'RESOURCES'' AVAILABILITY'!AB$1,'RESOURCES'' AVAILABILITY'!AB$2)))/5,IF(AND(IF(SUMPRODUCT((($A4&amp;AB$1&amp;MID(AB$2,3,2))=('VACATION''S PLAN'!$N$2:$V$12))*1)&gt;=1,0,1)=0,COUNTIF('VACATION''S PLAN'!$E:$J,CONCATENATE($A4,AB$1,AB$2))=1),(5-(IFERROR(VLOOKUP(CONCATENATE($A4,AB$1,AB$2),'VACATION''S PLAN'!$E:$F,2,0),0)+IFERROR(VLOOKUP(CONCATENATE($A4,AB$1,AB$2),'VACATION''S PLAN'!$J:$K,2,0),0)))/5,IF(SUMPRODUCT((($A4&amp;AB$1&amp;MID(AB$2,3,2))=('VACATION''S PLAN'!$N$2:$V$12))*1)&gt;=1,0,1)))</f>
        <v>1</v>
      </c>
      <c r="AC4" cm="1">
        <f t="array" ref="AC4">IF(COUNTIF('VACATION''S PLAN'!$E:$J,CONCATENATE($A4,AC$1,AC$2))&gt;=4,(5-SUMIFS('VACATION''S PLAN'!$L:$L,'VACATION''S PLAN'!$E:$E,CONCATENATE('RESOURCES'' AVAILABILITY'!$A4,'RESOURCES'' AVAILABILITY'!AC$1,'RESOURCES'' AVAILABILITY'!AC$2)))/5,IF(AND(IF(SUMPRODUCT((($A4&amp;AC$1&amp;MID(AC$2,3,2))=('VACATION''S PLAN'!$N$2:$V$12))*1)&gt;=1,0,1)=0,COUNTIF('VACATION''S PLAN'!$E:$J,CONCATENATE($A4,AC$1,AC$2))=1),(5-(IFERROR(VLOOKUP(CONCATENATE($A4,AC$1,AC$2),'VACATION''S PLAN'!$E:$F,2,0),0)+IFERROR(VLOOKUP(CONCATENATE($A4,AC$1,AC$2),'VACATION''S PLAN'!$J:$K,2,0),0)))/5,IF(SUMPRODUCT((($A4&amp;AC$1&amp;MID(AC$2,3,2))=('VACATION''S PLAN'!$N$2:$V$12))*1)&gt;=1,0,1)))</f>
        <v>1</v>
      </c>
      <c r="AD4" cm="1">
        <f t="array" ref="AD4">IF(COUNTIF('VACATION''S PLAN'!$E:$J,CONCATENATE($A4,AD$1,AD$2))&gt;=4,(5-SUMIFS('VACATION''S PLAN'!$L:$L,'VACATION''S PLAN'!$E:$E,CONCATENATE('RESOURCES'' AVAILABILITY'!$A4,'RESOURCES'' AVAILABILITY'!AD$1,'RESOURCES'' AVAILABILITY'!AD$2)))/5,IF(AND(IF(SUMPRODUCT((($A4&amp;AD$1&amp;MID(AD$2,3,2))=('VACATION''S PLAN'!$N$2:$V$12))*1)&gt;=1,0,1)=0,COUNTIF('VACATION''S PLAN'!$E:$J,CONCATENATE($A4,AD$1,AD$2))=1),(5-(IFERROR(VLOOKUP(CONCATENATE($A4,AD$1,AD$2),'VACATION''S PLAN'!$E:$F,2,0),0)+IFERROR(VLOOKUP(CONCATENATE($A4,AD$1,AD$2),'VACATION''S PLAN'!$J:$K,2,0),0)))/5,IF(SUMPRODUCT((($A4&amp;AD$1&amp;MID(AD$2,3,2))=('VACATION''S PLAN'!$N$2:$V$12))*1)&gt;=1,0,1)))</f>
        <v>1</v>
      </c>
      <c r="AE4" cm="1">
        <f t="array" ref="AE4">IF(COUNTIF('VACATION''S PLAN'!$E:$J,CONCATENATE($A4,AE$1,AE$2))&gt;=4,(5-SUMIFS('VACATION''S PLAN'!$L:$L,'VACATION''S PLAN'!$E:$E,CONCATENATE('RESOURCES'' AVAILABILITY'!$A4,'RESOURCES'' AVAILABILITY'!AE$1,'RESOURCES'' AVAILABILITY'!AE$2)))/5,IF(AND(IF(SUMPRODUCT((($A4&amp;AE$1&amp;MID(AE$2,3,2))=('VACATION''S PLAN'!$N$2:$V$12))*1)&gt;=1,0,1)=0,COUNTIF('VACATION''S PLAN'!$E:$J,CONCATENATE($A4,AE$1,AE$2))=1),(5-(IFERROR(VLOOKUP(CONCATENATE($A4,AE$1,AE$2),'VACATION''S PLAN'!$E:$F,2,0),0)+IFERROR(VLOOKUP(CONCATENATE($A4,AE$1,AE$2),'VACATION''S PLAN'!$J:$K,2,0),0)))/5,IF(SUMPRODUCT((($A4&amp;AE$1&amp;MID(AE$2,3,2))=('VACATION''S PLAN'!$N$2:$V$12))*1)&gt;=1,0,1)))</f>
        <v>1</v>
      </c>
      <c r="AF4" cm="1">
        <f t="array" ref="AF4">IF(COUNTIF('VACATION''S PLAN'!$E:$J,CONCATENATE($A4,AF$1,AF$2))&gt;=4,(5-SUMIFS('VACATION''S PLAN'!$L:$L,'VACATION''S PLAN'!$E:$E,CONCATENATE('RESOURCES'' AVAILABILITY'!$A4,'RESOURCES'' AVAILABILITY'!AF$1,'RESOURCES'' AVAILABILITY'!AF$2)))/5,IF(AND(IF(SUMPRODUCT((($A4&amp;AF$1&amp;MID(AF$2,3,2))=('VACATION''S PLAN'!$N$2:$V$12))*1)&gt;=1,0,1)=0,COUNTIF('VACATION''S PLAN'!$E:$J,CONCATENATE($A4,AF$1,AF$2))=1),(5-(IFERROR(VLOOKUP(CONCATENATE($A4,AF$1,AF$2),'VACATION''S PLAN'!$E:$F,2,0),0)+IFERROR(VLOOKUP(CONCATENATE($A4,AF$1,AF$2),'VACATION''S PLAN'!$J:$K,2,0),0)))/5,IF(SUMPRODUCT((($A4&amp;AF$1&amp;MID(AF$2,3,2))=('VACATION''S PLAN'!$N$2:$V$12))*1)&gt;=1,0,1)))</f>
        <v>1</v>
      </c>
      <c r="AG4" cm="1">
        <f t="array" ref="AG4">IF(COUNTIF('VACATION''S PLAN'!$E:$J,CONCATENATE($A4,AG$1,AG$2))&gt;=4,(5-SUMIFS('VACATION''S PLAN'!$L:$L,'VACATION''S PLAN'!$E:$E,CONCATENATE('RESOURCES'' AVAILABILITY'!$A4,'RESOURCES'' AVAILABILITY'!AG$1,'RESOURCES'' AVAILABILITY'!AG$2)))/5,IF(AND(IF(SUMPRODUCT((($A4&amp;AG$1&amp;MID(AG$2,3,2))=('VACATION''S PLAN'!$N$2:$V$12))*1)&gt;=1,0,1)=0,COUNTIF('VACATION''S PLAN'!$E:$J,CONCATENATE($A4,AG$1,AG$2))=1),(5-(IFERROR(VLOOKUP(CONCATENATE($A4,AG$1,AG$2),'VACATION''S PLAN'!$E:$F,2,0),0)+IFERROR(VLOOKUP(CONCATENATE($A4,AG$1,AG$2),'VACATION''S PLAN'!$J:$K,2,0),0)))/5,IF(SUMPRODUCT((($A4&amp;AG$1&amp;MID(AG$2,3,2))=('VACATION''S PLAN'!$N$2:$V$12))*1)&gt;=1,0,1)))</f>
        <v>1</v>
      </c>
      <c r="AH4" cm="1">
        <f t="array" ref="AH4">IF(COUNTIF('VACATION''S PLAN'!$E:$J,CONCATENATE($A4,AH$1,AH$2))&gt;=4,(5-SUMIFS('VACATION''S PLAN'!$L:$L,'VACATION''S PLAN'!$E:$E,CONCATENATE('RESOURCES'' AVAILABILITY'!$A4,'RESOURCES'' AVAILABILITY'!AH$1,'RESOURCES'' AVAILABILITY'!AH$2)))/5,IF(AND(IF(SUMPRODUCT((($A4&amp;AH$1&amp;MID(AH$2,3,2))=('VACATION''S PLAN'!$N$2:$V$12))*1)&gt;=1,0,1)=0,COUNTIF('VACATION''S PLAN'!$E:$J,CONCATENATE($A4,AH$1,AH$2))=1),(5-(IFERROR(VLOOKUP(CONCATENATE($A4,AH$1,AH$2),'VACATION''S PLAN'!$E:$F,2,0),0)+IFERROR(VLOOKUP(CONCATENATE($A4,AH$1,AH$2),'VACATION''S PLAN'!$J:$K,2,0),0)))/5,IF(SUMPRODUCT((($A4&amp;AH$1&amp;MID(AH$2,3,2))=('VACATION''S PLAN'!$N$2:$V$12))*1)&gt;=1,0,1)))</f>
        <v>1</v>
      </c>
      <c r="AI4" cm="1">
        <f t="array" ref="AI4">IF(COUNTIF('VACATION''S PLAN'!$E:$J,CONCATENATE($A4,AI$1,AI$2))&gt;=4,(5-SUMIFS('VACATION''S PLAN'!$L:$L,'VACATION''S PLAN'!$E:$E,CONCATENATE('RESOURCES'' AVAILABILITY'!$A4,'RESOURCES'' AVAILABILITY'!AI$1,'RESOURCES'' AVAILABILITY'!AI$2)))/5,IF(AND(IF(SUMPRODUCT((($A4&amp;AI$1&amp;MID(AI$2,3,2))=('VACATION''S PLAN'!$N$2:$V$12))*1)&gt;=1,0,1)=0,COUNTIF('VACATION''S PLAN'!$E:$J,CONCATENATE($A4,AI$1,AI$2))=1),(5-(IFERROR(VLOOKUP(CONCATENATE($A4,AI$1,AI$2),'VACATION''S PLAN'!$E:$F,2,0),0)+IFERROR(VLOOKUP(CONCATENATE($A4,AI$1,AI$2),'VACATION''S PLAN'!$J:$K,2,0),0)))/5,IF(SUMPRODUCT((($A4&amp;AI$1&amp;MID(AI$2,3,2))=('VACATION''S PLAN'!$N$2:$V$12))*1)&gt;=1,0,1)))</f>
        <v>1</v>
      </c>
      <c r="AJ4" cm="1">
        <f t="array" ref="AJ4">IF(COUNTIF('VACATION''S PLAN'!$E:$J,CONCATENATE($A4,AJ$1,AJ$2))&gt;=4,(5-SUMIFS('VACATION''S PLAN'!$L:$L,'VACATION''S PLAN'!$E:$E,CONCATENATE('RESOURCES'' AVAILABILITY'!$A4,'RESOURCES'' AVAILABILITY'!AJ$1,'RESOURCES'' AVAILABILITY'!AJ$2)))/5,IF(AND(IF(SUMPRODUCT((($A4&amp;AJ$1&amp;MID(AJ$2,3,2))=('VACATION''S PLAN'!$N$2:$V$12))*1)&gt;=1,0,1)=0,COUNTIF('VACATION''S PLAN'!$E:$J,CONCATENATE($A4,AJ$1,AJ$2))=1),(5-(IFERROR(VLOOKUP(CONCATENATE($A4,AJ$1,AJ$2),'VACATION''S PLAN'!$E:$F,2,0),0)+IFERROR(VLOOKUP(CONCATENATE($A4,AJ$1,AJ$2),'VACATION''S PLAN'!$J:$K,2,0),0)))/5,IF(SUMPRODUCT((($A4&amp;AJ$1&amp;MID(AJ$2,3,2))=('VACATION''S PLAN'!$N$2:$V$12))*1)&gt;=1,0,1)))</f>
        <v>1</v>
      </c>
      <c r="AK4" cm="1">
        <f t="array" ref="AK4">IF(COUNTIF('VACATION''S PLAN'!$E:$J,CONCATENATE($A4,AK$1,AK$2))&gt;=4,(5-SUMIFS('VACATION''S PLAN'!$L:$L,'VACATION''S PLAN'!$E:$E,CONCATENATE('RESOURCES'' AVAILABILITY'!$A4,'RESOURCES'' AVAILABILITY'!AK$1,'RESOURCES'' AVAILABILITY'!AK$2)))/5,IF(AND(IF(SUMPRODUCT((($A4&amp;AK$1&amp;MID(AK$2,3,2))=('VACATION''S PLAN'!$N$2:$V$12))*1)&gt;=1,0,1)=0,COUNTIF('VACATION''S PLAN'!$E:$J,CONCATENATE($A4,AK$1,AK$2))=1),(5-(IFERROR(VLOOKUP(CONCATENATE($A4,AK$1,AK$2),'VACATION''S PLAN'!$E:$F,2,0),0)+IFERROR(VLOOKUP(CONCATENATE($A4,AK$1,AK$2),'VACATION''S PLAN'!$J:$K,2,0),0)))/5,IF(SUMPRODUCT((($A4&amp;AK$1&amp;MID(AK$2,3,2))=('VACATION''S PLAN'!$N$2:$V$12))*1)&gt;=1,0,1)))</f>
        <v>1</v>
      </c>
      <c r="AL4" cm="1">
        <f t="array" ref="AL4">IF(COUNTIF('VACATION''S PLAN'!$E:$J,CONCATENATE($A4,AL$1,AL$2))&gt;=4,(5-SUMIFS('VACATION''S PLAN'!$L:$L,'VACATION''S PLAN'!$E:$E,CONCATENATE('RESOURCES'' AVAILABILITY'!$A4,'RESOURCES'' AVAILABILITY'!AL$1,'RESOURCES'' AVAILABILITY'!AL$2)))/5,IF(AND(IF(SUMPRODUCT((($A4&amp;AL$1&amp;MID(AL$2,3,2))=('VACATION''S PLAN'!$N$2:$V$12))*1)&gt;=1,0,1)=0,COUNTIF('VACATION''S PLAN'!$E:$J,CONCATENATE($A4,AL$1,AL$2))=1),(5-(IFERROR(VLOOKUP(CONCATENATE($A4,AL$1,AL$2),'VACATION''S PLAN'!$E:$F,2,0),0)+IFERROR(VLOOKUP(CONCATENATE($A4,AL$1,AL$2),'VACATION''S PLAN'!$J:$K,2,0),0)))/5,IF(SUMPRODUCT((($A4&amp;AL$1&amp;MID(AL$2,3,2))=('VACATION''S PLAN'!$N$2:$V$12))*1)&gt;=1,0,1)))</f>
        <v>1</v>
      </c>
      <c r="AM4" cm="1">
        <f t="array" ref="AM4">IF(COUNTIF('VACATION''S PLAN'!$E:$J,CONCATENATE($A4,AM$1,AM$2))&gt;=4,(5-SUMIFS('VACATION''S PLAN'!$L:$L,'VACATION''S PLAN'!$E:$E,CONCATENATE('RESOURCES'' AVAILABILITY'!$A4,'RESOURCES'' AVAILABILITY'!AM$1,'RESOURCES'' AVAILABILITY'!AM$2)))/5,IF(AND(IF(SUMPRODUCT((($A4&amp;AM$1&amp;MID(AM$2,3,2))=('VACATION''S PLAN'!$N$2:$V$12))*1)&gt;=1,0,1)=0,COUNTIF('VACATION''S PLAN'!$E:$J,CONCATENATE($A4,AM$1,AM$2))=1),(5-(IFERROR(VLOOKUP(CONCATENATE($A4,AM$1,AM$2),'VACATION''S PLAN'!$E:$F,2,0),0)+IFERROR(VLOOKUP(CONCATENATE($A4,AM$1,AM$2),'VACATION''S PLAN'!$J:$K,2,0),0)))/5,IF(SUMPRODUCT((($A4&amp;AM$1&amp;MID(AM$2,3,2))=('VACATION''S PLAN'!$N$2:$V$12))*1)&gt;=1,0,1)))</f>
        <v>1</v>
      </c>
      <c r="AN4" cm="1">
        <f t="array" ref="AN4">IF(COUNTIF('VACATION''S PLAN'!$E:$J,CONCATENATE($A4,AN$1,AN$2))&gt;=4,(5-SUMIFS('VACATION''S PLAN'!$L:$L,'VACATION''S PLAN'!$E:$E,CONCATENATE('RESOURCES'' AVAILABILITY'!$A4,'RESOURCES'' AVAILABILITY'!AN$1,'RESOURCES'' AVAILABILITY'!AN$2)))/5,IF(AND(IF(SUMPRODUCT((($A4&amp;AN$1&amp;MID(AN$2,3,2))=('VACATION''S PLAN'!$N$2:$V$12))*1)&gt;=1,0,1)=0,COUNTIF('VACATION''S PLAN'!$E:$J,CONCATENATE($A4,AN$1,AN$2))=1),(5-(IFERROR(VLOOKUP(CONCATENATE($A4,AN$1,AN$2),'VACATION''S PLAN'!$E:$F,2,0),0)+IFERROR(VLOOKUP(CONCATENATE($A4,AN$1,AN$2),'VACATION''S PLAN'!$J:$K,2,0),0)))/5,IF(SUMPRODUCT((($A4&amp;AN$1&amp;MID(AN$2,3,2))=('VACATION''S PLAN'!$N$2:$V$12))*1)&gt;=1,0,1)))</f>
        <v>1</v>
      </c>
      <c r="AO4" cm="1">
        <f t="array" ref="AO4">IF(COUNTIF('VACATION''S PLAN'!$E:$J,CONCATENATE($A4,AO$1,AO$2))&gt;=4,(5-SUMIFS('VACATION''S PLAN'!$L:$L,'VACATION''S PLAN'!$E:$E,CONCATENATE('RESOURCES'' AVAILABILITY'!$A4,'RESOURCES'' AVAILABILITY'!AO$1,'RESOURCES'' AVAILABILITY'!AO$2)))/5,IF(AND(IF(SUMPRODUCT((($A4&amp;AO$1&amp;MID(AO$2,3,2))=('VACATION''S PLAN'!$N$2:$V$12))*1)&gt;=1,0,1)=0,COUNTIF('VACATION''S PLAN'!$E:$J,CONCATENATE($A4,AO$1,AO$2))=1),(5-(IFERROR(VLOOKUP(CONCATENATE($A4,AO$1,AO$2),'VACATION''S PLAN'!$E:$F,2,0),0)+IFERROR(VLOOKUP(CONCATENATE($A4,AO$1,AO$2),'VACATION''S PLAN'!$J:$K,2,0),0)))/5,IF(SUMPRODUCT((($A4&amp;AO$1&amp;MID(AO$2,3,2))=('VACATION''S PLAN'!$N$2:$V$12))*1)&gt;=1,0,1)))</f>
        <v>1</v>
      </c>
      <c r="AP4" cm="1">
        <f t="array" ref="AP4">IF(COUNTIF('VACATION''S PLAN'!$E:$J,CONCATENATE($A4,AP$1,AP$2))&gt;=4,(5-SUMIFS('VACATION''S PLAN'!$L:$L,'VACATION''S PLAN'!$E:$E,CONCATENATE('RESOURCES'' AVAILABILITY'!$A4,'RESOURCES'' AVAILABILITY'!AP$1,'RESOURCES'' AVAILABILITY'!AP$2)))/5,IF(AND(IF(SUMPRODUCT((($A4&amp;AP$1&amp;MID(AP$2,3,2))=('VACATION''S PLAN'!$N$2:$V$12))*1)&gt;=1,0,1)=0,COUNTIF('VACATION''S PLAN'!$E:$J,CONCATENATE($A4,AP$1,AP$2))=1),(5-(IFERROR(VLOOKUP(CONCATENATE($A4,AP$1,AP$2),'VACATION''S PLAN'!$E:$F,2,0),0)+IFERROR(VLOOKUP(CONCATENATE($A4,AP$1,AP$2),'VACATION''S PLAN'!$J:$K,2,0),0)))/5,IF(SUMPRODUCT((($A4&amp;AP$1&amp;MID(AP$2,3,2))=('VACATION''S PLAN'!$N$2:$V$12))*1)&gt;=1,0,1)))</f>
        <v>1</v>
      </c>
      <c r="AQ4" cm="1">
        <f t="array" ref="AQ4">IF(COUNTIF('VACATION''S PLAN'!$E:$J,CONCATENATE($A4,AQ$1,AQ$2))&gt;=4,(5-SUMIFS('VACATION''S PLAN'!$L:$L,'VACATION''S PLAN'!$E:$E,CONCATENATE('RESOURCES'' AVAILABILITY'!$A4,'RESOURCES'' AVAILABILITY'!AQ$1,'RESOURCES'' AVAILABILITY'!AQ$2)))/5,IF(AND(IF(SUMPRODUCT((($A4&amp;AQ$1&amp;MID(AQ$2,3,2))=('VACATION''S PLAN'!$N$2:$V$12))*1)&gt;=1,0,1)=0,COUNTIF('VACATION''S PLAN'!$E:$J,CONCATENATE($A4,AQ$1,AQ$2))=1),(5-(IFERROR(VLOOKUP(CONCATENATE($A4,AQ$1,AQ$2),'VACATION''S PLAN'!$E:$F,2,0),0)+IFERROR(VLOOKUP(CONCATENATE($A4,AQ$1,AQ$2),'VACATION''S PLAN'!$J:$K,2,0),0)))/5,IF(SUMPRODUCT((($A4&amp;AQ$1&amp;MID(AQ$2,3,2))=('VACATION''S PLAN'!$N$2:$V$12))*1)&gt;=1,0,1)))</f>
        <v>1</v>
      </c>
      <c r="AR4" cm="1">
        <f t="array" ref="AR4">IF(COUNTIF('VACATION''S PLAN'!$E:$J,CONCATENATE($A4,AR$1,AR$2))&gt;=4,(5-SUMIFS('VACATION''S PLAN'!$L:$L,'VACATION''S PLAN'!$E:$E,CONCATENATE('RESOURCES'' AVAILABILITY'!$A4,'RESOURCES'' AVAILABILITY'!AR$1,'RESOURCES'' AVAILABILITY'!AR$2)))/5,IF(AND(IF(SUMPRODUCT((($A4&amp;AR$1&amp;MID(AR$2,3,2))=('VACATION''S PLAN'!$N$2:$V$12))*1)&gt;=1,0,1)=0,COUNTIF('VACATION''S PLAN'!$E:$J,CONCATENATE($A4,AR$1,AR$2))=1),(5-(IFERROR(VLOOKUP(CONCATENATE($A4,AR$1,AR$2),'VACATION''S PLAN'!$E:$F,2,0),0)+IFERROR(VLOOKUP(CONCATENATE($A4,AR$1,AR$2),'VACATION''S PLAN'!$J:$K,2,0),0)))/5,IF(SUMPRODUCT((($A4&amp;AR$1&amp;MID(AR$2,3,2))=('VACATION''S PLAN'!$N$2:$V$12))*1)&gt;=1,0,1)))</f>
        <v>1</v>
      </c>
      <c r="AS4" cm="1">
        <f t="array" ref="AS4">IF(COUNTIF('VACATION''S PLAN'!$E:$J,CONCATENATE($A4,AS$1,AS$2))&gt;=4,(5-SUMIFS('VACATION''S PLAN'!$L:$L,'VACATION''S PLAN'!$E:$E,CONCATENATE('RESOURCES'' AVAILABILITY'!$A4,'RESOURCES'' AVAILABILITY'!AS$1,'RESOURCES'' AVAILABILITY'!AS$2)))/5,IF(AND(IF(SUMPRODUCT((($A4&amp;AS$1&amp;MID(AS$2,3,2))=('VACATION''S PLAN'!$N$2:$V$12))*1)&gt;=1,0,1)=0,COUNTIF('VACATION''S PLAN'!$E:$J,CONCATENATE($A4,AS$1,AS$2))=1),(5-(IFERROR(VLOOKUP(CONCATENATE($A4,AS$1,AS$2),'VACATION''S PLAN'!$E:$F,2,0),0)+IFERROR(VLOOKUP(CONCATENATE($A4,AS$1,AS$2),'VACATION''S PLAN'!$J:$K,2,0),0)))/5,IF(SUMPRODUCT((($A4&amp;AS$1&amp;MID(AS$2,3,2))=('VACATION''S PLAN'!$N$2:$V$12))*1)&gt;=1,0,1)))</f>
        <v>1</v>
      </c>
      <c r="AT4" cm="1">
        <f t="array" ref="AT4">IF(COUNTIF('VACATION''S PLAN'!$E:$J,CONCATENATE($A4,AT$1,AT$2))&gt;=4,(5-SUMIFS('VACATION''S PLAN'!$L:$L,'VACATION''S PLAN'!$E:$E,CONCATENATE('RESOURCES'' AVAILABILITY'!$A4,'RESOURCES'' AVAILABILITY'!AT$1,'RESOURCES'' AVAILABILITY'!AT$2)))/5,IF(AND(IF(SUMPRODUCT((($A4&amp;AT$1&amp;MID(AT$2,3,2))=('VACATION''S PLAN'!$N$2:$V$12))*1)&gt;=1,0,1)=0,COUNTIF('VACATION''S PLAN'!$E:$J,CONCATENATE($A4,AT$1,AT$2))=1),(5-(IFERROR(VLOOKUP(CONCATENATE($A4,AT$1,AT$2),'VACATION''S PLAN'!$E:$F,2,0),0)+IFERROR(VLOOKUP(CONCATENATE($A4,AT$1,AT$2),'VACATION''S PLAN'!$J:$K,2,0),0)))/5,IF(SUMPRODUCT((($A4&amp;AT$1&amp;MID(AT$2,3,2))=('VACATION''S PLAN'!$N$2:$V$12))*1)&gt;=1,0,1)))</f>
        <v>1</v>
      </c>
      <c r="AU4" cm="1">
        <f t="array" ref="AU4">IF(COUNTIF('VACATION''S PLAN'!$E:$J,CONCATENATE($A4,AU$1,AU$2))&gt;=4,(5-SUMIFS('VACATION''S PLAN'!$L:$L,'VACATION''S PLAN'!$E:$E,CONCATENATE('RESOURCES'' AVAILABILITY'!$A4,'RESOURCES'' AVAILABILITY'!AU$1,'RESOURCES'' AVAILABILITY'!AU$2)))/5,IF(AND(IF(SUMPRODUCT((($A4&amp;AU$1&amp;MID(AU$2,3,2))=('VACATION''S PLAN'!$N$2:$V$12))*1)&gt;=1,0,1)=0,COUNTIF('VACATION''S PLAN'!$E:$J,CONCATENATE($A4,AU$1,AU$2))=1),(5-(IFERROR(VLOOKUP(CONCATENATE($A4,AU$1,AU$2),'VACATION''S PLAN'!$E:$F,2,0),0)+IFERROR(VLOOKUP(CONCATENATE($A4,AU$1,AU$2),'VACATION''S PLAN'!$J:$K,2,0),0)))/5,IF(SUMPRODUCT((($A4&amp;AU$1&amp;MID(AU$2,3,2))=('VACATION''S PLAN'!$N$2:$V$12))*1)&gt;=1,0,1)))</f>
        <v>1</v>
      </c>
      <c r="AV4" cm="1">
        <f t="array" ref="AV4">IF(COUNTIF('VACATION''S PLAN'!$E:$J,CONCATENATE($A4,AV$1,AV$2))&gt;=4,(5-SUMIFS('VACATION''S PLAN'!$L:$L,'VACATION''S PLAN'!$E:$E,CONCATENATE('RESOURCES'' AVAILABILITY'!$A4,'RESOURCES'' AVAILABILITY'!AV$1,'RESOURCES'' AVAILABILITY'!AV$2)))/5,IF(AND(IF(SUMPRODUCT((($A4&amp;AV$1&amp;MID(AV$2,3,2))=('VACATION''S PLAN'!$N$2:$V$12))*1)&gt;=1,0,1)=0,COUNTIF('VACATION''S PLAN'!$E:$J,CONCATENATE($A4,AV$1,AV$2))=1),(5-(IFERROR(VLOOKUP(CONCATENATE($A4,AV$1,AV$2),'VACATION''S PLAN'!$E:$F,2,0),0)+IFERROR(VLOOKUP(CONCATENATE($A4,AV$1,AV$2),'VACATION''S PLAN'!$J:$K,2,0),0)))/5,IF(SUMPRODUCT((($A4&amp;AV$1&amp;MID(AV$2,3,2))=('VACATION''S PLAN'!$N$2:$V$12))*1)&gt;=1,0,1)))</f>
        <v>1</v>
      </c>
      <c r="AW4" cm="1">
        <f t="array" ref="AW4">IF(COUNTIF('VACATION''S PLAN'!$E:$J,CONCATENATE($A4,AW$1,AW$2))&gt;=4,(5-SUMIFS('VACATION''S PLAN'!$L:$L,'VACATION''S PLAN'!$E:$E,CONCATENATE('RESOURCES'' AVAILABILITY'!$A4,'RESOURCES'' AVAILABILITY'!AW$1,'RESOURCES'' AVAILABILITY'!AW$2)))/5,IF(AND(IF(SUMPRODUCT((($A4&amp;AW$1&amp;MID(AW$2,3,2))=('VACATION''S PLAN'!$N$2:$V$12))*1)&gt;=1,0,1)=0,COUNTIF('VACATION''S PLAN'!$E:$J,CONCATENATE($A4,AW$1,AW$2))=1),(5-(IFERROR(VLOOKUP(CONCATENATE($A4,AW$1,AW$2),'VACATION''S PLAN'!$E:$F,2,0),0)+IFERROR(VLOOKUP(CONCATENATE($A4,AW$1,AW$2),'VACATION''S PLAN'!$J:$K,2,0),0)))/5,IF(SUMPRODUCT((($A4&amp;AW$1&amp;MID(AW$2,3,2))=('VACATION''S PLAN'!$N$2:$V$12))*1)&gt;=1,0,1)))</f>
        <v>1</v>
      </c>
      <c r="AX4" cm="1">
        <f t="array" ref="AX4">IF(COUNTIF('VACATION''S PLAN'!$E:$J,CONCATENATE($A4,AX$1,AX$2))&gt;=4,(5-SUMIFS('VACATION''S PLAN'!$L:$L,'VACATION''S PLAN'!$E:$E,CONCATENATE('RESOURCES'' AVAILABILITY'!$A4,'RESOURCES'' AVAILABILITY'!AX$1,'RESOURCES'' AVAILABILITY'!AX$2)))/5,IF(AND(IF(SUMPRODUCT((($A4&amp;AX$1&amp;MID(AX$2,3,2))=('VACATION''S PLAN'!$N$2:$V$12))*1)&gt;=1,0,1)=0,COUNTIF('VACATION''S PLAN'!$E:$J,CONCATENATE($A4,AX$1,AX$2))=1),(5-(IFERROR(VLOOKUP(CONCATENATE($A4,AX$1,AX$2),'VACATION''S PLAN'!$E:$F,2,0),0)+IFERROR(VLOOKUP(CONCATENATE($A4,AX$1,AX$2),'VACATION''S PLAN'!$J:$K,2,0),0)))/5,IF(SUMPRODUCT((($A4&amp;AX$1&amp;MID(AX$2,3,2))=('VACATION''S PLAN'!$N$2:$V$12))*1)&gt;=1,0,1)))</f>
        <v>1</v>
      </c>
      <c r="AY4" cm="1">
        <f t="array" ref="AY4">IF(COUNTIF('VACATION''S PLAN'!$E:$J,CONCATENATE($A4,AY$1,AY$2))&gt;=4,(5-SUMIFS('VACATION''S PLAN'!$L:$L,'VACATION''S PLAN'!$E:$E,CONCATENATE('RESOURCES'' AVAILABILITY'!$A4,'RESOURCES'' AVAILABILITY'!AY$1,'RESOURCES'' AVAILABILITY'!AY$2)))/5,IF(AND(IF(SUMPRODUCT((($A4&amp;AY$1&amp;MID(AY$2,3,2))=('VACATION''S PLAN'!$N$2:$V$12))*1)&gt;=1,0,1)=0,COUNTIF('VACATION''S PLAN'!$E:$J,CONCATENATE($A4,AY$1,AY$2))=1),(5-(IFERROR(VLOOKUP(CONCATENATE($A4,AY$1,AY$2),'VACATION''S PLAN'!$E:$F,2,0),0)+IFERROR(VLOOKUP(CONCATENATE($A4,AY$1,AY$2),'VACATION''S PLAN'!$J:$K,2,0),0)))/5,IF(SUMPRODUCT((($A4&amp;AY$1&amp;MID(AY$2,3,2))=('VACATION''S PLAN'!$N$2:$V$12))*1)&gt;=1,0,1)))</f>
        <v>1</v>
      </c>
      <c r="AZ4" cm="1">
        <f t="array" ref="AZ4">IF(COUNTIF('VACATION''S PLAN'!$E:$J,CONCATENATE($A4,AZ$1,AZ$2))&gt;=4,(5-SUMIFS('VACATION''S PLAN'!$L:$L,'VACATION''S PLAN'!$E:$E,CONCATENATE('RESOURCES'' AVAILABILITY'!$A4,'RESOURCES'' AVAILABILITY'!AZ$1,'RESOURCES'' AVAILABILITY'!AZ$2)))/5,IF(AND(IF(SUMPRODUCT((($A4&amp;AZ$1&amp;MID(AZ$2,3,2))=('VACATION''S PLAN'!$N$2:$V$12))*1)&gt;=1,0,1)=0,COUNTIF('VACATION''S PLAN'!$E:$J,CONCATENATE($A4,AZ$1,AZ$2))=1),(5-(IFERROR(VLOOKUP(CONCATENATE($A4,AZ$1,AZ$2),'VACATION''S PLAN'!$E:$F,2,0),0)+IFERROR(VLOOKUP(CONCATENATE($A4,AZ$1,AZ$2),'VACATION''S PLAN'!$J:$K,2,0),0)))/5,IF(SUMPRODUCT((($A4&amp;AZ$1&amp;MID(AZ$2,3,2))=('VACATION''S PLAN'!$N$2:$V$12))*1)&gt;=1,0,1)))</f>
        <v>1</v>
      </c>
      <c r="BA4" cm="1">
        <f t="array" ref="BA4">IF(COUNTIF('VACATION''S PLAN'!$E:$J,CONCATENATE($A4,BA$1,BA$2))&gt;=4,(5-SUMIFS('VACATION''S PLAN'!$L:$L,'VACATION''S PLAN'!$E:$E,CONCATENATE('RESOURCES'' AVAILABILITY'!$A4,'RESOURCES'' AVAILABILITY'!BA$1,'RESOURCES'' AVAILABILITY'!BA$2)))/5,IF(AND(IF(SUMPRODUCT((($A4&amp;BA$1&amp;MID(BA$2,3,2))=('VACATION''S PLAN'!$N$2:$V$12))*1)&gt;=1,0,1)=0,COUNTIF('VACATION''S PLAN'!$E:$J,CONCATENATE($A4,BA$1,BA$2))=1),(5-(IFERROR(VLOOKUP(CONCATENATE($A4,BA$1,BA$2),'VACATION''S PLAN'!$E:$F,2,0),0)+IFERROR(VLOOKUP(CONCATENATE($A4,BA$1,BA$2),'VACATION''S PLAN'!$J:$K,2,0),0)))/5,IF(SUMPRODUCT((($A4&amp;BA$1&amp;MID(BA$2,3,2))=('VACATION''S PLAN'!$N$2:$V$12))*1)&gt;=1,0,1)))</f>
        <v>1</v>
      </c>
      <c r="BB4" cm="1">
        <f t="array" ref="BB4">IF(COUNTIF('VACATION''S PLAN'!$E:$J,CONCATENATE($A4,BB$1,BB$2))&gt;=4,(5-SUMIFS('VACATION''S PLAN'!$L:$L,'VACATION''S PLAN'!$E:$E,CONCATENATE('RESOURCES'' AVAILABILITY'!$A4,'RESOURCES'' AVAILABILITY'!BB$1,'RESOURCES'' AVAILABILITY'!BB$2)))/5,IF(AND(IF(SUMPRODUCT((($A4&amp;BB$1&amp;MID(BB$2,3,2))=('VACATION''S PLAN'!$N$2:$V$12))*1)&gt;=1,0,1)=0,COUNTIF('VACATION''S PLAN'!$E:$J,CONCATENATE($A4,BB$1,BB$2))=1),(5-(IFERROR(VLOOKUP(CONCATENATE($A4,BB$1,BB$2),'VACATION''S PLAN'!$E:$F,2,0),0)+IFERROR(VLOOKUP(CONCATENATE($A4,BB$1,BB$2),'VACATION''S PLAN'!$J:$K,2,0),0)))/5,IF(SUMPRODUCT((($A4&amp;BB$1&amp;MID(BB$2,3,2))=('VACATION''S PLAN'!$N$2:$V$12))*1)&gt;=1,0,1)))</f>
        <v>1</v>
      </c>
      <c r="BC4" cm="1">
        <f t="array" ref="BC4">IF(COUNTIF('VACATION''S PLAN'!$E:$J,CONCATENATE($A4,BC$1,BC$2))&gt;=4,(5-SUMIFS('VACATION''S PLAN'!$L:$L,'VACATION''S PLAN'!$E:$E,CONCATENATE('RESOURCES'' AVAILABILITY'!$A4,'RESOURCES'' AVAILABILITY'!BC$1,'RESOURCES'' AVAILABILITY'!BC$2)))/5,IF(AND(IF(SUMPRODUCT((($A4&amp;BC$1&amp;MID(BC$2,3,2))=('VACATION''S PLAN'!$N$2:$V$12))*1)&gt;=1,0,1)=0,COUNTIF('VACATION''S PLAN'!$E:$J,CONCATENATE($A4,BC$1,BC$2))=1),(5-(IFERROR(VLOOKUP(CONCATENATE($A4,BC$1,BC$2),'VACATION''S PLAN'!$E:$F,2,0),0)+IFERROR(VLOOKUP(CONCATENATE($A4,BC$1,BC$2),'VACATION''S PLAN'!$J:$K,2,0),0)))/5,IF(SUMPRODUCT((($A4&amp;BC$1&amp;MID(BC$2,3,2))=('VACATION''S PLAN'!$N$2:$V$12))*1)&gt;=1,0,1)))</f>
        <v>1</v>
      </c>
      <c r="BD4" cm="1">
        <f t="array" ref="BD4">IF(COUNTIF('VACATION''S PLAN'!$E:$J,CONCATENATE($A4,BD$1,BD$2))&gt;=4,(5-SUMIFS('VACATION''S PLAN'!$L:$L,'VACATION''S PLAN'!$E:$E,CONCATENATE('RESOURCES'' AVAILABILITY'!$A4,'RESOURCES'' AVAILABILITY'!BD$1,'RESOURCES'' AVAILABILITY'!BD$2)))/5,IF(AND(IF(SUMPRODUCT((($A4&amp;BD$1&amp;MID(BD$2,3,2))=('VACATION''S PLAN'!$N$2:$V$12))*1)&gt;=1,0,1)=0,COUNTIF('VACATION''S PLAN'!$E:$J,CONCATENATE($A4,BD$1,BD$2))=1),(5-(IFERROR(VLOOKUP(CONCATENATE($A4,BD$1,BD$2),'VACATION''S PLAN'!$E:$F,2,0),0)+IFERROR(VLOOKUP(CONCATENATE($A4,BD$1,BD$2),'VACATION''S PLAN'!$J:$K,2,0),0)))/5,IF(SUMPRODUCT((($A4&amp;BD$1&amp;MID(BD$2,3,2))=('VACATION''S PLAN'!$N$2:$V$12))*1)&gt;=1,0,1)))</f>
        <v>1</v>
      </c>
      <c r="BE4" cm="1">
        <f t="array" ref="BE4">IF(COUNTIF('VACATION''S PLAN'!$E:$J,CONCATENATE($A4,BE$1,BE$2))&gt;=4,(5-SUMIFS('VACATION''S PLAN'!$L:$L,'VACATION''S PLAN'!$E:$E,CONCATENATE('RESOURCES'' AVAILABILITY'!$A4,'RESOURCES'' AVAILABILITY'!BE$1,'RESOURCES'' AVAILABILITY'!BE$2)))/5,IF(AND(IF(SUMPRODUCT((($A4&amp;BE$1&amp;MID(BE$2,3,2))=('VACATION''S PLAN'!$N$2:$V$12))*1)&gt;=1,0,1)=0,COUNTIF('VACATION''S PLAN'!$E:$J,CONCATENATE($A4,BE$1,BE$2))=1),(5-(IFERROR(VLOOKUP(CONCATENATE($A4,BE$1,BE$2),'VACATION''S PLAN'!$E:$F,2,0),0)+IFERROR(VLOOKUP(CONCATENATE($A4,BE$1,BE$2),'VACATION''S PLAN'!$J:$K,2,0),0)))/5,IF(SUMPRODUCT((($A4&amp;BE$1&amp;MID(BE$2,3,2))=('VACATION''S PLAN'!$N$2:$V$12))*1)&gt;=1,0,1)))</f>
        <v>1</v>
      </c>
      <c r="BF4" cm="1">
        <f t="array" ref="BF4">IF(COUNTIF('VACATION''S PLAN'!$E:$J,CONCATENATE($A4,BF$1,BF$2))&gt;=4,(5-SUMIFS('VACATION''S PLAN'!$L:$L,'VACATION''S PLAN'!$E:$E,CONCATENATE('RESOURCES'' AVAILABILITY'!$A4,'RESOURCES'' AVAILABILITY'!BF$1,'RESOURCES'' AVAILABILITY'!BF$2)))/5,IF(AND(IF(SUMPRODUCT((($A4&amp;BF$1&amp;MID(BF$2,3,2))=('VACATION''S PLAN'!$N$2:$V$12))*1)&gt;=1,0,1)=0,COUNTIF('VACATION''S PLAN'!$E:$J,CONCATENATE($A4,BF$1,BF$2))=1),(5-(IFERROR(VLOOKUP(CONCATENATE($A4,BF$1,BF$2),'VACATION''S PLAN'!$E:$F,2,0),0)+IFERROR(VLOOKUP(CONCATENATE($A4,BF$1,BF$2),'VACATION''S PLAN'!$J:$K,2,0),0)))/5,IF(SUMPRODUCT((($A4&amp;BF$1&amp;MID(BF$2,3,2))=('VACATION''S PLAN'!$N$2:$V$12))*1)&gt;=1,0,1)))</f>
        <v>1</v>
      </c>
      <c r="BG4" cm="1">
        <f t="array" ref="BG4">IF(COUNTIF('VACATION''S PLAN'!$E:$J,CONCATENATE($A4,BG$1,BG$2))&gt;=4,(5-SUMIFS('VACATION''S PLAN'!$L:$L,'VACATION''S PLAN'!$E:$E,CONCATENATE('RESOURCES'' AVAILABILITY'!$A4,'RESOURCES'' AVAILABILITY'!BG$1,'RESOURCES'' AVAILABILITY'!BG$2)))/5,IF(AND(IF(SUMPRODUCT((($A4&amp;BG$1&amp;MID(BG$2,3,2))=('VACATION''S PLAN'!$N$2:$V$12))*1)&gt;=1,0,1)=0,COUNTIF('VACATION''S PLAN'!$E:$J,CONCATENATE($A4,BG$1,BG$2))=1),(5-(IFERROR(VLOOKUP(CONCATENATE($A4,BG$1,BG$2),'VACATION''S PLAN'!$E:$F,2,0),0)+IFERROR(VLOOKUP(CONCATENATE($A4,BG$1,BG$2),'VACATION''S PLAN'!$J:$K,2,0),0)))/5,IF(SUMPRODUCT((($A4&amp;BG$1&amp;MID(BG$2,3,2))=('VACATION''S PLAN'!$N$2:$V$12))*1)&gt;=1,0,1)))</f>
        <v>1</v>
      </c>
      <c r="BH4" cm="1">
        <f t="array" ref="BH4">IF(COUNTIF('VACATION''S PLAN'!$E:$J,CONCATENATE($A4,BH$1,BH$2))&gt;=4,(5-SUMIFS('VACATION''S PLAN'!$L:$L,'VACATION''S PLAN'!$E:$E,CONCATENATE('RESOURCES'' AVAILABILITY'!$A4,'RESOURCES'' AVAILABILITY'!BH$1,'RESOURCES'' AVAILABILITY'!BH$2)))/5,IF(AND(IF(SUMPRODUCT((($A4&amp;BH$1&amp;MID(BH$2,3,2))=('VACATION''S PLAN'!$N$2:$V$12))*1)&gt;=1,0,1)=0,COUNTIF('VACATION''S PLAN'!$E:$J,CONCATENATE($A4,BH$1,BH$2))=1),(5-(IFERROR(VLOOKUP(CONCATENATE($A4,BH$1,BH$2),'VACATION''S PLAN'!$E:$F,2,0),0)+IFERROR(VLOOKUP(CONCATENATE($A4,BH$1,BH$2),'VACATION''S PLAN'!$J:$K,2,0),0)))/5,IF(SUMPRODUCT((($A4&amp;BH$1&amp;MID(BH$2,3,2))=('VACATION''S PLAN'!$N$2:$V$12))*1)&gt;=1,0,1)))</f>
        <v>1</v>
      </c>
      <c r="BI4" cm="1">
        <f t="array" ref="BI4">IF(COUNTIF('VACATION''S PLAN'!$E:$J,CONCATENATE($A4,BI$1,BI$2))&gt;=4,(5-SUMIFS('VACATION''S PLAN'!$L:$L,'VACATION''S PLAN'!$E:$E,CONCATENATE('RESOURCES'' AVAILABILITY'!$A4,'RESOURCES'' AVAILABILITY'!BI$1,'RESOURCES'' AVAILABILITY'!BI$2)))/5,IF(AND(IF(SUMPRODUCT((($A4&amp;BI$1&amp;MID(BI$2,3,2))=('VACATION''S PLAN'!$N$2:$V$12))*1)&gt;=1,0,1)=0,COUNTIF('VACATION''S PLAN'!$E:$J,CONCATENATE($A4,BI$1,BI$2))=1),(5-(IFERROR(VLOOKUP(CONCATENATE($A4,BI$1,BI$2),'VACATION''S PLAN'!$E:$F,2,0),0)+IFERROR(VLOOKUP(CONCATENATE($A4,BI$1,BI$2),'VACATION''S PLAN'!$J:$K,2,0),0)))/5,IF(SUMPRODUCT((($A4&amp;BI$1&amp;MID(BI$2,3,2))=('VACATION''S PLAN'!$N$2:$V$12))*1)&gt;=1,0,1)))</f>
        <v>1</v>
      </c>
      <c r="BJ4" cm="1">
        <f t="array" ref="BJ4">IF(COUNTIF('VACATION''S PLAN'!$E:$J,CONCATENATE($A4,BJ$1,BJ$2))&gt;=4,(5-SUMIFS('VACATION''S PLAN'!$L:$L,'VACATION''S PLAN'!$E:$E,CONCATENATE('RESOURCES'' AVAILABILITY'!$A4,'RESOURCES'' AVAILABILITY'!BJ$1,'RESOURCES'' AVAILABILITY'!BJ$2)))/5,IF(AND(IF(SUMPRODUCT((($A4&amp;BJ$1&amp;MID(BJ$2,3,2))=('VACATION''S PLAN'!$N$2:$V$12))*1)&gt;=1,0,1)=0,COUNTIF('VACATION''S PLAN'!$E:$J,CONCATENATE($A4,BJ$1,BJ$2))=1),(5-(IFERROR(VLOOKUP(CONCATENATE($A4,BJ$1,BJ$2),'VACATION''S PLAN'!$E:$F,2,0),0)+IFERROR(VLOOKUP(CONCATENATE($A4,BJ$1,BJ$2),'VACATION''S PLAN'!$J:$K,2,0),0)))/5,IF(SUMPRODUCT((($A4&amp;BJ$1&amp;MID(BJ$2,3,2))=('VACATION''S PLAN'!$N$2:$V$12))*1)&gt;=1,0,1)))</f>
        <v>1</v>
      </c>
      <c r="BK4" cm="1">
        <f t="array" ref="BK4">IF(COUNTIF('VACATION''S PLAN'!$E:$J,CONCATENATE($A4,BK$1,BK$2))&gt;=4,(5-SUMIFS('VACATION''S PLAN'!$L:$L,'VACATION''S PLAN'!$E:$E,CONCATENATE('RESOURCES'' AVAILABILITY'!$A4,'RESOURCES'' AVAILABILITY'!BK$1,'RESOURCES'' AVAILABILITY'!BK$2)))/5,IF(AND(IF(SUMPRODUCT((($A4&amp;BK$1&amp;MID(BK$2,3,2))=('VACATION''S PLAN'!$N$2:$V$12))*1)&gt;=1,0,1)=0,COUNTIF('VACATION''S PLAN'!$E:$J,CONCATENATE($A4,BK$1,BK$2))=1),(5-(IFERROR(VLOOKUP(CONCATENATE($A4,BK$1,BK$2),'VACATION''S PLAN'!$E:$F,2,0),0)+IFERROR(VLOOKUP(CONCATENATE($A4,BK$1,BK$2),'VACATION''S PLAN'!$J:$K,2,0),0)))/5,IF(SUMPRODUCT((($A4&amp;BK$1&amp;MID(BK$2,3,2))=('VACATION''S PLAN'!$N$2:$V$12))*1)&gt;=1,0,1)))</f>
        <v>1</v>
      </c>
      <c r="BL4" cm="1">
        <f t="array" ref="BL4">IF(COUNTIF('VACATION''S PLAN'!$E:$J,CONCATENATE($A4,BL$1,BL$2))&gt;=4,(5-SUMIFS('VACATION''S PLAN'!$L:$L,'VACATION''S PLAN'!$E:$E,CONCATENATE('RESOURCES'' AVAILABILITY'!$A4,'RESOURCES'' AVAILABILITY'!BL$1,'RESOURCES'' AVAILABILITY'!BL$2)))/5,IF(AND(IF(SUMPRODUCT((($A4&amp;BL$1&amp;MID(BL$2,3,2))=('VACATION''S PLAN'!$N$2:$V$12))*1)&gt;=1,0,1)=0,COUNTIF('VACATION''S PLAN'!$E:$J,CONCATENATE($A4,BL$1,BL$2))=1),(5-(IFERROR(VLOOKUP(CONCATENATE($A4,BL$1,BL$2),'VACATION''S PLAN'!$E:$F,2,0),0)+IFERROR(VLOOKUP(CONCATENATE($A4,BL$1,BL$2),'VACATION''S PLAN'!$J:$K,2,0),0)))/5,IF(SUMPRODUCT((($A4&amp;BL$1&amp;MID(BL$2,3,2))=('VACATION''S PLAN'!$N$2:$V$12))*1)&gt;=1,0,1)))</f>
        <v>1</v>
      </c>
      <c r="BM4" cm="1">
        <f t="array" ref="BM4">IF(COUNTIF('VACATION''S PLAN'!$E:$J,CONCATENATE($A4,BM$1,BM$2))&gt;=4,(5-SUMIFS('VACATION''S PLAN'!$L:$L,'VACATION''S PLAN'!$E:$E,CONCATENATE('RESOURCES'' AVAILABILITY'!$A4,'RESOURCES'' AVAILABILITY'!BM$1,'RESOURCES'' AVAILABILITY'!BM$2)))/5,IF(AND(IF(SUMPRODUCT((($A4&amp;BM$1&amp;MID(BM$2,3,2))=('VACATION''S PLAN'!$N$2:$V$12))*1)&gt;=1,0,1)=0,COUNTIF('VACATION''S PLAN'!$E:$J,CONCATENATE($A4,BM$1,BM$2))=1),(5-(IFERROR(VLOOKUP(CONCATENATE($A4,BM$1,BM$2),'VACATION''S PLAN'!$E:$F,2,0),0)+IFERROR(VLOOKUP(CONCATENATE($A4,BM$1,BM$2),'VACATION''S PLAN'!$J:$K,2,0),0)))/5,IF(SUMPRODUCT((($A4&amp;BM$1&amp;MID(BM$2,3,2))=('VACATION''S PLAN'!$N$2:$V$12))*1)&gt;=1,0,1)))</f>
        <v>1</v>
      </c>
      <c r="BN4" cm="1">
        <f t="array" ref="BN4">IF(COUNTIF('VACATION''S PLAN'!$E:$J,CONCATENATE($A4,BN$1,BN$2))&gt;=4,(5-SUMIFS('VACATION''S PLAN'!$L:$L,'VACATION''S PLAN'!$E:$E,CONCATENATE('RESOURCES'' AVAILABILITY'!$A4,'RESOURCES'' AVAILABILITY'!BN$1,'RESOURCES'' AVAILABILITY'!BN$2)))/5,IF(AND(IF(SUMPRODUCT((($A4&amp;BN$1&amp;MID(BN$2,3,2))=('VACATION''S PLAN'!$N$2:$V$12))*1)&gt;=1,0,1)=0,COUNTIF('VACATION''S PLAN'!$E:$J,CONCATENATE($A4,BN$1,BN$2))=1),(5-(IFERROR(VLOOKUP(CONCATENATE($A4,BN$1,BN$2),'VACATION''S PLAN'!$E:$F,2,0),0)+IFERROR(VLOOKUP(CONCATENATE($A4,BN$1,BN$2),'VACATION''S PLAN'!$J:$K,2,0),0)))/5,IF(SUMPRODUCT((($A4&amp;BN$1&amp;MID(BN$2,3,2))=('VACATION''S PLAN'!$N$2:$V$12))*1)&gt;=1,0,1)))</f>
        <v>1</v>
      </c>
      <c r="BO4" cm="1">
        <f t="array" ref="BO4">IF(COUNTIF('VACATION''S PLAN'!$E:$J,CONCATENATE($A4,BO$1,BO$2))&gt;=4,(5-SUMIFS('VACATION''S PLAN'!$L:$L,'VACATION''S PLAN'!$E:$E,CONCATENATE('RESOURCES'' AVAILABILITY'!$A4,'RESOURCES'' AVAILABILITY'!BO$1,'RESOURCES'' AVAILABILITY'!BO$2)))/5,IF(AND(IF(SUMPRODUCT((($A4&amp;BO$1&amp;MID(BO$2,3,2))=('VACATION''S PLAN'!$N$2:$V$12))*1)&gt;=1,0,1)=0,COUNTIF('VACATION''S PLAN'!$E:$J,CONCATENATE($A4,BO$1,BO$2))=1),(5-(IFERROR(VLOOKUP(CONCATENATE($A4,BO$1,BO$2),'VACATION''S PLAN'!$E:$F,2,0),0)+IFERROR(VLOOKUP(CONCATENATE($A4,BO$1,BO$2),'VACATION''S PLAN'!$J:$K,2,0),0)))/5,IF(SUMPRODUCT((($A4&amp;BO$1&amp;MID(BO$2,3,2))=('VACATION''S PLAN'!$N$2:$V$12))*1)&gt;=1,0,1)))</f>
        <v>1</v>
      </c>
      <c r="BP4" cm="1">
        <f t="array" ref="BP4">IF(COUNTIF('VACATION''S PLAN'!$E:$J,CONCATENATE($A4,BP$1,BP$2))&gt;=4,(5-SUMIFS('VACATION''S PLAN'!$L:$L,'VACATION''S PLAN'!$E:$E,CONCATENATE('RESOURCES'' AVAILABILITY'!$A4,'RESOURCES'' AVAILABILITY'!BP$1,'RESOURCES'' AVAILABILITY'!BP$2)))/5,IF(AND(IF(SUMPRODUCT((($A4&amp;BP$1&amp;MID(BP$2,3,2))=('VACATION''S PLAN'!$N$2:$V$12))*1)&gt;=1,0,1)=0,COUNTIF('VACATION''S PLAN'!$E:$J,CONCATENATE($A4,BP$1,BP$2))=1),(5-(IFERROR(VLOOKUP(CONCATENATE($A4,BP$1,BP$2),'VACATION''S PLAN'!$E:$F,2,0),0)+IFERROR(VLOOKUP(CONCATENATE($A4,BP$1,BP$2),'VACATION''S PLAN'!$J:$K,2,0),0)))/5,IF(SUMPRODUCT((($A4&amp;BP$1&amp;MID(BP$2,3,2))=('VACATION''S PLAN'!$N$2:$V$12))*1)&gt;=1,0,1)))</f>
        <v>1</v>
      </c>
      <c r="BQ4" cm="1">
        <f t="array" ref="BQ4">IF(COUNTIF('VACATION''S PLAN'!$E:$J,CONCATENATE($A4,BQ$1,BQ$2))&gt;=4,(5-SUMIFS('VACATION''S PLAN'!$L:$L,'VACATION''S PLAN'!$E:$E,CONCATENATE('RESOURCES'' AVAILABILITY'!$A4,'RESOURCES'' AVAILABILITY'!BQ$1,'RESOURCES'' AVAILABILITY'!BQ$2)))/5,IF(AND(IF(SUMPRODUCT((($A4&amp;BQ$1&amp;MID(BQ$2,3,2))=('VACATION''S PLAN'!$N$2:$V$12))*1)&gt;=1,0,1)=0,COUNTIF('VACATION''S PLAN'!$E:$J,CONCATENATE($A4,BQ$1,BQ$2))=1),(5-(IFERROR(VLOOKUP(CONCATENATE($A4,BQ$1,BQ$2),'VACATION''S PLAN'!$E:$F,2,0),0)+IFERROR(VLOOKUP(CONCATENATE($A4,BQ$1,BQ$2),'VACATION''S PLAN'!$J:$K,2,0),0)))/5,IF(SUMPRODUCT((($A4&amp;BQ$1&amp;MID(BQ$2,3,2))=('VACATION''S PLAN'!$N$2:$V$12))*1)&gt;=1,0,1)))</f>
        <v>1</v>
      </c>
      <c r="BR4" cm="1">
        <f t="array" ref="BR4">IF(COUNTIF('VACATION''S PLAN'!$E:$J,CONCATENATE($A4,BR$1,BR$2))&gt;=4,(5-SUMIFS('VACATION''S PLAN'!$L:$L,'VACATION''S PLAN'!$E:$E,CONCATENATE('RESOURCES'' AVAILABILITY'!$A4,'RESOURCES'' AVAILABILITY'!BR$1,'RESOURCES'' AVAILABILITY'!BR$2)))/5,IF(AND(IF(SUMPRODUCT((($A4&amp;BR$1&amp;MID(BR$2,3,2))=('VACATION''S PLAN'!$N$2:$V$12))*1)&gt;=1,0,1)=0,COUNTIF('VACATION''S PLAN'!$E:$J,CONCATENATE($A4,BR$1,BR$2))=1),(5-(IFERROR(VLOOKUP(CONCATENATE($A4,BR$1,BR$2),'VACATION''S PLAN'!$E:$F,2,0),0)+IFERROR(VLOOKUP(CONCATENATE($A4,BR$1,BR$2),'VACATION''S PLAN'!$J:$K,2,0),0)))/5,IF(SUMPRODUCT((($A4&amp;BR$1&amp;MID(BR$2,3,2))=('VACATION''S PLAN'!$N$2:$V$12))*1)&gt;=1,0,1)))</f>
        <v>1</v>
      </c>
      <c r="BS4" cm="1">
        <f t="array" ref="BS4">IF(COUNTIF('VACATION''S PLAN'!$E:$J,CONCATENATE($A4,BS$1,BS$2))&gt;=4,(5-SUMIFS('VACATION''S PLAN'!$L:$L,'VACATION''S PLAN'!$E:$E,CONCATENATE('RESOURCES'' AVAILABILITY'!$A4,'RESOURCES'' AVAILABILITY'!BS$1,'RESOURCES'' AVAILABILITY'!BS$2)))/5,IF(AND(IF(SUMPRODUCT((($A4&amp;BS$1&amp;MID(BS$2,3,2))=('VACATION''S PLAN'!$N$2:$V$12))*1)&gt;=1,0,1)=0,COUNTIF('VACATION''S PLAN'!$E:$J,CONCATENATE($A4,BS$1,BS$2))=1),(5-(IFERROR(VLOOKUP(CONCATENATE($A4,BS$1,BS$2),'VACATION''S PLAN'!$E:$F,2,0),0)+IFERROR(VLOOKUP(CONCATENATE($A4,BS$1,BS$2),'VACATION''S PLAN'!$J:$K,2,0),0)))/5,IF(SUMPRODUCT((($A4&amp;BS$1&amp;MID(BS$2,3,2))=('VACATION''S PLAN'!$N$2:$V$12))*1)&gt;=1,0,1)))</f>
        <v>1</v>
      </c>
      <c r="BT4" cm="1">
        <f t="array" ref="BT4">IF(COUNTIF('VACATION''S PLAN'!$E:$J,CONCATENATE($A4,BT$1,BT$2))&gt;=4,(5-SUMIFS('VACATION''S PLAN'!$L:$L,'VACATION''S PLAN'!$E:$E,CONCATENATE('RESOURCES'' AVAILABILITY'!$A4,'RESOURCES'' AVAILABILITY'!BT$1,'RESOURCES'' AVAILABILITY'!BT$2)))/5,IF(AND(IF(SUMPRODUCT((($A4&amp;BT$1&amp;MID(BT$2,3,2))=('VACATION''S PLAN'!$N$2:$V$12))*1)&gt;=1,0,1)=0,COUNTIF('VACATION''S PLAN'!$E:$J,CONCATENATE($A4,BT$1,BT$2))=1),(5-(IFERROR(VLOOKUP(CONCATENATE($A4,BT$1,BT$2),'VACATION''S PLAN'!$E:$F,2,0),0)+IFERROR(VLOOKUP(CONCATENATE($A4,BT$1,BT$2),'VACATION''S PLAN'!$J:$K,2,0),0)))/5,IF(SUMPRODUCT((($A4&amp;BT$1&amp;MID(BT$2,3,2))=('VACATION''S PLAN'!$N$2:$V$12))*1)&gt;=1,0,1)))</f>
        <v>0.4</v>
      </c>
      <c r="BU4" cm="1">
        <f t="array" ref="BU4">IF(COUNTIF('VACATION''S PLAN'!$E:$J,CONCATENATE($A4,BU$1,BU$2))&gt;=4,(5-SUMIFS('VACATION''S PLAN'!$L:$L,'VACATION''S PLAN'!$E:$E,CONCATENATE('RESOURCES'' AVAILABILITY'!$A4,'RESOURCES'' AVAILABILITY'!BU$1,'RESOURCES'' AVAILABILITY'!BU$2)))/5,IF(AND(IF(SUMPRODUCT((($A4&amp;BU$1&amp;MID(BU$2,3,2))=('VACATION''S PLAN'!$N$2:$V$12))*1)&gt;=1,0,1)=0,COUNTIF('VACATION''S PLAN'!$E:$J,CONCATENATE($A4,BU$1,BU$2))=1),(5-(IFERROR(VLOOKUP(CONCATENATE($A4,BU$1,BU$2),'VACATION''S PLAN'!$E:$F,2,0),0)+IFERROR(VLOOKUP(CONCATENATE($A4,BU$1,BU$2),'VACATION''S PLAN'!$J:$K,2,0),0)))/5,IF(SUMPRODUCT((($A4&amp;BU$1&amp;MID(BU$2,3,2))=('VACATION''S PLAN'!$N$2:$V$12))*1)&gt;=1,0,1)))</f>
        <v>1</v>
      </c>
      <c r="BV4" cm="1">
        <f t="array" ref="BV4">IF(COUNTIF('VACATION''S PLAN'!$E:$J,CONCATENATE($A4,BV$1,BV$2))&gt;=4,(5-SUMIFS('VACATION''S PLAN'!$L:$L,'VACATION''S PLAN'!$E:$E,CONCATENATE('RESOURCES'' AVAILABILITY'!$A4,'RESOURCES'' AVAILABILITY'!BV$1,'RESOURCES'' AVAILABILITY'!BV$2)))/5,IF(AND(IF(SUMPRODUCT((($A4&amp;BV$1&amp;MID(BV$2,3,2))=('VACATION''S PLAN'!$N$2:$V$12))*1)&gt;=1,0,1)=0,COUNTIF('VACATION''S PLAN'!$E:$J,CONCATENATE($A4,BV$1,BV$2))=1),(5-(IFERROR(VLOOKUP(CONCATENATE($A4,BV$1,BV$2),'VACATION''S PLAN'!$E:$F,2,0),0)+IFERROR(VLOOKUP(CONCATENATE($A4,BV$1,BV$2),'VACATION''S PLAN'!$J:$K,2,0),0)))/5,IF(SUMPRODUCT((($A4&amp;BV$1&amp;MID(BV$2,3,2))=('VACATION''S PLAN'!$N$2:$V$12))*1)&gt;=1,0,1)))</f>
        <v>1</v>
      </c>
      <c r="BW4" cm="1">
        <f t="array" ref="BW4">IF(COUNTIF('VACATION''S PLAN'!$E:$J,CONCATENATE($A4,BW$1,BW$2))&gt;=4,(5-SUMIFS('VACATION''S PLAN'!$L:$L,'VACATION''S PLAN'!$E:$E,CONCATENATE('RESOURCES'' AVAILABILITY'!$A4,'RESOURCES'' AVAILABILITY'!BW$1,'RESOURCES'' AVAILABILITY'!BW$2)))/5,IF(AND(IF(SUMPRODUCT((($A4&amp;BW$1&amp;MID(BW$2,3,2))=('VACATION''S PLAN'!$N$2:$V$12))*1)&gt;=1,0,1)=0,COUNTIF('VACATION''S PLAN'!$E:$J,CONCATENATE($A4,BW$1,BW$2))=1),(5-(IFERROR(VLOOKUP(CONCATENATE($A4,BW$1,BW$2),'VACATION''S PLAN'!$E:$F,2,0),0)+IFERROR(VLOOKUP(CONCATENATE($A4,BW$1,BW$2),'VACATION''S PLAN'!$J:$K,2,0),0)))/5,IF(SUMPRODUCT((($A4&amp;BW$1&amp;MID(BW$2,3,2))=('VACATION''S PLAN'!$N$2:$V$12))*1)&gt;=1,0,1)))</f>
        <v>1</v>
      </c>
      <c r="BX4" cm="1">
        <f t="array" ref="BX4">IF(COUNTIF('VACATION''S PLAN'!$E:$J,CONCATENATE($A4,BX$1,BX$2))&gt;=4,(5-SUMIFS('VACATION''S PLAN'!$L:$L,'VACATION''S PLAN'!$E:$E,CONCATENATE('RESOURCES'' AVAILABILITY'!$A4,'RESOURCES'' AVAILABILITY'!BX$1,'RESOURCES'' AVAILABILITY'!BX$2)))/5,IF(AND(IF(SUMPRODUCT((($A4&amp;BX$1&amp;MID(BX$2,3,2))=('VACATION''S PLAN'!$N$2:$V$12))*1)&gt;=1,0,1)=0,COUNTIF('VACATION''S PLAN'!$E:$J,CONCATENATE($A4,BX$1,BX$2))=1),(5-(IFERROR(VLOOKUP(CONCATENATE($A4,BX$1,BX$2),'VACATION''S PLAN'!$E:$F,2,0),0)+IFERROR(VLOOKUP(CONCATENATE($A4,BX$1,BX$2),'VACATION''S PLAN'!$J:$K,2,0),0)))/5,IF(SUMPRODUCT((($A4&amp;BX$1&amp;MID(BX$2,3,2))=('VACATION''S PLAN'!$N$2:$V$12))*1)&gt;=1,0,1)))</f>
        <v>1</v>
      </c>
      <c r="BY4" cm="1">
        <f t="array" ref="BY4">IF(COUNTIF('VACATION''S PLAN'!$E:$J,CONCATENATE($A4,BY$1,BY$2))&gt;=4,(5-SUMIFS('VACATION''S PLAN'!$L:$L,'VACATION''S PLAN'!$E:$E,CONCATENATE('RESOURCES'' AVAILABILITY'!$A4,'RESOURCES'' AVAILABILITY'!BY$1,'RESOURCES'' AVAILABILITY'!BY$2)))/5,IF(AND(IF(SUMPRODUCT((($A4&amp;BY$1&amp;MID(BY$2,3,2))=('VACATION''S PLAN'!$N$2:$V$12))*1)&gt;=1,0,1)=0,COUNTIF('VACATION''S PLAN'!$E:$J,CONCATENATE($A4,BY$1,BY$2))=1),(5-(IFERROR(VLOOKUP(CONCATENATE($A4,BY$1,BY$2),'VACATION''S PLAN'!$E:$F,2,0),0)+IFERROR(VLOOKUP(CONCATENATE($A4,BY$1,BY$2),'VACATION''S PLAN'!$J:$K,2,0),0)))/5,IF(SUMPRODUCT((($A4&amp;BY$1&amp;MID(BY$2,3,2))=('VACATION''S PLAN'!$N$2:$V$12))*1)&gt;=1,0,1)))</f>
        <v>1</v>
      </c>
      <c r="BZ4" cm="1">
        <f t="array" ref="BZ4">IF(COUNTIF('VACATION''S PLAN'!$E:$J,CONCATENATE($A4,BZ$1,BZ$2))&gt;=4,(5-SUMIFS('VACATION''S PLAN'!$L:$L,'VACATION''S PLAN'!$E:$E,CONCATENATE('RESOURCES'' AVAILABILITY'!$A4,'RESOURCES'' AVAILABILITY'!BZ$1,'RESOURCES'' AVAILABILITY'!BZ$2)))/5,IF(AND(IF(SUMPRODUCT((($A4&amp;BZ$1&amp;MID(BZ$2,3,2))=('VACATION''S PLAN'!$N$2:$V$12))*1)&gt;=1,0,1)=0,COUNTIF('VACATION''S PLAN'!$E:$J,CONCATENATE($A4,BZ$1,BZ$2))=1),(5-(IFERROR(VLOOKUP(CONCATENATE($A4,BZ$1,BZ$2),'VACATION''S PLAN'!$E:$F,2,0),0)+IFERROR(VLOOKUP(CONCATENATE($A4,BZ$1,BZ$2),'VACATION''S PLAN'!$J:$K,2,0),0)))/5,IF(SUMPRODUCT((($A4&amp;BZ$1&amp;MID(BZ$2,3,2))=('VACATION''S PLAN'!$N$2:$V$12))*1)&gt;=1,0,1)))</f>
        <v>1</v>
      </c>
      <c r="CA4" cm="1">
        <f t="array" ref="CA4">IF(COUNTIF('VACATION''S PLAN'!$E:$J,CONCATENATE($A4,CA$1,CA$2))&gt;=4,(5-SUMIFS('VACATION''S PLAN'!$L:$L,'VACATION''S PLAN'!$E:$E,CONCATENATE('RESOURCES'' AVAILABILITY'!$A4,'RESOURCES'' AVAILABILITY'!CA$1,'RESOURCES'' AVAILABILITY'!CA$2)))/5,IF(AND(IF(SUMPRODUCT((($A4&amp;CA$1&amp;MID(CA$2,3,2))=('VACATION''S PLAN'!$N$2:$V$12))*1)&gt;=1,0,1)=0,COUNTIF('VACATION''S PLAN'!$E:$J,CONCATENATE($A4,CA$1,CA$2))=1),(5-(IFERROR(VLOOKUP(CONCATENATE($A4,CA$1,CA$2),'VACATION''S PLAN'!$E:$F,2,0),0)+IFERROR(VLOOKUP(CONCATENATE($A4,CA$1,CA$2),'VACATION''S PLAN'!$J:$K,2,0),0)))/5,IF(SUMPRODUCT((($A4&amp;CA$1&amp;MID(CA$2,3,2))=('VACATION''S PLAN'!$N$2:$V$12))*1)&gt;=1,0,1)))</f>
        <v>1</v>
      </c>
      <c r="CB4" cm="1">
        <f t="array" ref="CB4">IF(COUNTIF('VACATION''S PLAN'!$E:$J,CONCATENATE($A4,CB$1,CB$2))&gt;=4,(5-SUMIFS('VACATION''S PLAN'!$L:$L,'VACATION''S PLAN'!$E:$E,CONCATENATE('RESOURCES'' AVAILABILITY'!$A4,'RESOURCES'' AVAILABILITY'!CB$1,'RESOURCES'' AVAILABILITY'!CB$2)))/5,IF(AND(IF(SUMPRODUCT((($A4&amp;CB$1&amp;MID(CB$2,3,2))=('VACATION''S PLAN'!$N$2:$V$12))*1)&gt;=1,0,1)=0,COUNTIF('VACATION''S PLAN'!$E:$J,CONCATENATE($A4,CB$1,CB$2))=1),(5-(IFERROR(VLOOKUP(CONCATENATE($A4,CB$1,CB$2),'VACATION''S PLAN'!$E:$F,2,0),0)+IFERROR(VLOOKUP(CONCATENATE($A4,CB$1,CB$2),'VACATION''S PLAN'!$J:$K,2,0),0)))/5,IF(SUMPRODUCT((($A4&amp;CB$1&amp;MID(CB$2,3,2))=('VACATION''S PLAN'!$N$2:$V$12))*1)&gt;=1,0,1)))</f>
        <v>1</v>
      </c>
      <c r="CC4" cm="1">
        <f t="array" ref="CC4">IF(COUNTIF('VACATION''S PLAN'!$E:$J,CONCATENATE($A4,CC$1,CC$2))&gt;=4,(5-SUMIFS('VACATION''S PLAN'!$L:$L,'VACATION''S PLAN'!$E:$E,CONCATENATE('RESOURCES'' AVAILABILITY'!$A4,'RESOURCES'' AVAILABILITY'!CC$1,'RESOURCES'' AVAILABILITY'!CC$2)))/5,IF(AND(IF(SUMPRODUCT((($A4&amp;CC$1&amp;MID(CC$2,3,2))=('VACATION''S PLAN'!$N$2:$V$12))*1)&gt;=1,0,1)=0,COUNTIF('VACATION''S PLAN'!$E:$J,CONCATENATE($A4,CC$1,CC$2))=1),(5-(IFERROR(VLOOKUP(CONCATENATE($A4,CC$1,CC$2),'VACATION''S PLAN'!$E:$F,2,0),0)+IFERROR(VLOOKUP(CONCATENATE($A4,CC$1,CC$2),'VACATION''S PLAN'!$J:$K,2,0),0)))/5,IF(SUMPRODUCT((($A4&amp;CC$1&amp;MID(CC$2,3,2))=('VACATION''S PLAN'!$N$2:$V$12))*1)&gt;=1,0,1)))</f>
        <v>1</v>
      </c>
      <c r="CD4" cm="1">
        <f t="array" ref="CD4">IF(COUNTIF('VACATION''S PLAN'!$E:$J,CONCATENATE($A4,CD$1,CD$2))&gt;=4,(5-SUMIFS('VACATION''S PLAN'!$L:$L,'VACATION''S PLAN'!$E:$E,CONCATENATE('RESOURCES'' AVAILABILITY'!$A4,'RESOURCES'' AVAILABILITY'!CD$1,'RESOURCES'' AVAILABILITY'!CD$2)))/5,IF(AND(IF(SUMPRODUCT((($A4&amp;CD$1&amp;MID(CD$2,3,2))=('VACATION''S PLAN'!$N$2:$V$12))*1)&gt;=1,0,1)=0,COUNTIF('VACATION''S PLAN'!$E:$J,CONCATENATE($A4,CD$1,CD$2))=1),(5-(IFERROR(VLOOKUP(CONCATENATE($A4,CD$1,CD$2),'VACATION''S PLAN'!$E:$F,2,0),0)+IFERROR(VLOOKUP(CONCATENATE($A4,CD$1,CD$2),'VACATION''S PLAN'!$J:$K,2,0),0)))/5,IF(SUMPRODUCT((($A4&amp;CD$1&amp;MID(CD$2,3,2))=('VACATION''S PLAN'!$N$2:$V$12))*1)&gt;=1,0,1)))</f>
        <v>1</v>
      </c>
      <c r="CE4" cm="1">
        <f t="array" ref="CE4">IF(COUNTIF('VACATION''S PLAN'!$E:$J,CONCATENATE($A4,CE$1,CE$2))&gt;=4,(5-SUMIFS('VACATION''S PLAN'!$L:$L,'VACATION''S PLAN'!$E:$E,CONCATENATE('RESOURCES'' AVAILABILITY'!$A4,'RESOURCES'' AVAILABILITY'!CE$1,'RESOURCES'' AVAILABILITY'!CE$2)))/5,IF(AND(IF(SUMPRODUCT((($A4&amp;CE$1&amp;MID(CE$2,3,2))=('VACATION''S PLAN'!$N$2:$V$12))*1)&gt;=1,0,1)=0,COUNTIF('VACATION''S PLAN'!$E:$J,CONCATENATE($A4,CE$1,CE$2))=1),(5-(IFERROR(VLOOKUP(CONCATENATE($A4,CE$1,CE$2),'VACATION''S PLAN'!$E:$F,2,0),0)+IFERROR(VLOOKUP(CONCATENATE($A4,CE$1,CE$2),'VACATION''S PLAN'!$J:$K,2,0),0)))/5,IF(SUMPRODUCT((($A4&amp;CE$1&amp;MID(CE$2,3,2))=('VACATION''S PLAN'!$N$2:$V$12))*1)&gt;=1,0,1)))</f>
        <v>1</v>
      </c>
      <c r="CF4" cm="1">
        <f t="array" ref="CF4">IF(COUNTIF('VACATION''S PLAN'!$E:$J,CONCATENATE($A4,CF$1,CF$2))&gt;=4,(5-SUMIFS('VACATION''S PLAN'!$L:$L,'VACATION''S PLAN'!$E:$E,CONCATENATE('RESOURCES'' AVAILABILITY'!$A4,'RESOURCES'' AVAILABILITY'!CF$1,'RESOURCES'' AVAILABILITY'!CF$2)))/5,IF(AND(IF(SUMPRODUCT((($A4&amp;CF$1&amp;MID(CF$2,3,2))=('VACATION''S PLAN'!$N$2:$V$12))*1)&gt;=1,0,1)=0,COUNTIF('VACATION''S PLAN'!$E:$J,CONCATENATE($A4,CF$1,CF$2))=1),(5-(IFERROR(VLOOKUP(CONCATENATE($A4,CF$1,CF$2),'VACATION''S PLAN'!$E:$F,2,0),0)+IFERROR(VLOOKUP(CONCATENATE($A4,CF$1,CF$2),'VACATION''S PLAN'!$J:$K,2,0),0)))/5,IF(SUMPRODUCT((($A4&amp;CF$1&amp;MID(CF$2,3,2))=('VACATION''S PLAN'!$N$2:$V$12))*1)&gt;=1,0,1)))</f>
        <v>1</v>
      </c>
      <c r="CG4" cm="1">
        <f t="array" ref="CG4">IF(COUNTIF('VACATION''S PLAN'!$E:$J,CONCATENATE($A4,CG$1,CG$2))&gt;=4,(5-SUMIFS('VACATION''S PLAN'!$L:$L,'VACATION''S PLAN'!$E:$E,CONCATENATE('RESOURCES'' AVAILABILITY'!$A4,'RESOURCES'' AVAILABILITY'!CG$1,'RESOURCES'' AVAILABILITY'!CG$2)))/5,IF(AND(IF(SUMPRODUCT((($A4&amp;CG$1&amp;MID(CG$2,3,2))=('VACATION''S PLAN'!$N$2:$V$12))*1)&gt;=1,0,1)=0,COUNTIF('VACATION''S PLAN'!$E:$J,CONCATENATE($A4,CG$1,CG$2))=1),(5-(IFERROR(VLOOKUP(CONCATENATE($A4,CG$1,CG$2),'VACATION''S PLAN'!$E:$F,2,0),0)+IFERROR(VLOOKUP(CONCATENATE($A4,CG$1,CG$2),'VACATION''S PLAN'!$J:$K,2,0),0)))/5,IF(SUMPRODUCT((($A4&amp;CG$1&amp;MID(CG$2,3,2))=('VACATION''S PLAN'!$N$2:$V$12))*1)&gt;=1,0,1)))</f>
        <v>1</v>
      </c>
      <c r="CH4" cm="1">
        <f t="array" ref="CH4">IF(COUNTIF('VACATION''S PLAN'!$E:$J,CONCATENATE($A4,CH$1,CH$2))&gt;=4,(5-SUMIFS('VACATION''S PLAN'!$L:$L,'VACATION''S PLAN'!$E:$E,CONCATENATE('RESOURCES'' AVAILABILITY'!$A4,'RESOURCES'' AVAILABILITY'!CH$1,'RESOURCES'' AVAILABILITY'!CH$2)))/5,IF(AND(IF(SUMPRODUCT((($A4&amp;CH$1&amp;MID(CH$2,3,2))=('VACATION''S PLAN'!$N$2:$V$12))*1)&gt;=1,0,1)=0,COUNTIF('VACATION''S PLAN'!$E:$J,CONCATENATE($A4,CH$1,CH$2))=1),(5-(IFERROR(VLOOKUP(CONCATENATE($A4,CH$1,CH$2),'VACATION''S PLAN'!$E:$F,2,0),0)+IFERROR(VLOOKUP(CONCATENATE($A4,CH$1,CH$2),'VACATION''S PLAN'!$J:$K,2,0),0)))/5,IF(SUMPRODUCT((($A4&amp;CH$1&amp;MID(CH$2,3,2))=('VACATION''S PLAN'!$N$2:$V$12))*1)&gt;=1,0,1)))</f>
        <v>1</v>
      </c>
      <c r="CI4" cm="1">
        <f t="array" ref="CI4">IF(COUNTIF('VACATION''S PLAN'!$E:$J,CONCATENATE($A4,CI$1,CI$2))&gt;=4,(5-SUMIFS('VACATION''S PLAN'!$L:$L,'VACATION''S PLAN'!$E:$E,CONCATENATE('RESOURCES'' AVAILABILITY'!$A4,'RESOURCES'' AVAILABILITY'!CI$1,'RESOURCES'' AVAILABILITY'!CI$2)))/5,IF(AND(IF(SUMPRODUCT((($A4&amp;CI$1&amp;MID(CI$2,3,2))=('VACATION''S PLAN'!$N$2:$V$12))*1)&gt;=1,0,1)=0,COUNTIF('VACATION''S PLAN'!$E:$J,CONCATENATE($A4,CI$1,CI$2))=1),(5-(IFERROR(VLOOKUP(CONCATENATE($A4,CI$1,CI$2),'VACATION''S PLAN'!$E:$F,2,0),0)+IFERROR(VLOOKUP(CONCATENATE($A4,CI$1,CI$2),'VACATION''S PLAN'!$J:$K,2,0),0)))/5,IF(SUMPRODUCT((($A4&amp;CI$1&amp;MID(CI$2,3,2))=('VACATION''S PLAN'!$N$2:$V$12))*1)&gt;=1,0,1)))</f>
        <v>1</v>
      </c>
      <c r="CJ4" cm="1">
        <f t="array" ref="CJ4">IF(COUNTIF('VACATION''S PLAN'!$E:$J,CONCATENATE($A4,CJ$1,CJ$2))&gt;=4,(5-SUMIFS('VACATION''S PLAN'!$L:$L,'VACATION''S PLAN'!$E:$E,CONCATENATE('RESOURCES'' AVAILABILITY'!$A4,'RESOURCES'' AVAILABILITY'!CJ$1,'RESOURCES'' AVAILABILITY'!CJ$2)))/5,IF(AND(IF(SUMPRODUCT((($A4&amp;CJ$1&amp;MID(CJ$2,3,2))=('VACATION''S PLAN'!$N$2:$V$12))*1)&gt;=1,0,1)=0,COUNTIF('VACATION''S PLAN'!$E:$J,CONCATENATE($A4,CJ$1,CJ$2))=1),(5-(IFERROR(VLOOKUP(CONCATENATE($A4,CJ$1,CJ$2),'VACATION''S PLAN'!$E:$F,2,0),0)+IFERROR(VLOOKUP(CONCATENATE($A4,CJ$1,CJ$2),'VACATION''S PLAN'!$J:$K,2,0),0)))/5,IF(SUMPRODUCT((($A4&amp;CJ$1&amp;MID(CJ$2,3,2))=('VACATION''S PLAN'!$N$2:$V$12))*1)&gt;=1,0,1)))</f>
        <v>1</v>
      </c>
      <c r="CK4" cm="1">
        <f t="array" ref="CK4">IF(COUNTIF('VACATION''S PLAN'!$E:$J,CONCATENATE($A4,CK$1,CK$2))&gt;=4,(5-SUMIFS('VACATION''S PLAN'!$L:$L,'VACATION''S PLAN'!$E:$E,CONCATENATE('RESOURCES'' AVAILABILITY'!$A4,'RESOURCES'' AVAILABILITY'!CK$1,'RESOURCES'' AVAILABILITY'!CK$2)))/5,IF(AND(IF(SUMPRODUCT((($A4&amp;CK$1&amp;MID(CK$2,3,2))=('VACATION''S PLAN'!$N$2:$V$12))*1)&gt;=1,0,1)=0,COUNTIF('VACATION''S PLAN'!$E:$J,CONCATENATE($A4,CK$1,CK$2))=1),(5-(IFERROR(VLOOKUP(CONCATENATE($A4,CK$1,CK$2),'VACATION''S PLAN'!$E:$F,2,0),0)+IFERROR(VLOOKUP(CONCATENATE($A4,CK$1,CK$2),'VACATION''S PLAN'!$J:$K,2,0),0)))/5,IF(SUMPRODUCT((($A4&amp;CK$1&amp;MID(CK$2,3,2))=('VACATION''S PLAN'!$N$2:$V$12))*1)&gt;=1,0,1)))</f>
        <v>1</v>
      </c>
      <c r="CL4" cm="1">
        <f t="array" ref="CL4">IF(COUNTIF('VACATION''S PLAN'!$E:$J,CONCATENATE($A4,CL$1,CL$2))&gt;=4,(5-SUMIFS('VACATION''S PLAN'!$L:$L,'VACATION''S PLAN'!$E:$E,CONCATENATE('RESOURCES'' AVAILABILITY'!$A4,'RESOURCES'' AVAILABILITY'!CL$1,'RESOURCES'' AVAILABILITY'!CL$2)))/5,IF(AND(IF(SUMPRODUCT((($A4&amp;CL$1&amp;MID(CL$2,3,2))=('VACATION''S PLAN'!$N$2:$V$12))*1)&gt;=1,0,1)=0,COUNTIF('VACATION''S PLAN'!$E:$J,CONCATENATE($A4,CL$1,CL$2))=1),(5-(IFERROR(VLOOKUP(CONCATENATE($A4,CL$1,CL$2),'VACATION''S PLAN'!$E:$F,2,0),0)+IFERROR(VLOOKUP(CONCATENATE($A4,CL$1,CL$2),'VACATION''S PLAN'!$J:$K,2,0),0)))/5,IF(SUMPRODUCT((($A4&amp;CL$1&amp;MID(CL$2,3,2))=('VACATION''S PLAN'!$N$2:$V$12))*1)&gt;=1,0,1)))</f>
        <v>1</v>
      </c>
      <c r="CM4" cm="1">
        <f t="array" ref="CM4">IF(COUNTIF('VACATION''S PLAN'!$E:$J,CONCATENATE($A4,CM$1,CM$2))&gt;=4,(5-SUMIFS('VACATION''S PLAN'!$L:$L,'VACATION''S PLAN'!$E:$E,CONCATENATE('RESOURCES'' AVAILABILITY'!$A4,'RESOURCES'' AVAILABILITY'!CM$1,'RESOURCES'' AVAILABILITY'!CM$2)))/5,IF(AND(IF(SUMPRODUCT((($A4&amp;CM$1&amp;MID(CM$2,3,2))=('VACATION''S PLAN'!$N$2:$V$12))*1)&gt;=1,0,1)=0,COUNTIF('VACATION''S PLAN'!$E:$J,CONCATENATE($A4,CM$1,CM$2))=1),(5-(IFERROR(VLOOKUP(CONCATENATE($A4,CM$1,CM$2),'VACATION''S PLAN'!$E:$F,2,0),0)+IFERROR(VLOOKUP(CONCATENATE($A4,CM$1,CM$2),'VACATION''S PLAN'!$J:$K,2,0),0)))/5,IF(SUMPRODUCT((($A4&amp;CM$1&amp;MID(CM$2,3,2))=('VACATION''S PLAN'!$N$2:$V$12))*1)&gt;=1,0,1)))</f>
        <v>1</v>
      </c>
      <c r="CN4" cm="1">
        <f t="array" ref="CN4">IF(COUNTIF('VACATION''S PLAN'!$E:$J,CONCATENATE($A4,CN$1,CN$2))&gt;=4,(5-SUMIFS('VACATION''S PLAN'!$L:$L,'VACATION''S PLAN'!$E:$E,CONCATENATE('RESOURCES'' AVAILABILITY'!$A4,'RESOURCES'' AVAILABILITY'!CN$1,'RESOURCES'' AVAILABILITY'!CN$2)))/5,IF(AND(IF(SUMPRODUCT((($A4&amp;CN$1&amp;MID(CN$2,3,2))=('VACATION''S PLAN'!$N$2:$V$12))*1)&gt;=1,0,1)=0,COUNTIF('VACATION''S PLAN'!$E:$J,CONCATENATE($A4,CN$1,CN$2))=1),(5-(IFERROR(VLOOKUP(CONCATENATE($A4,CN$1,CN$2),'VACATION''S PLAN'!$E:$F,2,0),0)+IFERROR(VLOOKUP(CONCATENATE($A4,CN$1,CN$2),'VACATION''S PLAN'!$J:$K,2,0),0)))/5,IF(SUMPRODUCT((($A4&amp;CN$1&amp;MID(CN$2,3,2))=('VACATION''S PLAN'!$N$2:$V$12))*1)&gt;=1,0,1)))</f>
        <v>1</v>
      </c>
      <c r="CO4" cm="1">
        <f t="array" ref="CO4">IF(COUNTIF('VACATION''S PLAN'!$E:$J,CONCATENATE($A4,CO$1,CO$2))&gt;=4,(5-SUMIFS('VACATION''S PLAN'!$L:$L,'VACATION''S PLAN'!$E:$E,CONCATENATE('RESOURCES'' AVAILABILITY'!$A4,'RESOURCES'' AVAILABILITY'!CO$1,'RESOURCES'' AVAILABILITY'!CO$2)))/5,IF(AND(IF(SUMPRODUCT((($A4&amp;CO$1&amp;MID(CO$2,3,2))=('VACATION''S PLAN'!$N$2:$V$12))*1)&gt;=1,0,1)=0,COUNTIF('VACATION''S PLAN'!$E:$J,CONCATENATE($A4,CO$1,CO$2))=1),(5-(IFERROR(VLOOKUP(CONCATENATE($A4,CO$1,CO$2),'VACATION''S PLAN'!$E:$F,2,0),0)+IFERROR(VLOOKUP(CONCATENATE($A4,CO$1,CO$2),'VACATION''S PLAN'!$J:$K,2,0),0)))/5,IF(SUMPRODUCT((($A4&amp;CO$1&amp;MID(CO$2,3,2))=('VACATION''S PLAN'!$N$2:$V$12))*1)&gt;=1,0,1)))</f>
        <v>1</v>
      </c>
      <c r="CP4" cm="1">
        <f t="array" ref="CP4">IF(COUNTIF('VACATION''S PLAN'!$E:$J,CONCATENATE($A4,CP$1,CP$2))&gt;=4,(5-SUMIFS('VACATION''S PLAN'!$L:$L,'VACATION''S PLAN'!$E:$E,CONCATENATE('RESOURCES'' AVAILABILITY'!$A4,'RESOURCES'' AVAILABILITY'!CP$1,'RESOURCES'' AVAILABILITY'!CP$2)))/5,IF(AND(IF(SUMPRODUCT((($A4&amp;CP$1&amp;MID(CP$2,3,2))=('VACATION''S PLAN'!$N$2:$V$12))*1)&gt;=1,0,1)=0,COUNTIF('VACATION''S PLAN'!$E:$J,CONCATENATE($A4,CP$1,CP$2))=1),(5-(IFERROR(VLOOKUP(CONCATENATE($A4,CP$1,CP$2),'VACATION''S PLAN'!$E:$F,2,0),0)+IFERROR(VLOOKUP(CONCATENATE($A4,CP$1,CP$2),'VACATION''S PLAN'!$J:$K,2,0),0)))/5,IF(SUMPRODUCT((($A4&amp;CP$1&amp;MID(CP$2,3,2))=('VACATION''S PLAN'!$N$2:$V$12))*1)&gt;=1,0,1)))</f>
        <v>1</v>
      </c>
      <c r="CQ4" cm="1">
        <f t="array" ref="CQ4">IF(COUNTIF('VACATION''S PLAN'!$E:$J,CONCATENATE($A4,CQ$1,CQ$2))&gt;=4,(5-SUMIFS('VACATION''S PLAN'!$L:$L,'VACATION''S PLAN'!$E:$E,CONCATENATE('RESOURCES'' AVAILABILITY'!$A4,'RESOURCES'' AVAILABILITY'!CQ$1,'RESOURCES'' AVAILABILITY'!CQ$2)))/5,IF(AND(IF(SUMPRODUCT((($A4&amp;CQ$1&amp;MID(CQ$2,3,2))=('VACATION''S PLAN'!$N$2:$V$12))*1)&gt;=1,0,1)=0,COUNTIF('VACATION''S PLAN'!$E:$J,CONCATENATE($A4,CQ$1,CQ$2))=1),(5-(IFERROR(VLOOKUP(CONCATENATE($A4,CQ$1,CQ$2),'VACATION''S PLAN'!$E:$F,2,0),0)+IFERROR(VLOOKUP(CONCATENATE($A4,CQ$1,CQ$2),'VACATION''S PLAN'!$J:$K,2,0),0)))/5,IF(SUMPRODUCT((($A4&amp;CQ$1&amp;MID(CQ$2,3,2))=('VACATION''S PLAN'!$N$2:$V$12))*1)&gt;=1,0,1)))</f>
        <v>1</v>
      </c>
      <c r="CR4" cm="1">
        <f t="array" ref="CR4">IF(COUNTIF('VACATION''S PLAN'!$E:$J,CONCATENATE($A4,CR$1,CR$2))&gt;=4,(5-SUMIFS('VACATION''S PLAN'!$L:$L,'VACATION''S PLAN'!$E:$E,CONCATENATE('RESOURCES'' AVAILABILITY'!$A4,'RESOURCES'' AVAILABILITY'!CR$1,'RESOURCES'' AVAILABILITY'!CR$2)))/5,IF(AND(IF(SUMPRODUCT((($A4&amp;CR$1&amp;MID(CR$2,3,2))=('VACATION''S PLAN'!$N$2:$V$12))*1)&gt;=1,0,1)=0,COUNTIF('VACATION''S PLAN'!$E:$J,CONCATENATE($A4,CR$1,CR$2))=1),(5-(IFERROR(VLOOKUP(CONCATENATE($A4,CR$1,CR$2),'VACATION''S PLAN'!$E:$F,2,0),0)+IFERROR(VLOOKUP(CONCATENATE($A4,CR$1,CR$2),'VACATION''S PLAN'!$J:$K,2,0),0)))/5,IF(SUMPRODUCT((($A4&amp;CR$1&amp;MID(CR$2,3,2))=('VACATION''S PLAN'!$N$2:$V$12))*1)&gt;=1,0,1)))</f>
        <v>1</v>
      </c>
      <c r="CS4" cm="1">
        <f t="array" ref="CS4">IF(COUNTIF('VACATION''S PLAN'!$E:$J,CONCATENATE($A4,CS$1,CS$2))&gt;=4,(5-SUMIFS('VACATION''S PLAN'!$L:$L,'VACATION''S PLAN'!$E:$E,CONCATENATE('RESOURCES'' AVAILABILITY'!$A4,'RESOURCES'' AVAILABILITY'!CS$1,'RESOURCES'' AVAILABILITY'!CS$2)))/5,IF(AND(IF(SUMPRODUCT((($A4&amp;CS$1&amp;MID(CS$2,3,2))=('VACATION''S PLAN'!$N$2:$V$12))*1)&gt;=1,0,1)=0,COUNTIF('VACATION''S PLAN'!$E:$J,CONCATENATE($A4,CS$1,CS$2))=1),(5-(IFERROR(VLOOKUP(CONCATENATE($A4,CS$1,CS$2),'VACATION''S PLAN'!$E:$F,2,0),0)+IFERROR(VLOOKUP(CONCATENATE($A4,CS$1,CS$2),'VACATION''S PLAN'!$J:$K,2,0),0)))/5,IF(SUMPRODUCT((($A4&amp;CS$1&amp;MID(CS$2,3,2))=('VACATION''S PLAN'!$N$2:$V$12))*1)&gt;=1,0,1)))</f>
        <v>1</v>
      </c>
      <c r="CT4" cm="1">
        <f t="array" ref="CT4">IF(COUNTIF('VACATION''S PLAN'!$E:$J,CONCATENATE($A4,CT$1,CT$2))&gt;=4,(5-SUMIFS('VACATION''S PLAN'!$L:$L,'VACATION''S PLAN'!$E:$E,CONCATENATE('RESOURCES'' AVAILABILITY'!$A4,'RESOURCES'' AVAILABILITY'!CT$1,'RESOURCES'' AVAILABILITY'!CT$2)))/5,IF(AND(IF(SUMPRODUCT((($A4&amp;CT$1&amp;MID(CT$2,3,2))=('VACATION''S PLAN'!$N$2:$V$12))*1)&gt;=1,0,1)=0,COUNTIF('VACATION''S PLAN'!$E:$J,CONCATENATE($A4,CT$1,CT$2))=1),(5-(IFERROR(VLOOKUP(CONCATENATE($A4,CT$1,CT$2),'VACATION''S PLAN'!$E:$F,2,0),0)+IFERROR(VLOOKUP(CONCATENATE($A4,CT$1,CT$2),'VACATION''S PLAN'!$J:$K,2,0),0)))/5,IF(SUMPRODUCT((($A4&amp;CT$1&amp;MID(CT$2,3,2))=('VACATION''S PLAN'!$N$2:$V$12))*1)&gt;=1,0,1)))</f>
        <v>1</v>
      </c>
      <c r="CU4" cm="1">
        <f t="array" ref="CU4">IF(COUNTIF('VACATION''S PLAN'!$E:$J,CONCATENATE($A4,CU$1,CU$2))&gt;=4,(5-SUMIFS('VACATION''S PLAN'!$L:$L,'VACATION''S PLAN'!$E:$E,CONCATENATE('RESOURCES'' AVAILABILITY'!$A4,'RESOURCES'' AVAILABILITY'!CU$1,'RESOURCES'' AVAILABILITY'!CU$2)))/5,IF(AND(IF(SUMPRODUCT((($A4&amp;CU$1&amp;MID(CU$2,3,2))=('VACATION''S PLAN'!$N$2:$V$12))*1)&gt;=1,0,1)=0,COUNTIF('VACATION''S PLAN'!$E:$J,CONCATENATE($A4,CU$1,CU$2))=1),(5-(IFERROR(VLOOKUP(CONCATENATE($A4,CU$1,CU$2),'VACATION''S PLAN'!$E:$F,2,0),0)+IFERROR(VLOOKUP(CONCATENATE($A4,CU$1,CU$2),'VACATION''S PLAN'!$J:$K,2,0),0)))/5,IF(SUMPRODUCT((($A4&amp;CU$1&amp;MID(CU$2,3,2))=('VACATION''S PLAN'!$N$2:$V$12))*1)&gt;=1,0,1)))</f>
        <v>0</v>
      </c>
      <c r="CV4" cm="1">
        <f t="array" ref="CV4">IF(COUNTIF('VACATION''S PLAN'!$E:$J,CONCATENATE($A4,CV$1,CV$2))&gt;=4,(5-SUMIFS('VACATION''S PLAN'!$L:$L,'VACATION''S PLAN'!$E:$E,CONCATENATE('RESOURCES'' AVAILABILITY'!$A4,'RESOURCES'' AVAILABILITY'!CV$1,'RESOURCES'' AVAILABILITY'!CV$2)))/5,IF(AND(IF(SUMPRODUCT((($A4&amp;CV$1&amp;MID(CV$2,3,2))=('VACATION''S PLAN'!$N$2:$V$12))*1)&gt;=1,0,1)=0,COUNTIF('VACATION''S PLAN'!$E:$J,CONCATENATE($A4,CV$1,CV$2))=1),(5-(IFERROR(VLOOKUP(CONCATENATE($A4,CV$1,CV$2),'VACATION''S PLAN'!$E:$F,2,0),0)+IFERROR(VLOOKUP(CONCATENATE($A4,CV$1,CV$2),'VACATION''S PLAN'!$J:$K,2,0),0)))/5,IF(SUMPRODUCT((($A4&amp;CV$1&amp;MID(CV$2,3,2))=('VACATION''S PLAN'!$N$2:$V$12))*1)&gt;=1,0,1)))</f>
        <v>1</v>
      </c>
      <c r="CW4" cm="1">
        <f t="array" ref="CW4">IF(COUNTIF('VACATION''S PLAN'!$E:$J,CONCATENATE($A4,CW$1,CW$2))&gt;=4,(5-SUMIFS('VACATION''S PLAN'!$L:$L,'VACATION''S PLAN'!$E:$E,CONCATENATE('RESOURCES'' AVAILABILITY'!$A4,'RESOURCES'' AVAILABILITY'!CW$1,'RESOURCES'' AVAILABILITY'!CW$2)))/5,IF(AND(IF(SUMPRODUCT((($A4&amp;CW$1&amp;MID(CW$2,3,2))=('VACATION''S PLAN'!$N$2:$V$12))*1)&gt;=1,0,1)=0,COUNTIF('VACATION''S PLAN'!$E:$J,CONCATENATE($A4,CW$1,CW$2))=1),(5-(IFERROR(VLOOKUP(CONCATENATE($A4,CW$1,CW$2),'VACATION''S PLAN'!$E:$F,2,0),0)+IFERROR(VLOOKUP(CONCATENATE($A4,CW$1,CW$2),'VACATION''S PLAN'!$J:$K,2,0),0)))/5,IF(SUMPRODUCT((($A4&amp;CW$1&amp;MID(CW$2,3,2))=('VACATION''S PLAN'!$N$2:$V$12))*1)&gt;=1,0,1)))</f>
        <v>1</v>
      </c>
      <c r="CX4" cm="1">
        <f t="array" ref="CX4">IF(COUNTIF('VACATION''S PLAN'!$E:$J,CONCATENATE($A4,CX$1,CX$2))&gt;=4,(5-SUMIFS('VACATION''S PLAN'!$L:$L,'VACATION''S PLAN'!$E:$E,CONCATENATE('RESOURCES'' AVAILABILITY'!$A4,'RESOURCES'' AVAILABILITY'!CX$1,'RESOURCES'' AVAILABILITY'!CX$2)))/5,IF(AND(IF(SUMPRODUCT((($A4&amp;CX$1&amp;MID(CX$2,3,2))=('VACATION''S PLAN'!$N$2:$V$12))*1)&gt;=1,0,1)=0,COUNTIF('VACATION''S PLAN'!$E:$J,CONCATENATE($A4,CX$1,CX$2))=1),(5-(IFERROR(VLOOKUP(CONCATENATE($A4,CX$1,CX$2),'VACATION''S PLAN'!$E:$F,2,0),0)+IFERROR(VLOOKUP(CONCATENATE($A4,CX$1,CX$2),'VACATION''S PLAN'!$J:$K,2,0),0)))/5,IF(SUMPRODUCT((($A4&amp;CX$1&amp;MID(CX$2,3,2))=('VACATION''S PLAN'!$N$2:$V$12))*1)&gt;=1,0,1)))</f>
        <v>1</v>
      </c>
      <c r="CY4" cm="1">
        <f t="array" ref="CY4">IF(COUNTIF('VACATION''S PLAN'!$E:$J,CONCATENATE($A4,CY$1,CY$2))&gt;=4,(5-SUMIFS('VACATION''S PLAN'!$L:$L,'VACATION''S PLAN'!$E:$E,CONCATENATE('RESOURCES'' AVAILABILITY'!$A4,'RESOURCES'' AVAILABILITY'!CY$1,'RESOURCES'' AVAILABILITY'!CY$2)))/5,IF(AND(IF(SUMPRODUCT((($A4&amp;CY$1&amp;MID(CY$2,3,2))=('VACATION''S PLAN'!$N$2:$V$12))*1)&gt;=1,0,1)=0,COUNTIF('VACATION''S PLAN'!$E:$J,CONCATENATE($A4,CY$1,CY$2))=1),(5-(IFERROR(VLOOKUP(CONCATENATE($A4,CY$1,CY$2),'VACATION''S PLAN'!$E:$F,2,0),0)+IFERROR(VLOOKUP(CONCATENATE($A4,CY$1,CY$2),'VACATION''S PLAN'!$J:$K,2,0),0)))/5,IF(SUMPRODUCT((($A4&amp;CY$1&amp;MID(CY$2,3,2))=('VACATION''S PLAN'!$N$2:$V$12))*1)&gt;=1,0,1)))</f>
        <v>1</v>
      </c>
      <c r="CZ4" cm="1">
        <f t="array" ref="CZ4">IF(COUNTIF('VACATION''S PLAN'!$E:$J,CONCATENATE($A4,CZ$1,CZ$2))&gt;=4,(5-SUMIFS('VACATION''S PLAN'!$L:$L,'VACATION''S PLAN'!$E:$E,CONCATENATE('RESOURCES'' AVAILABILITY'!$A4,'RESOURCES'' AVAILABILITY'!CZ$1,'RESOURCES'' AVAILABILITY'!CZ$2)))/5,IF(AND(IF(SUMPRODUCT((($A4&amp;CZ$1&amp;MID(CZ$2,3,2))=('VACATION''S PLAN'!$N$2:$V$12))*1)&gt;=1,0,1)=0,COUNTIF('VACATION''S PLAN'!$E:$J,CONCATENATE($A4,CZ$1,CZ$2))=1),(5-(IFERROR(VLOOKUP(CONCATENATE($A4,CZ$1,CZ$2),'VACATION''S PLAN'!$E:$F,2,0),0)+IFERROR(VLOOKUP(CONCATENATE($A4,CZ$1,CZ$2),'VACATION''S PLAN'!$J:$K,2,0),0)))/5,IF(SUMPRODUCT((($A4&amp;CZ$1&amp;MID(CZ$2,3,2))=('VACATION''S PLAN'!$N$2:$V$12))*1)&gt;=1,0,1)))</f>
        <v>1</v>
      </c>
      <c r="DA4" cm="1">
        <f t="array" ref="DA4">IF(COUNTIF('VACATION''S PLAN'!$E:$J,CONCATENATE($A4,DA$1,DA$2))&gt;=4,(5-SUMIFS('VACATION''S PLAN'!$L:$L,'VACATION''S PLAN'!$E:$E,CONCATENATE('RESOURCES'' AVAILABILITY'!$A4,'RESOURCES'' AVAILABILITY'!DA$1,'RESOURCES'' AVAILABILITY'!DA$2)))/5,IF(AND(IF(SUMPRODUCT((($A4&amp;DA$1&amp;MID(DA$2,3,2))=('VACATION''S PLAN'!$N$2:$V$12))*1)&gt;=1,0,1)=0,COUNTIF('VACATION''S PLAN'!$E:$J,CONCATENATE($A4,DA$1,DA$2))=1),(5-(IFERROR(VLOOKUP(CONCATENATE($A4,DA$1,DA$2),'VACATION''S PLAN'!$E:$F,2,0),0)+IFERROR(VLOOKUP(CONCATENATE($A4,DA$1,DA$2),'VACATION''S PLAN'!$J:$K,2,0),0)))/5,IF(SUMPRODUCT((($A4&amp;DA$1&amp;MID(DA$2,3,2))=('VACATION''S PLAN'!$N$2:$V$12))*1)&gt;=1,0,1)))</f>
        <v>1</v>
      </c>
      <c r="DB4" cm="1">
        <f t="array" ref="DB4">IF(COUNTIF('VACATION''S PLAN'!$E:$J,CONCATENATE($A4,DB$1,DB$2))&gt;=4,(5-SUMIFS('VACATION''S PLAN'!$L:$L,'VACATION''S PLAN'!$E:$E,CONCATENATE('RESOURCES'' AVAILABILITY'!$A4,'RESOURCES'' AVAILABILITY'!DB$1,'RESOURCES'' AVAILABILITY'!DB$2)))/5,IF(AND(IF(SUMPRODUCT((($A4&amp;DB$1&amp;MID(DB$2,3,2))=('VACATION''S PLAN'!$N$2:$V$12))*1)&gt;=1,0,1)=0,COUNTIF('VACATION''S PLAN'!$E:$J,CONCATENATE($A4,DB$1,DB$2))=1),(5-(IFERROR(VLOOKUP(CONCATENATE($A4,DB$1,DB$2),'VACATION''S PLAN'!$E:$F,2,0),0)+IFERROR(VLOOKUP(CONCATENATE($A4,DB$1,DB$2),'VACATION''S PLAN'!$J:$K,2,0),0)))/5,IF(SUMPRODUCT((($A4&amp;DB$1&amp;MID(DB$2,3,2))=('VACATION''S PLAN'!$N$2:$V$12))*1)&gt;=1,0,1)))</f>
        <v>1</v>
      </c>
      <c r="DC4" cm="1">
        <f t="array" ref="DC4">IF(COUNTIF('VACATION''S PLAN'!$E:$J,CONCATENATE($A4,DC$1,DC$2))&gt;=4,(5-SUMIFS('VACATION''S PLAN'!$L:$L,'VACATION''S PLAN'!$E:$E,CONCATENATE('RESOURCES'' AVAILABILITY'!$A4,'RESOURCES'' AVAILABILITY'!DC$1,'RESOURCES'' AVAILABILITY'!DC$2)))/5,IF(AND(IF(SUMPRODUCT((($A4&amp;DC$1&amp;MID(DC$2,3,2))=('VACATION''S PLAN'!$N$2:$V$12))*1)&gt;=1,0,1)=0,COUNTIF('VACATION''S PLAN'!$E:$J,CONCATENATE($A4,DC$1,DC$2))=1),(5-(IFERROR(VLOOKUP(CONCATENATE($A4,DC$1,DC$2),'VACATION''S PLAN'!$E:$F,2,0),0)+IFERROR(VLOOKUP(CONCATENATE($A4,DC$1,DC$2),'VACATION''S PLAN'!$J:$K,2,0),0)))/5,IF(SUMPRODUCT((($A4&amp;DC$1&amp;MID(DC$2,3,2))=('VACATION''S PLAN'!$N$2:$V$12))*1)&gt;=1,0,1)))</f>
        <v>1</v>
      </c>
      <c r="DD4" cm="1">
        <f t="array" ref="DD4">IF(COUNTIF('VACATION''S PLAN'!$E:$J,CONCATENATE($A4,DD$1,DD$2))&gt;=4,(5-SUMIFS('VACATION''S PLAN'!$L:$L,'VACATION''S PLAN'!$E:$E,CONCATENATE('RESOURCES'' AVAILABILITY'!$A4,'RESOURCES'' AVAILABILITY'!DD$1,'RESOURCES'' AVAILABILITY'!DD$2)))/5,IF(AND(IF(SUMPRODUCT((($A4&amp;DD$1&amp;MID(DD$2,3,2))=('VACATION''S PLAN'!$N$2:$V$12))*1)&gt;=1,0,1)=0,COUNTIF('VACATION''S PLAN'!$E:$J,CONCATENATE($A4,DD$1,DD$2))=1),(5-(IFERROR(VLOOKUP(CONCATENATE($A4,DD$1,DD$2),'VACATION''S PLAN'!$E:$F,2,0),0)+IFERROR(VLOOKUP(CONCATENATE($A4,DD$1,DD$2),'VACATION''S PLAN'!$J:$K,2,0),0)))/5,IF(SUMPRODUCT((($A4&amp;DD$1&amp;MID(DD$2,3,2))=('VACATION''S PLAN'!$N$2:$V$12))*1)&gt;=1,0,1)))</f>
        <v>1</v>
      </c>
      <c r="DE4" cm="1">
        <f t="array" ref="DE4">IF(COUNTIF('VACATION''S PLAN'!$E:$J,CONCATENATE($A4,DE$1,DE$2))&gt;=4,(5-SUMIFS('VACATION''S PLAN'!$L:$L,'VACATION''S PLAN'!$E:$E,CONCATENATE('RESOURCES'' AVAILABILITY'!$A4,'RESOURCES'' AVAILABILITY'!DE$1,'RESOURCES'' AVAILABILITY'!DE$2)))/5,IF(AND(IF(SUMPRODUCT((($A4&amp;DE$1&amp;MID(DE$2,3,2))=('VACATION''S PLAN'!$N$2:$V$12))*1)&gt;=1,0,1)=0,COUNTIF('VACATION''S PLAN'!$E:$J,CONCATENATE($A4,DE$1,DE$2))=1),(5-(IFERROR(VLOOKUP(CONCATENATE($A4,DE$1,DE$2),'VACATION''S PLAN'!$E:$F,2,0),0)+IFERROR(VLOOKUP(CONCATENATE($A4,DE$1,DE$2),'VACATION''S PLAN'!$J:$K,2,0),0)))/5,IF(SUMPRODUCT((($A4&amp;DE$1&amp;MID(DE$2,3,2))=('VACATION''S PLAN'!$N$2:$V$12))*1)&gt;=1,0,1)))</f>
        <v>1</v>
      </c>
      <c r="DF4" cm="1">
        <f t="array" ref="DF4">IF(COUNTIF('VACATION''S PLAN'!$E:$J,CONCATENATE($A4,DF$1,DF$2))&gt;=4,(5-SUMIFS('VACATION''S PLAN'!$L:$L,'VACATION''S PLAN'!$E:$E,CONCATENATE('RESOURCES'' AVAILABILITY'!$A4,'RESOURCES'' AVAILABILITY'!DF$1,'RESOURCES'' AVAILABILITY'!DF$2)))/5,IF(AND(IF(SUMPRODUCT((($A4&amp;DF$1&amp;MID(DF$2,3,2))=('VACATION''S PLAN'!$N$2:$V$12))*1)&gt;=1,0,1)=0,COUNTIF('VACATION''S PLAN'!$E:$J,CONCATENATE($A4,DF$1,DF$2))=1),(5-(IFERROR(VLOOKUP(CONCATENATE($A4,DF$1,DF$2),'VACATION''S PLAN'!$E:$F,2,0),0)+IFERROR(VLOOKUP(CONCATENATE($A4,DF$1,DF$2),'VACATION''S PLAN'!$J:$K,2,0),0)))/5,IF(SUMPRODUCT((($A4&amp;DF$1&amp;MID(DF$2,3,2))=('VACATION''S PLAN'!$N$2:$V$12))*1)&gt;=1,0,1)))</f>
        <v>1</v>
      </c>
      <c r="DG4" cm="1">
        <f t="array" ref="DG4">IF(COUNTIF('VACATION''S PLAN'!$E:$J,CONCATENATE($A4,DG$1,DG$2))&gt;=4,(5-SUMIFS('VACATION''S PLAN'!$L:$L,'VACATION''S PLAN'!$E:$E,CONCATENATE('RESOURCES'' AVAILABILITY'!$A4,'RESOURCES'' AVAILABILITY'!DG$1,'RESOURCES'' AVAILABILITY'!DG$2)))/5,IF(AND(IF(SUMPRODUCT((($A4&amp;DG$1&amp;MID(DG$2,3,2))=('VACATION''S PLAN'!$N$2:$V$12))*1)&gt;=1,0,1)=0,COUNTIF('VACATION''S PLAN'!$E:$J,CONCATENATE($A4,DG$1,DG$2))=1),(5-(IFERROR(VLOOKUP(CONCATENATE($A4,DG$1,DG$2),'VACATION''S PLAN'!$E:$F,2,0),0)+IFERROR(VLOOKUP(CONCATENATE($A4,DG$1,DG$2),'VACATION''S PLAN'!$J:$K,2,0),0)))/5,IF(SUMPRODUCT((($A4&amp;DG$1&amp;MID(DG$2,3,2))=('VACATION''S PLAN'!$N$2:$V$12))*1)&gt;=1,0,1)))</f>
        <v>1</v>
      </c>
      <c r="DH4" cm="1">
        <f t="array" ref="DH4">IF(COUNTIF('VACATION''S PLAN'!$E:$J,CONCATENATE($A4,DH$1,DH$2))&gt;=4,(5-SUMIFS('VACATION''S PLAN'!$L:$L,'VACATION''S PLAN'!$E:$E,CONCATENATE('RESOURCES'' AVAILABILITY'!$A4,'RESOURCES'' AVAILABILITY'!DH$1,'RESOURCES'' AVAILABILITY'!DH$2)))/5,IF(AND(IF(SUMPRODUCT((($A4&amp;DH$1&amp;MID(DH$2,3,2))=('VACATION''S PLAN'!$N$2:$V$12))*1)&gt;=1,0,1)=0,COUNTIF('VACATION''S PLAN'!$E:$J,CONCATENATE($A4,DH$1,DH$2))=1),(5-(IFERROR(VLOOKUP(CONCATENATE($A4,DH$1,DH$2),'VACATION''S PLAN'!$E:$F,2,0),0)+IFERROR(VLOOKUP(CONCATENATE($A4,DH$1,DH$2),'VACATION''S PLAN'!$J:$K,2,0),0)))/5,IF(SUMPRODUCT((($A4&amp;DH$1&amp;MID(DH$2,3,2))=('VACATION''S PLAN'!$N$2:$V$12))*1)&gt;=1,0,1)))</f>
        <v>1</v>
      </c>
      <c r="DI4" cm="1">
        <f t="array" ref="DI4">IF(COUNTIF('VACATION''S PLAN'!$E:$J,CONCATENATE($A4,DI$1,DI$2))&gt;=4,(5-SUMIFS('VACATION''S PLAN'!$L:$L,'VACATION''S PLAN'!$E:$E,CONCATENATE('RESOURCES'' AVAILABILITY'!$A4,'RESOURCES'' AVAILABILITY'!DI$1,'RESOURCES'' AVAILABILITY'!DI$2)))/5,IF(AND(IF(SUMPRODUCT((($A4&amp;DI$1&amp;MID(DI$2,3,2))=('VACATION''S PLAN'!$N$2:$V$12))*1)&gt;=1,0,1)=0,COUNTIF('VACATION''S PLAN'!$E:$J,CONCATENATE($A4,DI$1,DI$2))=1),(5-(IFERROR(VLOOKUP(CONCATENATE($A4,DI$1,DI$2),'VACATION''S PLAN'!$E:$F,2,0),0)+IFERROR(VLOOKUP(CONCATENATE($A4,DI$1,DI$2),'VACATION''S PLAN'!$J:$K,2,0),0)))/5,IF(SUMPRODUCT((($A4&amp;DI$1&amp;MID(DI$2,3,2))=('VACATION''S PLAN'!$N$2:$V$12))*1)&gt;=1,0,1)))</f>
        <v>1</v>
      </c>
      <c r="DJ4" cm="1">
        <f t="array" ref="DJ4">IF(COUNTIF('VACATION''S PLAN'!$E:$J,CONCATENATE($A4,DJ$1,DJ$2))&gt;=4,(5-SUMIFS('VACATION''S PLAN'!$L:$L,'VACATION''S PLAN'!$E:$E,CONCATENATE('RESOURCES'' AVAILABILITY'!$A4,'RESOURCES'' AVAILABILITY'!DJ$1,'RESOURCES'' AVAILABILITY'!DJ$2)))/5,IF(AND(IF(SUMPRODUCT((($A4&amp;DJ$1&amp;MID(DJ$2,3,2))=('VACATION''S PLAN'!$N$2:$V$12))*1)&gt;=1,0,1)=0,COUNTIF('VACATION''S PLAN'!$E:$J,CONCATENATE($A4,DJ$1,DJ$2))=1),(5-(IFERROR(VLOOKUP(CONCATENATE($A4,DJ$1,DJ$2),'VACATION''S PLAN'!$E:$F,2,0),0)+IFERROR(VLOOKUP(CONCATENATE($A4,DJ$1,DJ$2),'VACATION''S PLAN'!$J:$K,2,0),0)))/5,IF(SUMPRODUCT((($A4&amp;DJ$1&amp;MID(DJ$2,3,2))=('VACATION''S PLAN'!$N$2:$V$12))*1)&gt;=1,0,1)))</f>
        <v>1</v>
      </c>
      <c r="DK4" cm="1">
        <f t="array" ref="DK4">IF(COUNTIF('VACATION''S PLAN'!$E:$J,CONCATENATE($A4,DK$1,DK$2))&gt;=4,(5-SUMIFS('VACATION''S PLAN'!$L:$L,'VACATION''S PLAN'!$E:$E,CONCATENATE('RESOURCES'' AVAILABILITY'!$A4,'RESOURCES'' AVAILABILITY'!DK$1,'RESOURCES'' AVAILABILITY'!DK$2)))/5,IF(AND(IF(SUMPRODUCT((($A4&amp;DK$1&amp;MID(DK$2,3,2))=('VACATION''S PLAN'!$N$2:$V$12))*1)&gt;=1,0,1)=0,COUNTIF('VACATION''S PLAN'!$E:$J,CONCATENATE($A4,DK$1,DK$2))=1),(5-(IFERROR(VLOOKUP(CONCATENATE($A4,DK$1,DK$2),'VACATION''S PLAN'!$E:$F,2,0),0)+IFERROR(VLOOKUP(CONCATENATE($A4,DK$1,DK$2),'VACATION''S PLAN'!$J:$K,2,0),0)))/5,IF(SUMPRODUCT((($A4&amp;DK$1&amp;MID(DK$2,3,2))=('VACATION''S PLAN'!$N$2:$V$12))*1)&gt;=1,0,1)))</f>
        <v>1</v>
      </c>
      <c r="DL4" cm="1">
        <f t="array" ref="DL4">IF(COUNTIF('VACATION''S PLAN'!$E:$J,CONCATENATE($A4,DL$1,DL$2))&gt;=4,(5-SUMIFS('VACATION''S PLAN'!$L:$L,'VACATION''S PLAN'!$E:$E,CONCATENATE('RESOURCES'' AVAILABILITY'!$A4,'RESOURCES'' AVAILABILITY'!DL$1,'RESOURCES'' AVAILABILITY'!DL$2)))/5,IF(AND(IF(SUMPRODUCT((($A4&amp;DL$1&amp;MID(DL$2,3,2))=('VACATION''S PLAN'!$N$2:$V$12))*1)&gt;=1,0,1)=0,COUNTIF('VACATION''S PLAN'!$E:$J,CONCATENATE($A4,DL$1,DL$2))=1),(5-(IFERROR(VLOOKUP(CONCATENATE($A4,DL$1,DL$2),'VACATION''S PLAN'!$E:$F,2,0),0)+IFERROR(VLOOKUP(CONCATENATE($A4,DL$1,DL$2),'VACATION''S PLAN'!$J:$K,2,0),0)))/5,IF(SUMPRODUCT((($A4&amp;DL$1&amp;MID(DL$2,3,2))=('VACATION''S PLAN'!$N$2:$V$12))*1)&gt;=1,0,1)))</f>
        <v>1</v>
      </c>
      <c r="DM4" cm="1">
        <f t="array" ref="DM4">IF(COUNTIF('VACATION''S PLAN'!$E:$J,CONCATENATE($A4,DM$1,DM$2))&gt;=4,(5-SUMIFS('VACATION''S PLAN'!$L:$L,'VACATION''S PLAN'!$E:$E,CONCATENATE('RESOURCES'' AVAILABILITY'!$A4,'RESOURCES'' AVAILABILITY'!DM$1,'RESOURCES'' AVAILABILITY'!DM$2)))/5,IF(AND(IF(SUMPRODUCT((($A4&amp;DM$1&amp;MID(DM$2,3,2))=('VACATION''S PLAN'!$N$2:$V$12))*1)&gt;=1,0,1)=0,COUNTIF('VACATION''S PLAN'!$E:$J,CONCATENATE($A4,DM$1,DM$2))=1),(5-(IFERROR(VLOOKUP(CONCATENATE($A4,DM$1,DM$2),'VACATION''S PLAN'!$E:$F,2,0),0)+IFERROR(VLOOKUP(CONCATENATE($A4,DM$1,DM$2),'VACATION''S PLAN'!$J:$K,2,0),0)))/5,IF(SUMPRODUCT((($A4&amp;DM$1&amp;MID(DM$2,3,2))=('VACATION''S PLAN'!$N$2:$V$12))*1)&gt;=1,0,1)))</f>
        <v>1</v>
      </c>
      <c r="DN4" cm="1">
        <f t="array" ref="DN4">IF(COUNTIF('VACATION''S PLAN'!$E:$J,CONCATENATE($A4,DN$1,DN$2))&gt;=4,(5-SUMIFS('VACATION''S PLAN'!$L:$L,'VACATION''S PLAN'!$E:$E,CONCATENATE('RESOURCES'' AVAILABILITY'!$A4,'RESOURCES'' AVAILABILITY'!DN$1,'RESOURCES'' AVAILABILITY'!DN$2)))/5,IF(AND(IF(SUMPRODUCT((($A4&amp;DN$1&amp;MID(DN$2,3,2))=('VACATION''S PLAN'!$N$2:$V$12))*1)&gt;=1,0,1)=0,COUNTIF('VACATION''S PLAN'!$E:$J,CONCATENATE($A4,DN$1,DN$2))=1),(5-(IFERROR(VLOOKUP(CONCATENATE($A4,DN$1,DN$2),'VACATION''S PLAN'!$E:$F,2,0),0)+IFERROR(VLOOKUP(CONCATENATE($A4,DN$1,DN$2),'VACATION''S PLAN'!$J:$K,2,0),0)))/5,IF(SUMPRODUCT((($A4&amp;DN$1&amp;MID(DN$2,3,2))=('VACATION''S PLAN'!$N$2:$V$12))*1)&gt;=1,0,1)))</f>
        <v>1</v>
      </c>
      <c r="DO4" cm="1">
        <f t="array" ref="DO4">IF(COUNTIF('VACATION''S PLAN'!$E:$J,CONCATENATE($A4,DO$1,DO$2))&gt;=4,(5-SUMIFS('VACATION''S PLAN'!$L:$L,'VACATION''S PLAN'!$E:$E,CONCATENATE('RESOURCES'' AVAILABILITY'!$A4,'RESOURCES'' AVAILABILITY'!DO$1,'RESOURCES'' AVAILABILITY'!DO$2)))/5,IF(AND(IF(SUMPRODUCT((($A4&amp;DO$1&amp;MID(DO$2,3,2))=('VACATION''S PLAN'!$N$2:$V$12))*1)&gt;=1,0,1)=0,COUNTIF('VACATION''S PLAN'!$E:$J,CONCATENATE($A4,DO$1,DO$2))=1),(5-(IFERROR(VLOOKUP(CONCATENATE($A4,DO$1,DO$2),'VACATION''S PLAN'!$E:$F,2,0),0)+IFERROR(VLOOKUP(CONCATENATE($A4,DO$1,DO$2),'VACATION''S PLAN'!$J:$K,2,0),0)))/5,IF(SUMPRODUCT((($A4&amp;DO$1&amp;MID(DO$2,3,2))=('VACATION''S PLAN'!$N$2:$V$12))*1)&gt;=1,0,1)))</f>
        <v>1</v>
      </c>
      <c r="DP4" cm="1">
        <f t="array" ref="DP4">IF(COUNTIF('VACATION''S PLAN'!$E:$J,CONCATENATE($A4,DP$1,DP$2))&gt;=4,(5-SUMIFS('VACATION''S PLAN'!$L:$L,'VACATION''S PLAN'!$E:$E,CONCATENATE('RESOURCES'' AVAILABILITY'!$A4,'RESOURCES'' AVAILABILITY'!DP$1,'RESOURCES'' AVAILABILITY'!DP$2)))/5,IF(AND(IF(SUMPRODUCT((($A4&amp;DP$1&amp;MID(DP$2,3,2))=('VACATION''S PLAN'!$N$2:$V$12))*1)&gt;=1,0,1)=0,COUNTIF('VACATION''S PLAN'!$E:$J,CONCATENATE($A4,DP$1,DP$2))=1),(5-(IFERROR(VLOOKUP(CONCATENATE($A4,DP$1,DP$2),'VACATION''S PLAN'!$E:$F,2,0),0)+IFERROR(VLOOKUP(CONCATENATE($A4,DP$1,DP$2),'VACATION''S PLAN'!$J:$K,2,0),0)))/5,IF(SUMPRODUCT((($A4&amp;DP$1&amp;MID(DP$2,3,2))=('VACATION''S PLAN'!$N$2:$V$12))*1)&gt;=1,0,1)))</f>
        <v>1</v>
      </c>
      <c r="DQ4" cm="1">
        <f t="array" ref="DQ4">IF(COUNTIF('VACATION''S PLAN'!$E:$J,CONCATENATE($A4,DQ$1,DQ$2))&gt;=4,(5-SUMIFS('VACATION''S PLAN'!$L:$L,'VACATION''S PLAN'!$E:$E,CONCATENATE('RESOURCES'' AVAILABILITY'!$A4,'RESOURCES'' AVAILABILITY'!DQ$1,'RESOURCES'' AVAILABILITY'!DQ$2)))/5,IF(AND(IF(SUMPRODUCT((($A4&amp;DQ$1&amp;MID(DQ$2,3,2))=('VACATION''S PLAN'!$N$2:$V$12))*1)&gt;=1,0,1)=0,COUNTIF('VACATION''S PLAN'!$E:$J,CONCATENATE($A4,DQ$1,DQ$2))=1),(5-(IFERROR(VLOOKUP(CONCATENATE($A4,DQ$1,DQ$2),'VACATION''S PLAN'!$E:$F,2,0),0)+IFERROR(VLOOKUP(CONCATENATE($A4,DQ$1,DQ$2),'VACATION''S PLAN'!$J:$K,2,0),0)))/5,IF(SUMPRODUCT((($A4&amp;DQ$1&amp;MID(DQ$2,3,2))=('VACATION''S PLAN'!$N$2:$V$12))*1)&gt;=1,0,1)))</f>
        <v>1</v>
      </c>
      <c r="DR4" cm="1">
        <f t="array" ref="DR4">IF(COUNTIF('VACATION''S PLAN'!$E:$J,CONCATENATE($A4,DR$1,DR$2))&gt;=4,(5-SUMIFS('VACATION''S PLAN'!$L:$L,'VACATION''S PLAN'!$E:$E,CONCATENATE('RESOURCES'' AVAILABILITY'!$A4,'RESOURCES'' AVAILABILITY'!DR$1,'RESOURCES'' AVAILABILITY'!DR$2)))/5,IF(AND(IF(SUMPRODUCT((($A4&amp;DR$1&amp;MID(DR$2,3,2))=('VACATION''S PLAN'!$N$2:$V$12))*1)&gt;=1,0,1)=0,COUNTIF('VACATION''S PLAN'!$E:$J,CONCATENATE($A4,DR$1,DR$2))=1),(5-(IFERROR(VLOOKUP(CONCATENATE($A4,DR$1,DR$2),'VACATION''S PLAN'!$E:$F,2,0),0)+IFERROR(VLOOKUP(CONCATENATE($A4,DR$1,DR$2),'VACATION''S PLAN'!$J:$K,2,0),0)))/5,IF(SUMPRODUCT((($A4&amp;DR$1&amp;MID(DR$2,3,2))=('VACATION''S PLAN'!$N$2:$V$12))*1)&gt;=1,0,1)))</f>
        <v>1</v>
      </c>
      <c r="DS4" cm="1">
        <f t="array" ref="DS4">IF(COUNTIF('VACATION''S PLAN'!$E:$J,CONCATENATE($A4,DS$1,DS$2))&gt;=4,(5-SUMIFS('VACATION''S PLAN'!$L:$L,'VACATION''S PLAN'!$E:$E,CONCATENATE('RESOURCES'' AVAILABILITY'!$A4,'RESOURCES'' AVAILABILITY'!DS$1,'RESOURCES'' AVAILABILITY'!DS$2)))/5,IF(AND(IF(SUMPRODUCT((($A4&amp;DS$1&amp;MID(DS$2,3,2))=('VACATION''S PLAN'!$N$2:$V$12))*1)&gt;=1,0,1)=0,COUNTIF('VACATION''S PLAN'!$E:$J,CONCATENATE($A4,DS$1,DS$2))=1),(5-(IFERROR(VLOOKUP(CONCATENATE($A4,DS$1,DS$2),'VACATION''S PLAN'!$E:$F,2,0),0)+IFERROR(VLOOKUP(CONCATENATE($A4,DS$1,DS$2),'VACATION''S PLAN'!$J:$K,2,0),0)))/5,IF(SUMPRODUCT((($A4&amp;DS$1&amp;MID(DS$2,3,2))=('VACATION''S PLAN'!$N$2:$V$12))*1)&gt;=1,0,1)))</f>
        <v>1</v>
      </c>
      <c r="DT4" cm="1">
        <f t="array" ref="DT4">IF(COUNTIF('VACATION''S PLAN'!$E:$J,CONCATENATE($A4,DT$1,DT$2))&gt;=4,(5-SUMIFS('VACATION''S PLAN'!$L:$L,'VACATION''S PLAN'!$E:$E,CONCATENATE('RESOURCES'' AVAILABILITY'!$A4,'RESOURCES'' AVAILABILITY'!DT$1,'RESOURCES'' AVAILABILITY'!DT$2)))/5,IF(AND(IF(SUMPRODUCT((($A4&amp;DT$1&amp;MID(DT$2,3,2))=('VACATION''S PLAN'!$N$2:$V$12))*1)&gt;=1,0,1)=0,COUNTIF('VACATION''S PLAN'!$E:$J,CONCATENATE($A4,DT$1,DT$2))=1),(5-(IFERROR(VLOOKUP(CONCATENATE($A4,DT$1,DT$2),'VACATION''S PLAN'!$E:$F,2,0),0)+IFERROR(VLOOKUP(CONCATENATE($A4,DT$1,DT$2),'VACATION''S PLAN'!$J:$K,2,0),0)))/5,IF(SUMPRODUCT((($A4&amp;DT$1&amp;MID(DT$2,3,2))=('VACATION''S PLAN'!$N$2:$V$12))*1)&gt;=1,0,1)))</f>
        <v>1</v>
      </c>
      <c r="DU4" cm="1">
        <f t="array" ref="DU4">IF(COUNTIF('VACATION''S PLAN'!$E:$J,CONCATENATE($A4,DU$1,DU$2))&gt;=4,(5-SUMIFS('VACATION''S PLAN'!$L:$L,'VACATION''S PLAN'!$E:$E,CONCATENATE('RESOURCES'' AVAILABILITY'!$A4,'RESOURCES'' AVAILABILITY'!DU$1,'RESOURCES'' AVAILABILITY'!DU$2)))/5,IF(AND(IF(SUMPRODUCT((($A4&amp;DU$1&amp;MID(DU$2,3,2))=('VACATION''S PLAN'!$N$2:$V$12))*1)&gt;=1,0,1)=0,COUNTIF('VACATION''S PLAN'!$E:$J,CONCATENATE($A4,DU$1,DU$2))=1),(5-(IFERROR(VLOOKUP(CONCATENATE($A4,DU$1,DU$2),'VACATION''S PLAN'!$E:$F,2,0),0)+IFERROR(VLOOKUP(CONCATENATE($A4,DU$1,DU$2),'VACATION''S PLAN'!$J:$K,2,0),0)))/5,IF(SUMPRODUCT((($A4&amp;DU$1&amp;MID(DU$2,3,2))=('VACATION''S PLAN'!$N$2:$V$12))*1)&gt;=1,0,1)))</f>
        <v>1</v>
      </c>
      <c r="DV4" cm="1">
        <f t="array" ref="DV4">IF(COUNTIF('VACATION''S PLAN'!$E:$J,CONCATENATE($A4,DV$1,DV$2))&gt;=4,(5-SUMIFS('VACATION''S PLAN'!$L:$L,'VACATION''S PLAN'!$E:$E,CONCATENATE('RESOURCES'' AVAILABILITY'!$A4,'RESOURCES'' AVAILABILITY'!DV$1,'RESOURCES'' AVAILABILITY'!DV$2)))/5,IF(AND(IF(SUMPRODUCT((($A4&amp;DV$1&amp;MID(DV$2,3,2))=('VACATION''S PLAN'!$N$2:$V$12))*1)&gt;=1,0,1)=0,COUNTIF('VACATION''S PLAN'!$E:$J,CONCATENATE($A4,DV$1,DV$2))=1),(5-(IFERROR(VLOOKUP(CONCATENATE($A4,DV$1,DV$2),'VACATION''S PLAN'!$E:$F,2,0),0)+IFERROR(VLOOKUP(CONCATENATE($A4,DV$1,DV$2),'VACATION''S PLAN'!$J:$K,2,0),0)))/5,IF(SUMPRODUCT((($A4&amp;DV$1&amp;MID(DV$2,3,2))=('VACATION''S PLAN'!$N$2:$V$12))*1)&gt;=1,0,1)))</f>
        <v>1</v>
      </c>
      <c r="DW4" cm="1">
        <f t="array" ref="DW4">IF(COUNTIF('VACATION''S PLAN'!$E:$J,CONCATENATE($A4,DW$1,DW$2))&gt;=4,(5-SUMIFS('VACATION''S PLAN'!$L:$L,'VACATION''S PLAN'!$E:$E,CONCATENATE('RESOURCES'' AVAILABILITY'!$A4,'RESOURCES'' AVAILABILITY'!DW$1,'RESOURCES'' AVAILABILITY'!DW$2)))/5,IF(AND(IF(SUMPRODUCT((($A4&amp;DW$1&amp;MID(DW$2,3,2))=('VACATION''S PLAN'!$N$2:$V$12))*1)&gt;=1,0,1)=0,COUNTIF('VACATION''S PLAN'!$E:$J,CONCATENATE($A4,DW$1,DW$2))=1),(5-(IFERROR(VLOOKUP(CONCATENATE($A4,DW$1,DW$2),'VACATION''S PLAN'!$E:$F,2,0),0)+IFERROR(VLOOKUP(CONCATENATE($A4,DW$1,DW$2),'VACATION''S PLAN'!$J:$K,2,0),0)))/5,IF(SUMPRODUCT((($A4&amp;DW$1&amp;MID(DW$2,3,2))=('VACATION''S PLAN'!$N$2:$V$12))*1)&gt;=1,0,1)))</f>
        <v>1</v>
      </c>
      <c r="DX4" cm="1">
        <f t="array" ref="DX4">IF(COUNTIF('VACATION''S PLAN'!$E:$J,CONCATENATE($A4,DX$1,DX$2))&gt;=4,(5-SUMIFS('VACATION''S PLAN'!$L:$L,'VACATION''S PLAN'!$E:$E,CONCATENATE('RESOURCES'' AVAILABILITY'!$A4,'RESOURCES'' AVAILABILITY'!DX$1,'RESOURCES'' AVAILABILITY'!DX$2)))/5,IF(AND(IF(SUMPRODUCT((($A4&amp;DX$1&amp;MID(DX$2,3,2))=('VACATION''S PLAN'!$N$2:$V$12))*1)&gt;=1,0,1)=0,COUNTIF('VACATION''S PLAN'!$E:$J,CONCATENATE($A4,DX$1,DX$2))=1),(5-(IFERROR(VLOOKUP(CONCATENATE($A4,DX$1,DX$2),'VACATION''S PLAN'!$E:$F,2,0),0)+IFERROR(VLOOKUP(CONCATENATE($A4,DX$1,DX$2),'VACATION''S PLAN'!$J:$K,2,0),0)))/5,IF(SUMPRODUCT((($A4&amp;DX$1&amp;MID(DX$2,3,2))=('VACATION''S PLAN'!$N$2:$V$12))*1)&gt;=1,0,1)))</f>
        <v>1</v>
      </c>
      <c r="DY4" cm="1">
        <f t="array" ref="DY4">IF(COUNTIF('VACATION''S PLAN'!$E:$J,CONCATENATE($A4,DY$1,DY$2))&gt;=4,(5-SUMIFS('VACATION''S PLAN'!$L:$L,'VACATION''S PLAN'!$E:$E,CONCATENATE('RESOURCES'' AVAILABILITY'!$A4,'RESOURCES'' AVAILABILITY'!DY$1,'RESOURCES'' AVAILABILITY'!DY$2)))/5,IF(AND(IF(SUMPRODUCT((($A4&amp;DY$1&amp;MID(DY$2,3,2))=('VACATION''S PLAN'!$N$2:$V$12))*1)&gt;=1,0,1)=0,COUNTIF('VACATION''S PLAN'!$E:$J,CONCATENATE($A4,DY$1,DY$2))=1),(5-(IFERROR(VLOOKUP(CONCATENATE($A4,DY$1,DY$2),'VACATION''S PLAN'!$E:$F,2,0),0)+IFERROR(VLOOKUP(CONCATENATE($A4,DY$1,DY$2),'VACATION''S PLAN'!$J:$K,2,0),0)))/5,IF(SUMPRODUCT((($A4&amp;DY$1&amp;MID(DY$2,3,2))=('VACATION''S PLAN'!$N$2:$V$12))*1)&gt;=1,0,1)))</f>
        <v>1</v>
      </c>
      <c r="DZ4" cm="1">
        <f t="array" ref="DZ4">IF(COUNTIF('VACATION''S PLAN'!$E:$J,CONCATENATE($A4,DZ$1,DZ$2))&gt;=4,(5-SUMIFS('VACATION''S PLAN'!$L:$L,'VACATION''S PLAN'!$E:$E,CONCATENATE('RESOURCES'' AVAILABILITY'!$A4,'RESOURCES'' AVAILABILITY'!DZ$1,'RESOURCES'' AVAILABILITY'!DZ$2)))/5,IF(AND(IF(SUMPRODUCT((($A4&amp;DZ$1&amp;MID(DZ$2,3,2))=('VACATION''S PLAN'!$N$2:$V$12))*1)&gt;=1,0,1)=0,COUNTIF('VACATION''S PLAN'!$E:$J,CONCATENATE($A4,DZ$1,DZ$2))=1),(5-(IFERROR(VLOOKUP(CONCATENATE($A4,DZ$1,DZ$2),'VACATION''S PLAN'!$E:$F,2,0),0)+IFERROR(VLOOKUP(CONCATENATE($A4,DZ$1,DZ$2),'VACATION''S PLAN'!$J:$K,2,0),0)))/5,IF(SUMPRODUCT((($A4&amp;DZ$1&amp;MID(DZ$2,3,2))=('VACATION''S PLAN'!$N$2:$V$12))*1)&gt;=1,0,1)))</f>
        <v>1</v>
      </c>
      <c r="EA4" cm="1">
        <f t="array" ref="EA4">IF(COUNTIF('VACATION''S PLAN'!$E:$J,CONCATENATE($A4,EA$1,EA$2))&gt;=4,(5-SUMIFS('VACATION''S PLAN'!$L:$L,'VACATION''S PLAN'!$E:$E,CONCATENATE('RESOURCES'' AVAILABILITY'!$A4,'RESOURCES'' AVAILABILITY'!EA$1,'RESOURCES'' AVAILABILITY'!EA$2)))/5,IF(AND(IF(SUMPRODUCT((($A4&amp;EA$1&amp;MID(EA$2,3,2))=('VACATION''S PLAN'!$N$2:$V$12))*1)&gt;=1,0,1)=0,COUNTIF('VACATION''S PLAN'!$E:$J,CONCATENATE($A4,EA$1,EA$2))=1),(5-(IFERROR(VLOOKUP(CONCATENATE($A4,EA$1,EA$2),'VACATION''S PLAN'!$E:$F,2,0),0)+IFERROR(VLOOKUP(CONCATENATE($A4,EA$1,EA$2),'VACATION''S PLAN'!$J:$K,2,0),0)))/5,IF(SUMPRODUCT((($A4&amp;EA$1&amp;MID(EA$2,3,2))=('VACATION''S PLAN'!$N$2:$V$12))*1)&gt;=1,0,1)))</f>
        <v>1</v>
      </c>
      <c r="EB4" cm="1">
        <f t="array" ref="EB4">IF(COUNTIF('VACATION''S PLAN'!$E:$J,CONCATENATE($A4,EB$1,EB$2))&gt;=4,(5-SUMIFS('VACATION''S PLAN'!$L:$L,'VACATION''S PLAN'!$E:$E,CONCATENATE('RESOURCES'' AVAILABILITY'!$A4,'RESOURCES'' AVAILABILITY'!EB$1,'RESOURCES'' AVAILABILITY'!EB$2)))/5,IF(AND(IF(SUMPRODUCT((($A4&amp;EB$1&amp;MID(EB$2,3,2))=('VACATION''S PLAN'!$N$2:$V$12))*1)&gt;=1,0,1)=0,COUNTIF('VACATION''S PLAN'!$E:$J,CONCATENATE($A4,EB$1,EB$2))=1),(5-(IFERROR(VLOOKUP(CONCATENATE($A4,EB$1,EB$2),'VACATION''S PLAN'!$E:$F,2,0),0)+IFERROR(VLOOKUP(CONCATENATE($A4,EB$1,EB$2),'VACATION''S PLAN'!$J:$K,2,0),0)))/5,IF(SUMPRODUCT((($A4&amp;EB$1&amp;MID(EB$2,3,2))=('VACATION''S PLAN'!$N$2:$V$12))*1)&gt;=1,0,1)))</f>
        <v>1</v>
      </c>
      <c r="EC4" cm="1">
        <f t="array" ref="EC4">IF(COUNTIF('VACATION''S PLAN'!$E:$J,CONCATENATE($A4,EC$1,EC$2))&gt;=4,(5-SUMIFS('VACATION''S PLAN'!$L:$L,'VACATION''S PLAN'!$E:$E,CONCATENATE('RESOURCES'' AVAILABILITY'!$A4,'RESOURCES'' AVAILABILITY'!EC$1,'RESOURCES'' AVAILABILITY'!EC$2)))/5,IF(AND(IF(SUMPRODUCT((($A4&amp;EC$1&amp;MID(EC$2,3,2))=('VACATION''S PLAN'!$N$2:$V$12))*1)&gt;=1,0,1)=0,COUNTIF('VACATION''S PLAN'!$E:$J,CONCATENATE($A4,EC$1,EC$2))=1),(5-(IFERROR(VLOOKUP(CONCATENATE($A4,EC$1,EC$2),'VACATION''S PLAN'!$E:$F,2,0),0)+IFERROR(VLOOKUP(CONCATENATE($A4,EC$1,EC$2),'VACATION''S PLAN'!$J:$K,2,0),0)))/5,IF(SUMPRODUCT((($A4&amp;EC$1&amp;MID(EC$2,3,2))=('VACATION''S PLAN'!$N$2:$V$12))*1)&gt;=1,0,1)))</f>
        <v>1</v>
      </c>
      <c r="ED4" cm="1">
        <f t="array" ref="ED4">IF(COUNTIF('VACATION''S PLAN'!$E:$J,CONCATENATE($A4,ED$1,ED$2))&gt;=4,(5-SUMIFS('VACATION''S PLAN'!$L:$L,'VACATION''S PLAN'!$E:$E,CONCATENATE('RESOURCES'' AVAILABILITY'!$A4,'RESOURCES'' AVAILABILITY'!ED$1,'RESOURCES'' AVAILABILITY'!ED$2)))/5,IF(AND(IF(SUMPRODUCT((($A4&amp;ED$1&amp;MID(ED$2,3,2))=('VACATION''S PLAN'!$N$2:$V$12))*1)&gt;=1,0,1)=0,COUNTIF('VACATION''S PLAN'!$E:$J,CONCATENATE($A4,ED$1,ED$2))=1),(5-(IFERROR(VLOOKUP(CONCATENATE($A4,ED$1,ED$2),'VACATION''S PLAN'!$E:$F,2,0),0)+IFERROR(VLOOKUP(CONCATENATE($A4,ED$1,ED$2),'VACATION''S PLAN'!$J:$K,2,0),0)))/5,IF(SUMPRODUCT((($A4&amp;ED$1&amp;MID(ED$2,3,2))=('VACATION''S PLAN'!$N$2:$V$12))*1)&gt;=1,0,1)))</f>
        <v>1</v>
      </c>
      <c r="EE4" cm="1">
        <f t="array" ref="EE4">IF(COUNTIF('VACATION''S PLAN'!$E:$J,CONCATENATE($A4,EE$1,EE$2))&gt;=4,(5-SUMIFS('VACATION''S PLAN'!$L:$L,'VACATION''S PLAN'!$E:$E,CONCATENATE('RESOURCES'' AVAILABILITY'!$A4,'RESOURCES'' AVAILABILITY'!EE$1,'RESOURCES'' AVAILABILITY'!EE$2)))/5,IF(AND(IF(SUMPRODUCT((($A4&amp;EE$1&amp;MID(EE$2,3,2))=('VACATION''S PLAN'!$N$2:$V$12))*1)&gt;=1,0,1)=0,COUNTIF('VACATION''S PLAN'!$E:$J,CONCATENATE($A4,EE$1,EE$2))=1),(5-(IFERROR(VLOOKUP(CONCATENATE($A4,EE$1,EE$2),'VACATION''S PLAN'!$E:$F,2,0),0)+IFERROR(VLOOKUP(CONCATENATE($A4,EE$1,EE$2),'VACATION''S PLAN'!$J:$K,2,0),0)))/5,IF(SUMPRODUCT((($A4&amp;EE$1&amp;MID(EE$2,3,2))=('VACATION''S PLAN'!$N$2:$V$12))*1)&gt;=1,0,1)))</f>
        <v>1</v>
      </c>
      <c r="EF4" cm="1">
        <f t="array" ref="EF4">IF(COUNTIF('VACATION''S PLAN'!$E:$J,CONCATENATE($A4,EF$1,EF$2))&gt;=4,(5-SUMIFS('VACATION''S PLAN'!$L:$L,'VACATION''S PLAN'!$E:$E,CONCATENATE('RESOURCES'' AVAILABILITY'!$A4,'RESOURCES'' AVAILABILITY'!EF$1,'RESOURCES'' AVAILABILITY'!EF$2)))/5,IF(AND(IF(SUMPRODUCT((($A4&amp;EF$1&amp;MID(EF$2,3,2))=('VACATION''S PLAN'!$N$2:$V$12))*1)&gt;=1,0,1)=0,COUNTIF('VACATION''S PLAN'!$E:$J,CONCATENATE($A4,EF$1,EF$2))=1),(5-(IFERROR(VLOOKUP(CONCATENATE($A4,EF$1,EF$2),'VACATION''S PLAN'!$E:$F,2,0),0)+IFERROR(VLOOKUP(CONCATENATE($A4,EF$1,EF$2),'VACATION''S PLAN'!$J:$K,2,0),0)))/5,IF(SUMPRODUCT((($A4&amp;EF$1&amp;MID(EF$2,3,2))=('VACATION''S PLAN'!$N$2:$V$12))*1)&gt;=1,0,1)))</f>
        <v>1</v>
      </c>
      <c r="EG4" cm="1">
        <f t="array" ref="EG4">IF(COUNTIF('VACATION''S PLAN'!$E:$J,CONCATENATE($A4,EG$1,EG$2))&gt;=4,(5-SUMIFS('VACATION''S PLAN'!$L:$L,'VACATION''S PLAN'!$E:$E,CONCATENATE('RESOURCES'' AVAILABILITY'!$A4,'RESOURCES'' AVAILABILITY'!EG$1,'RESOURCES'' AVAILABILITY'!EG$2)))/5,IF(AND(IF(SUMPRODUCT((($A4&amp;EG$1&amp;MID(EG$2,3,2))=('VACATION''S PLAN'!$N$2:$V$12))*1)&gt;=1,0,1)=0,COUNTIF('VACATION''S PLAN'!$E:$J,CONCATENATE($A4,EG$1,EG$2))=1),(5-(IFERROR(VLOOKUP(CONCATENATE($A4,EG$1,EG$2),'VACATION''S PLAN'!$E:$F,2,0),0)+IFERROR(VLOOKUP(CONCATENATE($A4,EG$1,EG$2),'VACATION''S PLAN'!$J:$K,2,0),0)))/5,IF(SUMPRODUCT((($A4&amp;EG$1&amp;MID(EG$2,3,2))=('VACATION''S PLAN'!$N$2:$V$12))*1)&gt;=1,0,1)))</f>
        <v>1</v>
      </c>
      <c r="EH4" cm="1">
        <f t="array" ref="EH4">IF(COUNTIF('VACATION''S PLAN'!$E:$J,CONCATENATE($A4,EH$1,EH$2))&gt;=4,(5-SUMIFS('VACATION''S PLAN'!$L:$L,'VACATION''S PLAN'!$E:$E,CONCATENATE('RESOURCES'' AVAILABILITY'!$A4,'RESOURCES'' AVAILABILITY'!EH$1,'RESOURCES'' AVAILABILITY'!EH$2)))/5,IF(AND(IF(SUMPRODUCT((($A4&amp;EH$1&amp;MID(EH$2,3,2))=('VACATION''S PLAN'!$N$2:$V$12))*1)&gt;=1,0,1)=0,COUNTIF('VACATION''S PLAN'!$E:$J,CONCATENATE($A4,EH$1,EH$2))=1),(5-(IFERROR(VLOOKUP(CONCATENATE($A4,EH$1,EH$2),'VACATION''S PLAN'!$E:$F,2,0),0)+IFERROR(VLOOKUP(CONCATENATE($A4,EH$1,EH$2),'VACATION''S PLAN'!$J:$K,2,0),0)))/5,IF(SUMPRODUCT((($A4&amp;EH$1&amp;MID(EH$2,3,2))=('VACATION''S PLAN'!$N$2:$V$12))*1)&gt;=1,0,1)))</f>
        <v>1</v>
      </c>
      <c r="EI4" cm="1">
        <f t="array" ref="EI4">IF(COUNTIF('VACATION''S PLAN'!$E:$J,CONCATENATE($A4,EI$1,EI$2))&gt;=4,(5-SUMIFS('VACATION''S PLAN'!$L:$L,'VACATION''S PLAN'!$E:$E,CONCATENATE('RESOURCES'' AVAILABILITY'!$A4,'RESOURCES'' AVAILABILITY'!EI$1,'RESOURCES'' AVAILABILITY'!EI$2)))/5,IF(AND(IF(SUMPRODUCT((($A4&amp;EI$1&amp;MID(EI$2,3,2))=('VACATION''S PLAN'!$N$2:$V$12))*1)&gt;=1,0,1)=0,COUNTIF('VACATION''S PLAN'!$E:$J,CONCATENATE($A4,EI$1,EI$2))=1),(5-(IFERROR(VLOOKUP(CONCATENATE($A4,EI$1,EI$2),'VACATION''S PLAN'!$E:$F,2,0),0)+IFERROR(VLOOKUP(CONCATENATE($A4,EI$1,EI$2),'VACATION''S PLAN'!$J:$K,2,0),0)))/5,IF(SUMPRODUCT((($A4&amp;EI$1&amp;MID(EI$2,3,2))=('VACATION''S PLAN'!$N$2:$V$12))*1)&gt;=1,0,1)))</f>
        <v>1</v>
      </c>
      <c r="EJ4" cm="1">
        <f t="array" ref="EJ4">IF(COUNTIF('VACATION''S PLAN'!$E:$J,CONCATENATE($A4,EJ$1,EJ$2))&gt;=4,(5-SUMIFS('VACATION''S PLAN'!$L:$L,'VACATION''S PLAN'!$E:$E,CONCATENATE('RESOURCES'' AVAILABILITY'!$A4,'RESOURCES'' AVAILABILITY'!EJ$1,'RESOURCES'' AVAILABILITY'!EJ$2)))/5,IF(AND(IF(SUMPRODUCT((($A4&amp;EJ$1&amp;MID(EJ$2,3,2))=('VACATION''S PLAN'!$N$2:$V$12))*1)&gt;=1,0,1)=0,COUNTIF('VACATION''S PLAN'!$E:$J,CONCATENATE($A4,EJ$1,EJ$2))=1),(5-(IFERROR(VLOOKUP(CONCATENATE($A4,EJ$1,EJ$2),'VACATION''S PLAN'!$E:$F,2,0),0)+IFERROR(VLOOKUP(CONCATENATE($A4,EJ$1,EJ$2),'VACATION''S PLAN'!$J:$K,2,0),0)))/5,IF(SUMPRODUCT((($A4&amp;EJ$1&amp;MID(EJ$2,3,2))=('VACATION''S PLAN'!$N$2:$V$12))*1)&gt;=1,0,1)))</f>
        <v>1</v>
      </c>
      <c r="EK4" cm="1">
        <f t="array" ref="EK4">IF(COUNTIF('VACATION''S PLAN'!$E:$J,CONCATENATE($A4,EK$1,EK$2))&gt;=4,(5-SUMIFS('VACATION''S PLAN'!$L:$L,'VACATION''S PLAN'!$E:$E,CONCATENATE('RESOURCES'' AVAILABILITY'!$A4,'RESOURCES'' AVAILABILITY'!EK$1,'RESOURCES'' AVAILABILITY'!EK$2)))/5,IF(AND(IF(SUMPRODUCT((($A4&amp;EK$1&amp;MID(EK$2,3,2))=('VACATION''S PLAN'!$N$2:$V$12))*1)&gt;=1,0,1)=0,COUNTIF('VACATION''S PLAN'!$E:$J,CONCATENATE($A4,EK$1,EK$2))=1),(5-(IFERROR(VLOOKUP(CONCATENATE($A4,EK$1,EK$2),'VACATION''S PLAN'!$E:$F,2,0),0)+IFERROR(VLOOKUP(CONCATENATE($A4,EK$1,EK$2),'VACATION''S PLAN'!$J:$K,2,0),0)))/5,IF(SUMPRODUCT((($A4&amp;EK$1&amp;MID(EK$2,3,2))=('VACATION''S PLAN'!$N$2:$V$12))*1)&gt;=1,0,1)))</f>
        <v>1</v>
      </c>
      <c r="EL4" cm="1">
        <f t="array" ref="EL4">IF(COUNTIF('VACATION''S PLAN'!$E:$J,CONCATENATE($A4,EL$1,EL$2))&gt;=4,(5-SUMIFS('VACATION''S PLAN'!$L:$L,'VACATION''S PLAN'!$E:$E,CONCATENATE('RESOURCES'' AVAILABILITY'!$A4,'RESOURCES'' AVAILABILITY'!EL$1,'RESOURCES'' AVAILABILITY'!EL$2)))/5,IF(AND(IF(SUMPRODUCT((($A4&amp;EL$1&amp;MID(EL$2,3,2))=('VACATION''S PLAN'!$N$2:$V$12))*1)&gt;=1,0,1)=0,COUNTIF('VACATION''S PLAN'!$E:$J,CONCATENATE($A4,EL$1,EL$2))=1),(5-(IFERROR(VLOOKUP(CONCATENATE($A4,EL$1,EL$2),'VACATION''S PLAN'!$E:$F,2,0),0)+IFERROR(VLOOKUP(CONCATENATE($A4,EL$1,EL$2),'VACATION''S PLAN'!$J:$K,2,0),0)))/5,IF(SUMPRODUCT((($A4&amp;EL$1&amp;MID(EL$2,3,2))=('VACATION''S PLAN'!$N$2:$V$12))*1)&gt;=1,0,1)))</f>
        <v>1</v>
      </c>
      <c r="EM4" cm="1">
        <f t="array" ref="EM4">IF(COUNTIF('VACATION''S PLAN'!$E:$J,CONCATENATE($A4,EM$1,EM$2))&gt;=4,(5-SUMIFS('VACATION''S PLAN'!$L:$L,'VACATION''S PLAN'!$E:$E,CONCATENATE('RESOURCES'' AVAILABILITY'!$A4,'RESOURCES'' AVAILABILITY'!EM$1,'RESOURCES'' AVAILABILITY'!EM$2)))/5,IF(AND(IF(SUMPRODUCT((($A4&amp;EM$1&amp;MID(EM$2,3,2))=('VACATION''S PLAN'!$N$2:$V$12))*1)&gt;=1,0,1)=0,COUNTIF('VACATION''S PLAN'!$E:$J,CONCATENATE($A4,EM$1,EM$2))=1),(5-(IFERROR(VLOOKUP(CONCATENATE($A4,EM$1,EM$2),'VACATION''S PLAN'!$E:$F,2,0),0)+IFERROR(VLOOKUP(CONCATENATE($A4,EM$1,EM$2),'VACATION''S PLAN'!$J:$K,2,0),0)))/5,IF(SUMPRODUCT((($A4&amp;EM$1&amp;MID(EM$2,3,2))=('VACATION''S PLAN'!$N$2:$V$12))*1)&gt;=1,0,1)))</f>
        <v>1</v>
      </c>
      <c r="EN4" cm="1">
        <f t="array" ref="EN4">IF(COUNTIF('VACATION''S PLAN'!$E:$J,CONCATENATE($A4,EN$1,EN$2))&gt;=4,(5-SUMIFS('VACATION''S PLAN'!$L:$L,'VACATION''S PLAN'!$E:$E,CONCATENATE('RESOURCES'' AVAILABILITY'!$A4,'RESOURCES'' AVAILABILITY'!EN$1,'RESOURCES'' AVAILABILITY'!EN$2)))/5,IF(AND(IF(SUMPRODUCT((($A4&amp;EN$1&amp;MID(EN$2,3,2))=('VACATION''S PLAN'!$N$2:$V$12))*1)&gt;=1,0,1)=0,COUNTIF('VACATION''S PLAN'!$E:$J,CONCATENATE($A4,EN$1,EN$2))=1),(5-(IFERROR(VLOOKUP(CONCATENATE($A4,EN$1,EN$2),'VACATION''S PLAN'!$E:$F,2,0),0)+IFERROR(VLOOKUP(CONCATENATE($A4,EN$1,EN$2),'VACATION''S PLAN'!$J:$K,2,0),0)))/5,IF(SUMPRODUCT((($A4&amp;EN$1&amp;MID(EN$2,3,2))=('VACATION''S PLAN'!$N$2:$V$12))*1)&gt;=1,0,1)))</f>
        <v>1</v>
      </c>
      <c r="EO4" cm="1">
        <f t="array" ref="EO4">IF(COUNTIF('VACATION''S PLAN'!$E:$J,CONCATENATE($A4,EO$1,EO$2))&gt;=4,(5-SUMIFS('VACATION''S PLAN'!$L:$L,'VACATION''S PLAN'!$E:$E,CONCATENATE('RESOURCES'' AVAILABILITY'!$A4,'RESOURCES'' AVAILABILITY'!EO$1,'RESOURCES'' AVAILABILITY'!EO$2)))/5,IF(AND(IF(SUMPRODUCT((($A4&amp;EO$1&amp;MID(EO$2,3,2))=('VACATION''S PLAN'!$N$2:$V$12))*1)&gt;=1,0,1)=0,COUNTIF('VACATION''S PLAN'!$E:$J,CONCATENATE($A4,EO$1,EO$2))=1),(5-(IFERROR(VLOOKUP(CONCATENATE($A4,EO$1,EO$2),'VACATION''S PLAN'!$E:$F,2,0),0)+IFERROR(VLOOKUP(CONCATENATE($A4,EO$1,EO$2),'VACATION''S PLAN'!$J:$K,2,0),0)))/5,IF(SUMPRODUCT((($A4&amp;EO$1&amp;MID(EO$2,3,2))=('VACATION''S PLAN'!$N$2:$V$12))*1)&gt;=1,0,1)))</f>
        <v>1</v>
      </c>
      <c r="EP4" cm="1">
        <f t="array" ref="EP4">IF(COUNTIF('VACATION''S PLAN'!$E:$J,CONCATENATE($A4,EP$1,EP$2))&gt;=4,(5-SUMIFS('VACATION''S PLAN'!$L:$L,'VACATION''S PLAN'!$E:$E,CONCATENATE('RESOURCES'' AVAILABILITY'!$A4,'RESOURCES'' AVAILABILITY'!EP$1,'RESOURCES'' AVAILABILITY'!EP$2)))/5,IF(AND(IF(SUMPRODUCT((($A4&amp;EP$1&amp;MID(EP$2,3,2))=('VACATION''S PLAN'!$N$2:$V$12))*1)&gt;=1,0,1)=0,COUNTIF('VACATION''S PLAN'!$E:$J,CONCATENATE($A4,EP$1,EP$2))=1),(5-(IFERROR(VLOOKUP(CONCATENATE($A4,EP$1,EP$2),'VACATION''S PLAN'!$E:$F,2,0),0)+IFERROR(VLOOKUP(CONCATENATE($A4,EP$1,EP$2),'VACATION''S PLAN'!$J:$K,2,0),0)))/5,IF(SUMPRODUCT((($A4&amp;EP$1&amp;MID(EP$2,3,2))=('VACATION''S PLAN'!$N$2:$V$12))*1)&gt;=1,0,1)))</f>
        <v>1</v>
      </c>
      <c r="EQ4" cm="1">
        <f t="array" ref="EQ4">IF(COUNTIF('VACATION''S PLAN'!$E:$J,CONCATENATE($A4,EQ$1,EQ$2))&gt;=4,(5-SUMIFS('VACATION''S PLAN'!$L:$L,'VACATION''S PLAN'!$E:$E,CONCATENATE('RESOURCES'' AVAILABILITY'!$A4,'RESOURCES'' AVAILABILITY'!EQ$1,'RESOURCES'' AVAILABILITY'!EQ$2)))/5,IF(AND(IF(SUMPRODUCT((($A4&amp;EQ$1&amp;MID(EQ$2,3,2))=('VACATION''S PLAN'!$N$2:$V$12))*1)&gt;=1,0,1)=0,COUNTIF('VACATION''S PLAN'!$E:$J,CONCATENATE($A4,EQ$1,EQ$2))=1),(5-(IFERROR(VLOOKUP(CONCATENATE($A4,EQ$1,EQ$2),'VACATION''S PLAN'!$E:$F,2,0),0)+IFERROR(VLOOKUP(CONCATENATE($A4,EQ$1,EQ$2),'VACATION''S PLAN'!$J:$K,2,0),0)))/5,IF(SUMPRODUCT((($A4&amp;EQ$1&amp;MID(EQ$2,3,2))=('VACATION''S PLAN'!$N$2:$V$12))*1)&gt;=1,0,1)))</f>
        <v>1</v>
      </c>
      <c r="ER4" cm="1">
        <f t="array" ref="ER4">IF(COUNTIF('VACATION''S PLAN'!$E:$J,CONCATENATE($A4,ER$1,ER$2))&gt;=4,(5-SUMIFS('VACATION''S PLAN'!$L:$L,'VACATION''S PLAN'!$E:$E,CONCATENATE('RESOURCES'' AVAILABILITY'!$A4,'RESOURCES'' AVAILABILITY'!ER$1,'RESOURCES'' AVAILABILITY'!ER$2)))/5,IF(AND(IF(SUMPRODUCT((($A4&amp;ER$1&amp;MID(ER$2,3,2))=('VACATION''S PLAN'!$N$2:$V$12))*1)&gt;=1,0,1)=0,COUNTIF('VACATION''S PLAN'!$E:$J,CONCATENATE($A4,ER$1,ER$2))=1),(5-(IFERROR(VLOOKUP(CONCATENATE($A4,ER$1,ER$2),'VACATION''S PLAN'!$E:$F,2,0),0)+IFERROR(VLOOKUP(CONCATENATE($A4,ER$1,ER$2),'VACATION''S PLAN'!$J:$K,2,0),0)))/5,IF(SUMPRODUCT((($A4&amp;ER$1&amp;MID(ER$2,3,2))=('VACATION''S PLAN'!$N$2:$V$12))*1)&gt;=1,0,1)))</f>
        <v>1</v>
      </c>
      <c r="ES4" cm="1">
        <f t="array" ref="ES4">IF(COUNTIF('VACATION''S PLAN'!$E:$J,CONCATENATE($A4,ES$1,ES$2))&gt;=4,(5-SUMIFS('VACATION''S PLAN'!$L:$L,'VACATION''S PLAN'!$E:$E,CONCATENATE('RESOURCES'' AVAILABILITY'!$A4,'RESOURCES'' AVAILABILITY'!ES$1,'RESOURCES'' AVAILABILITY'!ES$2)))/5,IF(AND(IF(SUMPRODUCT((($A4&amp;ES$1&amp;MID(ES$2,3,2))=('VACATION''S PLAN'!$N$2:$V$12))*1)&gt;=1,0,1)=0,COUNTIF('VACATION''S PLAN'!$E:$J,CONCATENATE($A4,ES$1,ES$2))=1),(5-(IFERROR(VLOOKUP(CONCATENATE($A4,ES$1,ES$2),'VACATION''S PLAN'!$E:$F,2,0),0)+IFERROR(VLOOKUP(CONCATENATE($A4,ES$1,ES$2),'VACATION''S PLAN'!$J:$K,2,0),0)))/5,IF(SUMPRODUCT((($A4&amp;ES$1&amp;MID(ES$2,3,2))=('VACATION''S PLAN'!$N$2:$V$12))*1)&gt;=1,0,1)))</f>
        <v>1</v>
      </c>
      <c r="ET4" cm="1">
        <f t="array" ref="ET4">IF(COUNTIF('VACATION''S PLAN'!$E:$J,CONCATENATE($A4,ET$1,ET$2))&gt;=4,(5-SUMIFS('VACATION''S PLAN'!$L:$L,'VACATION''S PLAN'!$E:$E,CONCATENATE('RESOURCES'' AVAILABILITY'!$A4,'RESOURCES'' AVAILABILITY'!ET$1,'RESOURCES'' AVAILABILITY'!ET$2)))/5,IF(AND(IF(SUMPRODUCT((($A4&amp;ET$1&amp;MID(ET$2,3,2))=('VACATION''S PLAN'!$N$2:$V$12))*1)&gt;=1,0,1)=0,COUNTIF('VACATION''S PLAN'!$E:$J,CONCATENATE($A4,ET$1,ET$2))=1),(5-(IFERROR(VLOOKUP(CONCATENATE($A4,ET$1,ET$2),'VACATION''S PLAN'!$E:$F,2,0),0)+IFERROR(VLOOKUP(CONCATENATE($A4,ET$1,ET$2),'VACATION''S PLAN'!$J:$K,2,0),0)))/5,IF(SUMPRODUCT((($A4&amp;ET$1&amp;MID(ET$2,3,2))=('VACATION''S PLAN'!$N$2:$V$12))*1)&gt;=1,0,1)))</f>
        <v>1</v>
      </c>
      <c r="EU4" cm="1">
        <f t="array" ref="EU4">IF(COUNTIF('VACATION''S PLAN'!$E:$J,CONCATENATE($A4,EU$1,EU$2))&gt;=4,(5-SUMIFS('VACATION''S PLAN'!$L:$L,'VACATION''S PLAN'!$E:$E,CONCATENATE('RESOURCES'' AVAILABILITY'!$A4,'RESOURCES'' AVAILABILITY'!EU$1,'RESOURCES'' AVAILABILITY'!EU$2)))/5,IF(AND(IF(SUMPRODUCT((($A4&amp;EU$1&amp;MID(EU$2,3,2))=('VACATION''S PLAN'!$N$2:$V$12))*1)&gt;=1,0,1)=0,COUNTIF('VACATION''S PLAN'!$E:$J,CONCATENATE($A4,EU$1,EU$2))=1),(5-(IFERROR(VLOOKUP(CONCATENATE($A4,EU$1,EU$2),'VACATION''S PLAN'!$E:$F,2,0),0)+IFERROR(VLOOKUP(CONCATENATE($A4,EU$1,EU$2),'VACATION''S PLAN'!$J:$K,2,0),0)))/5,IF(SUMPRODUCT((($A4&amp;EU$1&amp;MID(EU$2,3,2))=('VACATION''S PLAN'!$N$2:$V$12))*1)&gt;=1,0,1)))</f>
        <v>1</v>
      </c>
      <c r="EV4" cm="1">
        <f t="array" ref="EV4">IF(COUNTIF('VACATION''S PLAN'!$E:$J,CONCATENATE($A4,EV$1,EV$2))&gt;=4,(5-SUMIFS('VACATION''S PLAN'!$L:$L,'VACATION''S PLAN'!$E:$E,CONCATENATE('RESOURCES'' AVAILABILITY'!$A4,'RESOURCES'' AVAILABILITY'!EV$1,'RESOURCES'' AVAILABILITY'!EV$2)))/5,IF(AND(IF(SUMPRODUCT((($A4&amp;EV$1&amp;MID(EV$2,3,2))=('VACATION''S PLAN'!$N$2:$V$12))*1)&gt;=1,0,1)=0,COUNTIF('VACATION''S PLAN'!$E:$J,CONCATENATE($A4,EV$1,EV$2))=1),(5-(IFERROR(VLOOKUP(CONCATENATE($A4,EV$1,EV$2),'VACATION''S PLAN'!$E:$F,2,0),0)+IFERROR(VLOOKUP(CONCATENATE($A4,EV$1,EV$2),'VACATION''S PLAN'!$J:$K,2,0),0)))/5,IF(SUMPRODUCT((($A4&amp;EV$1&amp;MID(EV$2,3,2))=('VACATION''S PLAN'!$N$2:$V$12))*1)&gt;=1,0,1)))</f>
        <v>1</v>
      </c>
      <c r="EW4" cm="1">
        <f t="array" ref="EW4">IF(COUNTIF('VACATION''S PLAN'!$E:$J,CONCATENATE($A4,EW$1,EW$2))&gt;=4,(5-SUMIFS('VACATION''S PLAN'!$L:$L,'VACATION''S PLAN'!$E:$E,CONCATENATE('RESOURCES'' AVAILABILITY'!$A4,'RESOURCES'' AVAILABILITY'!EW$1,'RESOURCES'' AVAILABILITY'!EW$2)))/5,IF(AND(IF(SUMPRODUCT((($A4&amp;EW$1&amp;MID(EW$2,3,2))=('VACATION''S PLAN'!$N$2:$V$12))*1)&gt;=1,0,1)=0,COUNTIF('VACATION''S PLAN'!$E:$J,CONCATENATE($A4,EW$1,EW$2))=1),(5-(IFERROR(VLOOKUP(CONCATENATE($A4,EW$1,EW$2),'VACATION''S PLAN'!$E:$F,2,0),0)+IFERROR(VLOOKUP(CONCATENATE($A4,EW$1,EW$2),'VACATION''S PLAN'!$J:$K,2,0),0)))/5,IF(SUMPRODUCT((($A4&amp;EW$1&amp;MID(EW$2,3,2))=('VACATION''S PLAN'!$N$2:$V$12))*1)&gt;=1,0,1)))</f>
        <v>1</v>
      </c>
      <c r="EX4" cm="1">
        <f t="array" ref="EX4">IF(COUNTIF('VACATION''S PLAN'!$E:$J,CONCATENATE($A4,EX$1,EX$2))&gt;=4,(5-SUMIFS('VACATION''S PLAN'!$L:$L,'VACATION''S PLAN'!$E:$E,CONCATENATE('RESOURCES'' AVAILABILITY'!$A4,'RESOURCES'' AVAILABILITY'!EX$1,'RESOURCES'' AVAILABILITY'!EX$2)))/5,IF(AND(IF(SUMPRODUCT((($A4&amp;EX$1&amp;MID(EX$2,3,2))=('VACATION''S PLAN'!$N$2:$V$12))*1)&gt;=1,0,1)=0,COUNTIF('VACATION''S PLAN'!$E:$J,CONCATENATE($A4,EX$1,EX$2))=1),(5-(IFERROR(VLOOKUP(CONCATENATE($A4,EX$1,EX$2),'VACATION''S PLAN'!$E:$F,2,0),0)+IFERROR(VLOOKUP(CONCATENATE($A4,EX$1,EX$2),'VACATION''S PLAN'!$J:$K,2,0),0)))/5,IF(SUMPRODUCT((($A4&amp;EX$1&amp;MID(EX$2,3,2))=('VACATION''S PLAN'!$N$2:$V$12))*1)&gt;=1,0,1)))</f>
        <v>1</v>
      </c>
      <c r="EY4" cm="1">
        <f t="array" ref="EY4">IF(COUNTIF('VACATION''S PLAN'!$E:$J,CONCATENATE($A4,EY$1,EY$2))&gt;=4,(5-SUMIFS('VACATION''S PLAN'!$L:$L,'VACATION''S PLAN'!$E:$E,CONCATENATE('RESOURCES'' AVAILABILITY'!$A4,'RESOURCES'' AVAILABILITY'!EY$1,'RESOURCES'' AVAILABILITY'!EY$2)))/5,IF(AND(IF(SUMPRODUCT((($A4&amp;EY$1&amp;MID(EY$2,3,2))=('VACATION''S PLAN'!$N$2:$V$12))*1)&gt;=1,0,1)=0,COUNTIF('VACATION''S PLAN'!$E:$J,CONCATENATE($A4,EY$1,EY$2))=1),(5-(IFERROR(VLOOKUP(CONCATENATE($A4,EY$1,EY$2),'VACATION''S PLAN'!$E:$F,2,0),0)+IFERROR(VLOOKUP(CONCATENATE($A4,EY$1,EY$2),'VACATION''S PLAN'!$J:$K,2,0),0)))/5,IF(SUMPRODUCT((($A4&amp;EY$1&amp;MID(EY$2,3,2))=('VACATION''S PLAN'!$N$2:$V$12))*1)&gt;=1,0,1)))</f>
        <v>1</v>
      </c>
      <c r="EZ4" cm="1">
        <f t="array" ref="EZ4">IF(COUNTIF('VACATION''S PLAN'!$E:$J,CONCATENATE($A4,EZ$1,EZ$2))&gt;=4,(5-SUMIFS('VACATION''S PLAN'!$L:$L,'VACATION''S PLAN'!$E:$E,CONCATENATE('RESOURCES'' AVAILABILITY'!$A4,'RESOURCES'' AVAILABILITY'!EZ$1,'RESOURCES'' AVAILABILITY'!EZ$2)))/5,IF(AND(IF(SUMPRODUCT((($A4&amp;EZ$1&amp;MID(EZ$2,3,2))=('VACATION''S PLAN'!$N$2:$V$12))*1)&gt;=1,0,1)=0,COUNTIF('VACATION''S PLAN'!$E:$J,CONCATENATE($A4,EZ$1,EZ$2))=1),(5-(IFERROR(VLOOKUP(CONCATENATE($A4,EZ$1,EZ$2),'VACATION''S PLAN'!$E:$F,2,0),0)+IFERROR(VLOOKUP(CONCATENATE($A4,EZ$1,EZ$2),'VACATION''S PLAN'!$J:$K,2,0),0)))/5,IF(SUMPRODUCT((($A4&amp;EZ$1&amp;MID(EZ$2,3,2))=('VACATION''S PLAN'!$N$2:$V$12))*1)&gt;=1,0,1)))</f>
        <v>1</v>
      </c>
      <c r="FA4" cm="1">
        <f t="array" ref="FA4">IF(COUNTIF('VACATION''S PLAN'!$E:$J,CONCATENATE($A4,FA$1,FA$2))&gt;=4,(5-SUMIFS('VACATION''S PLAN'!$L:$L,'VACATION''S PLAN'!$E:$E,CONCATENATE('RESOURCES'' AVAILABILITY'!$A4,'RESOURCES'' AVAILABILITY'!FA$1,'RESOURCES'' AVAILABILITY'!FA$2)))/5,IF(AND(IF(SUMPRODUCT((($A4&amp;FA$1&amp;MID(FA$2,3,2))=('VACATION''S PLAN'!$N$2:$V$12))*1)&gt;=1,0,1)=0,COUNTIF('VACATION''S PLAN'!$E:$J,CONCATENATE($A4,FA$1,FA$2))=1),(5-(IFERROR(VLOOKUP(CONCATENATE($A4,FA$1,FA$2),'VACATION''S PLAN'!$E:$F,2,0),0)+IFERROR(VLOOKUP(CONCATENATE($A4,FA$1,FA$2),'VACATION''S PLAN'!$J:$K,2,0),0)))/5,IF(SUMPRODUCT((($A4&amp;FA$1&amp;MID(FA$2,3,2))=('VACATION''S PLAN'!$N$2:$V$12))*1)&gt;=1,0,1)))</f>
        <v>1</v>
      </c>
    </row>
    <row r="5" spans="1:157">
      <c r="A5"/>
    </row>
    <row r="6" spans="1:157">
      <c r="A6"/>
    </row>
    <row r="7" spans="1:157">
      <c r="A7"/>
    </row>
    <row r="8" spans="1:157">
      <c r="A8"/>
    </row>
    <row r="9" spans="1:157">
      <c r="A9" s="1" t="s">
        <v>64</v>
      </c>
      <c r="B9">
        <f>COUNTIF('VACATION''S PLAN'!$E:$J,CONCATENATE($A3,B$1,B$2))</f>
        <v>0</v>
      </c>
      <c r="C9">
        <f>COUNTIF('VACATION''S PLAN'!$E:$J,CONCATENATE($A3,C$1,C$2))</f>
        <v>0</v>
      </c>
      <c r="D9">
        <f>COUNTIF('VACATION''S PLAN'!$E:$J,CONCATENATE($A3,D$1,D$2))</f>
        <v>0</v>
      </c>
      <c r="E9">
        <f>COUNTIF('VACATION''S PLAN'!$E:$J,CONCATENATE($A3,E$1,E$2))</f>
        <v>0</v>
      </c>
      <c r="F9">
        <f>COUNTIF('VACATION''S PLAN'!$E:$J,CONCATENATE($A3,F$1,F$2))</f>
        <v>0</v>
      </c>
      <c r="G9">
        <f>COUNTIF('VACATION''S PLAN'!$E:$J,CONCATENATE($A3,G$1,G$2))</f>
        <v>0</v>
      </c>
      <c r="H9">
        <f>COUNTIF('VACATION''S PLAN'!$E:$J,CONCATENATE($A3,H$1,H$2))</f>
        <v>0</v>
      </c>
      <c r="I9">
        <f>COUNTIF('VACATION''S PLAN'!$E:$J,CONCATENATE($A3,I$1,I$2))</f>
        <v>0</v>
      </c>
      <c r="J9">
        <f>COUNTIF('VACATION''S PLAN'!$E:$J,CONCATENATE($A3,J$1,J$2))</f>
        <v>0</v>
      </c>
      <c r="K9">
        <f>COUNTIF('VACATION''S PLAN'!$E:$J,CONCATENATE($A3,K$1,K$2))</f>
        <v>0</v>
      </c>
      <c r="L9">
        <f>COUNTIF('VACATION''S PLAN'!$E:$J,CONCATENATE($A3,L$1,L$2))</f>
        <v>0</v>
      </c>
      <c r="M9">
        <f>COUNTIF('VACATION''S PLAN'!$E:$J,CONCATENATE($A3,M$1,M$2))</f>
        <v>0</v>
      </c>
      <c r="N9">
        <f>COUNTIF('VACATION''S PLAN'!$E:$J,CONCATENATE($A3,N$1,N$2))</f>
        <v>0</v>
      </c>
      <c r="O9">
        <f>COUNTIF('VACATION''S PLAN'!$E:$J,CONCATENATE($A3,O$1,O$2))</f>
        <v>0</v>
      </c>
      <c r="P9">
        <f>COUNTIF('VACATION''S PLAN'!$E:$J,CONCATENATE($A3,P$1,P$2))</f>
        <v>0</v>
      </c>
      <c r="Q9">
        <f>COUNTIF('VACATION''S PLAN'!$E:$J,CONCATENATE($A3,Q$1,Q$2))</f>
        <v>0</v>
      </c>
      <c r="R9">
        <f>COUNTIF('VACATION''S PLAN'!$E:$J,CONCATENATE($A3,R$1,R$2))</f>
        <v>0</v>
      </c>
      <c r="S9">
        <f>COUNTIF('VACATION''S PLAN'!$E:$J,CONCATENATE($A3,S$1,S$2))</f>
        <v>0</v>
      </c>
      <c r="T9">
        <f>COUNTIF('VACATION''S PLAN'!$E:$J,CONCATENATE($A3,T$1,T$2))</f>
        <v>0</v>
      </c>
      <c r="U9">
        <f>COUNTIF('VACATION''S PLAN'!$E:$J,CONCATENATE($A3,U$1,U$2))</f>
        <v>0</v>
      </c>
      <c r="V9">
        <f>COUNTIF('VACATION''S PLAN'!$E:$J,CONCATENATE($A3,V$1,V$2))</f>
        <v>0</v>
      </c>
      <c r="W9">
        <f>COUNTIF('VACATION''S PLAN'!$E:$J,CONCATENATE($A3,W$1,W$2))</f>
        <v>0</v>
      </c>
      <c r="X9">
        <f>COUNTIF('VACATION''S PLAN'!$E:$J,CONCATENATE($A3,X$1,X$2))</f>
        <v>0</v>
      </c>
      <c r="Y9">
        <f>COUNTIF('VACATION''S PLAN'!$E:$J,CONCATENATE($A3,Y$1,Y$2))</f>
        <v>0</v>
      </c>
      <c r="Z9">
        <f>COUNTIF('VACATION''S PLAN'!$E:$J,CONCATENATE($A3,Z$1,Z$2))</f>
        <v>0</v>
      </c>
      <c r="AA9">
        <f>COUNTIF('VACATION''S PLAN'!$E:$J,CONCATENATE($A3,AA$1,AA$2))</f>
        <v>0</v>
      </c>
      <c r="AB9">
        <f>COUNTIF('VACATION''S PLAN'!$E:$J,CONCATENATE($A3,AB$1,AB$2))</f>
        <v>0</v>
      </c>
      <c r="AC9">
        <f>COUNTIF('VACATION''S PLAN'!$E:$J,CONCATENATE($A3,AC$1,AC$2))</f>
        <v>0</v>
      </c>
      <c r="AD9">
        <f>COUNTIF('VACATION''S PLAN'!$E:$J,CONCATENATE($A3,AD$1,AD$2))</f>
        <v>0</v>
      </c>
      <c r="AE9">
        <f>COUNTIF('VACATION''S PLAN'!$E:$J,CONCATENATE($A3,AE$1,AE$2))</f>
        <v>0</v>
      </c>
      <c r="AF9">
        <f>COUNTIF('VACATION''S PLAN'!$E:$J,CONCATENATE($A3,AF$1,AF$2))</f>
        <v>0</v>
      </c>
      <c r="AG9">
        <f>COUNTIF('VACATION''S PLAN'!$E:$J,CONCATENATE($A3,AG$1,AG$2))</f>
        <v>0</v>
      </c>
      <c r="AH9">
        <f>COUNTIF('VACATION''S PLAN'!$E:$J,CONCATENATE($A3,AH$1,AH$2))</f>
        <v>0</v>
      </c>
      <c r="AI9">
        <f>COUNTIF('VACATION''S PLAN'!$E:$J,CONCATENATE($A3,AI$1,AI$2))</f>
        <v>0</v>
      </c>
      <c r="AJ9">
        <f>COUNTIF('VACATION''S PLAN'!$E:$J,CONCATENATE($A3,AJ$1,AJ$2))</f>
        <v>0</v>
      </c>
      <c r="AK9">
        <f>COUNTIF('VACATION''S PLAN'!$E:$J,CONCATENATE($A3,AK$1,AK$2))</f>
        <v>0</v>
      </c>
      <c r="AL9">
        <f>COUNTIF('VACATION''S PLAN'!$E:$J,CONCATENATE($A3,AL$1,AL$2))</f>
        <v>0</v>
      </c>
      <c r="AM9">
        <f>COUNTIF('VACATION''S PLAN'!$E:$J,CONCATENATE($A3,AM$1,AM$2))</f>
        <v>0</v>
      </c>
      <c r="AN9">
        <f>COUNTIF('VACATION''S PLAN'!$E:$J,CONCATENATE($A3,AN$1,AN$2))</f>
        <v>0</v>
      </c>
      <c r="AO9">
        <f>COUNTIF('VACATION''S PLAN'!$E:$J,CONCATENATE($A3,AO$1,AO$2))</f>
        <v>0</v>
      </c>
      <c r="AP9">
        <f>COUNTIF('VACATION''S PLAN'!$E:$J,CONCATENATE($A3,AP$1,AP$2))</f>
        <v>0</v>
      </c>
      <c r="AQ9">
        <f>COUNTIF('VACATION''S PLAN'!$E:$J,CONCATENATE($A3,AQ$1,AQ$2))</f>
        <v>0</v>
      </c>
      <c r="AR9">
        <f>COUNTIF('VACATION''S PLAN'!$E:$J,CONCATENATE($A3,AR$1,AR$2))</f>
        <v>0</v>
      </c>
      <c r="AS9">
        <f>COUNTIF('VACATION''S PLAN'!$E:$J,CONCATENATE($A3,AS$1,AS$2))</f>
        <v>0</v>
      </c>
      <c r="AT9">
        <f>COUNTIF('VACATION''S PLAN'!$E:$J,CONCATENATE($A3,AT$1,AT$2))</f>
        <v>0</v>
      </c>
      <c r="AU9">
        <f>COUNTIF('VACATION''S PLAN'!$E:$J,CONCATENATE($A3,AU$1,AU$2))</f>
        <v>0</v>
      </c>
      <c r="AV9">
        <f>COUNTIF('VACATION''S PLAN'!$E:$J,CONCATENATE($A3,AV$1,AV$2))</f>
        <v>0</v>
      </c>
      <c r="AW9">
        <f>COUNTIF('VACATION''S PLAN'!$E:$J,CONCATENATE($A3,AW$1,AW$2))</f>
        <v>0</v>
      </c>
      <c r="AX9">
        <f>COUNTIF('VACATION''S PLAN'!$E:$J,CONCATENATE($A3,AX$1,AX$2))</f>
        <v>0</v>
      </c>
      <c r="AY9">
        <f>COUNTIF('VACATION''S PLAN'!$E:$J,CONCATENATE($A3,AY$1,AY$2))</f>
        <v>0</v>
      </c>
      <c r="AZ9">
        <f>COUNTIF('VACATION''S PLAN'!$E:$J,CONCATENATE($A3,AZ$1,AZ$2))</f>
        <v>0</v>
      </c>
      <c r="BA9">
        <f>COUNTIF('VACATION''S PLAN'!$E:$J,CONCATENATE($A3,BA$1,BA$2))</f>
        <v>0</v>
      </c>
      <c r="BB9">
        <f>COUNTIF('VACATION''S PLAN'!$E:$J,CONCATENATE($A3,BB$1,BB$2))</f>
        <v>0</v>
      </c>
      <c r="BC9">
        <f>COUNTIF('VACATION''S PLAN'!$E:$J,CONCATENATE($A3,BC$1,BC$2))</f>
        <v>0</v>
      </c>
      <c r="BD9">
        <f>COUNTIF('VACATION''S PLAN'!$E:$J,CONCATENATE($A3,BD$1,BD$2))</f>
        <v>0</v>
      </c>
      <c r="BE9">
        <f>COUNTIF('VACATION''S PLAN'!$E:$J,CONCATENATE($A3,BE$1,BE$2))</f>
        <v>0</v>
      </c>
      <c r="BF9">
        <f>COUNTIF('VACATION''S PLAN'!$E:$J,CONCATENATE($A3,BF$1,BF$2))</f>
        <v>0</v>
      </c>
      <c r="BG9">
        <f>COUNTIF('VACATION''S PLAN'!$E:$J,CONCATENATE($A3,BG$1,BG$2))</f>
        <v>0</v>
      </c>
      <c r="BH9">
        <f>COUNTIF('VACATION''S PLAN'!$E:$J,CONCATENATE($A3,BH$1,BH$2))</f>
        <v>0</v>
      </c>
      <c r="BI9">
        <f>COUNTIF('VACATION''S PLAN'!$E:$J,CONCATENATE($A3,BI$1,BI$2))</f>
        <v>0</v>
      </c>
      <c r="BJ9">
        <f>COUNTIF('VACATION''S PLAN'!$E:$J,CONCATENATE($A3,BJ$1,BJ$2))</f>
        <v>0</v>
      </c>
      <c r="BK9">
        <f>COUNTIF('VACATION''S PLAN'!$E:$J,CONCATENATE($A3,BK$1,BK$2))</f>
        <v>0</v>
      </c>
      <c r="BL9">
        <f>COUNTIF('VACATION''S PLAN'!$E:$J,CONCATENATE($A3,BL$1,BL$2))</f>
        <v>0</v>
      </c>
      <c r="BM9">
        <f>COUNTIF('VACATION''S PLAN'!$E:$J,CONCATENATE($A3,BM$1,BM$2))</f>
        <v>0</v>
      </c>
      <c r="BN9">
        <f>COUNTIF('VACATION''S PLAN'!$E:$J,CONCATENATE($A3,BN$1,BN$2))</f>
        <v>0</v>
      </c>
      <c r="BO9">
        <f>COUNTIF('VACATION''S PLAN'!$E:$J,CONCATENATE($A3,BO$1,BO$2))</f>
        <v>0</v>
      </c>
      <c r="BP9">
        <f>COUNTIF('VACATION''S PLAN'!$E:$J,CONCATENATE($A3,BP$1,BP$2))</f>
        <v>0</v>
      </c>
      <c r="BQ9">
        <f>COUNTIF('VACATION''S PLAN'!$E:$J,CONCATENATE($A3,BQ$1,BQ$2))</f>
        <v>0</v>
      </c>
      <c r="BR9">
        <f>COUNTIF('VACATION''S PLAN'!$E:$J,CONCATENATE($A3,BR$1,BR$2))</f>
        <v>0</v>
      </c>
      <c r="BS9">
        <f>COUNTIF('VACATION''S PLAN'!$E:$J,CONCATENATE($A3,BS$1,BS$2))</f>
        <v>0</v>
      </c>
      <c r="BT9">
        <f>COUNTIF('VACATION''S PLAN'!$E:$J,CONCATENATE($A3,BT$1,BT$2))</f>
        <v>0</v>
      </c>
      <c r="BU9">
        <f>COUNTIF('VACATION''S PLAN'!$E:$J,CONCATENATE($A3,BU$1,BU$2))</f>
        <v>0</v>
      </c>
      <c r="BV9">
        <f>COUNTIF('VACATION''S PLAN'!$E:$J,CONCATENATE($A3,BV$1,BV$2))</f>
        <v>0</v>
      </c>
      <c r="BW9">
        <f>COUNTIF('VACATION''S PLAN'!$E:$J,CONCATENATE($A3,BW$1,BW$2))</f>
        <v>0</v>
      </c>
      <c r="BX9">
        <f>COUNTIF('VACATION''S PLAN'!$E:$J,CONCATENATE($A3,BX$1,BX$2))</f>
        <v>0</v>
      </c>
      <c r="BY9">
        <f>COUNTIF('VACATION''S PLAN'!$E:$J,CONCATENATE($A3,BY$1,BY$2))</f>
        <v>0</v>
      </c>
      <c r="BZ9">
        <f>COUNTIF('VACATION''S PLAN'!$E:$J,CONCATENATE($A3,BZ$1,BZ$2))</f>
        <v>1</v>
      </c>
      <c r="CA9">
        <f>COUNTIF('VACATION''S PLAN'!$E:$J,CONCATENATE($A3,CA$1,CA$2))</f>
        <v>0</v>
      </c>
      <c r="CB9">
        <f>COUNTIF('VACATION''S PLAN'!$E:$J,CONCATENATE($A3,CB$1,CB$2))</f>
        <v>0</v>
      </c>
      <c r="CC9">
        <f>COUNTIF('VACATION''S PLAN'!$E:$J,CONCATENATE($A3,CC$1,CC$2))</f>
        <v>0</v>
      </c>
      <c r="CD9">
        <f>COUNTIF('VACATION''S PLAN'!$E:$J,CONCATENATE($A3,CD$1,CD$2))</f>
        <v>1</v>
      </c>
      <c r="CE9">
        <f>COUNTIF('VACATION''S PLAN'!$E:$J,CONCATENATE($A3,CE$1,CE$2))</f>
        <v>0</v>
      </c>
      <c r="CF9">
        <f>COUNTIF('VACATION''S PLAN'!$E:$J,CONCATENATE($A3,CF$1,CF$2))</f>
        <v>0</v>
      </c>
      <c r="CG9">
        <f>COUNTIF('VACATION''S PLAN'!$E:$J,CONCATENATE($A3,CG$1,CG$2))</f>
        <v>0</v>
      </c>
      <c r="CH9">
        <f>COUNTIF('VACATION''S PLAN'!$E:$J,CONCATENATE($A3,CH$1,CH$2))</f>
        <v>0</v>
      </c>
      <c r="CI9">
        <f>COUNTIF('VACATION''S PLAN'!$E:$J,CONCATENATE($A3,CI$1,CI$2))</f>
        <v>0</v>
      </c>
      <c r="CJ9">
        <f>COUNTIF('VACATION''S PLAN'!$E:$J,CONCATENATE($A3,CJ$1,CJ$2))</f>
        <v>0</v>
      </c>
      <c r="CK9">
        <f>COUNTIF('VACATION''S PLAN'!$E:$J,CONCATENATE($A3,CK$1,CK$2))</f>
        <v>0</v>
      </c>
      <c r="CL9">
        <f>COUNTIF('VACATION''S PLAN'!$E:$J,CONCATENATE($A3,CL$1,CL$2))</f>
        <v>0</v>
      </c>
      <c r="CM9">
        <f>COUNTIF('VACATION''S PLAN'!$E:$J,CONCATENATE($A3,CM$1,CM$2))</f>
        <v>1</v>
      </c>
      <c r="CN9">
        <f>COUNTIF('VACATION''S PLAN'!$E:$J,CONCATENATE($A3,CN$1,CN$2))</f>
        <v>0</v>
      </c>
      <c r="CO9">
        <f>COUNTIF('VACATION''S PLAN'!$E:$J,CONCATENATE($A3,CO$1,CO$2))</f>
        <v>1</v>
      </c>
      <c r="CP9">
        <f>COUNTIF('VACATION''S PLAN'!$E:$J,CONCATENATE($A3,CP$1,CP$2))</f>
        <v>0</v>
      </c>
      <c r="CQ9">
        <f>COUNTIF('VACATION''S PLAN'!$E:$J,CONCATENATE($A3,CQ$1,CQ$2))</f>
        <v>0</v>
      </c>
      <c r="CR9">
        <f>COUNTIF('VACATION''S PLAN'!$E:$J,CONCATENATE($A3,CR$1,CR$2))</f>
        <v>0</v>
      </c>
      <c r="CS9">
        <f>COUNTIF('VACATION''S PLAN'!$E:$J,CONCATENATE($A3,CS$1,CS$2))</f>
        <v>0</v>
      </c>
      <c r="CT9">
        <f>COUNTIF('VACATION''S PLAN'!$E:$J,CONCATENATE($A3,CT$1,CT$2))</f>
        <v>0</v>
      </c>
      <c r="CU9">
        <f>COUNTIF('VACATION''S PLAN'!$E:$J,CONCATENATE($A3,CU$1,CU$2))</f>
        <v>0</v>
      </c>
      <c r="CV9">
        <f>COUNTIF('VACATION''S PLAN'!$E:$J,CONCATENATE($A3,CV$1,CV$2))</f>
        <v>0</v>
      </c>
      <c r="CW9">
        <f>COUNTIF('VACATION''S PLAN'!$E:$J,CONCATENATE($A3,CW$1,CW$2))</f>
        <v>0</v>
      </c>
      <c r="CX9">
        <f>COUNTIF('VACATION''S PLAN'!$E:$J,CONCATENATE($A3,CX$1,CX$2))</f>
        <v>0</v>
      </c>
      <c r="CY9">
        <f>COUNTIF('VACATION''S PLAN'!$E:$J,CONCATENATE($A3,CY$1,CY$2))</f>
        <v>0</v>
      </c>
      <c r="CZ9">
        <f>COUNTIF('VACATION''S PLAN'!$E:$J,CONCATENATE($A3,CZ$1,CZ$2))</f>
        <v>0</v>
      </c>
      <c r="DA9">
        <f>COUNTIF('VACATION''S PLAN'!$E:$J,CONCATENATE($A3,DA$1,DA$2))</f>
        <v>0</v>
      </c>
      <c r="DB9">
        <f>COUNTIF('VACATION''S PLAN'!$E:$J,CONCATENATE($A3,DB$1,DB$2))</f>
        <v>0</v>
      </c>
      <c r="DC9">
        <f>COUNTIF('VACATION''S PLAN'!$E:$J,CONCATENATE($A3,DC$1,DC$2))</f>
        <v>0</v>
      </c>
      <c r="DD9">
        <f>COUNTIF('VACATION''S PLAN'!$E:$J,CONCATENATE($A3,DD$1,DD$2))</f>
        <v>0</v>
      </c>
      <c r="DE9">
        <f>COUNTIF('VACATION''S PLAN'!$E:$J,CONCATENATE($A3,DE$1,DE$2))</f>
        <v>0</v>
      </c>
      <c r="DF9">
        <f>COUNTIF('VACATION''S PLAN'!$E:$J,CONCATENATE($A3,DF$1,DF$2))</f>
        <v>0</v>
      </c>
      <c r="DG9">
        <f>COUNTIF('VACATION''S PLAN'!$E:$J,CONCATENATE($A3,DG$1,DG$2))</f>
        <v>0</v>
      </c>
      <c r="DH9">
        <f>COUNTIF('VACATION''S PLAN'!$E:$J,CONCATENATE($A3,DH$1,DH$2))</f>
        <v>0</v>
      </c>
      <c r="DI9">
        <f>COUNTIF('VACATION''S PLAN'!$E:$J,CONCATENATE($A3,DI$1,DI$2))</f>
        <v>0</v>
      </c>
      <c r="DJ9">
        <f>COUNTIF('VACATION''S PLAN'!$E:$J,CONCATENATE($A3,DJ$1,DJ$2))</f>
        <v>0</v>
      </c>
      <c r="DK9">
        <f>COUNTIF('VACATION''S PLAN'!$E:$J,CONCATENATE($A3,DK$1,DK$2))</f>
        <v>0</v>
      </c>
      <c r="DL9">
        <f>COUNTIF('VACATION''S PLAN'!$E:$J,CONCATENATE($A3,DL$1,DL$2))</f>
        <v>0</v>
      </c>
      <c r="DM9">
        <f>COUNTIF('VACATION''S PLAN'!$E:$J,CONCATENATE($A3,DM$1,DM$2))</f>
        <v>0</v>
      </c>
      <c r="DN9">
        <f>COUNTIF('VACATION''S PLAN'!$E:$J,CONCATENATE($A3,DN$1,DN$2))</f>
        <v>0</v>
      </c>
      <c r="DO9">
        <f>COUNTIF('VACATION''S PLAN'!$E:$J,CONCATENATE($A3,DO$1,DO$2))</f>
        <v>0</v>
      </c>
      <c r="DP9">
        <f>COUNTIF('VACATION''S PLAN'!$E:$J,CONCATENATE($A3,DP$1,DP$2))</f>
        <v>0</v>
      </c>
      <c r="DQ9">
        <f>COUNTIF('VACATION''S PLAN'!$E:$J,CONCATENATE($A3,DQ$1,DQ$2))</f>
        <v>0</v>
      </c>
      <c r="DR9">
        <f>COUNTIF('VACATION''S PLAN'!$E:$J,CONCATENATE($A3,DR$1,DR$2))</f>
        <v>0</v>
      </c>
      <c r="DS9">
        <f>COUNTIF('VACATION''S PLAN'!$E:$J,CONCATENATE($A3,DS$1,DS$2))</f>
        <v>0</v>
      </c>
      <c r="DT9">
        <f>COUNTIF('VACATION''S PLAN'!$E:$J,CONCATENATE($A3,DT$1,DT$2))</f>
        <v>0</v>
      </c>
      <c r="DU9">
        <f>COUNTIF('VACATION''S PLAN'!$E:$J,CONCATENATE($A3,DU$1,DU$2))</f>
        <v>0</v>
      </c>
      <c r="DV9">
        <f>COUNTIF('VACATION''S PLAN'!$E:$J,CONCATENATE($A3,DV$1,DV$2))</f>
        <v>0</v>
      </c>
      <c r="DW9">
        <f>COUNTIF('VACATION''S PLAN'!$E:$J,CONCATENATE($A3,DW$1,DW$2))</f>
        <v>0</v>
      </c>
      <c r="DX9">
        <f>COUNTIF('VACATION''S PLAN'!$E:$J,CONCATENATE($A3,DX$1,DX$2))</f>
        <v>0</v>
      </c>
      <c r="DY9">
        <f>COUNTIF('VACATION''S PLAN'!$E:$J,CONCATENATE($A3,DY$1,DY$2))</f>
        <v>0</v>
      </c>
      <c r="DZ9">
        <f>COUNTIF('VACATION''S PLAN'!$E:$J,CONCATENATE($A3,DZ$1,DZ$2))</f>
        <v>0</v>
      </c>
      <c r="EA9">
        <f>COUNTIF('VACATION''S PLAN'!$E:$J,CONCATENATE($A3,EA$1,EA$2))</f>
        <v>0</v>
      </c>
      <c r="EB9">
        <f>COUNTIF('VACATION''S PLAN'!$E:$J,CONCATENATE($A3,EB$1,EB$2))</f>
        <v>0</v>
      </c>
      <c r="EC9">
        <f>COUNTIF('VACATION''S PLAN'!$E:$J,CONCATENATE($A3,EC$1,EC$2))</f>
        <v>0</v>
      </c>
      <c r="ED9">
        <f>COUNTIF('VACATION''S PLAN'!$E:$J,CONCATENATE($A3,ED$1,ED$2))</f>
        <v>0</v>
      </c>
      <c r="EE9">
        <f>COUNTIF('VACATION''S PLAN'!$E:$J,CONCATENATE($A3,EE$1,EE$2))</f>
        <v>0</v>
      </c>
      <c r="EF9">
        <f>COUNTIF('VACATION''S PLAN'!$E:$J,CONCATENATE($A3,EF$1,EF$2))</f>
        <v>0</v>
      </c>
      <c r="EG9">
        <f>COUNTIF('VACATION''S PLAN'!$E:$J,CONCATENATE($A3,EG$1,EG$2))</f>
        <v>0</v>
      </c>
      <c r="EH9">
        <f>COUNTIF('VACATION''S PLAN'!$E:$J,CONCATENATE($A3,EH$1,EH$2))</f>
        <v>0</v>
      </c>
      <c r="EI9">
        <f>COUNTIF('VACATION''S PLAN'!$E:$J,CONCATENATE($A3,EI$1,EI$2))</f>
        <v>0</v>
      </c>
      <c r="EJ9">
        <f>COUNTIF('VACATION''S PLAN'!$E:$J,CONCATENATE($A3,EJ$1,EJ$2))</f>
        <v>0</v>
      </c>
      <c r="EK9">
        <f>COUNTIF('VACATION''S PLAN'!$E:$J,CONCATENATE($A3,EK$1,EK$2))</f>
        <v>0</v>
      </c>
      <c r="EL9">
        <f>COUNTIF('VACATION''S PLAN'!$E:$J,CONCATENATE($A3,EL$1,EL$2))</f>
        <v>0</v>
      </c>
      <c r="EM9">
        <f>COUNTIF('VACATION''S PLAN'!$E:$J,CONCATENATE($A3,EM$1,EM$2))</f>
        <v>0</v>
      </c>
      <c r="EN9">
        <f>COUNTIF('VACATION''S PLAN'!$E:$J,CONCATENATE($A3,EN$1,EN$2))</f>
        <v>0</v>
      </c>
      <c r="EO9">
        <f>COUNTIF('VACATION''S PLAN'!$E:$J,CONCATENATE($A3,EO$1,EO$2))</f>
        <v>0</v>
      </c>
      <c r="EP9">
        <f>COUNTIF('VACATION''S PLAN'!$E:$J,CONCATENATE($A3,EP$1,EP$2))</f>
        <v>0</v>
      </c>
      <c r="EQ9">
        <f>COUNTIF('VACATION''S PLAN'!$E:$J,CONCATENATE($A3,EQ$1,EQ$2))</f>
        <v>0</v>
      </c>
      <c r="ER9">
        <f>COUNTIF('VACATION''S PLAN'!$E:$J,CONCATENATE($A3,ER$1,ER$2))</f>
        <v>0</v>
      </c>
      <c r="ES9">
        <f>COUNTIF('VACATION''S PLAN'!$E:$J,CONCATENATE($A3,ES$1,ES$2))</f>
        <v>0</v>
      </c>
      <c r="ET9">
        <f>COUNTIF('VACATION''S PLAN'!$E:$J,CONCATENATE($A3,ET$1,ET$2))</f>
        <v>0</v>
      </c>
      <c r="EU9">
        <f>COUNTIF('VACATION''S PLAN'!$E:$J,CONCATENATE($A3,EU$1,EU$2))</f>
        <v>0</v>
      </c>
      <c r="EV9">
        <f>COUNTIF('VACATION''S PLAN'!$E:$J,CONCATENATE($A3,EV$1,EV$2))</f>
        <v>0</v>
      </c>
      <c r="EW9">
        <f>COUNTIF('VACATION''S PLAN'!$E:$J,CONCATENATE($A3,EW$1,EW$2))</f>
        <v>0</v>
      </c>
      <c r="EX9">
        <f>COUNTIF('VACATION''S PLAN'!$E:$J,CONCATENATE($A3,EX$1,EX$2))</f>
        <v>0</v>
      </c>
      <c r="EY9">
        <f>COUNTIF('VACATION''S PLAN'!$E:$J,CONCATENATE($A3,EY$1,EY$2))</f>
        <v>0</v>
      </c>
      <c r="EZ9">
        <f>COUNTIF('VACATION''S PLAN'!$E:$J,CONCATENATE($A3,EZ$1,EZ$2))</f>
        <v>0</v>
      </c>
      <c r="FA9">
        <f>COUNTIF('VACATION''S PLAN'!$E:$J,CONCATENATE($A3,FA$1,FA$2))</f>
        <v>0</v>
      </c>
    </row>
    <row r="10" spans="1:157">
      <c r="A10" s="1" t="s">
        <v>65</v>
      </c>
      <c r="B10">
        <f>COUNTIF('VACATION''S PLAN'!$E:$J,CONCATENATE($A4,B$1,B$2))</f>
        <v>0</v>
      </c>
      <c r="C10">
        <f>COUNTIF('VACATION''S PLAN'!$E:$J,CONCATENATE($A4,C$1,C$2))</f>
        <v>0</v>
      </c>
      <c r="D10">
        <f>COUNTIF('VACATION''S PLAN'!$E:$J,CONCATENATE($A4,D$1,D$2))</f>
        <v>0</v>
      </c>
      <c r="E10">
        <f>COUNTIF('VACATION''S PLAN'!$E:$J,CONCATENATE($A4,E$1,E$2))</f>
        <v>0</v>
      </c>
      <c r="F10">
        <f>COUNTIF('VACATION''S PLAN'!$E:$J,CONCATENATE($A4,F$1,F$2))</f>
        <v>0</v>
      </c>
      <c r="G10">
        <f>COUNTIF('VACATION''S PLAN'!$E:$J,CONCATENATE($A4,G$1,G$2))</f>
        <v>0</v>
      </c>
      <c r="H10">
        <f>COUNTIF('VACATION''S PLAN'!$E:$J,CONCATENATE($A4,H$1,H$2))</f>
        <v>0</v>
      </c>
      <c r="I10">
        <f>COUNTIF('VACATION''S PLAN'!$E:$J,CONCATENATE($A4,I$1,I$2))</f>
        <v>0</v>
      </c>
      <c r="J10">
        <f>COUNTIF('VACATION''S PLAN'!$E:$J,CONCATENATE($A4,J$1,J$2))</f>
        <v>0</v>
      </c>
      <c r="K10">
        <f>COUNTIF('VACATION''S PLAN'!$E:$J,CONCATENATE($A4,K$1,K$2))</f>
        <v>0</v>
      </c>
      <c r="L10">
        <f>COUNTIF('VACATION''S PLAN'!$E:$J,CONCATENATE($A4,L$1,L$2))</f>
        <v>0</v>
      </c>
      <c r="M10">
        <f>COUNTIF('VACATION''S PLAN'!$E:$J,CONCATENATE($A4,M$1,M$2))</f>
        <v>0</v>
      </c>
      <c r="N10">
        <f>COUNTIF('VACATION''S PLAN'!$E:$J,CONCATENATE($A4,N$1,N$2))</f>
        <v>0</v>
      </c>
      <c r="O10">
        <f>COUNTIF('VACATION''S PLAN'!$E:$J,CONCATENATE($A4,O$1,O$2))</f>
        <v>0</v>
      </c>
      <c r="P10">
        <f>COUNTIF('VACATION''S PLAN'!$E:$J,CONCATENATE($A4,P$1,P$2))</f>
        <v>0</v>
      </c>
      <c r="Q10">
        <f>COUNTIF('VACATION''S PLAN'!$E:$J,CONCATENATE($A4,Q$1,Q$2))</f>
        <v>0</v>
      </c>
      <c r="R10">
        <f>COUNTIF('VACATION''S PLAN'!$E:$J,CONCATENATE($A4,R$1,R$2))</f>
        <v>0</v>
      </c>
      <c r="S10">
        <f>COUNTIF('VACATION''S PLAN'!$E:$J,CONCATENATE($A4,S$1,S$2))</f>
        <v>0</v>
      </c>
      <c r="T10">
        <f>COUNTIF('VACATION''S PLAN'!$E:$J,CONCATENATE($A4,T$1,T$2))</f>
        <v>0</v>
      </c>
      <c r="U10">
        <f>COUNTIF('VACATION''S PLAN'!$E:$J,CONCATENATE($A4,U$1,U$2))</f>
        <v>0</v>
      </c>
      <c r="V10">
        <f>COUNTIF('VACATION''S PLAN'!$E:$J,CONCATENATE($A4,V$1,V$2))</f>
        <v>0</v>
      </c>
      <c r="W10">
        <f>COUNTIF('VACATION''S PLAN'!$E:$J,CONCATENATE($A4,W$1,W$2))</f>
        <v>0</v>
      </c>
      <c r="X10">
        <f>COUNTIF('VACATION''S PLAN'!$E:$J,CONCATENATE($A4,X$1,X$2))</f>
        <v>0</v>
      </c>
      <c r="Y10">
        <f>COUNTIF('VACATION''S PLAN'!$E:$J,CONCATENATE($A4,Y$1,Y$2))</f>
        <v>0</v>
      </c>
      <c r="Z10">
        <f>COUNTIF('VACATION''S PLAN'!$E:$J,CONCATENATE($A4,Z$1,Z$2))</f>
        <v>0</v>
      </c>
      <c r="AA10">
        <f>COUNTIF('VACATION''S PLAN'!$E:$J,CONCATENATE($A4,AA$1,AA$2))</f>
        <v>0</v>
      </c>
      <c r="AB10">
        <f>COUNTIF('VACATION''S PLAN'!$E:$J,CONCATENATE($A4,AB$1,AB$2))</f>
        <v>0</v>
      </c>
      <c r="AC10">
        <f>COUNTIF('VACATION''S PLAN'!$E:$J,CONCATENATE($A4,AC$1,AC$2))</f>
        <v>0</v>
      </c>
      <c r="AD10">
        <f>COUNTIF('VACATION''S PLAN'!$E:$J,CONCATENATE($A4,AD$1,AD$2))</f>
        <v>0</v>
      </c>
      <c r="AE10">
        <f>COUNTIF('VACATION''S PLAN'!$E:$J,CONCATENATE($A4,AE$1,AE$2))</f>
        <v>0</v>
      </c>
      <c r="AF10">
        <f>COUNTIF('VACATION''S PLAN'!$E:$J,CONCATENATE($A4,AF$1,AF$2))</f>
        <v>0</v>
      </c>
      <c r="AG10">
        <f>COUNTIF('VACATION''S PLAN'!$E:$J,CONCATENATE($A4,AG$1,AG$2))</f>
        <v>0</v>
      </c>
      <c r="AH10">
        <f>COUNTIF('VACATION''S PLAN'!$E:$J,CONCATENATE($A4,AH$1,AH$2))</f>
        <v>0</v>
      </c>
      <c r="AI10">
        <f>COUNTIF('VACATION''S PLAN'!$E:$J,CONCATENATE($A4,AI$1,AI$2))</f>
        <v>0</v>
      </c>
      <c r="AJ10">
        <f>COUNTIF('VACATION''S PLAN'!$E:$J,CONCATENATE($A4,AJ$1,AJ$2))</f>
        <v>0</v>
      </c>
      <c r="AK10">
        <f>COUNTIF('VACATION''S PLAN'!$E:$J,CONCATENATE($A4,AK$1,AK$2))</f>
        <v>0</v>
      </c>
      <c r="AL10">
        <f>COUNTIF('VACATION''S PLAN'!$E:$J,CONCATENATE($A4,AL$1,AL$2))</f>
        <v>0</v>
      </c>
      <c r="AM10">
        <f>COUNTIF('VACATION''S PLAN'!$E:$J,CONCATENATE($A4,AM$1,AM$2))</f>
        <v>0</v>
      </c>
      <c r="AN10">
        <f>COUNTIF('VACATION''S PLAN'!$E:$J,CONCATENATE($A4,AN$1,AN$2))</f>
        <v>0</v>
      </c>
      <c r="AO10">
        <f>COUNTIF('VACATION''S PLAN'!$E:$J,CONCATENATE($A4,AO$1,AO$2))</f>
        <v>0</v>
      </c>
      <c r="AP10">
        <f>COUNTIF('VACATION''S PLAN'!$E:$J,CONCATENATE($A4,AP$1,AP$2))</f>
        <v>0</v>
      </c>
      <c r="AQ10">
        <f>COUNTIF('VACATION''S PLAN'!$E:$J,CONCATENATE($A4,AQ$1,AQ$2))</f>
        <v>0</v>
      </c>
      <c r="AR10">
        <f>COUNTIF('VACATION''S PLAN'!$E:$J,CONCATENATE($A4,AR$1,AR$2))</f>
        <v>0</v>
      </c>
      <c r="AS10">
        <f>COUNTIF('VACATION''S PLAN'!$E:$J,CONCATENATE($A4,AS$1,AS$2))</f>
        <v>0</v>
      </c>
      <c r="AT10">
        <f>COUNTIF('VACATION''S PLAN'!$E:$J,CONCATENATE($A4,AT$1,AT$2))</f>
        <v>0</v>
      </c>
      <c r="AU10">
        <f>COUNTIF('VACATION''S PLAN'!$E:$J,CONCATENATE($A4,AU$1,AU$2))</f>
        <v>0</v>
      </c>
      <c r="AV10">
        <f>COUNTIF('VACATION''S PLAN'!$E:$J,CONCATENATE($A4,AV$1,AV$2))</f>
        <v>0</v>
      </c>
      <c r="AW10">
        <f>COUNTIF('VACATION''S PLAN'!$E:$J,CONCATENATE($A4,AW$1,AW$2))</f>
        <v>0</v>
      </c>
      <c r="AX10">
        <f>COUNTIF('VACATION''S PLAN'!$E:$J,CONCATENATE($A4,AX$1,AX$2))</f>
        <v>0</v>
      </c>
      <c r="AY10">
        <f>COUNTIF('VACATION''S PLAN'!$E:$J,CONCATENATE($A4,AY$1,AY$2))</f>
        <v>0</v>
      </c>
      <c r="AZ10">
        <f>COUNTIF('VACATION''S PLAN'!$E:$J,CONCATENATE($A4,AZ$1,AZ$2))</f>
        <v>0</v>
      </c>
      <c r="BA10">
        <f>COUNTIF('VACATION''S PLAN'!$E:$J,CONCATENATE($A4,BA$1,BA$2))</f>
        <v>0</v>
      </c>
      <c r="BB10">
        <f>COUNTIF('VACATION''S PLAN'!$E:$J,CONCATENATE($A4,BB$1,BB$2))</f>
        <v>0</v>
      </c>
      <c r="BC10">
        <f>COUNTIF('VACATION''S PLAN'!$E:$J,CONCATENATE($A4,BC$1,BC$2))</f>
        <v>0</v>
      </c>
      <c r="BD10">
        <f>COUNTIF('VACATION''S PLAN'!$E:$J,CONCATENATE($A4,BD$1,BD$2))</f>
        <v>0</v>
      </c>
      <c r="BE10">
        <f>COUNTIF('VACATION''S PLAN'!$E:$J,CONCATENATE($A4,BE$1,BE$2))</f>
        <v>0</v>
      </c>
      <c r="BF10">
        <f>COUNTIF('VACATION''S PLAN'!$E:$J,CONCATENATE($A4,BF$1,BF$2))</f>
        <v>0</v>
      </c>
      <c r="BG10">
        <f>COUNTIF('VACATION''S PLAN'!$E:$J,CONCATENATE($A4,BG$1,BG$2))</f>
        <v>0</v>
      </c>
      <c r="BH10">
        <f>COUNTIF('VACATION''S PLAN'!$E:$J,CONCATENATE($A4,BH$1,BH$2))</f>
        <v>0</v>
      </c>
      <c r="BI10">
        <f>COUNTIF('VACATION''S PLAN'!$E:$J,CONCATENATE($A4,BI$1,BI$2))</f>
        <v>0</v>
      </c>
      <c r="BJ10">
        <f>COUNTIF('VACATION''S PLAN'!$E:$J,CONCATENATE($A4,BJ$1,BJ$2))</f>
        <v>0</v>
      </c>
      <c r="BK10">
        <f>COUNTIF('VACATION''S PLAN'!$E:$J,CONCATENATE($A4,BK$1,BK$2))</f>
        <v>0</v>
      </c>
      <c r="BL10">
        <f>COUNTIF('VACATION''S PLAN'!$E:$J,CONCATENATE($A4,BL$1,BL$2))</f>
        <v>0</v>
      </c>
      <c r="BM10">
        <f>COUNTIF('VACATION''S PLAN'!$E:$J,CONCATENATE($A4,BM$1,BM$2))</f>
        <v>0</v>
      </c>
      <c r="BN10">
        <f>COUNTIF('VACATION''S PLAN'!$E:$J,CONCATENATE($A4,BN$1,BN$2))</f>
        <v>0</v>
      </c>
      <c r="BO10">
        <f>COUNTIF('VACATION''S PLAN'!$E:$J,CONCATENATE($A4,BO$1,BO$2))</f>
        <v>0</v>
      </c>
      <c r="BP10">
        <f>COUNTIF('VACATION''S PLAN'!$E:$J,CONCATENATE($A4,BP$1,BP$2))</f>
        <v>0</v>
      </c>
      <c r="BQ10">
        <f>COUNTIF('VACATION''S PLAN'!$E:$J,CONCATENATE($A4,BQ$1,BQ$2))</f>
        <v>0</v>
      </c>
      <c r="BR10">
        <f>COUNTIF('VACATION''S PLAN'!$E:$J,CONCATENATE($A4,BR$1,BR$2))</f>
        <v>0</v>
      </c>
      <c r="BS10">
        <f>COUNTIF('VACATION''S PLAN'!$E:$J,CONCATENATE($A4,BS$1,BS$2))</f>
        <v>0</v>
      </c>
      <c r="BT10">
        <f>COUNTIF('VACATION''S PLAN'!$E:$J,CONCATENATE($A4,BT$1,BT$2))</f>
        <v>4</v>
      </c>
      <c r="BU10">
        <f>COUNTIF('VACATION''S PLAN'!$E:$J,CONCATENATE($A4,BU$1,BU$2))</f>
        <v>0</v>
      </c>
      <c r="BV10">
        <f>COUNTIF('VACATION''S PLAN'!$E:$J,CONCATENATE($A4,BV$1,BV$2))</f>
        <v>0</v>
      </c>
      <c r="BW10">
        <f>COUNTIF('VACATION''S PLAN'!$E:$J,CONCATENATE($A4,BW$1,BW$2))</f>
        <v>0</v>
      </c>
      <c r="BX10">
        <f>COUNTIF('VACATION''S PLAN'!$E:$J,CONCATENATE($A4,BX$1,BX$2))</f>
        <v>0</v>
      </c>
      <c r="BY10">
        <f>COUNTIF('VACATION''S PLAN'!$E:$J,CONCATENATE($A4,BY$1,BY$2))</f>
        <v>0</v>
      </c>
      <c r="BZ10">
        <f>COUNTIF('VACATION''S PLAN'!$E:$J,CONCATENATE($A4,BZ$1,BZ$2))</f>
        <v>0</v>
      </c>
      <c r="CA10">
        <f>COUNTIF('VACATION''S PLAN'!$E:$J,CONCATENATE($A4,CA$1,CA$2))</f>
        <v>0</v>
      </c>
      <c r="CB10">
        <f>COUNTIF('VACATION''S PLAN'!$E:$J,CONCATENATE($A4,CB$1,CB$2))</f>
        <v>0</v>
      </c>
      <c r="CC10">
        <f>COUNTIF('VACATION''S PLAN'!$E:$J,CONCATENATE($A4,CC$1,CC$2))</f>
        <v>0</v>
      </c>
      <c r="CD10">
        <f>COUNTIF('VACATION''S PLAN'!$E:$J,CONCATENATE($A4,CD$1,CD$2))</f>
        <v>0</v>
      </c>
      <c r="CE10">
        <f>COUNTIF('VACATION''S PLAN'!$E:$J,CONCATENATE($A4,CE$1,CE$2))</f>
        <v>0</v>
      </c>
      <c r="CF10">
        <f>COUNTIF('VACATION''S PLAN'!$E:$J,CONCATENATE($A4,CF$1,CF$2))</f>
        <v>0</v>
      </c>
      <c r="CG10">
        <f>COUNTIF('VACATION''S PLAN'!$E:$J,CONCATENATE($A4,CG$1,CG$2))</f>
        <v>0</v>
      </c>
      <c r="CH10">
        <f>COUNTIF('VACATION''S PLAN'!$E:$J,CONCATENATE($A4,CH$1,CH$2))</f>
        <v>0</v>
      </c>
      <c r="CI10">
        <f>COUNTIF('VACATION''S PLAN'!$E:$J,CONCATENATE($A4,CI$1,CI$2))</f>
        <v>0</v>
      </c>
      <c r="CJ10">
        <f>COUNTIF('VACATION''S PLAN'!$E:$J,CONCATENATE($A4,CJ$1,CJ$2))</f>
        <v>0</v>
      </c>
      <c r="CK10">
        <f>COUNTIF('VACATION''S PLAN'!$E:$J,CONCATENATE($A4,CK$1,CK$2))</f>
        <v>0</v>
      </c>
      <c r="CL10">
        <f>COUNTIF('VACATION''S PLAN'!$E:$J,CONCATENATE($A4,CL$1,CL$2))</f>
        <v>0</v>
      </c>
      <c r="CM10">
        <f>COUNTIF('VACATION''S PLAN'!$E:$J,CONCATENATE($A4,CM$1,CM$2))</f>
        <v>0</v>
      </c>
      <c r="CN10">
        <f>COUNTIF('VACATION''S PLAN'!$E:$J,CONCATENATE($A4,CN$1,CN$2))</f>
        <v>0</v>
      </c>
      <c r="CO10">
        <f>COUNTIF('VACATION''S PLAN'!$E:$J,CONCATENATE($A4,CO$1,CO$2))</f>
        <v>0</v>
      </c>
      <c r="CP10">
        <f>COUNTIF('VACATION''S PLAN'!$E:$J,CONCATENATE($A4,CP$1,CP$2))</f>
        <v>0</v>
      </c>
      <c r="CQ10">
        <f>COUNTIF('VACATION''S PLAN'!$E:$J,CONCATENATE($A4,CQ$1,CQ$2))</f>
        <v>0</v>
      </c>
      <c r="CR10">
        <f>COUNTIF('VACATION''S PLAN'!$E:$J,CONCATENATE($A4,CR$1,CR$2))</f>
        <v>0</v>
      </c>
      <c r="CS10">
        <f>COUNTIF('VACATION''S PLAN'!$E:$J,CONCATENATE($A4,CS$1,CS$2))</f>
        <v>0</v>
      </c>
      <c r="CT10">
        <f>COUNTIF('VACATION''S PLAN'!$E:$J,CONCATENATE($A4,CT$1,CT$2))</f>
        <v>0</v>
      </c>
      <c r="CU10">
        <f>COUNTIF('VACATION''S PLAN'!$E:$J,CONCATENATE($A4,CU$1,CU$2))</f>
        <v>1</v>
      </c>
      <c r="CV10">
        <f>COUNTIF('VACATION''S PLAN'!$E:$J,CONCATENATE($A4,CV$1,CV$2))</f>
        <v>1</v>
      </c>
      <c r="CW10">
        <f>COUNTIF('VACATION''S PLAN'!$E:$J,CONCATENATE($A4,CW$1,CW$2))</f>
        <v>0</v>
      </c>
      <c r="CX10">
        <f>COUNTIF('VACATION''S PLAN'!$E:$J,CONCATENATE($A4,CX$1,CX$2))</f>
        <v>0</v>
      </c>
      <c r="CY10">
        <f>COUNTIF('VACATION''S PLAN'!$E:$J,CONCATENATE($A4,CY$1,CY$2))</f>
        <v>0</v>
      </c>
      <c r="CZ10">
        <f>COUNTIF('VACATION''S PLAN'!$E:$J,CONCATENATE($A4,CZ$1,CZ$2))</f>
        <v>0</v>
      </c>
      <c r="DA10">
        <f>COUNTIF('VACATION''S PLAN'!$E:$J,CONCATENATE($A4,DA$1,DA$2))</f>
        <v>0</v>
      </c>
      <c r="DB10">
        <f>COUNTIF('VACATION''S PLAN'!$E:$J,CONCATENATE($A4,DB$1,DB$2))</f>
        <v>0</v>
      </c>
      <c r="DC10">
        <f>COUNTIF('VACATION''S PLAN'!$E:$J,CONCATENATE($A4,DC$1,DC$2))</f>
        <v>0</v>
      </c>
      <c r="DD10">
        <f>COUNTIF('VACATION''S PLAN'!$E:$J,CONCATENATE($A4,DD$1,DD$2))</f>
        <v>0</v>
      </c>
      <c r="DE10">
        <f>COUNTIF('VACATION''S PLAN'!$E:$J,CONCATENATE($A4,DE$1,DE$2))</f>
        <v>0</v>
      </c>
      <c r="DF10">
        <f>COUNTIF('VACATION''S PLAN'!$E:$J,CONCATENATE($A4,DF$1,DF$2))</f>
        <v>0</v>
      </c>
      <c r="DG10">
        <f>COUNTIF('VACATION''S PLAN'!$E:$J,CONCATENATE($A4,DG$1,DG$2))</f>
        <v>0</v>
      </c>
      <c r="DH10">
        <f>COUNTIF('VACATION''S PLAN'!$E:$J,CONCATENATE($A4,DH$1,DH$2))</f>
        <v>0</v>
      </c>
      <c r="DI10">
        <f>COUNTIF('VACATION''S PLAN'!$E:$J,CONCATENATE($A4,DI$1,DI$2))</f>
        <v>0</v>
      </c>
      <c r="DJ10">
        <f>COUNTIF('VACATION''S PLAN'!$E:$J,CONCATENATE($A4,DJ$1,DJ$2))</f>
        <v>0</v>
      </c>
      <c r="DK10">
        <f>COUNTIF('VACATION''S PLAN'!$E:$J,CONCATENATE($A4,DK$1,DK$2))</f>
        <v>0</v>
      </c>
      <c r="DL10">
        <f>COUNTIF('VACATION''S PLAN'!$E:$J,CONCATENATE($A4,DL$1,DL$2))</f>
        <v>0</v>
      </c>
      <c r="DM10">
        <f>COUNTIF('VACATION''S PLAN'!$E:$J,CONCATENATE($A4,DM$1,DM$2))</f>
        <v>0</v>
      </c>
      <c r="DN10">
        <f>COUNTIF('VACATION''S PLAN'!$E:$J,CONCATENATE($A4,DN$1,DN$2))</f>
        <v>0</v>
      </c>
      <c r="DO10">
        <f>COUNTIF('VACATION''S PLAN'!$E:$J,CONCATENATE($A4,DO$1,DO$2))</f>
        <v>0</v>
      </c>
      <c r="DP10">
        <f>COUNTIF('VACATION''S PLAN'!$E:$J,CONCATENATE($A4,DP$1,DP$2))</f>
        <v>0</v>
      </c>
      <c r="DQ10">
        <f>COUNTIF('VACATION''S PLAN'!$E:$J,CONCATENATE($A4,DQ$1,DQ$2))</f>
        <v>0</v>
      </c>
      <c r="DR10">
        <f>COUNTIF('VACATION''S PLAN'!$E:$J,CONCATENATE($A4,DR$1,DR$2))</f>
        <v>0</v>
      </c>
      <c r="DS10">
        <f>COUNTIF('VACATION''S PLAN'!$E:$J,CONCATENATE($A4,DS$1,DS$2))</f>
        <v>0</v>
      </c>
      <c r="DT10">
        <f>COUNTIF('VACATION''S PLAN'!$E:$J,CONCATENATE($A4,DT$1,DT$2))</f>
        <v>0</v>
      </c>
      <c r="DU10">
        <f>COUNTIF('VACATION''S PLAN'!$E:$J,CONCATENATE($A4,DU$1,DU$2))</f>
        <v>0</v>
      </c>
      <c r="DV10">
        <f>COUNTIF('VACATION''S PLAN'!$E:$J,CONCATENATE($A4,DV$1,DV$2))</f>
        <v>0</v>
      </c>
      <c r="DW10">
        <f>COUNTIF('VACATION''S PLAN'!$E:$J,CONCATENATE($A4,DW$1,DW$2))</f>
        <v>0</v>
      </c>
      <c r="DX10">
        <f>COUNTIF('VACATION''S PLAN'!$E:$J,CONCATENATE($A4,DX$1,DX$2))</f>
        <v>0</v>
      </c>
      <c r="DY10">
        <f>COUNTIF('VACATION''S PLAN'!$E:$J,CONCATENATE($A4,DY$1,DY$2))</f>
        <v>0</v>
      </c>
      <c r="DZ10">
        <f>COUNTIF('VACATION''S PLAN'!$E:$J,CONCATENATE($A4,DZ$1,DZ$2))</f>
        <v>0</v>
      </c>
      <c r="EA10">
        <f>COUNTIF('VACATION''S PLAN'!$E:$J,CONCATENATE($A4,EA$1,EA$2))</f>
        <v>0</v>
      </c>
      <c r="EB10">
        <f>COUNTIF('VACATION''S PLAN'!$E:$J,CONCATENATE($A4,EB$1,EB$2))</f>
        <v>0</v>
      </c>
      <c r="EC10">
        <f>COUNTIF('VACATION''S PLAN'!$E:$J,CONCATENATE($A4,EC$1,EC$2))</f>
        <v>0</v>
      </c>
      <c r="ED10">
        <f>COUNTIF('VACATION''S PLAN'!$E:$J,CONCATENATE($A4,ED$1,ED$2))</f>
        <v>0</v>
      </c>
      <c r="EE10">
        <f>COUNTIF('VACATION''S PLAN'!$E:$J,CONCATENATE($A4,EE$1,EE$2))</f>
        <v>0</v>
      </c>
      <c r="EF10">
        <f>COUNTIF('VACATION''S PLAN'!$E:$J,CONCATENATE($A4,EF$1,EF$2))</f>
        <v>0</v>
      </c>
      <c r="EG10">
        <f>COUNTIF('VACATION''S PLAN'!$E:$J,CONCATENATE($A4,EG$1,EG$2))</f>
        <v>0</v>
      </c>
      <c r="EH10">
        <f>COUNTIF('VACATION''S PLAN'!$E:$J,CONCATENATE($A4,EH$1,EH$2))</f>
        <v>0</v>
      </c>
      <c r="EI10">
        <f>COUNTIF('VACATION''S PLAN'!$E:$J,CONCATENATE($A4,EI$1,EI$2))</f>
        <v>0</v>
      </c>
      <c r="EJ10">
        <f>COUNTIF('VACATION''S PLAN'!$E:$J,CONCATENATE($A4,EJ$1,EJ$2))</f>
        <v>0</v>
      </c>
      <c r="EK10">
        <f>COUNTIF('VACATION''S PLAN'!$E:$J,CONCATENATE($A4,EK$1,EK$2))</f>
        <v>0</v>
      </c>
      <c r="EL10">
        <f>COUNTIF('VACATION''S PLAN'!$E:$J,CONCATENATE($A4,EL$1,EL$2))</f>
        <v>0</v>
      </c>
      <c r="EM10">
        <f>COUNTIF('VACATION''S PLAN'!$E:$J,CONCATENATE($A4,EM$1,EM$2))</f>
        <v>0</v>
      </c>
      <c r="EN10">
        <f>COUNTIF('VACATION''S PLAN'!$E:$J,CONCATENATE($A4,EN$1,EN$2))</f>
        <v>0</v>
      </c>
      <c r="EO10">
        <f>COUNTIF('VACATION''S PLAN'!$E:$J,CONCATENATE($A4,EO$1,EO$2))</f>
        <v>0</v>
      </c>
      <c r="EP10">
        <f>COUNTIF('VACATION''S PLAN'!$E:$J,CONCATENATE($A4,EP$1,EP$2))</f>
        <v>0</v>
      </c>
      <c r="EQ10">
        <f>COUNTIF('VACATION''S PLAN'!$E:$J,CONCATENATE($A4,EQ$1,EQ$2))</f>
        <v>0</v>
      </c>
      <c r="ER10">
        <f>COUNTIF('VACATION''S PLAN'!$E:$J,CONCATENATE($A4,ER$1,ER$2))</f>
        <v>0</v>
      </c>
      <c r="ES10">
        <f>COUNTIF('VACATION''S PLAN'!$E:$J,CONCATENATE($A4,ES$1,ES$2))</f>
        <v>0</v>
      </c>
      <c r="ET10">
        <f>COUNTIF('VACATION''S PLAN'!$E:$J,CONCATENATE($A4,ET$1,ET$2))</f>
        <v>0</v>
      </c>
      <c r="EU10">
        <f>COUNTIF('VACATION''S PLAN'!$E:$J,CONCATENATE($A4,EU$1,EU$2))</f>
        <v>0</v>
      </c>
      <c r="EV10">
        <f>COUNTIF('VACATION''S PLAN'!$E:$J,CONCATENATE($A4,EV$1,EV$2))</f>
        <v>0</v>
      </c>
      <c r="EW10">
        <f>COUNTIF('VACATION''S PLAN'!$E:$J,CONCATENATE($A4,EW$1,EW$2))</f>
        <v>0</v>
      </c>
      <c r="EX10">
        <f>COUNTIF('VACATION''S PLAN'!$E:$J,CONCATENATE($A4,EX$1,EX$2))</f>
        <v>0</v>
      </c>
      <c r="EY10">
        <f>COUNTIF('VACATION''S PLAN'!$E:$J,CONCATENATE($A4,EY$1,EY$2))</f>
        <v>0</v>
      </c>
      <c r="EZ10">
        <f>COUNTIF('VACATION''S PLAN'!$E:$J,CONCATENATE($A4,EZ$1,EZ$2))</f>
        <v>0</v>
      </c>
      <c r="FA10">
        <f>COUNTIF('VACATION''S PLAN'!$E:$J,CONCATENATE($A4,FA$1,FA$2))</f>
        <v>0</v>
      </c>
    </row>
    <row r="11" spans="1:157">
      <c r="A11"/>
    </row>
    <row r="12" spans="1:157">
      <c r="BT12">
        <f>IF(AND(BT3=0,BT9=1),(5-(IFERROR(VLOOKUP(CONCATENATE($A3,BT$1,BT$2),'VACATION''S PLAN'!$E:$F,2,0),0)+IFERROR(VLOOKUP(CONCATENATE($A3,BT$1,BT$2),'VACATION''S PLAN'!$J:$K,2,0),0)))/5,BT3)</f>
        <v>1</v>
      </c>
      <c r="BU12">
        <f>IF(AND(BU3=0,BU9=1),(5-(IFERROR(VLOOKUP(CONCATENATE($A3,BU$1,BU$2),'VACATION''S PLAN'!$E:$F,2,0),0)+IFERROR(VLOOKUP(CONCATENATE($A3,BU$1,BU$2),'VACATION''S PLAN'!$J:$K,2,0),0)))/5,BU3)</f>
        <v>1</v>
      </c>
      <c r="BV12">
        <f>IF(AND(BV3=0,BV9=1),(5-(IFERROR(VLOOKUP(CONCATENATE($A3,BV$1,BV$2),'VACATION''S PLAN'!$E:$F,2,0),0)+IFERROR(VLOOKUP(CONCATENATE($A3,BV$1,BV$2),'VACATION''S PLAN'!$J:$K,2,0),0)))/5,BV3)</f>
        <v>1</v>
      </c>
      <c r="BW12">
        <f>IF(AND(BW3=0,BW9=1),(5-(IFERROR(VLOOKUP(CONCATENATE($A3,BW$1,BW$2),'VACATION''S PLAN'!$E:$F,2,0),0)+IFERROR(VLOOKUP(CONCATENATE($A3,BW$1,BW$2),'VACATION''S PLAN'!$J:$K,2,0),0)))/5,BW3)</f>
        <v>1</v>
      </c>
      <c r="BX12">
        <f>IF(AND(BX3=0,BX9=1),(5-(IFERROR(VLOOKUP(CONCATENATE($A3,BX$1,BX$2),'VACATION''S PLAN'!$E:$F,2,0),0)+IFERROR(VLOOKUP(CONCATENATE($A3,BX$1,BX$2),'VACATION''S PLAN'!$J:$K,2,0),0)))/5,BX3)</f>
        <v>1</v>
      </c>
      <c r="BY12">
        <f>IF(AND(BY3=0,BY9=1),(5-(IFERROR(VLOOKUP(CONCATENATE($A3,BY$1,BY$2),'VACATION''S PLAN'!$E:$F,2,0),0)+IFERROR(VLOOKUP(CONCATENATE($A3,BY$1,BY$2),'VACATION''S PLAN'!$J:$K,2,0),0)))/5,BY3)</f>
        <v>1</v>
      </c>
      <c r="BZ12">
        <f>IF(AND(BZ3=0,BZ9=1),(5-(IFERROR(VLOOKUP(CONCATENATE($A3,BZ$1,BZ$2),'VACATION''S PLAN'!$E:$F,2,0),0)+IFERROR(VLOOKUP(CONCATENATE($A3,BZ$1,BZ$2),'VACATION''S PLAN'!$J:$K,2,0),0)))/5,BZ3)</f>
        <v>0.4</v>
      </c>
      <c r="CA12">
        <f>IF(AND(CA3=0,CA9=1),(5-(IFERROR(VLOOKUP(CONCATENATE($A3,CA$1,CA$2),'VACATION''S PLAN'!$E:$F,2,0),0)+IFERROR(VLOOKUP(CONCATENATE($A3,CA$1,CA$2),'VACATION''S PLAN'!$J:$K,2,0),0)))/5,CA3)</f>
        <v>0</v>
      </c>
      <c r="CB12">
        <f>IF(AND(CB3=0,CB9=1),(5-(IFERROR(VLOOKUP(CONCATENATE($A3,CB$1,CB$2),'VACATION''S PLAN'!$E:$F,2,0),0)+IFERROR(VLOOKUP(CONCATENATE($A3,CB$1,CB$2),'VACATION''S PLAN'!$J:$K,2,0),0)))/5,CB3)</f>
        <v>0</v>
      </c>
      <c r="CC12">
        <f>IF(AND(CC3=0,CC9=1),(5-(IFERROR(VLOOKUP(CONCATENATE($A3,CC$1,CC$2),'VACATION''S PLAN'!$E:$F,2,0),0)+IFERROR(VLOOKUP(CONCATENATE($A3,CC$1,CC$2),'VACATION''S PLAN'!$J:$K,2,0),0)))/5,CC3)</f>
        <v>0</v>
      </c>
      <c r="CD12">
        <f>IF(AND(CD3=0,CD9=1),(5-(IFERROR(VLOOKUP(CONCATENATE($A3,CD$1,CD$2),'VACATION''S PLAN'!$E:$F,2,0),0)+IFERROR(VLOOKUP(CONCATENATE($A3,CD$1,CD$2),'VACATION''S PLAN'!$J:$K,2,0),0)))/5,CD3)</f>
        <v>0.6</v>
      </c>
    </row>
    <row r="13" spans="1:157">
      <c r="BT13">
        <f>IF(AND(BT4=0,BT10=1),(5-(IFERROR(VLOOKUP(CONCATENATE($A4,BT$1,BT$2),'VACATION''S PLAN'!$E:$F,2,0),0)+IFERROR(VLOOKUP(CONCATENATE($A4,BT$1,BT$2),'VACATION''S PLAN'!$J:$K,2,0),0)))/5,BT4)</f>
        <v>0.4</v>
      </c>
      <c r="BU13">
        <f>IF(AND(BU4=0,BU10=1),(5-(IFERROR(VLOOKUP(CONCATENATE($A4,BU$1,BU$2),'VACATION''S PLAN'!$E:$F,2,0),0)+IFERROR(VLOOKUP(CONCATENATE($A4,BU$1,BU$2),'VACATION''S PLAN'!$J:$K,2,0),0)))/5,BU4)</f>
        <v>1</v>
      </c>
      <c r="BV13">
        <f>IF(AND(BV4=0,BV10=1),(5-(IFERROR(VLOOKUP(CONCATENATE($A4,BV$1,BV$2),'VACATION''S PLAN'!$E:$F,2,0),0)+IFERROR(VLOOKUP(CONCATENATE($A4,BV$1,BV$2),'VACATION''S PLAN'!$J:$K,2,0),0)))/5,BV4)</f>
        <v>1</v>
      </c>
      <c r="BW13">
        <f>IF(AND(BW4=0,BW10=1),(5-(IFERROR(VLOOKUP(CONCATENATE($A4,BW$1,BW$2),'VACATION''S PLAN'!$E:$F,2,0),0)+IFERROR(VLOOKUP(CONCATENATE($A4,BW$1,BW$2),'VACATION''S PLAN'!$J:$K,2,0),0)))/5,BW4)</f>
        <v>1</v>
      </c>
      <c r="BX13">
        <f>IF(AND(BX4=0,BX10=1),(5-(IFERROR(VLOOKUP(CONCATENATE($A4,BX$1,BX$2),'VACATION''S PLAN'!$E:$F,2,0),0)+IFERROR(VLOOKUP(CONCATENATE($A4,BX$1,BX$2),'VACATION''S PLAN'!$J:$K,2,0),0)))/5,BX4)</f>
        <v>1</v>
      </c>
      <c r="BY13">
        <f>IF(AND(BY4=0,BY10=1),(5-(IFERROR(VLOOKUP(CONCATENATE($A4,BY$1,BY$2),'VACATION''S PLAN'!$E:$F,2,0),0)+IFERROR(VLOOKUP(CONCATENATE($A4,BY$1,BY$2),'VACATION''S PLAN'!$J:$K,2,0),0)))/5,BY4)</f>
        <v>1</v>
      </c>
      <c r="BZ13">
        <f>IF(AND(BZ4=0,BZ10=1),(5-(IFERROR(VLOOKUP(CONCATENATE($A4,BZ$1,BZ$2),'VACATION''S PLAN'!$E:$F,2,0),0)+IFERROR(VLOOKUP(CONCATENATE($A4,BZ$1,BZ$2),'VACATION''S PLAN'!$J:$K,2,0),0)))/5,BZ4)</f>
        <v>1</v>
      </c>
      <c r="CA13">
        <f>IF(AND(CA4=0,CA10=1),(5-(IFERROR(VLOOKUP(CONCATENATE($A4,CA$1,CA$2),'VACATION''S PLAN'!$E:$F,2,0),0)+IFERROR(VLOOKUP(CONCATENATE($A4,CA$1,CA$2),'VACATION''S PLAN'!$J:$K,2,0),0)))/5,CA4)</f>
        <v>1</v>
      </c>
      <c r="CB13">
        <f>IF(AND(CB4=0,CB10=1),(5-(IFERROR(VLOOKUP(CONCATENATE($A4,CB$1,CB$2),'VACATION''S PLAN'!$E:$F,2,0),0)+IFERROR(VLOOKUP(CONCATENATE($A4,CB$1,CB$2),'VACATION''S PLAN'!$J:$K,2,0),0)))/5,CB4)</f>
        <v>1</v>
      </c>
      <c r="CC13">
        <f>IF(AND(CC4=0,CC10=1),(5-(IFERROR(VLOOKUP(CONCATENATE($A4,CC$1,CC$2),'VACATION''S PLAN'!$E:$F,2,0),0)+IFERROR(VLOOKUP(CONCATENATE($A4,CC$1,CC$2),'VACATION''S PLAN'!$J:$K,2,0),0)))/5,CC4)</f>
        <v>1</v>
      </c>
      <c r="CD13">
        <f>IF(AND(CD4=0,CD10=1),(5-(IFERROR(VLOOKUP(CONCATENATE($A4,CD$1,CD$2),'VACATION''S PLAN'!$E:$F,2,0),0)+IFERROR(VLOOKUP(CONCATENATE($A4,CD$1,CD$2),'VACATION''S PLAN'!$J:$K,2,0),0)))/5,CD4)</f>
        <v>1</v>
      </c>
    </row>
    <row r="14" spans="1:157">
      <c r="A14"/>
    </row>
    <row r="15" spans="1:157">
      <c r="A15"/>
      <c r="B15" cm="1">
        <f t="array" ref="B15">IF(COUNTIF('VACATION''S PLAN'!$E:$J,CONCATENATE($A3,B$1,B$2))&gt;=4,(5-SUMIFS('VACATION''S PLAN'!$L:$L,'VACATION''S PLAN'!$E:$E,CONCATENATE('RESOURCES'' AVAILABILITY'!$A3,'RESOURCES'' AVAILABILITY'!B$1,'RESOURCES'' AVAILABILITY'!B$2)))/5,IF(AND(IF(SUMPRODUCT((($A3&amp;B$1&amp;MID(B$2,3,2))=('VACATION''S PLAN'!$N$2:$V$12))*1)&gt;=1,0,1)=0,COUNTIF('VACATION''S PLAN'!$E:$J,CONCATENATE($A3,B$1,B$2))=1),(5-(IFERROR(VLOOKUP(CONCATENATE($A3,B$1,B$2),'VACATION''S PLAN'!$E:$F,2,0),0)+IFERROR(VLOOKUP(CONCATENATE($A3,B$1,B$2),'VACATION''S PLAN'!$J:$K,2,0),0)))/5,IF(SUMPRODUCT((($A3&amp;B$1&amp;MID(B$2,3,2))=('VACATION''S PLAN'!$N$2:$V$12))*1)&gt;=1,0,1)))</f>
        <v>1</v>
      </c>
      <c r="C15" cm="1">
        <f t="array" ref="C15">IF(COUNTIF('VACATION''S PLAN'!$E:$J,CONCATENATE($A3,C$1,C$2))&gt;=4,(5-SUMIFS('VACATION''S PLAN'!$L:$L,'VACATION''S PLAN'!$E:$E,CONCATENATE('RESOURCES'' AVAILABILITY'!$A3,'RESOURCES'' AVAILABILITY'!C$1,'RESOURCES'' AVAILABILITY'!C$2)))/5,IF(AND(IF(SUMPRODUCT((($A3&amp;C$1&amp;MID(C$2,3,2))=('VACATION''S PLAN'!$N$2:$V$12))*1)&gt;=1,0,1)=0,COUNTIF('VACATION''S PLAN'!$E:$J,CONCATENATE($A3,C$1,C$2))=1),(5-(IFERROR(VLOOKUP(CONCATENATE($A3,C$1,C$2),'VACATION''S PLAN'!$E:$F,2,0),0)+IFERROR(VLOOKUP(CONCATENATE($A3,C$1,C$2),'VACATION''S PLAN'!$J:$K,2,0),0)))/5,IF(SUMPRODUCT((($A3&amp;C$1&amp;MID(C$2,3,2))=('VACATION''S PLAN'!$N$2:$V$12))*1)&gt;=1,0,1)))</f>
        <v>1</v>
      </c>
      <c r="D15" cm="1">
        <f t="array" ref="D15">IF(COUNTIF('VACATION''S PLAN'!$E:$J,CONCATENATE($A3,D$1,D$2))&gt;=4,(5-SUMIFS('VACATION''S PLAN'!$L:$L,'VACATION''S PLAN'!$E:$E,CONCATENATE('RESOURCES'' AVAILABILITY'!$A3,'RESOURCES'' AVAILABILITY'!D$1,'RESOURCES'' AVAILABILITY'!D$2)))/5,IF(AND(IF(SUMPRODUCT((($A3&amp;D$1&amp;MID(D$2,3,2))=('VACATION''S PLAN'!$N$2:$V$12))*1)&gt;=1,0,1)=0,COUNTIF('VACATION''S PLAN'!$E:$J,CONCATENATE($A3,D$1,D$2))=1),(5-(IFERROR(VLOOKUP(CONCATENATE($A3,D$1,D$2),'VACATION''S PLAN'!$E:$F,2,0),0)+IFERROR(VLOOKUP(CONCATENATE($A3,D$1,D$2),'VACATION''S PLAN'!$J:$K,2,0),0)))/5,IF(SUMPRODUCT((($A3&amp;D$1&amp;MID(D$2,3,2))=('VACATION''S PLAN'!$N$2:$V$12))*1)&gt;=1,0,1)))</f>
        <v>1</v>
      </c>
      <c r="E15" cm="1">
        <f t="array" ref="E15">IF(COUNTIF('VACATION''S PLAN'!$E:$J,CONCATENATE($A3,E$1,E$2))&gt;=4,(5-SUMIFS('VACATION''S PLAN'!$L:$L,'VACATION''S PLAN'!$E:$E,CONCATENATE('RESOURCES'' AVAILABILITY'!$A3,'RESOURCES'' AVAILABILITY'!E$1,'RESOURCES'' AVAILABILITY'!E$2)))/5,IF(AND(IF(SUMPRODUCT((($A3&amp;E$1&amp;MID(E$2,3,2))=('VACATION''S PLAN'!$N$2:$V$12))*1)&gt;=1,0,1)=0,COUNTIF('VACATION''S PLAN'!$E:$J,CONCATENATE($A3,E$1,E$2))=1),(5-(IFERROR(VLOOKUP(CONCATENATE($A3,E$1,E$2),'VACATION''S PLAN'!$E:$F,2,0),0)+IFERROR(VLOOKUP(CONCATENATE($A3,E$1,E$2),'VACATION''S PLAN'!$J:$K,2,0),0)))/5,IF(SUMPRODUCT((($A3&amp;E$1&amp;MID(E$2,3,2))=('VACATION''S PLAN'!$N$2:$V$12))*1)&gt;=1,0,1)))</f>
        <v>1</v>
      </c>
      <c r="F15" cm="1">
        <f t="array" ref="F15">IF(COUNTIF('VACATION''S PLAN'!$E:$J,CONCATENATE($A3,F$1,F$2))&gt;=4,(5-SUMIFS('VACATION''S PLAN'!$L:$L,'VACATION''S PLAN'!$E:$E,CONCATENATE('RESOURCES'' AVAILABILITY'!$A3,'RESOURCES'' AVAILABILITY'!F$1,'RESOURCES'' AVAILABILITY'!F$2)))/5,IF(AND(IF(SUMPRODUCT((($A3&amp;F$1&amp;MID(F$2,3,2))=('VACATION''S PLAN'!$N$2:$V$12))*1)&gt;=1,0,1)=0,COUNTIF('VACATION''S PLAN'!$E:$J,CONCATENATE($A3,F$1,F$2))=1),(5-(IFERROR(VLOOKUP(CONCATENATE($A3,F$1,F$2),'VACATION''S PLAN'!$E:$F,2,0),0)+IFERROR(VLOOKUP(CONCATENATE($A3,F$1,F$2),'VACATION''S PLAN'!$J:$K,2,0),0)))/5,IF(SUMPRODUCT((($A3&amp;F$1&amp;MID(F$2,3,2))=('VACATION''S PLAN'!$N$2:$V$12))*1)&gt;=1,0,1)))</f>
        <v>1</v>
      </c>
      <c r="G15" cm="1">
        <f t="array" ref="G15">IF(COUNTIF('VACATION''S PLAN'!$E:$J,CONCATENATE($A3,G$1,G$2))&gt;=4,(5-SUMIFS('VACATION''S PLAN'!$L:$L,'VACATION''S PLAN'!$E:$E,CONCATENATE('RESOURCES'' AVAILABILITY'!$A3,'RESOURCES'' AVAILABILITY'!G$1,'RESOURCES'' AVAILABILITY'!G$2)))/5,IF(AND(IF(SUMPRODUCT((($A3&amp;G$1&amp;MID(G$2,3,2))=('VACATION''S PLAN'!$N$2:$V$12))*1)&gt;=1,0,1)=0,COUNTIF('VACATION''S PLAN'!$E:$J,CONCATENATE($A3,G$1,G$2))=1),(5-(IFERROR(VLOOKUP(CONCATENATE($A3,G$1,G$2),'VACATION''S PLAN'!$E:$F,2,0),0)+IFERROR(VLOOKUP(CONCATENATE($A3,G$1,G$2),'VACATION''S PLAN'!$J:$K,2,0),0)))/5,IF(SUMPRODUCT((($A3&amp;G$1&amp;MID(G$2,3,2))=('VACATION''S PLAN'!$N$2:$V$12))*1)&gt;=1,0,1)))</f>
        <v>1</v>
      </c>
      <c r="H15" cm="1">
        <f t="array" ref="H15">IF(COUNTIF('VACATION''S PLAN'!$E:$J,CONCATENATE($A3,H$1,H$2))&gt;=4,(5-SUMIFS('VACATION''S PLAN'!$L:$L,'VACATION''S PLAN'!$E:$E,CONCATENATE('RESOURCES'' AVAILABILITY'!$A3,'RESOURCES'' AVAILABILITY'!H$1,'RESOURCES'' AVAILABILITY'!H$2)))/5,IF(AND(IF(SUMPRODUCT((($A3&amp;H$1&amp;MID(H$2,3,2))=('VACATION''S PLAN'!$N$2:$V$12))*1)&gt;=1,0,1)=0,COUNTIF('VACATION''S PLAN'!$E:$J,CONCATENATE($A3,H$1,H$2))=1),(5-(IFERROR(VLOOKUP(CONCATENATE($A3,H$1,H$2),'VACATION''S PLAN'!$E:$F,2,0),0)+IFERROR(VLOOKUP(CONCATENATE($A3,H$1,H$2),'VACATION''S PLAN'!$J:$K,2,0),0)))/5,IF(SUMPRODUCT((($A3&amp;H$1&amp;MID(H$2,3,2))=('VACATION''S PLAN'!$N$2:$V$12))*1)&gt;=1,0,1)))</f>
        <v>1</v>
      </c>
      <c r="I15" cm="1">
        <f t="array" ref="I15">IF(COUNTIF('VACATION''S PLAN'!$E:$J,CONCATENATE($A3,I$1,I$2))&gt;=4,(5-SUMIFS('VACATION''S PLAN'!$L:$L,'VACATION''S PLAN'!$E:$E,CONCATENATE('RESOURCES'' AVAILABILITY'!$A3,'RESOURCES'' AVAILABILITY'!I$1,'RESOURCES'' AVAILABILITY'!I$2)))/5,IF(AND(IF(SUMPRODUCT((($A3&amp;I$1&amp;MID(I$2,3,2))=('VACATION''S PLAN'!$N$2:$V$12))*1)&gt;=1,0,1)=0,COUNTIF('VACATION''S PLAN'!$E:$J,CONCATENATE($A3,I$1,I$2))=1),(5-(IFERROR(VLOOKUP(CONCATENATE($A3,I$1,I$2),'VACATION''S PLAN'!$E:$F,2,0),0)+IFERROR(VLOOKUP(CONCATENATE($A3,I$1,I$2),'VACATION''S PLAN'!$J:$K,2,0),0)))/5,IF(SUMPRODUCT((($A3&amp;I$1&amp;MID(I$2,3,2))=('VACATION''S PLAN'!$N$2:$V$12))*1)&gt;=1,0,1)))</f>
        <v>1</v>
      </c>
      <c r="J15" cm="1">
        <f t="array" ref="J15">IF(COUNTIF('VACATION''S PLAN'!$E:$J,CONCATENATE($A3,J$1,J$2))&gt;=4,(5-SUMIFS('VACATION''S PLAN'!$L:$L,'VACATION''S PLAN'!$E:$E,CONCATENATE('RESOURCES'' AVAILABILITY'!$A3,'RESOURCES'' AVAILABILITY'!J$1,'RESOURCES'' AVAILABILITY'!J$2)))/5,IF(AND(IF(SUMPRODUCT((($A3&amp;J$1&amp;MID(J$2,3,2))=('VACATION''S PLAN'!$N$2:$V$12))*1)&gt;=1,0,1)=0,COUNTIF('VACATION''S PLAN'!$E:$J,CONCATENATE($A3,J$1,J$2))=1),(5-(IFERROR(VLOOKUP(CONCATENATE($A3,J$1,J$2),'VACATION''S PLAN'!$E:$F,2,0),0)+IFERROR(VLOOKUP(CONCATENATE($A3,J$1,J$2),'VACATION''S PLAN'!$J:$K,2,0),0)))/5,IF(SUMPRODUCT((($A3&amp;J$1&amp;MID(J$2,3,2))=('VACATION''S PLAN'!$N$2:$V$12))*1)&gt;=1,0,1)))</f>
        <v>1</v>
      </c>
      <c r="K15" cm="1">
        <f t="array" ref="K15">IF(COUNTIF('VACATION''S PLAN'!$E:$J,CONCATENATE($A3,K$1,K$2))&gt;=4,(5-SUMIFS('VACATION''S PLAN'!$L:$L,'VACATION''S PLAN'!$E:$E,CONCATENATE('RESOURCES'' AVAILABILITY'!$A3,'RESOURCES'' AVAILABILITY'!K$1,'RESOURCES'' AVAILABILITY'!K$2)))/5,IF(AND(IF(SUMPRODUCT((($A3&amp;K$1&amp;MID(K$2,3,2))=('VACATION''S PLAN'!$N$2:$V$12))*1)&gt;=1,0,1)=0,COUNTIF('VACATION''S PLAN'!$E:$J,CONCATENATE($A3,K$1,K$2))=1),(5-(IFERROR(VLOOKUP(CONCATENATE($A3,K$1,K$2),'VACATION''S PLAN'!$E:$F,2,0),0)+IFERROR(VLOOKUP(CONCATENATE($A3,K$1,K$2),'VACATION''S PLAN'!$J:$K,2,0),0)))/5,IF(SUMPRODUCT((($A3&amp;K$1&amp;MID(K$2,3,2))=('VACATION''S PLAN'!$N$2:$V$12))*1)&gt;=1,0,1)))</f>
        <v>1</v>
      </c>
      <c r="L15" cm="1">
        <f t="array" ref="L15">IF(COUNTIF('VACATION''S PLAN'!$E:$J,CONCATENATE($A3,L$1,L$2))&gt;=4,(5-SUMIFS('VACATION''S PLAN'!$L:$L,'VACATION''S PLAN'!$E:$E,CONCATENATE('RESOURCES'' AVAILABILITY'!$A3,'RESOURCES'' AVAILABILITY'!L$1,'RESOURCES'' AVAILABILITY'!L$2)))/5,IF(AND(IF(SUMPRODUCT((($A3&amp;L$1&amp;MID(L$2,3,2))=('VACATION''S PLAN'!$N$2:$V$12))*1)&gt;=1,0,1)=0,COUNTIF('VACATION''S PLAN'!$E:$J,CONCATENATE($A3,L$1,L$2))=1),(5-(IFERROR(VLOOKUP(CONCATENATE($A3,L$1,L$2),'VACATION''S PLAN'!$E:$F,2,0),0)+IFERROR(VLOOKUP(CONCATENATE($A3,L$1,L$2),'VACATION''S PLAN'!$J:$K,2,0),0)))/5,IF(SUMPRODUCT((($A3&amp;L$1&amp;MID(L$2,3,2))=('VACATION''S PLAN'!$N$2:$V$12))*1)&gt;=1,0,1)))</f>
        <v>1</v>
      </c>
      <c r="M15" cm="1">
        <f t="array" ref="M15">IF(COUNTIF('VACATION''S PLAN'!$E:$J,CONCATENATE($A3,M$1,M$2))&gt;=4,(5-SUMIFS('VACATION''S PLAN'!$L:$L,'VACATION''S PLAN'!$E:$E,CONCATENATE('RESOURCES'' AVAILABILITY'!$A3,'RESOURCES'' AVAILABILITY'!M$1,'RESOURCES'' AVAILABILITY'!M$2)))/5,IF(AND(IF(SUMPRODUCT((($A3&amp;M$1&amp;MID(M$2,3,2))=('VACATION''S PLAN'!$N$2:$V$12))*1)&gt;=1,0,1)=0,COUNTIF('VACATION''S PLAN'!$E:$J,CONCATENATE($A3,M$1,M$2))=1),(5-(IFERROR(VLOOKUP(CONCATENATE($A3,M$1,M$2),'VACATION''S PLAN'!$E:$F,2,0),0)+IFERROR(VLOOKUP(CONCATENATE($A3,M$1,M$2),'VACATION''S PLAN'!$J:$K,2,0),0)))/5,IF(SUMPRODUCT((($A3&amp;M$1&amp;MID(M$2,3,2))=('VACATION''S PLAN'!$N$2:$V$12))*1)&gt;=1,0,1)))</f>
        <v>1</v>
      </c>
      <c r="N15" cm="1">
        <f t="array" ref="N15">IF(COUNTIF('VACATION''S PLAN'!$E:$J,CONCATENATE($A3,N$1,N$2))&gt;=4,(5-SUMIFS('VACATION''S PLAN'!$L:$L,'VACATION''S PLAN'!$E:$E,CONCATENATE('RESOURCES'' AVAILABILITY'!$A3,'RESOURCES'' AVAILABILITY'!N$1,'RESOURCES'' AVAILABILITY'!N$2)))/5,IF(AND(IF(SUMPRODUCT((($A3&amp;N$1&amp;MID(N$2,3,2))=('VACATION''S PLAN'!$N$2:$V$12))*1)&gt;=1,0,1)=0,COUNTIF('VACATION''S PLAN'!$E:$J,CONCATENATE($A3,N$1,N$2))=1),(5-(IFERROR(VLOOKUP(CONCATENATE($A3,N$1,N$2),'VACATION''S PLAN'!$E:$F,2,0),0)+IFERROR(VLOOKUP(CONCATENATE($A3,N$1,N$2),'VACATION''S PLAN'!$J:$K,2,0),0)))/5,IF(SUMPRODUCT((($A3&amp;N$1&amp;MID(N$2,3,2))=('VACATION''S PLAN'!$N$2:$V$12))*1)&gt;=1,0,1)))</f>
        <v>1</v>
      </c>
      <c r="O15" cm="1">
        <f t="array" ref="O15">IF(COUNTIF('VACATION''S PLAN'!$E:$J,CONCATENATE($A3,O$1,O$2))&gt;=4,(5-SUMIFS('VACATION''S PLAN'!$L:$L,'VACATION''S PLAN'!$E:$E,CONCATENATE('RESOURCES'' AVAILABILITY'!$A3,'RESOURCES'' AVAILABILITY'!O$1,'RESOURCES'' AVAILABILITY'!O$2)))/5,IF(AND(IF(SUMPRODUCT((($A3&amp;O$1&amp;MID(O$2,3,2))=('VACATION''S PLAN'!$N$2:$V$12))*1)&gt;=1,0,1)=0,COUNTIF('VACATION''S PLAN'!$E:$J,CONCATENATE($A3,O$1,O$2))=1),(5-(IFERROR(VLOOKUP(CONCATENATE($A3,O$1,O$2),'VACATION''S PLAN'!$E:$F,2,0),0)+IFERROR(VLOOKUP(CONCATENATE($A3,O$1,O$2),'VACATION''S PLAN'!$J:$K,2,0),0)))/5,IF(SUMPRODUCT((($A3&amp;O$1&amp;MID(O$2,3,2))=('VACATION''S PLAN'!$N$2:$V$12))*1)&gt;=1,0,1)))</f>
        <v>1</v>
      </c>
      <c r="P15" cm="1">
        <f t="array" ref="P15">IF(COUNTIF('VACATION''S PLAN'!$E:$J,CONCATENATE($A3,P$1,P$2))&gt;=4,(5-SUMIFS('VACATION''S PLAN'!$L:$L,'VACATION''S PLAN'!$E:$E,CONCATENATE('RESOURCES'' AVAILABILITY'!$A3,'RESOURCES'' AVAILABILITY'!P$1,'RESOURCES'' AVAILABILITY'!P$2)))/5,IF(AND(IF(SUMPRODUCT((($A3&amp;P$1&amp;MID(P$2,3,2))=('VACATION''S PLAN'!$N$2:$V$12))*1)&gt;=1,0,1)=0,COUNTIF('VACATION''S PLAN'!$E:$J,CONCATENATE($A3,P$1,P$2))=1),(5-(IFERROR(VLOOKUP(CONCATENATE($A3,P$1,P$2),'VACATION''S PLAN'!$E:$F,2,0),0)+IFERROR(VLOOKUP(CONCATENATE($A3,P$1,P$2),'VACATION''S PLAN'!$J:$K,2,0),0)))/5,IF(SUMPRODUCT((($A3&amp;P$1&amp;MID(P$2,3,2))=('VACATION''S PLAN'!$N$2:$V$12))*1)&gt;=1,0,1)))</f>
        <v>1</v>
      </c>
      <c r="Q15" cm="1">
        <f t="array" ref="Q15">IF(COUNTIF('VACATION''S PLAN'!$E:$J,CONCATENATE($A3,Q$1,Q$2))&gt;=4,(5-SUMIFS('VACATION''S PLAN'!$L:$L,'VACATION''S PLAN'!$E:$E,CONCATENATE('RESOURCES'' AVAILABILITY'!$A3,'RESOURCES'' AVAILABILITY'!Q$1,'RESOURCES'' AVAILABILITY'!Q$2)))/5,IF(AND(IF(SUMPRODUCT((($A3&amp;Q$1&amp;MID(Q$2,3,2))=('VACATION''S PLAN'!$N$2:$V$12))*1)&gt;=1,0,1)=0,COUNTIF('VACATION''S PLAN'!$E:$J,CONCATENATE($A3,Q$1,Q$2))=1),(5-(IFERROR(VLOOKUP(CONCATENATE($A3,Q$1,Q$2),'VACATION''S PLAN'!$E:$F,2,0),0)+IFERROR(VLOOKUP(CONCATENATE($A3,Q$1,Q$2),'VACATION''S PLAN'!$J:$K,2,0),0)))/5,IF(SUMPRODUCT((($A3&amp;Q$1&amp;MID(Q$2,3,2))=('VACATION''S PLAN'!$N$2:$V$12))*1)&gt;=1,0,1)))</f>
        <v>1</v>
      </c>
      <c r="R15" cm="1">
        <f t="array" ref="R15">IF(COUNTIF('VACATION''S PLAN'!$E:$J,CONCATENATE($A3,R$1,R$2))&gt;=4,(5-SUMIFS('VACATION''S PLAN'!$L:$L,'VACATION''S PLAN'!$E:$E,CONCATENATE('RESOURCES'' AVAILABILITY'!$A3,'RESOURCES'' AVAILABILITY'!R$1,'RESOURCES'' AVAILABILITY'!R$2)))/5,IF(AND(IF(SUMPRODUCT((($A3&amp;R$1&amp;MID(R$2,3,2))=('VACATION''S PLAN'!$N$2:$V$12))*1)&gt;=1,0,1)=0,COUNTIF('VACATION''S PLAN'!$E:$J,CONCATENATE($A3,R$1,R$2))=1),(5-(IFERROR(VLOOKUP(CONCATENATE($A3,R$1,R$2),'VACATION''S PLAN'!$E:$F,2,0),0)+IFERROR(VLOOKUP(CONCATENATE($A3,R$1,R$2),'VACATION''S PLAN'!$J:$K,2,0),0)))/5,IF(SUMPRODUCT((($A3&amp;R$1&amp;MID(R$2,3,2))=('VACATION''S PLAN'!$N$2:$V$12))*1)&gt;=1,0,1)))</f>
        <v>1</v>
      </c>
      <c r="S15" cm="1">
        <f t="array" ref="S15">IF(COUNTIF('VACATION''S PLAN'!$E:$J,CONCATENATE($A3,S$1,S$2))&gt;=4,(5-SUMIFS('VACATION''S PLAN'!$L:$L,'VACATION''S PLAN'!$E:$E,CONCATENATE('RESOURCES'' AVAILABILITY'!$A3,'RESOURCES'' AVAILABILITY'!S$1,'RESOURCES'' AVAILABILITY'!S$2)))/5,IF(AND(IF(SUMPRODUCT((($A3&amp;S$1&amp;MID(S$2,3,2))=('VACATION''S PLAN'!$N$2:$V$12))*1)&gt;=1,0,1)=0,COUNTIF('VACATION''S PLAN'!$E:$J,CONCATENATE($A3,S$1,S$2))=1),(5-(IFERROR(VLOOKUP(CONCATENATE($A3,S$1,S$2),'VACATION''S PLAN'!$E:$F,2,0),0)+IFERROR(VLOOKUP(CONCATENATE($A3,S$1,S$2),'VACATION''S PLAN'!$J:$K,2,0),0)))/5,IF(SUMPRODUCT((($A3&amp;S$1&amp;MID(S$2,3,2))=('VACATION''S PLAN'!$N$2:$V$12))*1)&gt;=1,0,1)))</f>
        <v>1</v>
      </c>
      <c r="T15" cm="1">
        <f t="array" ref="T15">IF(COUNTIF('VACATION''S PLAN'!$E:$J,CONCATENATE($A3,T$1,T$2))&gt;=4,(5-SUMIFS('VACATION''S PLAN'!$L:$L,'VACATION''S PLAN'!$E:$E,CONCATENATE('RESOURCES'' AVAILABILITY'!$A3,'RESOURCES'' AVAILABILITY'!T$1,'RESOURCES'' AVAILABILITY'!T$2)))/5,IF(AND(IF(SUMPRODUCT((($A3&amp;T$1&amp;MID(T$2,3,2))=('VACATION''S PLAN'!$N$2:$V$12))*1)&gt;=1,0,1)=0,COUNTIF('VACATION''S PLAN'!$E:$J,CONCATENATE($A3,T$1,T$2))=1),(5-(IFERROR(VLOOKUP(CONCATENATE($A3,T$1,T$2),'VACATION''S PLAN'!$E:$F,2,0),0)+IFERROR(VLOOKUP(CONCATENATE($A3,T$1,T$2),'VACATION''S PLAN'!$J:$K,2,0),0)))/5,IF(SUMPRODUCT((($A3&amp;T$1&amp;MID(T$2,3,2))=('VACATION''S PLAN'!$N$2:$V$12))*1)&gt;=1,0,1)))</f>
        <v>1</v>
      </c>
      <c r="U15" cm="1">
        <f t="array" ref="U15">IF(COUNTIF('VACATION''S PLAN'!$E:$J,CONCATENATE($A3,U$1,U$2))&gt;=4,(5-SUMIFS('VACATION''S PLAN'!$L:$L,'VACATION''S PLAN'!$E:$E,CONCATENATE('RESOURCES'' AVAILABILITY'!$A3,'RESOURCES'' AVAILABILITY'!U$1,'RESOURCES'' AVAILABILITY'!U$2)))/5,IF(AND(IF(SUMPRODUCT((($A3&amp;U$1&amp;MID(U$2,3,2))=('VACATION''S PLAN'!$N$2:$V$12))*1)&gt;=1,0,1)=0,COUNTIF('VACATION''S PLAN'!$E:$J,CONCATENATE($A3,U$1,U$2))=1),(5-(IFERROR(VLOOKUP(CONCATENATE($A3,U$1,U$2),'VACATION''S PLAN'!$E:$F,2,0),0)+IFERROR(VLOOKUP(CONCATENATE($A3,U$1,U$2),'VACATION''S PLAN'!$J:$K,2,0),0)))/5,IF(SUMPRODUCT((($A3&amp;U$1&amp;MID(U$2,3,2))=('VACATION''S PLAN'!$N$2:$V$12))*1)&gt;=1,0,1)))</f>
        <v>1</v>
      </c>
      <c r="V15" cm="1">
        <f t="array" ref="V15">IF(COUNTIF('VACATION''S PLAN'!$E:$J,CONCATENATE($A3,V$1,V$2))&gt;=4,(5-SUMIFS('VACATION''S PLAN'!$L:$L,'VACATION''S PLAN'!$E:$E,CONCATENATE('RESOURCES'' AVAILABILITY'!$A3,'RESOURCES'' AVAILABILITY'!V$1,'RESOURCES'' AVAILABILITY'!V$2)))/5,IF(AND(IF(SUMPRODUCT((($A3&amp;V$1&amp;MID(V$2,3,2))=('VACATION''S PLAN'!$N$2:$V$12))*1)&gt;=1,0,1)=0,COUNTIF('VACATION''S PLAN'!$E:$J,CONCATENATE($A3,V$1,V$2))=1),(5-(IFERROR(VLOOKUP(CONCATENATE($A3,V$1,V$2),'VACATION''S PLAN'!$E:$F,2,0),0)+IFERROR(VLOOKUP(CONCATENATE($A3,V$1,V$2),'VACATION''S PLAN'!$J:$K,2,0),0)))/5,IF(SUMPRODUCT((($A3&amp;V$1&amp;MID(V$2,3,2))=('VACATION''S PLAN'!$N$2:$V$12))*1)&gt;=1,0,1)))</f>
        <v>1</v>
      </c>
      <c r="W15" cm="1">
        <f t="array" ref="W15">IF(COUNTIF('VACATION''S PLAN'!$E:$J,CONCATENATE($A3,W$1,W$2))&gt;=4,(5-SUMIFS('VACATION''S PLAN'!$L:$L,'VACATION''S PLAN'!$E:$E,CONCATENATE('RESOURCES'' AVAILABILITY'!$A3,'RESOURCES'' AVAILABILITY'!W$1,'RESOURCES'' AVAILABILITY'!W$2)))/5,IF(AND(IF(SUMPRODUCT((($A3&amp;W$1&amp;MID(W$2,3,2))=('VACATION''S PLAN'!$N$2:$V$12))*1)&gt;=1,0,1)=0,COUNTIF('VACATION''S PLAN'!$E:$J,CONCATENATE($A3,W$1,W$2))=1),(5-(IFERROR(VLOOKUP(CONCATENATE($A3,W$1,W$2),'VACATION''S PLAN'!$E:$F,2,0),0)+IFERROR(VLOOKUP(CONCATENATE($A3,W$1,W$2),'VACATION''S PLAN'!$J:$K,2,0),0)))/5,IF(SUMPRODUCT((($A3&amp;W$1&amp;MID(W$2,3,2))=('VACATION''S PLAN'!$N$2:$V$12))*1)&gt;=1,0,1)))</f>
        <v>1</v>
      </c>
      <c r="X15" cm="1">
        <f t="array" ref="X15">IF(COUNTIF('VACATION''S PLAN'!$E:$J,CONCATENATE($A3,X$1,X$2))&gt;=4,(5-SUMIFS('VACATION''S PLAN'!$L:$L,'VACATION''S PLAN'!$E:$E,CONCATENATE('RESOURCES'' AVAILABILITY'!$A3,'RESOURCES'' AVAILABILITY'!X$1,'RESOURCES'' AVAILABILITY'!X$2)))/5,IF(AND(IF(SUMPRODUCT((($A3&amp;X$1&amp;MID(X$2,3,2))=('VACATION''S PLAN'!$N$2:$V$12))*1)&gt;=1,0,1)=0,COUNTIF('VACATION''S PLAN'!$E:$J,CONCATENATE($A3,X$1,X$2))=1),(5-(IFERROR(VLOOKUP(CONCATENATE($A3,X$1,X$2),'VACATION''S PLAN'!$E:$F,2,0),0)+IFERROR(VLOOKUP(CONCATENATE($A3,X$1,X$2),'VACATION''S PLAN'!$J:$K,2,0),0)))/5,IF(SUMPRODUCT((($A3&amp;X$1&amp;MID(X$2,3,2))=('VACATION''S PLAN'!$N$2:$V$12))*1)&gt;=1,0,1)))</f>
        <v>1</v>
      </c>
      <c r="Y15" cm="1">
        <f t="array" ref="Y15">IF(COUNTIF('VACATION''S PLAN'!$E:$J,CONCATENATE($A3,Y$1,Y$2))&gt;=4,(5-SUMIFS('VACATION''S PLAN'!$L:$L,'VACATION''S PLAN'!$E:$E,CONCATENATE('RESOURCES'' AVAILABILITY'!$A3,'RESOURCES'' AVAILABILITY'!Y$1,'RESOURCES'' AVAILABILITY'!Y$2)))/5,IF(AND(IF(SUMPRODUCT((($A3&amp;Y$1&amp;MID(Y$2,3,2))=('VACATION''S PLAN'!$N$2:$V$12))*1)&gt;=1,0,1)=0,COUNTIF('VACATION''S PLAN'!$E:$J,CONCATENATE($A3,Y$1,Y$2))=1),(5-(IFERROR(VLOOKUP(CONCATENATE($A3,Y$1,Y$2),'VACATION''S PLAN'!$E:$F,2,0),0)+IFERROR(VLOOKUP(CONCATENATE($A3,Y$1,Y$2),'VACATION''S PLAN'!$J:$K,2,0),0)))/5,IF(SUMPRODUCT((($A3&amp;Y$1&amp;MID(Y$2,3,2))=('VACATION''S PLAN'!$N$2:$V$12))*1)&gt;=1,0,1)))</f>
        <v>1</v>
      </c>
      <c r="Z15" cm="1">
        <f t="array" ref="Z15">IF(COUNTIF('VACATION''S PLAN'!$E:$J,CONCATENATE($A3,Z$1,Z$2))&gt;=4,(5-SUMIFS('VACATION''S PLAN'!$L:$L,'VACATION''S PLAN'!$E:$E,CONCATENATE('RESOURCES'' AVAILABILITY'!$A3,'RESOURCES'' AVAILABILITY'!Z$1,'RESOURCES'' AVAILABILITY'!Z$2)))/5,IF(AND(IF(SUMPRODUCT((($A3&amp;Z$1&amp;MID(Z$2,3,2))=('VACATION''S PLAN'!$N$2:$V$12))*1)&gt;=1,0,1)=0,COUNTIF('VACATION''S PLAN'!$E:$J,CONCATENATE($A3,Z$1,Z$2))=1),(5-(IFERROR(VLOOKUP(CONCATENATE($A3,Z$1,Z$2),'VACATION''S PLAN'!$E:$F,2,0),0)+IFERROR(VLOOKUP(CONCATENATE($A3,Z$1,Z$2),'VACATION''S PLAN'!$J:$K,2,0),0)))/5,IF(SUMPRODUCT((($A3&amp;Z$1&amp;MID(Z$2,3,2))=('VACATION''S PLAN'!$N$2:$V$12))*1)&gt;=1,0,1)))</f>
        <v>1</v>
      </c>
      <c r="AA15" cm="1">
        <f t="array" ref="AA15">IF(COUNTIF('VACATION''S PLAN'!$E:$J,CONCATENATE($A3,AA$1,AA$2))&gt;=4,(5-SUMIFS('VACATION''S PLAN'!$L:$L,'VACATION''S PLAN'!$E:$E,CONCATENATE('RESOURCES'' AVAILABILITY'!$A3,'RESOURCES'' AVAILABILITY'!AA$1,'RESOURCES'' AVAILABILITY'!AA$2)))/5,IF(AND(IF(SUMPRODUCT((($A3&amp;AA$1&amp;MID(AA$2,3,2))=('VACATION''S PLAN'!$N$2:$V$12))*1)&gt;=1,0,1)=0,COUNTIF('VACATION''S PLAN'!$E:$J,CONCATENATE($A3,AA$1,AA$2))=1),(5-(IFERROR(VLOOKUP(CONCATENATE($A3,AA$1,AA$2),'VACATION''S PLAN'!$E:$F,2,0),0)+IFERROR(VLOOKUP(CONCATENATE($A3,AA$1,AA$2),'VACATION''S PLAN'!$J:$K,2,0),0)))/5,IF(SUMPRODUCT((($A3&amp;AA$1&amp;MID(AA$2,3,2))=('VACATION''S PLAN'!$N$2:$V$12))*1)&gt;=1,0,1)))</f>
        <v>1</v>
      </c>
      <c r="AB15" cm="1">
        <f t="array" ref="AB15">IF(COUNTIF('VACATION''S PLAN'!$E:$J,CONCATENATE($A3,AB$1,AB$2))&gt;=4,(5-SUMIFS('VACATION''S PLAN'!$L:$L,'VACATION''S PLAN'!$E:$E,CONCATENATE('RESOURCES'' AVAILABILITY'!$A3,'RESOURCES'' AVAILABILITY'!AB$1,'RESOURCES'' AVAILABILITY'!AB$2)))/5,IF(AND(IF(SUMPRODUCT((($A3&amp;AB$1&amp;MID(AB$2,3,2))=('VACATION''S PLAN'!$N$2:$V$12))*1)&gt;=1,0,1)=0,COUNTIF('VACATION''S PLAN'!$E:$J,CONCATENATE($A3,AB$1,AB$2))=1),(5-(IFERROR(VLOOKUP(CONCATENATE($A3,AB$1,AB$2),'VACATION''S PLAN'!$E:$F,2,0),0)+IFERROR(VLOOKUP(CONCATENATE($A3,AB$1,AB$2),'VACATION''S PLAN'!$J:$K,2,0),0)))/5,IF(SUMPRODUCT((($A3&amp;AB$1&amp;MID(AB$2,3,2))=('VACATION''S PLAN'!$N$2:$V$12))*1)&gt;=1,0,1)))</f>
        <v>1</v>
      </c>
      <c r="AC15" cm="1">
        <f t="array" ref="AC15">IF(COUNTIF('VACATION''S PLAN'!$E:$J,CONCATENATE($A3,AC$1,AC$2))&gt;=4,(5-SUMIFS('VACATION''S PLAN'!$L:$L,'VACATION''S PLAN'!$E:$E,CONCATENATE('RESOURCES'' AVAILABILITY'!$A3,'RESOURCES'' AVAILABILITY'!AC$1,'RESOURCES'' AVAILABILITY'!AC$2)))/5,IF(AND(IF(SUMPRODUCT((($A3&amp;AC$1&amp;MID(AC$2,3,2))=('VACATION''S PLAN'!$N$2:$V$12))*1)&gt;=1,0,1)=0,COUNTIF('VACATION''S PLAN'!$E:$J,CONCATENATE($A3,AC$1,AC$2))=1),(5-(IFERROR(VLOOKUP(CONCATENATE($A3,AC$1,AC$2),'VACATION''S PLAN'!$E:$F,2,0),0)+IFERROR(VLOOKUP(CONCATENATE($A3,AC$1,AC$2),'VACATION''S PLAN'!$J:$K,2,0),0)))/5,IF(SUMPRODUCT((($A3&amp;AC$1&amp;MID(AC$2,3,2))=('VACATION''S PLAN'!$N$2:$V$12))*1)&gt;=1,0,1)))</f>
        <v>1</v>
      </c>
      <c r="AD15" cm="1">
        <f t="array" ref="AD15">IF(COUNTIF('VACATION''S PLAN'!$E:$J,CONCATENATE($A3,AD$1,AD$2))&gt;=4,(5-SUMIFS('VACATION''S PLAN'!$L:$L,'VACATION''S PLAN'!$E:$E,CONCATENATE('RESOURCES'' AVAILABILITY'!$A3,'RESOURCES'' AVAILABILITY'!AD$1,'RESOURCES'' AVAILABILITY'!AD$2)))/5,IF(AND(IF(SUMPRODUCT((($A3&amp;AD$1&amp;MID(AD$2,3,2))=('VACATION''S PLAN'!$N$2:$V$12))*1)&gt;=1,0,1)=0,COUNTIF('VACATION''S PLAN'!$E:$J,CONCATENATE($A3,AD$1,AD$2))=1),(5-(IFERROR(VLOOKUP(CONCATENATE($A3,AD$1,AD$2),'VACATION''S PLAN'!$E:$F,2,0),0)+IFERROR(VLOOKUP(CONCATENATE($A3,AD$1,AD$2),'VACATION''S PLAN'!$J:$K,2,0),0)))/5,IF(SUMPRODUCT((($A3&amp;AD$1&amp;MID(AD$2,3,2))=('VACATION''S PLAN'!$N$2:$V$12))*1)&gt;=1,0,1)))</f>
        <v>1</v>
      </c>
      <c r="AE15" cm="1">
        <f t="array" ref="AE15">IF(COUNTIF('VACATION''S PLAN'!$E:$J,CONCATENATE($A3,AE$1,AE$2))&gt;=4,(5-SUMIFS('VACATION''S PLAN'!$L:$L,'VACATION''S PLAN'!$E:$E,CONCATENATE('RESOURCES'' AVAILABILITY'!$A3,'RESOURCES'' AVAILABILITY'!AE$1,'RESOURCES'' AVAILABILITY'!AE$2)))/5,IF(AND(IF(SUMPRODUCT((($A3&amp;AE$1&amp;MID(AE$2,3,2))=('VACATION''S PLAN'!$N$2:$V$12))*1)&gt;=1,0,1)=0,COUNTIF('VACATION''S PLAN'!$E:$J,CONCATENATE($A3,AE$1,AE$2))=1),(5-(IFERROR(VLOOKUP(CONCATENATE($A3,AE$1,AE$2),'VACATION''S PLAN'!$E:$F,2,0),0)+IFERROR(VLOOKUP(CONCATENATE($A3,AE$1,AE$2),'VACATION''S PLAN'!$J:$K,2,0),0)))/5,IF(SUMPRODUCT((($A3&amp;AE$1&amp;MID(AE$2,3,2))=('VACATION''S PLAN'!$N$2:$V$12))*1)&gt;=1,0,1)))</f>
        <v>1</v>
      </c>
      <c r="AF15" cm="1">
        <f t="array" ref="AF15">IF(COUNTIF('VACATION''S PLAN'!$E:$J,CONCATENATE($A3,AF$1,AF$2))&gt;=4,(5-SUMIFS('VACATION''S PLAN'!$L:$L,'VACATION''S PLAN'!$E:$E,CONCATENATE('RESOURCES'' AVAILABILITY'!$A3,'RESOURCES'' AVAILABILITY'!AF$1,'RESOURCES'' AVAILABILITY'!AF$2)))/5,IF(AND(IF(SUMPRODUCT((($A3&amp;AF$1&amp;MID(AF$2,3,2))=('VACATION''S PLAN'!$N$2:$V$12))*1)&gt;=1,0,1)=0,COUNTIF('VACATION''S PLAN'!$E:$J,CONCATENATE($A3,AF$1,AF$2))=1),(5-(IFERROR(VLOOKUP(CONCATENATE($A3,AF$1,AF$2),'VACATION''S PLAN'!$E:$F,2,0),0)+IFERROR(VLOOKUP(CONCATENATE($A3,AF$1,AF$2),'VACATION''S PLAN'!$J:$K,2,0),0)))/5,IF(SUMPRODUCT((($A3&amp;AF$1&amp;MID(AF$2,3,2))=('VACATION''S PLAN'!$N$2:$V$12))*1)&gt;=1,0,1)))</f>
        <v>1</v>
      </c>
      <c r="AG15" cm="1">
        <f t="array" ref="AG15">IF(COUNTIF('VACATION''S PLAN'!$E:$J,CONCATENATE($A3,AG$1,AG$2))&gt;=4,(5-SUMIFS('VACATION''S PLAN'!$L:$L,'VACATION''S PLAN'!$E:$E,CONCATENATE('RESOURCES'' AVAILABILITY'!$A3,'RESOURCES'' AVAILABILITY'!AG$1,'RESOURCES'' AVAILABILITY'!AG$2)))/5,IF(AND(IF(SUMPRODUCT((($A3&amp;AG$1&amp;MID(AG$2,3,2))=('VACATION''S PLAN'!$N$2:$V$12))*1)&gt;=1,0,1)=0,COUNTIF('VACATION''S PLAN'!$E:$J,CONCATENATE($A3,AG$1,AG$2))=1),(5-(IFERROR(VLOOKUP(CONCATENATE($A3,AG$1,AG$2),'VACATION''S PLAN'!$E:$F,2,0),0)+IFERROR(VLOOKUP(CONCATENATE($A3,AG$1,AG$2),'VACATION''S PLAN'!$J:$K,2,0),0)))/5,IF(SUMPRODUCT((($A3&amp;AG$1&amp;MID(AG$2,3,2))=('VACATION''S PLAN'!$N$2:$V$12))*1)&gt;=1,0,1)))</f>
        <v>1</v>
      </c>
      <c r="AH15" cm="1">
        <f t="array" ref="AH15">IF(COUNTIF('VACATION''S PLAN'!$E:$J,CONCATENATE($A3,AH$1,AH$2))&gt;=4,(5-SUMIFS('VACATION''S PLAN'!$L:$L,'VACATION''S PLAN'!$E:$E,CONCATENATE('RESOURCES'' AVAILABILITY'!$A3,'RESOURCES'' AVAILABILITY'!AH$1,'RESOURCES'' AVAILABILITY'!AH$2)))/5,IF(AND(IF(SUMPRODUCT((($A3&amp;AH$1&amp;MID(AH$2,3,2))=('VACATION''S PLAN'!$N$2:$V$12))*1)&gt;=1,0,1)=0,COUNTIF('VACATION''S PLAN'!$E:$J,CONCATENATE($A3,AH$1,AH$2))=1),(5-(IFERROR(VLOOKUP(CONCATENATE($A3,AH$1,AH$2),'VACATION''S PLAN'!$E:$F,2,0),0)+IFERROR(VLOOKUP(CONCATENATE($A3,AH$1,AH$2),'VACATION''S PLAN'!$J:$K,2,0),0)))/5,IF(SUMPRODUCT((($A3&amp;AH$1&amp;MID(AH$2,3,2))=('VACATION''S PLAN'!$N$2:$V$12))*1)&gt;=1,0,1)))</f>
        <v>1</v>
      </c>
      <c r="AI15" cm="1">
        <f t="array" ref="AI15">IF(COUNTIF('VACATION''S PLAN'!$E:$J,CONCATENATE($A3,AI$1,AI$2))&gt;=4,(5-SUMIFS('VACATION''S PLAN'!$L:$L,'VACATION''S PLAN'!$E:$E,CONCATENATE('RESOURCES'' AVAILABILITY'!$A3,'RESOURCES'' AVAILABILITY'!AI$1,'RESOURCES'' AVAILABILITY'!AI$2)))/5,IF(AND(IF(SUMPRODUCT((($A3&amp;AI$1&amp;MID(AI$2,3,2))=('VACATION''S PLAN'!$N$2:$V$12))*1)&gt;=1,0,1)=0,COUNTIF('VACATION''S PLAN'!$E:$J,CONCATENATE($A3,AI$1,AI$2))=1),(5-(IFERROR(VLOOKUP(CONCATENATE($A3,AI$1,AI$2),'VACATION''S PLAN'!$E:$F,2,0),0)+IFERROR(VLOOKUP(CONCATENATE($A3,AI$1,AI$2),'VACATION''S PLAN'!$J:$K,2,0),0)))/5,IF(SUMPRODUCT((($A3&amp;AI$1&amp;MID(AI$2,3,2))=('VACATION''S PLAN'!$N$2:$V$12))*1)&gt;=1,0,1)))</f>
        <v>1</v>
      </c>
      <c r="AJ15" cm="1">
        <f t="array" ref="AJ15">IF(COUNTIF('VACATION''S PLAN'!$E:$J,CONCATENATE($A3,AJ$1,AJ$2))&gt;=4,(5-SUMIFS('VACATION''S PLAN'!$L:$L,'VACATION''S PLAN'!$E:$E,CONCATENATE('RESOURCES'' AVAILABILITY'!$A3,'RESOURCES'' AVAILABILITY'!AJ$1,'RESOURCES'' AVAILABILITY'!AJ$2)))/5,IF(AND(IF(SUMPRODUCT((($A3&amp;AJ$1&amp;MID(AJ$2,3,2))=('VACATION''S PLAN'!$N$2:$V$12))*1)&gt;=1,0,1)=0,COUNTIF('VACATION''S PLAN'!$E:$J,CONCATENATE($A3,AJ$1,AJ$2))=1),(5-(IFERROR(VLOOKUP(CONCATENATE($A3,AJ$1,AJ$2),'VACATION''S PLAN'!$E:$F,2,0),0)+IFERROR(VLOOKUP(CONCATENATE($A3,AJ$1,AJ$2),'VACATION''S PLAN'!$J:$K,2,0),0)))/5,IF(SUMPRODUCT((($A3&amp;AJ$1&amp;MID(AJ$2,3,2))=('VACATION''S PLAN'!$N$2:$V$12))*1)&gt;=1,0,1)))</f>
        <v>1</v>
      </c>
      <c r="AK15" cm="1">
        <f t="array" ref="AK15">IF(COUNTIF('VACATION''S PLAN'!$E:$J,CONCATENATE($A3,AK$1,AK$2))&gt;=4,(5-SUMIFS('VACATION''S PLAN'!$L:$L,'VACATION''S PLAN'!$E:$E,CONCATENATE('RESOURCES'' AVAILABILITY'!$A3,'RESOURCES'' AVAILABILITY'!AK$1,'RESOURCES'' AVAILABILITY'!AK$2)))/5,IF(AND(IF(SUMPRODUCT((($A3&amp;AK$1&amp;MID(AK$2,3,2))=('VACATION''S PLAN'!$N$2:$V$12))*1)&gt;=1,0,1)=0,COUNTIF('VACATION''S PLAN'!$E:$J,CONCATENATE($A3,AK$1,AK$2))=1),(5-(IFERROR(VLOOKUP(CONCATENATE($A3,AK$1,AK$2),'VACATION''S PLAN'!$E:$F,2,0),0)+IFERROR(VLOOKUP(CONCATENATE($A3,AK$1,AK$2),'VACATION''S PLAN'!$J:$K,2,0),0)))/5,IF(SUMPRODUCT((($A3&amp;AK$1&amp;MID(AK$2,3,2))=('VACATION''S PLAN'!$N$2:$V$12))*1)&gt;=1,0,1)))</f>
        <v>1</v>
      </c>
      <c r="AL15" cm="1">
        <f t="array" ref="AL15">IF(COUNTIF('VACATION''S PLAN'!$E:$J,CONCATENATE($A3,AL$1,AL$2))&gt;=4,(5-SUMIFS('VACATION''S PLAN'!$L:$L,'VACATION''S PLAN'!$E:$E,CONCATENATE('RESOURCES'' AVAILABILITY'!$A3,'RESOURCES'' AVAILABILITY'!AL$1,'RESOURCES'' AVAILABILITY'!AL$2)))/5,IF(AND(IF(SUMPRODUCT((($A3&amp;AL$1&amp;MID(AL$2,3,2))=('VACATION''S PLAN'!$N$2:$V$12))*1)&gt;=1,0,1)=0,COUNTIF('VACATION''S PLAN'!$E:$J,CONCATENATE($A3,AL$1,AL$2))=1),(5-(IFERROR(VLOOKUP(CONCATENATE($A3,AL$1,AL$2),'VACATION''S PLAN'!$E:$F,2,0),0)+IFERROR(VLOOKUP(CONCATENATE($A3,AL$1,AL$2),'VACATION''S PLAN'!$J:$K,2,0),0)))/5,IF(SUMPRODUCT((($A3&amp;AL$1&amp;MID(AL$2,3,2))=('VACATION''S PLAN'!$N$2:$V$12))*1)&gt;=1,0,1)))</f>
        <v>1</v>
      </c>
      <c r="AM15" cm="1">
        <f t="array" ref="AM15">IF(COUNTIF('VACATION''S PLAN'!$E:$J,CONCATENATE($A3,AM$1,AM$2))&gt;=4,(5-SUMIFS('VACATION''S PLAN'!$L:$L,'VACATION''S PLAN'!$E:$E,CONCATENATE('RESOURCES'' AVAILABILITY'!$A3,'RESOURCES'' AVAILABILITY'!AM$1,'RESOURCES'' AVAILABILITY'!AM$2)))/5,IF(AND(IF(SUMPRODUCT((($A3&amp;AM$1&amp;MID(AM$2,3,2))=('VACATION''S PLAN'!$N$2:$V$12))*1)&gt;=1,0,1)=0,COUNTIF('VACATION''S PLAN'!$E:$J,CONCATENATE($A3,AM$1,AM$2))=1),(5-(IFERROR(VLOOKUP(CONCATENATE($A3,AM$1,AM$2),'VACATION''S PLAN'!$E:$F,2,0),0)+IFERROR(VLOOKUP(CONCATENATE($A3,AM$1,AM$2),'VACATION''S PLAN'!$J:$K,2,0),0)))/5,IF(SUMPRODUCT((($A3&amp;AM$1&amp;MID(AM$2,3,2))=('VACATION''S PLAN'!$N$2:$V$12))*1)&gt;=1,0,1)))</f>
        <v>1</v>
      </c>
      <c r="AN15" cm="1">
        <f t="array" ref="AN15">IF(COUNTIF('VACATION''S PLAN'!$E:$J,CONCATENATE($A3,AN$1,AN$2))&gt;=4,(5-SUMIFS('VACATION''S PLAN'!$L:$L,'VACATION''S PLAN'!$E:$E,CONCATENATE('RESOURCES'' AVAILABILITY'!$A3,'RESOURCES'' AVAILABILITY'!AN$1,'RESOURCES'' AVAILABILITY'!AN$2)))/5,IF(AND(IF(SUMPRODUCT((($A3&amp;AN$1&amp;MID(AN$2,3,2))=('VACATION''S PLAN'!$N$2:$V$12))*1)&gt;=1,0,1)=0,COUNTIF('VACATION''S PLAN'!$E:$J,CONCATENATE($A3,AN$1,AN$2))=1),(5-(IFERROR(VLOOKUP(CONCATENATE($A3,AN$1,AN$2),'VACATION''S PLAN'!$E:$F,2,0),0)+IFERROR(VLOOKUP(CONCATENATE($A3,AN$1,AN$2),'VACATION''S PLAN'!$J:$K,2,0),0)))/5,IF(SUMPRODUCT((($A3&amp;AN$1&amp;MID(AN$2,3,2))=('VACATION''S PLAN'!$N$2:$V$12))*1)&gt;=1,0,1)))</f>
        <v>1</v>
      </c>
      <c r="AO15" cm="1">
        <f t="array" ref="AO15">IF(COUNTIF('VACATION''S PLAN'!$E:$J,CONCATENATE($A3,AO$1,AO$2))&gt;=4,(5-SUMIFS('VACATION''S PLAN'!$L:$L,'VACATION''S PLAN'!$E:$E,CONCATENATE('RESOURCES'' AVAILABILITY'!$A3,'RESOURCES'' AVAILABILITY'!AO$1,'RESOURCES'' AVAILABILITY'!AO$2)))/5,IF(AND(IF(SUMPRODUCT((($A3&amp;AO$1&amp;MID(AO$2,3,2))=('VACATION''S PLAN'!$N$2:$V$12))*1)&gt;=1,0,1)=0,COUNTIF('VACATION''S PLAN'!$E:$J,CONCATENATE($A3,AO$1,AO$2))=1),(5-(IFERROR(VLOOKUP(CONCATENATE($A3,AO$1,AO$2),'VACATION''S PLAN'!$E:$F,2,0),0)+IFERROR(VLOOKUP(CONCATENATE($A3,AO$1,AO$2),'VACATION''S PLAN'!$J:$K,2,0),0)))/5,IF(SUMPRODUCT((($A3&amp;AO$1&amp;MID(AO$2,3,2))=('VACATION''S PLAN'!$N$2:$V$12))*1)&gt;=1,0,1)))</f>
        <v>1</v>
      </c>
      <c r="AP15" cm="1">
        <f t="array" ref="AP15">IF(COUNTIF('VACATION''S PLAN'!$E:$J,CONCATENATE($A3,AP$1,AP$2))&gt;=4,(5-SUMIFS('VACATION''S PLAN'!$L:$L,'VACATION''S PLAN'!$E:$E,CONCATENATE('RESOURCES'' AVAILABILITY'!$A3,'RESOURCES'' AVAILABILITY'!AP$1,'RESOURCES'' AVAILABILITY'!AP$2)))/5,IF(AND(IF(SUMPRODUCT((($A3&amp;AP$1&amp;MID(AP$2,3,2))=('VACATION''S PLAN'!$N$2:$V$12))*1)&gt;=1,0,1)=0,COUNTIF('VACATION''S PLAN'!$E:$J,CONCATENATE($A3,AP$1,AP$2))=1),(5-(IFERROR(VLOOKUP(CONCATENATE($A3,AP$1,AP$2),'VACATION''S PLAN'!$E:$F,2,0),0)+IFERROR(VLOOKUP(CONCATENATE($A3,AP$1,AP$2),'VACATION''S PLAN'!$J:$K,2,0),0)))/5,IF(SUMPRODUCT((($A3&amp;AP$1&amp;MID(AP$2,3,2))=('VACATION''S PLAN'!$N$2:$V$12))*1)&gt;=1,0,1)))</f>
        <v>1</v>
      </c>
      <c r="AQ15" cm="1">
        <f t="array" ref="AQ15">IF(COUNTIF('VACATION''S PLAN'!$E:$J,CONCATENATE($A3,AQ$1,AQ$2))&gt;=4,(5-SUMIFS('VACATION''S PLAN'!$L:$L,'VACATION''S PLAN'!$E:$E,CONCATENATE('RESOURCES'' AVAILABILITY'!$A3,'RESOURCES'' AVAILABILITY'!AQ$1,'RESOURCES'' AVAILABILITY'!AQ$2)))/5,IF(AND(IF(SUMPRODUCT((($A3&amp;AQ$1&amp;MID(AQ$2,3,2))=('VACATION''S PLAN'!$N$2:$V$12))*1)&gt;=1,0,1)=0,COUNTIF('VACATION''S PLAN'!$E:$J,CONCATENATE($A3,AQ$1,AQ$2))=1),(5-(IFERROR(VLOOKUP(CONCATENATE($A3,AQ$1,AQ$2),'VACATION''S PLAN'!$E:$F,2,0),0)+IFERROR(VLOOKUP(CONCATENATE($A3,AQ$1,AQ$2),'VACATION''S PLAN'!$J:$K,2,0),0)))/5,IF(SUMPRODUCT((($A3&amp;AQ$1&amp;MID(AQ$2,3,2))=('VACATION''S PLAN'!$N$2:$V$12))*1)&gt;=1,0,1)))</f>
        <v>1</v>
      </c>
      <c r="AR15" cm="1">
        <f t="array" ref="AR15">IF(COUNTIF('VACATION''S PLAN'!$E:$J,CONCATENATE($A3,AR$1,AR$2))&gt;=4,(5-SUMIFS('VACATION''S PLAN'!$L:$L,'VACATION''S PLAN'!$E:$E,CONCATENATE('RESOURCES'' AVAILABILITY'!$A3,'RESOURCES'' AVAILABILITY'!AR$1,'RESOURCES'' AVAILABILITY'!AR$2)))/5,IF(AND(IF(SUMPRODUCT((($A3&amp;AR$1&amp;MID(AR$2,3,2))=('VACATION''S PLAN'!$N$2:$V$12))*1)&gt;=1,0,1)=0,COUNTIF('VACATION''S PLAN'!$E:$J,CONCATENATE($A3,AR$1,AR$2))=1),(5-(IFERROR(VLOOKUP(CONCATENATE($A3,AR$1,AR$2),'VACATION''S PLAN'!$E:$F,2,0),0)+IFERROR(VLOOKUP(CONCATENATE($A3,AR$1,AR$2),'VACATION''S PLAN'!$J:$K,2,0),0)))/5,IF(SUMPRODUCT((($A3&amp;AR$1&amp;MID(AR$2,3,2))=('VACATION''S PLAN'!$N$2:$V$12))*1)&gt;=1,0,1)))</f>
        <v>1</v>
      </c>
      <c r="AS15" cm="1">
        <f t="array" ref="AS15">IF(COUNTIF('VACATION''S PLAN'!$E:$J,CONCATENATE($A3,AS$1,AS$2))&gt;=4,(5-SUMIFS('VACATION''S PLAN'!$L:$L,'VACATION''S PLAN'!$E:$E,CONCATENATE('RESOURCES'' AVAILABILITY'!$A3,'RESOURCES'' AVAILABILITY'!AS$1,'RESOURCES'' AVAILABILITY'!AS$2)))/5,IF(AND(IF(SUMPRODUCT((($A3&amp;AS$1&amp;MID(AS$2,3,2))=('VACATION''S PLAN'!$N$2:$V$12))*1)&gt;=1,0,1)=0,COUNTIF('VACATION''S PLAN'!$E:$J,CONCATENATE($A3,AS$1,AS$2))=1),(5-(IFERROR(VLOOKUP(CONCATENATE($A3,AS$1,AS$2),'VACATION''S PLAN'!$E:$F,2,0),0)+IFERROR(VLOOKUP(CONCATENATE($A3,AS$1,AS$2),'VACATION''S PLAN'!$J:$K,2,0),0)))/5,IF(SUMPRODUCT((($A3&amp;AS$1&amp;MID(AS$2,3,2))=('VACATION''S PLAN'!$N$2:$V$12))*1)&gt;=1,0,1)))</f>
        <v>1</v>
      </c>
      <c r="AT15" cm="1">
        <f t="array" ref="AT15">IF(COUNTIF('VACATION''S PLAN'!$E:$J,CONCATENATE($A3,AT$1,AT$2))&gt;=4,(5-SUMIFS('VACATION''S PLAN'!$L:$L,'VACATION''S PLAN'!$E:$E,CONCATENATE('RESOURCES'' AVAILABILITY'!$A3,'RESOURCES'' AVAILABILITY'!AT$1,'RESOURCES'' AVAILABILITY'!AT$2)))/5,IF(AND(IF(SUMPRODUCT((($A3&amp;AT$1&amp;MID(AT$2,3,2))=('VACATION''S PLAN'!$N$2:$V$12))*1)&gt;=1,0,1)=0,COUNTIF('VACATION''S PLAN'!$E:$J,CONCATENATE($A3,AT$1,AT$2))=1),(5-(IFERROR(VLOOKUP(CONCATENATE($A3,AT$1,AT$2),'VACATION''S PLAN'!$E:$F,2,0),0)+IFERROR(VLOOKUP(CONCATENATE($A3,AT$1,AT$2),'VACATION''S PLAN'!$J:$K,2,0),0)))/5,IF(SUMPRODUCT((($A3&amp;AT$1&amp;MID(AT$2,3,2))=('VACATION''S PLAN'!$N$2:$V$12))*1)&gt;=1,0,1)))</f>
        <v>1</v>
      </c>
      <c r="AU15" cm="1">
        <f t="array" ref="AU15">IF(COUNTIF('VACATION''S PLAN'!$E:$J,CONCATENATE($A3,AU$1,AU$2))&gt;=4,(5-SUMIFS('VACATION''S PLAN'!$L:$L,'VACATION''S PLAN'!$E:$E,CONCATENATE('RESOURCES'' AVAILABILITY'!$A3,'RESOURCES'' AVAILABILITY'!AU$1,'RESOURCES'' AVAILABILITY'!AU$2)))/5,IF(AND(IF(SUMPRODUCT((($A3&amp;AU$1&amp;MID(AU$2,3,2))=('VACATION''S PLAN'!$N$2:$V$12))*1)&gt;=1,0,1)=0,COUNTIF('VACATION''S PLAN'!$E:$J,CONCATENATE($A3,AU$1,AU$2))=1),(5-(IFERROR(VLOOKUP(CONCATENATE($A3,AU$1,AU$2),'VACATION''S PLAN'!$E:$F,2,0),0)+IFERROR(VLOOKUP(CONCATENATE($A3,AU$1,AU$2),'VACATION''S PLAN'!$J:$K,2,0),0)))/5,IF(SUMPRODUCT((($A3&amp;AU$1&amp;MID(AU$2,3,2))=('VACATION''S PLAN'!$N$2:$V$12))*1)&gt;=1,0,1)))</f>
        <v>1</v>
      </c>
      <c r="AV15" cm="1">
        <f t="array" ref="AV15">IF(COUNTIF('VACATION''S PLAN'!$E:$J,CONCATENATE($A3,AV$1,AV$2))&gt;=4,(5-SUMIFS('VACATION''S PLAN'!$L:$L,'VACATION''S PLAN'!$E:$E,CONCATENATE('RESOURCES'' AVAILABILITY'!$A3,'RESOURCES'' AVAILABILITY'!AV$1,'RESOURCES'' AVAILABILITY'!AV$2)))/5,IF(AND(IF(SUMPRODUCT((($A3&amp;AV$1&amp;MID(AV$2,3,2))=('VACATION''S PLAN'!$N$2:$V$12))*1)&gt;=1,0,1)=0,COUNTIF('VACATION''S PLAN'!$E:$J,CONCATENATE($A3,AV$1,AV$2))=1),(5-(IFERROR(VLOOKUP(CONCATENATE($A3,AV$1,AV$2),'VACATION''S PLAN'!$E:$F,2,0),0)+IFERROR(VLOOKUP(CONCATENATE($A3,AV$1,AV$2),'VACATION''S PLAN'!$J:$K,2,0),0)))/5,IF(SUMPRODUCT((($A3&amp;AV$1&amp;MID(AV$2,3,2))=('VACATION''S PLAN'!$N$2:$V$12))*1)&gt;=1,0,1)))</f>
        <v>1</v>
      </c>
      <c r="AW15" cm="1">
        <f t="array" ref="AW15">IF(COUNTIF('VACATION''S PLAN'!$E:$J,CONCATENATE($A3,AW$1,AW$2))&gt;=4,(5-SUMIFS('VACATION''S PLAN'!$L:$L,'VACATION''S PLAN'!$E:$E,CONCATENATE('RESOURCES'' AVAILABILITY'!$A3,'RESOURCES'' AVAILABILITY'!AW$1,'RESOURCES'' AVAILABILITY'!AW$2)))/5,IF(AND(IF(SUMPRODUCT((($A3&amp;AW$1&amp;MID(AW$2,3,2))=('VACATION''S PLAN'!$N$2:$V$12))*1)&gt;=1,0,1)=0,COUNTIF('VACATION''S PLAN'!$E:$J,CONCATENATE($A3,AW$1,AW$2))=1),(5-(IFERROR(VLOOKUP(CONCATENATE($A3,AW$1,AW$2),'VACATION''S PLAN'!$E:$F,2,0),0)+IFERROR(VLOOKUP(CONCATENATE($A3,AW$1,AW$2),'VACATION''S PLAN'!$J:$K,2,0),0)))/5,IF(SUMPRODUCT((($A3&amp;AW$1&amp;MID(AW$2,3,2))=('VACATION''S PLAN'!$N$2:$V$12))*1)&gt;=1,0,1)))</f>
        <v>1</v>
      </c>
      <c r="AX15" cm="1">
        <f t="array" ref="AX15">IF(COUNTIF('VACATION''S PLAN'!$E:$J,CONCATENATE($A3,AX$1,AX$2))&gt;=4,(5-SUMIFS('VACATION''S PLAN'!$L:$L,'VACATION''S PLAN'!$E:$E,CONCATENATE('RESOURCES'' AVAILABILITY'!$A3,'RESOURCES'' AVAILABILITY'!AX$1,'RESOURCES'' AVAILABILITY'!AX$2)))/5,IF(AND(IF(SUMPRODUCT((($A3&amp;AX$1&amp;MID(AX$2,3,2))=('VACATION''S PLAN'!$N$2:$V$12))*1)&gt;=1,0,1)=0,COUNTIF('VACATION''S PLAN'!$E:$J,CONCATENATE($A3,AX$1,AX$2))=1),(5-(IFERROR(VLOOKUP(CONCATENATE($A3,AX$1,AX$2),'VACATION''S PLAN'!$E:$F,2,0),0)+IFERROR(VLOOKUP(CONCATENATE($A3,AX$1,AX$2),'VACATION''S PLAN'!$J:$K,2,0),0)))/5,IF(SUMPRODUCT((($A3&amp;AX$1&amp;MID(AX$2,3,2))=('VACATION''S PLAN'!$N$2:$V$12))*1)&gt;=1,0,1)))</f>
        <v>1</v>
      </c>
      <c r="AY15" cm="1">
        <f t="array" ref="AY15">IF(COUNTIF('VACATION''S PLAN'!$E:$J,CONCATENATE($A3,AY$1,AY$2))&gt;=4,(5-SUMIFS('VACATION''S PLAN'!$L:$L,'VACATION''S PLAN'!$E:$E,CONCATENATE('RESOURCES'' AVAILABILITY'!$A3,'RESOURCES'' AVAILABILITY'!AY$1,'RESOURCES'' AVAILABILITY'!AY$2)))/5,IF(AND(IF(SUMPRODUCT((($A3&amp;AY$1&amp;MID(AY$2,3,2))=('VACATION''S PLAN'!$N$2:$V$12))*1)&gt;=1,0,1)=0,COUNTIF('VACATION''S PLAN'!$E:$J,CONCATENATE($A3,AY$1,AY$2))=1),(5-(IFERROR(VLOOKUP(CONCATENATE($A3,AY$1,AY$2),'VACATION''S PLAN'!$E:$F,2,0),0)+IFERROR(VLOOKUP(CONCATENATE($A3,AY$1,AY$2),'VACATION''S PLAN'!$J:$K,2,0),0)))/5,IF(SUMPRODUCT((($A3&amp;AY$1&amp;MID(AY$2,3,2))=('VACATION''S PLAN'!$N$2:$V$12))*1)&gt;=1,0,1)))</f>
        <v>1</v>
      </c>
      <c r="AZ15" cm="1">
        <f t="array" ref="AZ15">IF(COUNTIF('VACATION''S PLAN'!$E:$J,CONCATENATE($A3,AZ$1,AZ$2))&gt;=4,(5-SUMIFS('VACATION''S PLAN'!$L:$L,'VACATION''S PLAN'!$E:$E,CONCATENATE('RESOURCES'' AVAILABILITY'!$A3,'RESOURCES'' AVAILABILITY'!AZ$1,'RESOURCES'' AVAILABILITY'!AZ$2)))/5,IF(AND(IF(SUMPRODUCT((($A3&amp;AZ$1&amp;MID(AZ$2,3,2))=('VACATION''S PLAN'!$N$2:$V$12))*1)&gt;=1,0,1)=0,COUNTIF('VACATION''S PLAN'!$E:$J,CONCATENATE($A3,AZ$1,AZ$2))=1),(5-(IFERROR(VLOOKUP(CONCATENATE($A3,AZ$1,AZ$2),'VACATION''S PLAN'!$E:$F,2,0),0)+IFERROR(VLOOKUP(CONCATENATE($A3,AZ$1,AZ$2),'VACATION''S PLAN'!$J:$K,2,0),0)))/5,IF(SUMPRODUCT((($A3&amp;AZ$1&amp;MID(AZ$2,3,2))=('VACATION''S PLAN'!$N$2:$V$12))*1)&gt;=1,0,1)))</f>
        <v>1</v>
      </c>
      <c r="BA15" cm="1">
        <f t="array" ref="BA15">IF(COUNTIF('VACATION''S PLAN'!$E:$J,CONCATENATE($A3,BA$1,BA$2))&gt;=4,(5-SUMIFS('VACATION''S PLAN'!$L:$L,'VACATION''S PLAN'!$E:$E,CONCATENATE('RESOURCES'' AVAILABILITY'!$A3,'RESOURCES'' AVAILABILITY'!BA$1,'RESOURCES'' AVAILABILITY'!BA$2)))/5,IF(AND(IF(SUMPRODUCT((($A3&amp;BA$1&amp;MID(BA$2,3,2))=('VACATION''S PLAN'!$N$2:$V$12))*1)&gt;=1,0,1)=0,COUNTIF('VACATION''S PLAN'!$E:$J,CONCATENATE($A3,BA$1,BA$2))=1),(5-(IFERROR(VLOOKUP(CONCATENATE($A3,BA$1,BA$2),'VACATION''S PLAN'!$E:$F,2,0),0)+IFERROR(VLOOKUP(CONCATENATE($A3,BA$1,BA$2),'VACATION''S PLAN'!$J:$K,2,0),0)))/5,IF(SUMPRODUCT((($A3&amp;BA$1&amp;MID(BA$2,3,2))=('VACATION''S PLAN'!$N$2:$V$12))*1)&gt;=1,0,1)))</f>
        <v>1</v>
      </c>
      <c r="BB15" cm="1">
        <f t="array" ref="BB15">IF(COUNTIF('VACATION''S PLAN'!$E:$J,CONCATENATE($A3,BB$1,BB$2))&gt;=4,(5-SUMIFS('VACATION''S PLAN'!$L:$L,'VACATION''S PLAN'!$E:$E,CONCATENATE('RESOURCES'' AVAILABILITY'!$A3,'RESOURCES'' AVAILABILITY'!BB$1,'RESOURCES'' AVAILABILITY'!BB$2)))/5,IF(AND(IF(SUMPRODUCT((($A3&amp;BB$1&amp;MID(BB$2,3,2))=('VACATION''S PLAN'!$N$2:$V$12))*1)&gt;=1,0,1)=0,COUNTIF('VACATION''S PLAN'!$E:$J,CONCATENATE($A3,BB$1,BB$2))=1),(5-(IFERROR(VLOOKUP(CONCATENATE($A3,BB$1,BB$2),'VACATION''S PLAN'!$E:$F,2,0),0)+IFERROR(VLOOKUP(CONCATENATE($A3,BB$1,BB$2),'VACATION''S PLAN'!$J:$K,2,0),0)))/5,IF(SUMPRODUCT((($A3&amp;BB$1&amp;MID(BB$2,3,2))=('VACATION''S PLAN'!$N$2:$V$12))*1)&gt;=1,0,1)))</f>
        <v>1</v>
      </c>
      <c r="BC15" cm="1">
        <f t="array" ref="BC15">IF(COUNTIF('VACATION''S PLAN'!$E:$J,CONCATENATE($A3,BC$1,BC$2))&gt;=4,(5-SUMIFS('VACATION''S PLAN'!$L:$L,'VACATION''S PLAN'!$E:$E,CONCATENATE('RESOURCES'' AVAILABILITY'!$A3,'RESOURCES'' AVAILABILITY'!BC$1,'RESOURCES'' AVAILABILITY'!BC$2)))/5,IF(AND(IF(SUMPRODUCT((($A3&amp;BC$1&amp;MID(BC$2,3,2))=('VACATION''S PLAN'!$N$2:$V$12))*1)&gt;=1,0,1)=0,COUNTIF('VACATION''S PLAN'!$E:$J,CONCATENATE($A3,BC$1,BC$2))=1),(5-(IFERROR(VLOOKUP(CONCATENATE($A3,BC$1,BC$2),'VACATION''S PLAN'!$E:$F,2,0),0)+IFERROR(VLOOKUP(CONCATENATE($A3,BC$1,BC$2),'VACATION''S PLAN'!$J:$K,2,0),0)))/5,IF(SUMPRODUCT((($A3&amp;BC$1&amp;MID(BC$2,3,2))=('VACATION''S PLAN'!$N$2:$V$12))*1)&gt;=1,0,1)))</f>
        <v>1</v>
      </c>
      <c r="BD15" cm="1">
        <f t="array" ref="BD15">IF(COUNTIF('VACATION''S PLAN'!$E:$J,CONCATENATE($A3,BD$1,BD$2))&gt;=4,(5-SUMIFS('VACATION''S PLAN'!$L:$L,'VACATION''S PLAN'!$E:$E,CONCATENATE('RESOURCES'' AVAILABILITY'!$A3,'RESOURCES'' AVAILABILITY'!BD$1,'RESOURCES'' AVAILABILITY'!BD$2)))/5,IF(AND(IF(SUMPRODUCT((($A3&amp;BD$1&amp;MID(BD$2,3,2))=('VACATION''S PLAN'!$N$2:$V$12))*1)&gt;=1,0,1)=0,COUNTIF('VACATION''S PLAN'!$E:$J,CONCATENATE($A3,BD$1,BD$2))=1),(5-(IFERROR(VLOOKUP(CONCATENATE($A3,BD$1,BD$2),'VACATION''S PLAN'!$E:$F,2,0),0)+IFERROR(VLOOKUP(CONCATENATE($A3,BD$1,BD$2),'VACATION''S PLAN'!$J:$K,2,0),0)))/5,IF(SUMPRODUCT((($A3&amp;BD$1&amp;MID(BD$2,3,2))=('VACATION''S PLAN'!$N$2:$V$12))*1)&gt;=1,0,1)))</f>
        <v>1</v>
      </c>
      <c r="BE15" cm="1">
        <f t="array" ref="BE15">IF(COUNTIF('VACATION''S PLAN'!$E:$J,CONCATENATE($A3,BE$1,BE$2))&gt;=4,(5-SUMIFS('VACATION''S PLAN'!$L:$L,'VACATION''S PLAN'!$E:$E,CONCATENATE('RESOURCES'' AVAILABILITY'!$A3,'RESOURCES'' AVAILABILITY'!BE$1,'RESOURCES'' AVAILABILITY'!BE$2)))/5,IF(AND(IF(SUMPRODUCT((($A3&amp;BE$1&amp;MID(BE$2,3,2))=('VACATION''S PLAN'!$N$2:$V$12))*1)&gt;=1,0,1)=0,COUNTIF('VACATION''S PLAN'!$E:$J,CONCATENATE($A3,BE$1,BE$2))=1),(5-(IFERROR(VLOOKUP(CONCATENATE($A3,BE$1,BE$2),'VACATION''S PLAN'!$E:$F,2,0),0)+IFERROR(VLOOKUP(CONCATENATE($A3,BE$1,BE$2),'VACATION''S PLAN'!$J:$K,2,0),0)))/5,IF(SUMPRODUCT((($A3&amp;BE$1&amp;MID(BE$2,3,2))=('VACATION''S PLAN'!$N$2:$V$12))*1)&gt;=1,0,1)))</f>
        <v>1</v>
      </c>
      <c r="BF15" cm="1">
        <f t="array" ref="BF15">IF(COUNTIF('VACATION''S PLAN'!$E:$J,CONCATENATE($A3,BF$1,BF$2))&gt;=4,(5-SUMIFS('VACATION''S PLAN'!$L:$L,'VACATION''S PLAN'!$E:$E,CONCATENATE('RESOURCES'' AVAILABILITY'!$A3,'RESOURCES'' AVAILABILITY'!BF$1,'RESOURCES'' AVAILABILITY'!BF$2)))/5,IF(AND(IF(SUMPRODUCT((($A3&amp;BF$1&amp;MID(BF$2,3,2))=('VACATION''S PLAN'!$N$2:$V$12))*1)&gt;=1,0,1)=0,COUNTIF('VACATION''S PLAN'!$E:$J,CONCATENATE($A3,BF$1,BF$2))=1),(5-(IFERROR(VLOOKUP(CONCATENATE($A3,BF$1,BF$2),'VACATION''S PLAN'!$E:$F,2,0),0)+IFERROR(VLOOKUP(CONCATENATE($A3,BF$1,BF$2),'VACATION''S PLAN'!$J:$K,2,0),0)))/5,IF(SUMPRODUCT((($A3&amp;BF$1&amp;MID(BF$2,3,2))=('VACATION''S PLAN'!$N$2:$V$12))*1)&gt;=1,0,1)))</f>
        <v>1</v>
      </c>
      <c r="BG15" cm="1">
        <f t="array" ref="BG15">IF(COUNTIF('VACATION''S PLAN'!$E:$J,CONCATENATE($A3,BG$1,BG$2))&gt;=4,(5-SUMIFS('VACATION''S PLAN'!$L:$L,'VACATION''S PLAN'!$E:$E,CONCATENATE('RESOURCES'' AVAILABILITY'!$A3,'RESOURCES'' AVAILABILITY'!BG$1,'RESOURCES'' AVAILABILITY'!BG$2)))/5,IF(AND(IF(SUMPRODUCT((($A3&amp;BG$1&amp;MID(BG$2,3,2))=('VACATION''S PLAN'!$N$2:$V$12))*1)&gt;=1,0,1)=0,COUNTIF('VACATION''S PLAN'!$E:$J,CONCATENATE($A3,BG$1,BG$2))=1),(5-(IFERROR(VLOOKUP(CONCATENATE($A3,BG$1,BG$2),'VACATION''S PLAN'!$E:$F,2,0),0)+IFERROR(VLOOKUP(CONCATENATE($A3,BG$1,BG$2),'VACATION''S PLAN'!$J:$K,2,0),0)))/5,IF(SUMPRODUCT((($A3&amp;BG$1&amp;MID(BG$2,3,2))=('VACATION''S PLAN'!$N$2:$V$12))*1)&gt;=1,0,1)))</f>
        <v>1</v>
      </c>
      <c r="BH15" cm="1">
        <f t="array" ref="BH15">IF(COUNTIF('VACATION''S PLAN'!$E:$J,CONCATENATE($A3,BH$1,BH$2))&gt;=4,(5-SUMIFS('VACATION''S PLAN'!$L:$L,'VACATION''S PLAN'!$E:$E,CONCATENATE('RESOURCES'' AVAILABILITY'!$A3,'RESOURCES'' AVAILABILITY'!BH$1,'RESOURCES'' AVAILABILITY'!BH$2)))/5,IF(AND(IF(SUMPRODUCT((($A3&amp;BH$1&amp;MID(BH$2,3,2))=('VACATION''S PLAN'!$N$2:$V$12))*1)&gt;=1,0,1)=0,COUNTIF('VACATION''S PLAN'!$E:$J,CONCATENATE($A3,BH$1,BH$2))=1),(5-(IFERROR(VLOOKUP(CONCATENATE($A3,BH$1,BH$2),'VACATION''S PLAN'!$E:$F,2,0),0)+IFERROR(VLOOKUP(CONCATENATE($A3,BH$1,BH$2),'VACATION''S PLAN'!$J:$K,2,0),0)))/5,IF(SUMPRODUCT((($A3&amp;BH$1&amp;MID(BH$2,3,2))=('VACATION''S PLAN'!$N$2:$V$12))*1)&gt;=1,0,1)))</f>
        <v>1</v>
      </c>
      <c r="BI15" cm="1">
        <f t="array" ref="BI15">IF(COUNTIF('VACATION''S PLAN'!$E:$J,CONCATENATE($A3,BI$1,BI$2))&gt;=4,(5-SUMIFS('VACATION''S PLAN'!$L:$L,'VACATION''S PLAN'!$E:$E,CONCATENATE('RESOURCES'' AVAILABILITY'!$A3,'RESOURCES'' AVAILABILITY'!BI$1,'RESOURCES'' AVAILABILITY'!BI$2)))/5,IF(AND(IF(SUMPRODUCT((($A3&amp;BI$1&amp;MID(BI$2,3,2))=('VACATION''S PLAN'!$N$2:$V$12))*1)&gt;=1,0,1)=0,COUNTIF('VACATION''S PLAN'!$E:$J,CONCATENATE($A3,BI$1,BI$2))=1),(5-(IFERROR(VLOOKUP(CONCATENATE($A3,BI$1,BI$2),'VACATION''S PLAN'!$E:$F,2,0),0)+IFERROR(VLOOKUP(CONCATENATE($A3,BI$1,BI$2),'VACATION''S PLAN'!$J:$K,2,0),0)))/5,IF(SUMPRODUCT((($A3&amp;BI$1&amp;MID(BI$2,3,2))=('VACATION''S PLAN'!$N$2:$V$12))*1)&gt;=1,0,1)))</f>
        <v>1</v>
      </c>
      <c r="BJ15" cm="1">
        <f t="array" ref="BJ15">IF(COUNTIF('VACATION''S PLAN'!$E:$J,CONCATENATE($A3,BJ$1,BJ$2))&gt;=4,(5-SUMIFS('VACATION''S PLAN'!$L:$L,'VACATION''S PLAN'!$E:$E,CONCATENATE('RESOURCES'' AVAILABILITY'!$A3,'RESOURCES'' AVAILABILITY'!BJ$1,'RESOURCES'' AVAILABILITY'!BJ$2)))/5,IF(AND(IF(SUMPRODUCT((($A3&amp;BJ$1&amp;MID(BJ$2,3,2))=('VACATION''S PLAN'!$N$2:$V$12))*1)&gt;=1,0,1)=0,COUNTIF('VACATION''S PLAN'!$E:$J,CONCATENATE($A3,BJ$1,BJ$2))=1),(5-(IFERROR(VLOOKUP(CONCATENATE($A3,BJ$1,BJ$2),'VACATION''S PLAN'!$E:$F,2,0),0)+IFERROR(VLOOKUP(CONCATENATE($A3,BJ$1,BJ$2),'VACATION''S PLAN'!$J:$K,2,0),0)))/5,IF(SUMPRODUCT((($A3&amp;BJ$1&amp;MID(BJ$2,3,2))=('VACATION''S PLAN'!$N$2:$V$12))*1)&gt;=1,0,1)))</f>
        <v>1</v>
      </c>
      <c r="BK15" cm="1">
        <f t="array" ref="BK15">IF(COUNTIF('VACATION''S PLAN'!$E:$J,CONCATENATE($A3,BK$1,BK$2))&gt;=4,(5-SUMIFS('VACATION''S PLAN'!$L:$L,'VACATION''S PLAN'!$E:$E,CONCATENATE('RESOURCES'' AVAILABILITY'!$A3,'RESOURCES'' AVAILABILITY'!BK$1,'RESOURCES'' AVAILABILITY'!BK$2)))/5,IF(AND(IF(SUMPRODUCT((($A3&amp;BK$1&amp;MID(BK$2,3,2))=('VACATION''S PLAN'!$N$2:$V$12))*1)&gt;=1,0,1)=0,COUNTIF('VACATION''S PLAN'!$E:$J,CONCATENATE($A3,BK$1,BK$2))=1),(5-(IFERROR(VLOOKUP(CONCATENATE($A3,BK$1,BK$2),'VACATION''S PLAN'!$E:$F,2,0),0)+IFERROR(VLOOKUP(CONCATENATE($A3,BK$1,BK$2),'VACATION''S PLAN'!$J:$K,2,0),0)))/5,IF(SUMPRODUCT((($A3&amp;BK$1&amp;MID(BK$2,3,2))=('VACATION''S PLAN'!$N$2:$V$12))*1)&gt;=1,0,1)))</f>
        <v>1</v>
      </c>
      <c r="BL15" cm="1">
        <f t="array" ref="BL15">IF(COUNTIF('VACATION''S PLAN'!$E:$J,CONCATENATE($A3,BL$1,BL$2))&gt;=4,(5-SUMIFS('VACATION''S PLAN'!$L:$L,'VACATION''S PLAN'!$E:$E,CONCATENATE('RESOURCES'' AVAILABILITY'!$A3,'RESOURCES'' AVAILABILITY'!BL$1,'RESOURCES'' AVAILABILITY'!BL$2)))/5,IF(AND(IF(SUMPRODUCT((($A3&amp;BL$1&amp;MID(BL$2,3,2))=('VACATION''S PLAN'!$N$2:$V$12))*1)&gt;=1,0,1)=0,COUNTIF('VACATION''S PLAN'!$E:$J,CONCATENATE($A3,BL$1,BL$2))=1),(5-(IFERROR(VLOOKUP(CONCATENATE($A3,BL$1,BL$2),'VACATION''S PLAN'!$E:$F,2,0),0)+IFERROR(VLOOKUP(CONCATENATE($A3,BL$1,BL$2),'VACATION''S PLAN'!$J:$K,2,0),0)))/5,IF(SUMPRODUCT((($A3&amp;BL$1&amp;MID(BL$2,3,2))=('VACATION''S PLAN'!$N$2:$V$12))*1)&gt;=1,0,1)))</f>
        <v>1</v>
      </c>
      <c r="BM15" cm="1">
        <f t="array" ref="BM15">IF(COUNTIF('VACATION''S PLAN'!$E:$J,CONCATENATE($A3,BM$1,BM$2))&gt;=4,(5-SUMIFS('VACATION''S PLAN'!$L:$L,'VACATION''S PLAN'!$E:$E,CONCATENATE('RESOURCES'' AVAILABILITY'!$A3,'RESOURCES'' AVAILABILITY'!BM$1,'RESOURCES'' AVAILABILITY'!BM$2)))/5,IF(AND(IF(SUMPRODUCT((($A3&amp;BM$1&amp;MID(BM$2,3,2))=('VACATION''S PLAN'!$N$2:$V$12))*1)&gt;=1,0,1)=0,COUNTIF('VACATION''S PLAN'!$E:$J,CONCATENATE($A3,BM$1,BM$2))=1),(5-(IFERROR(VLOOKUP(CONCATENATE($A3,BM$1,BM$2),'VACATION''S PLAN'!$E:$F,2,0),0)+IFERROR(VLOOKUP(CONCATENATE($A3,BM$1,BM$2),'VACATION''S PLAN'!$J:$K,2,0),0)))/5,IF(SUMPRODUCT((($A3&amp;BM$1&amp;MID(BM$2,3,2))=('VACATION''S PLAN'!$N$2:$V$12))*1)&gt;=1,0,1)))</f>
        <v>1</v>
      </c>
      <c r="BN15" cm="1">
        <f t="array" ref="BN15">IF(COUNTIF('VACATION''S PLAN'!$E:$J,CONCATENATE($A3,BN$1,BN$2))&gt;=4,(5-SUMIFS('VACATION''S PLAN'!$L:$L,'VACATION''S PLAN'!$E:$E,CONCATENATE('RESOURCES'' AVAILABILITY'!$A3,'RESOURCES'' AVAILABILITY'!BN$1,'RESOURCES'' AVAILABILITY'!BN$2)))/5,IF(AND(IF(SUMPRODUCT((($A3&amp;BN$1&amp;MID(BN$2,3,2))=('VACATION''S PLAN'!$N$2:$V$12))*1)&gt;=1,0,1)=0,COUNTIF('VACATION''S PLAN'!$E:$J,CONCATENATE($A3,BN$1,BN$2))=1),(5-(IFERROR(VLOOKUP(CONCATENATE($A3,BN$1,BN$2),'VACATION''S PLAN'!$E:$F,2,0),0)+IFERROR(VLOOKUP(CONCATENATE($A3,BN$1,BN$2),'VACATION''S PLAN'!$J:$K,2,0),0)))/5,IF(SUMPRODUCT((($A3&amp;BN$1&amp;MID(BN$2,3,2))=('VACATION''S PLAN'!$N$2:$V$12))*1)&gt;=1,0,1)))</f>
        <v>1</v>
      </c>
      <c r="BO15" cm="1">
        <f t="array" ref="BO15">IF(COUNTIF('VACATION''S PLAN'!$E:$J,CONCATENATE($A3,BO$1,BO$2))&gt;=4,(5-SUMIFS('VACATION''S PLAN'!$L:$L,'VACATION''S PLAN'!$E:$E,CONCATENATE('RESOURCES'' AVAILABILITY'!$A3,'RESOURCES'' AVAILABILITY'!BO$1,'RESOURCES'' AVAILABILITY'!BO$2)))/5,IF(AND(IF(SUMPRODUCT((($A3&amp;BO$1&amp;MID(BO$2,3,2))=('VACATION''S PLAN'!$N$2:$V$12))*1)&gt;=1,0,1)=0,COUNTIF('VACATION''S PLAN'!$E:$J,CONCATENATE($A3,BO$1,BO$2))=1),(5-(IFERROR(VLOOKUP(CONCATENATE($A3,BO$1,BO$2),'VACATION''S PLAN'!$E:$F,2,0),0)+IFERROR(VLOOKUP(CONCATENATE($A3,BO$1,BO$2),'VACATION''S PLAN'!$J:$K,2,0),0)))/5,IF(SUMPRODUCT((($A3&amp;BO$1&amp;MID(BO$2,3,2))=('VACATION''S PLAN'!$N$2:$V$12))*1)&gt;=1,0,1)))</f>
        <v>1</v>
      </c>
      <c r="BP15" cm="1">
        <f t="array" ref="BP15">IF(COUNTIF('VACATION''S PLAN'!$E:$J,CONCATENATE($A3,BP$1,BP$2))&gt;=4,(5-SUMIFS('VACATION''S PLAN'!$L:$L,'VACATION''S PLAN'!$E:$E,CONCATENATE('RESOURCES'' AVAILABILITY'!$A3,'RESOURCES'' AVAILABILITY'!BP$1,'RESOURCES'' AVAILABILITY'!BP$2)))/5,IF(AND(IF(SUMPRODUCT((($A3&amp;BP$1&amp;MID(BP$2,3,2))=('VACATION''S PLAN'!$N$2:$V$12))*1)&gt;=1,0,1)=0,COUNTIF('VACATION''S PLAN'!$E:$J,CONCATENATE($A3,BP$1,BP$2))=1),(5-(IFERROR(VLOOKUP(CONCATENATE($A3,BP$1,BP$2),'VACATION''S PLAN'!$E:$F,2,0),0)+IFERROR(VLOOKUP(CONCATENATE($A3,BP$1,BP$2),'VACATION''S PLAN'!$J:$K,2,0),0)))/5,IF(SUMPRODUCT((($A3&amp;BP$1&amp;MID(BP$2,3,2))=('VACATION''S PLAN'!$N$2:$V$12))*1)&gt;=1,0,1)))</f>
        <v>1</v>
      </c>
      <c r="BQ15" cm="1">
        <f t="array" ref="BQ15">IF(COUNTIF('VACATION''S PLAN'!$E:$J,CONCATENATE($A3,BQ$1,BQ$2))&gt;=4,(5-SUMIFS('VACATION''S PLAN'!$L:$L,'VACATION''S PLAN'!$E:$E,CONCATENATE('RESOURCES'' AVAILABILITY'!$A3,'RESOURCES'' AVAILABILITY'!BQ$1,'RESOURCES'' AVAILABILITY'!BQ$2)))/5,IF(AND(IF(SUMPRODUCT((($A3&amp;BQ$1&amp;MID(BQ$2,3,2))=('VACATION''S PLAN'!$N$2:$V$12))*1)&gt;=1,0,1)=0,COUNTIF('VACATION''S PLAN'!$E:$J,CONCATENATE($A3,BQ$1,BQ$2))=1),(5-(IFERROR(VLOOKUP(CONCATENATE($A3,BQ$1,BQ$2),'VACATION''S PLAN'!$E:$F,2,0),0)+IFERROR(VLOOKUP(CONCATENATE($A3,BQ$1,BQ$2),'VACATION''S PLAN'!$J:$K,2,0),0)))/5,IF(SUMPRODUCT((($A3&amp;BQ$1&amp;MID(BQ$2,3,2))=('VACATION''S PLAN'!$N$2:$V$12))*1)&gt;=1,0,1)))</f>
        <v>1</v>
      </c>
      <c r="BR15" cm="1">
        <f t="array" ref="BR15">IF(COUNTIF('VACATION''S PLAN'!$E:$J,CONCATENATE($A3,BR$1,BR$2))&gt;=4,(5-SUMIFS('VACATION''S PLAN'!$L:$L,'VACATION''S PLAN'!$E:$E,CONCATENATE('RESOURCES'' AVAILABILITY'!$A3,'RESOURCES'' AVAILABILITY'!BR$1,'RESOURCES'' AVAILABILITY'!BR$2)))/5,IF(AND(IF(SUMPRODUCT((($A3&amp;BR$1&amp;MID(BR$2,3,2))=('VACATION''S PLAN'!$N$2:$V$12))*1)&gt;=1,0,1)=0,COUNTIF('VACATION''S PLAN'!$E:$J,CONCATENATE($A3,BR$1,BR$2))=1),(5-(IFERROR(VLOOKUP(CONCATENATE($A3,BR$1,BR$2),'VACATION''S PLAN'!$E:$F,2,0),0)+IFERROR(VLOOKUP(CONCATENATE($A3,BR$1,BR$2),'VACATION''S PLAN'!$J:$K,2,0),0)))/5,IF(SUMPRODUCT((($A3&amp;BR$1&amp;MID(BR$2,3,2))=('VACATION''S PLAN'!$N$2:$V$12))*1)&gt;=1,0,1)))</f>
        <v>1</v>
      </c>
      <c r="BS15" cm="1">
        <f t="array" ref="BS15">IF(COUNTIF('VACATION''S PLAN'!$E:$J,CONCATENATE($A3,BS$1,BS$2))&gt;=4,(5-SUMIFS('VACATION''S PLAN'!$L:$L,'VACATION''S PLAN'!$E:$E,CONCATENATE('RESOURCES'' AVAILABILITY'!$A3,'RESOURCES'' AVAILABILITY'!BS$1,'RESOURCES'' AVAILABILITY'!BS$2)))/5,IF(AND(IF(SUMPRODUCT((($A3&amp;BS$1&amp;MID(BS$2,3,2))=('VACATION''S PLAN'!$N$2:$V$12))*1)&gt;=1,0,1)=0,COUNTIF('VACATION''S PLAN'!$E:$J,CONCATENATE($A3,BS$1,BS$2))=1),(5-(IFERROR(VLOOKUP(CONCATENATE($A3,BS$1,BS$2),'VACATION''S PLAN'!$E:$F,2,0),0)+IFERROR(VLOOKUP(CONCATENATE($A3,BS$1,BS$2),'VACATION''S PLAN'!$J:$K,2,0),0)))/5,IF(SUMPRODUCT((($A3&amp;BS$1&amp;MID(BS$2,3,2))=('VACATION''S PLAN'!$N$2:$V$12))*1)&gt;=1,0,1)))</f>
        <v>1</v>
      </c>
      <c r="BT15" cm="1">
        <f t="array" ref="BT15">IF(COUNTIF('VACATION''S PLAN'!$E:$J,CONCATENATE($A3,BT$1,BT$2))&gt;=4,(5-SUMIFS('VACATION''S PLAN'!$L:$L,'VACATION''S PLAN'!$E:$E,CONCATENATE('RESOURCES'' AVAILABILITY'!$A3,'RESOURCES'' AVAILABILITY'!BT$1,'RESOURCES'' AVAILABILITY'!BT$2)))/5,IF(AND(IF(SUMPRODUCT((($A3&amp;BT$1&amp;MID(BT$2,3,2))=('VACATION''S PLAN'!$N$2:$V$12))*1)&gt;=1,0,1)=0,COUNTIF('VACATION''S PLAN'!$E:$J,CONCATENATE($A3,BT$1,BT$2))=1),(5-(IFERROR(VLOOKUP(CONCATENATE($A3,BT$1,BT$2),'VACATION''S PLAN'!$E:$F,2,0),0)+IFERROR(VLOOKUP(CONCATENATE($A3,BT$1,BT$2),'VACATION''S PLAN'!$J:$K,2,0),0)))/5,IF(SUMPRODUCT((($A3&amp;BT$1&amp;MID(BT$2,3,2))=('VACATION''S PLAN'!$N$2:$V$12))*1)&gt;=1,0,1)))</f>
        <v>1</v>
      </c>
      <c r="BU15" cm="1">
        <f t="array" ref="BU15">IF(COUNTIF('VACATION''S PLAN'!$E:$J,CONCATENATE($A3,BU$1,BU$2))&gt;=4,(5-SUMIFS('VACATION''S PLAN'!$L:$L,'VACATION''S PLAN'!$E:$E,CONCATENATE('RESOURCES'' AVAILABILITY'!$A3,'RESOURCES'' AVAILABILITY'!BU$1,'RESOURCES'' AVAILABILITY'!BU$2)))/5,IF(AND(IF(SUMPRODUCT((($A3&amp;BU$1&amp;MID(BU$2,3,2))=('VACATION''S PLAN'!$N$2:$V$12))*1)&gt;=1,0,1)=0,COUNTIF('VACATION''S PLAN'!$E:$J,CONCATENATE($A3,BU$1,BU$2))=1),(5-(IFERROR(VLOOKUP(CONCATENATE($A3,BU$1,BU$2),'VACATION''S PLAN'!$E:$F,2,0),0)+IFERROR(VLOOKUP(CONCATENATE($A3,BU$1,BU$2),'VACATION''S PLAN'!$J:$K,2,0),0)))/5,IF(SUMPRODUCT((($A3&amp;BU$1&amp;MID(BU$2,3,2))=('VACATION''S PLAN'!$N$2:$V$12))*1)&gt;=1,0,1)))</f>
        <v>1</v>
      </c>
      <c r="BV15" cm="1">
        <f t="array" ref="BV15">IF(COUNTIF('VACATION''S PLAN'!$E:$J,CONCATENATE($A3,BV$1,BV$2))&gt;=4,(5-SUMIFS('VACATION''S PLAN'!$L:$L,'VACATION''S PLAN'!$E:$E,CONCATENATE('RESOURCES'' AVAILABILITY'!$A3,'RESOURCES'' AVAILABILITY'!BV$1,'RESOURCES'' AVAILABILITY'!BV$2)))/5,IF(AND(IF(SUMPRODUCT((($A3&amp;BV$1&amp;MID(BV$2,3,2))=('VACATION''S PLAN'!$N$2:$V$12))*1)&gt;=1,0,1)=0,COUNTIF('VACATION''S PLAN'!$E:$J,CONCATENATE($A3,BV$1,BV$2))=1),(5-(IFERROR(VLOOKUP(CONCATENATE($A3,BV$1,BV$2),'VACATION''S PLAN'!$E:$F,2,0),0)+IFERROR(VLOOKUP(CONCATENATE($A3,BV$1,BV$2),'VACATION''S PLAN'!$J:$K,2,0),0)))/5,IF(SUMPRODUCT((($A3&amp;BV$1&amp;MID(BV$2,3,2))=('VACATION''S PLAN'!$N$2:$V$12))*1)&gt;=1,0,1)))</f>
        <v>1</v>
      </c>
      <c r="BW15" cm="1">
        <f t="array" ref="BW15">IF(COUNTIF('VACATION''S PLAN'!$E:$J,CONCATENATE($A3,BW$1,BW$2))&gt;=4,(5-SUMIFS('VACATION''S PLAN'!$L:$L,'VACATION''S PLAN'!$E:$E,CONCATENATE('RESOURCES'' AVAILABILITY'!$A3,'RESOURCES'' AVAILABILITY'!BW$1,'RESOURCES'' AVAILABILITY'!BW$2)))/5,IF(AND(IF(SUMPRODUCT((($A3&amp;BW$1&amp;MID(BW$2,3,2))=('VACATION''S PLAN'!$N$2:$V$12))*1)&gt;=1,0,1)=0,COUNTIF('VACATION''S PLAN'!$E:$J,CONCATENATE($A3,BW$1,BW$2))=1),(5-(IFERROR(VLOOKUP(CONCATENATE($A3,BW$1,BW$2),'VACATION''S PLAN'!$E:$F,2,0),0)+IFERROR(VLOOKUP(CONCATENATE($A3,BW$1,BW$2),'VACATION''S PLAN'!$J:$K,2,0),0)))/5,IF(SUMPRODUCT((($A3&amp;BW$1&amp;MID(BW$2,3,2))=('VACATION''S PLAN'!$N$2:$V$12))*1)&gt;=1,0,1)))</f>
        <v>1</v>
      </c>
      <c r="BX15" cm="1">
        <f t="array" ref="BX15">IF(COUNTIF('VACATION''S PLAN'!$E:$J,CONCATENATE($A3,BX$1,BX$2))&gt;=4,(5-SUMIFS('VACATION''S PLAN'!$L:$L,'VACATION''S PLAN'!$E:$E,CONCATENATE('RESOURCES'' AVAILABILITY'!$A3,'RESOURCES'' AVAILABILITY'!BX$1,'RESOURCES'' AVAILABILITY'!BX$2)))/5,IF(AND(IF(SUMPRODUCT((($A3&amp;BX$1&amp;MID(BX$2,3,2))=('VACATION''S PLAN'!$N$2:$V$12))*1)&gt;=1,0,1)=0,COUNTIF('VACATION''S PLAN'!$E:$J,CONCATENATE($A3,BX$1,BX$2))=1),(5-(IFERROR(VLOOKUP(CONCATENATE($A3,BX$1,BX$2),'VACATION''S PLAN'!$E:$F,2,0),0)+IFERROR(VLOOKUP(CONCATENATE($A3,BX$1,BX$2),'VACATION''S PLAN'!$J:$K,2,0),0)))/5,IF(SUMPRODUCT((($A3&amp;BX$1&amp;MID(BX$2,3,2))=('VACATION''S PLAN'!$N$2:$V$12))*1)&gt;=1,0,1)))</f>
        <v>1</v>
      </c>
      <c r="BY15" cm="1">
        <f t="array" ref="BY15">IF(COUNTIF('VACATION''S PLAN'!$E:$J,CONCATENATE($A3,BY$1,BY$2))&gt;=4,(5-SUMIFS('VACATION''S PLAN'!$L:$L,'VACATION''S PLAN'!$E:$E,CONCATENATE('RESOURCES'' AVAILABILITY'!$A3,'RESOURCES'' AVAILABILITY'!BY$1,'RESOURCES'' AVAILABILITY'!BY$2)))/5,IF(AND(IF(SUMPRODUCT((($A3&amp;BY$1&amp;MID(BY$2,3,2))=('VACATION''S PLAN'!$N$2:$V$12))*1)&gt;=1,0,1)=0,COUNTIF('VACATION''S PLAN'!$E:$J,CONCATENATE($A3,BY$1,BY$2))=1),(5-(IFERROR(VLOOKUP(CONCATENATE($A3,BY$1,BY$2),'VACATION''S PLAN'!$E:$F,2,0),0)+IFERROR(VLOOKUP(CONCATENATE($A3,BY$1,BY$2),'VACATION''S PLAN'!$J:$K,2,0),0)))/5,IF(SUMPRODUCT((($A3&amp;BY$1&amp;MID(BY$2,3,2))=('VACATION''S PLAN'!$N$2:$V$12))*1)&gt;=1,0,1)))</f>
        <v>1</v>
      </c>
      <c r="BZ15" cm="1">
        <f t="array" ref="BZ15">IF(COUNTIF('VACATION''S PLAN'!$E:$J,CONCATENATE($A3,BZ$1,BZ$2))&gt;=4,(5-SUMIFS('VACATION''S PLAN'!$L:$L,'VACATION''S PLAN'!$E:$E,CONCATENATE('RESOURCES'' AVAILABILITY'!$A3,'RESOURCES'' AVAILABILITY'!BZ$1,'RESOURCES'' AVAILABILITY'!BZ$2)))/5,IF(AND(IF(SUMPRODUCT((($A3&amp;BZ$1&amp;MID(BZ$2,3,2))=('VACATION''S PLAN'!$N$2:$V$12))*1)&gt;=1,0,1)=0,COUNTIF('VACATION''S PLAN'!$E:$J,CONCATENATE($A3,BZ$1,BZ$2))=1),(5-(IFERROR(VLOOKUP(CONCATENATE($A3,BZ$1,BZ$2),'VACATION''S PLAN'!$E:$F,2,0),0)+IFERROR(VLOOKUP(CONCATENATE($A3,BZ$1,BZ$2),'VACATION''S PLAN'!$J:$K,2,0),0)))/5,IF(SUMPRODUCT((($A3&amp;BZ$1&amp;MID(BZ$2,3,2))=('VACATION''S PLAN'!$N$2:$V$12))*1)&gt;=1,0,1)))</f>
        <v>0.4</v>
      </c>
      <c r="CA15" cm="1">
        <f t="array" ref="CA15">IF(COUNTIF('VACATION''S PLAN'!$E:$J,CONCATENATE($A3,CA$1,CA$2))&gt;=4,(5-SUMIFS('VACATION''S PLAN'!$L:$L,'VACATION''S PLAN'!$E:$E,CONCATENATE('RESOURCES'' AVAILABILITY'!$A3,'RESOURCES'' AVAILABILITY'!CA$1,'RESOURCES'' AVAILABILITY'!CA$2)))/5,IF(AND(IF(SUMPRODUCT((($A3&amp;CA$1&amp;MID(CA$2,3,2))=('VACATION''S PLAN'!$N$2:$V$12))*1)&gt;=1,0,1)=0,COUNTIF('VACATION''S PLAN'!$E:$J,CONCATENATE($A3,CA$1,CA$2))=1),(5-(IFERROR(VLOOKUP(CONCATENATE($A3,CA$1,CA$2),'VACATION''S PLAN'!$E:$F,2,0),0)+IFERROR(VLOOKUP(CONCATENATE($A3,CA$1,CA$2),'VACATION''S PLAN'!$J:$K,2,0),0)))/5,IF(SUMPRODUCT((($A3&amp;CA$1&amp;MID(CA$2,3,2))=('VACATION''S PLAN'!$N$2:$V$12))*1)&gt;=1,0,1)))</f>
        <v>0</v>
      </c>
      <c r="CB15" cm="1">
        <f t="array" ref="CB15">IF(COUNTIF('VACATION''S PLAN'!$E:$J,CONCATENATE($A3,CB$1,CB$2))&gt;=4,(5-SUMIFS('VACATION''S PLAN'!$L:$L,'VACATION''S PLAN'!$E:$E,CONCATENATE('RESOURCES'' AVAILABILITY'!$A3,'RESOURCES'' AVAILABILITY'!CB$1,'RESOURCES'' AVAILABILITY'!CB$2)))/5,IF(AND(IF(SUMPRODUCT((($A3&amp;CB$1&amp;MID(CB$2,3,2))=('VACATION''S PLAN'!$N$2:$V$12))*1)&gt;=1,0,1)=0,COUNTIF('VACATION''S PLAN'!$E:$J,CONCATENATE($A3,CB$1,CB$2))=1),(5-(IFERROR(VLOOKUP(CONCATENATE($A3,CB$1,CB$2),'VACATION''S PLAN'!$E:$F,2,0),0)+IFERROR(VLOOKUP(CONCATENATE($A3,CB$1,CB$2),'VACATION''S PLAN'!$J:$K,2,0),0)))/5,IF(SUMPRODUCT((($A3&amp;CB$1&amp;MID(CB$2,3,2))=('VACATION''S PLAN'!$N$2:$V$12))*1)&gt;=1,0,1)))</f>
        <v>0</v>
      </c>
      <c r="CC15" cm="1">
        <f t="array" ref="CC15">IF(COUNTIF('VACATION''S PLAN'!$E:$J,CONCATENATE($A3,CC$1,CC$2))&gt;=4,(5-SUMIFS('VACATION''S PLAN'!$L:$L,'VACATION''S PLAN'!$E:$E,CONCATENATE('RESOURCES'' AVAILABILITY'!$A3,'RESOURCES'' AVAILABILITY'!CC$1,'RESOURCES'' AVAILABILITY'!CC$2)))/5,IF(AND(IF(SUMPRODUCT((($A3&amp;CC$1&amp;MID(CC$2,3,2))=('VACATION''S PLAN'!$N$2:$V$12))*1)&gt;=1,0,1)=0,COUNTIF('VACATION''S PLAN'!$E:$J,CONCATENATE($A3,CC$1,CC$2))=1),(5-(IFERROR(VLOOKUP(CONCATENATE($A3,CC$1,CC$2),'VACATION''S PLAN'!$E:$F,2,0),0)+IFERROR(VLOOKUP(CONCATENATE($A3,CC$1,CC$2),'VACATION''S PLAN'!$J:$K,2,0),0)))/5,IF(SUMPRODUCT((($A3&amp;CC$1&amp;MID(CC$2,3,2))=('VACATION''S PLAN'!$N$2:$V$12))*1)&gt;=1,0,1)))</f>
        <v>0</v>
      </c>
      <c r="CD15" cm="1">
        <f t="array" ref="CD15">IF(COUNTIF('VACATION''S PLAN'!$E:$J,CONCATENATE($A3,CD$1,CD$2))&gt;=4,(5-SUMIFS('VACATION''S PLAN'!$L:$L,'VACATION''S PLAN'!$E:$E,CONCATENATE('RESOURCES'' AVAILABILITY'!$A3,'RESOURCES'' AVAILABILITY'!CD$1,'RESOURCES'' AVAILABILITY'!CD$2)))/5,IF(AND(IF(SUMPRODUCT((($A3&amp;CD$1&amp;MID(CD$2,3,2))=('VACATION''S PLAN'!$N$2:$V$12))*1)&gt;=1,0,1)=0,COUNTIF('VACATION''S PLAN'!$E:$J,CONCATENATE($A3,CD$1,CD$2))=1),(5-(IFERROR(VLOOKUP(CONCATENATE($A3,CD$1,CD$2),'VACATION''S PLAN'!$E:$F,2,0),0)+IFERROR(VLOOKUP(CONCATENATE($A3,CD$1,CD$2),'VACATION''S PLAN'!$J:$K,2,0),0)))/5,IF(SUMPRODUCT((($A3&amp;CD$1&amp;MID(CD$2,3,2))=('VACATION''S PLAN'!$N$2:$V$12))*1)&gt;=1,0,1)))</f>
        <v>0.6</v>
      </c>
      <c r="CE15" cm="1">
        <f t="array" ref="CE15">IF(COUNTIF('VACATION''S PLAN'!$E:$J,CONCATENATE($A3,CE$1,CE$2))&gt;=4,(5-SUMIFS('VACATION''S PLAN'!$L:$L,'VACATION''S PLAN'!$E:$E,CONCATENATE('RESOURCES'' AVAILABILITY'!$A3,'RESOURCES'' AVAILABILITY'!CE$1,'RESOURCES'' AVAILABILITY'!CE$2)))/5,IF(AND(IF(SUMPRODUCT((($A3&amp;CE$1&amp;MID(CE$2,3,2))=('VACATION''S PLAN'!$N$2:$V$12))*1)&gt;=1,0,1)=0,COUNTIF('VACATION''S PLAN'!$E:$J,CONCATENATE($A3,CE$1,CE$2))=1),(5-(IFERROR(VLOOKUP(CONCATENATE($A3,CE$1,CE$2),'VACATION''S PLAN'!$E:$F,2,0),0)+IFERROR(VLOOKUP(CONCATENATE($A3,CE$1,CE$2),'VACATION''S PLAN'!$J:$K,2,0),0)))/5,IF(SUMPRODUCT((($A3&amp;CE$1&amp;MID(CE$2,3,2))=('VACATION''S PLAN'!$N$2:$V$12))*1)&gt;=1,0,1)))</f>
        <v>1</v>
      </c>
      <c r="CF15" cm="1">
        <f t="array" ref="CF15">IF(COUNTIF('VACATION''S PLAN'!$E:$J,CONCATENATE($A3,CF$1,CF$2))&gt;=4,(5-SUMIFS('VACATION''S PLAN'!$L:$L,'VACATION''S PLAN'!$E:$E,CONCATENATE('RESOURCES'' AVAILABILITY'!$A3,'RESOURCES'' AVAILABILITY'!CF$1,'RESOURCES'' AVAILABILITY'!CF$2)))/5,IF(AND(IF(SUMPRODUCT((($A3&amp;CF$1&amp;MID(CF$2,3,2))=('VACATION''S PLAN'!$N$2:$V$12))*1)&gt;=1,0,1)=0,COUNTIF('VACATION''S PLAN'!$E:$J,CONCATENATE($A3,CF$1,CF$2))=1),(5-(IFERROR(VLOOKUP(CONCATENATE($A3,CF$1,CF$2),'VACATION''S PLAN'!$E:$F,2,0),0)+IFERROR(VLOOKUP(CONCATENATE($A3,CF$1,CF$2),'VACATION''S PLAN'!$J:$K,2,0),0)))/5,IF(SUMPRODUCT((($A3&amp;CF$1&amp;MID(CF$2,3,2))=('VACATION''S PLAN'!$N$2:$V$12))*1)&gt;=1,0,1)))</f>
        <v>1</v>
      </c>
      <c r="CG15" cm="1">
        <f t="array" ref="CG15">IF(COUNTIF('VACATION''S PLAN'!$E:$J,CONCATENATE($A3,CG$1,CG$2))&gt;=4,(5-SUMIFS('VACATION''S PLAN'!$L:$L,'VACATION''S PLAN'!$E:$E,CONCATENATE('RESOURCES'' AVAILABILITY'!$A3,'RESOURCES'' AVAILABILITY'!CG$1,'RESOURCES'' AVAILABILITY'!CG$2)))/5,IF(AND(IF(SUMPRODUCT((($A3&amp;CG$1&amp;MID(CG$2,3,2))=('VACATION''S PLAN'!$N$2:$V$12))*1)&gt;=1,0,1)=0,COUNTIF('VACATION''S PLAN'!$E:$J,CONCATENATE($A3,CG$1,CG$2))=1),(5-(IFERROR(VLOOKUP(CONCATENATE($A3,CG$1,CG$2),'VACATION''S PLAN'!$E:$F,2,0),0)+IFERROR(VLOOKUP(CONCATENATE($A3,CG$1,CG$2),'VACATION''S PLAN'!$J:$K,2,0),0)))/5,IF(SUMPRODUCT((($A3&amp;CG$1&amp;MID(CG$2,3,2))=('VACATION''S PLAN'!$N$2:$V$12))*1)&gt;=1,0,1)))</f>
        <v>1</v>
      </c>
      <c r="CH15" cm="1">
        <f t="array" ref="CH15">IF(COUNTIF('VACATION''S PLAN'!$E:$J,CONCATENATE($A3,CH$1,CH$2))&gt;=4,(5-SUMIFS('VACATION''S PLAN'!$L:$L,'VACATION''S PLAN'!$E:$E,CONCATENATE('RESOURCES'' AVAILABILITY'!$A3,'RESOURCES'' AVAILABILITY'!CH$1,'RESOURCES'' AVAILABILITY'!CH$2)))/5,IF(AND(IF(SUMPRODUCT((($A3&amp;CH$1&amp;MID(CH$2,3,2))=('VACATION''S PLAN'!$N$2:$V$12))*1)&gt;=1,0,1)=0,COUNTIF('VACATION''S PLAN'!$E:$J,CONCATENATE($A3,CH$1,CH$2))=1),(5-(IFERROR(VLOOKUP(CONCATENATE($A3,CH$1,CH$2),'VACATION''S PLAN'!$E:$F,2,0),0)+IFERROR(VLOOKUP(CONCATENATE($A3,CH$1,CH$2),'VACATION''S PLAN'!$J:$K,2,0),0)))/5,IF(SUMPRODUCT((($A3&amp;CH$1&amp;MID(CH$2,3,2))=('VACATION''S PLAN'!$N$2:$V$12))*1)&gt;=1,0,1)))</f>
        <v>1</v>
      </c>
      <c r="CI15" cm="1">
        <f t="array" ref="CI15">IF(COUNTIF('VACATION''S PLAN'!$E:$J,CONCATENATE($A3,CI$1,CI$2))&gt;=4,(5-SUMIFS('VACATION''S PLAN'!$L:$L,'VACATION''S PLAN'!$E:$E,CONCATENATE('RESOURCES'' AVAILABILITY'!$A3,'RESOURCES'' AVAILABILITY'!CI$1,'RESOURCES'' AVAILABILITY'!CI$2)))/5,IF(AND(IF(SUMPRODUCT((($A3&amp;CI$1&amp;MID(CI$2,3,2))=('VACATION''S PLAN'!$N$2:$V$12))*1)&gt;=1,0,1)=0,COUNTIF('VACATION''S PLAN'!$E:$J,CONCATENATE($A3,CI$1,CI$2))=1),(5-(IFERROR(VLOOKUP(CONCATENATE($A3,CI$1,CI$2),'VACATION''S PLAN'!$E:$F,2,0),0)+IFERROR(VLOOKUP(CONCATENATE($A3,CI$1,CI$2),'VACATION''S PLAN'!$J:$K,2,0),0)))/5,IF(SUMPRODUCT((($A3&amp;CI$1&amp;MID(CI$2,3,2))=('VACATION''S PLAN'!$N$2:$V$12))*1)&gt;=1,0,1)))</f>
        <v>1</v>
      </c>
      <c r="CJ15" cm="1">
        <f t="array" ref="CJ15">IF(COUNTIF('VACATION''S PLAN'!$E:$J,CONCATENATE($A3,CJ$1,CJ$2))&gt;=4,(5-SUMIFS('VACATION''S PLAN'!$L:$L,'VACATION''S PLAN'!$E:$E,CONCATENATE('RESOURCES'' AVAILABILITY'!$A3,'RESOURCES'' AVAILABILITY'!CJ$1,'RESOURCES'' AVAILABILITY'!CJ$2)))/5,IF(AND(IF(SUMPRODUCT((($A3&amp;CJ$1&amp;MID(CJ$2,3,2))=('VACATION''S PLAN'!$N$2:$V$12))*1)&gt;=1,0,1)=0,COUNTIF('VACATION''S PLAN'!$E:$J,CONCATENATE($A3,CJ$1,CJ$2))=1),(5-(IFERROR(VLOOKUP(CONCATENATE($A3,CJ$1,CJ$2),'VACATION''S PLAN'!$E:$F,2,0),0)+IFERROR(VLOOKUP(CONCATENATE($A3,CJ$1,CJ$2),'VACATION''S PLAN'!$J:$K,2,0),0)))/5,IF(SUMPRODUCT((($A3&amp;CJ$1&amp;MID(CJ$2,3,2))=('VACATION''S PLAN'!$N$2:$V$12))*1)&gt;=1,0,1)))</f>
        <v>1</v>
      </c>
      <c r="CK15" cm="1">
        <f t="array" ref="CK15">IF(COUNTIF('VACATION''S PLAN'!$E:$J,CONCATENATE($A3,CK$1,CK$2))&gt;=4,(5-SUMIFS('VACATION''S PLAN'!$L:$L,'VACATION''S PLAN'!$E:$E,CONCATENATE('RESOURCES'' AVAILABILITY'!$A3,'RESOURCES'' AVAILABILITY'!CK$1,'RESOURCES'' AVAILABILITY'!CK$2)))/5,IF(AND(IF(SUMPRODUCT((($A3&amp;CK$1&amp;MID(CK$2,3,2))=('VACATION''S PLAN'!$N$2:$V$12))*1)&gt;=1,0,1)=0,COUNTIF('VACATION''S PLAN'!$E:$J,CONCATENATE($A3,CK$1,CK$2))=1),(5-(IFERROR(VLOOKUP(CONCATENATE($A3,CK$1,CK$2),'VACATION''S PLAN'!$E:$F,2,0),0)+IFERROR(VLOOKUP(CONCATENATE($A3,CK$1,CK$2),'VACATION''S PLAN'!$J:$K,2,0),0)))/5,IF(SUMPRODUCT((($A3&amp;CK$1&amp;MID(CK$2,3,2))=('VACATION''S PLAN'!$N$2:$V$12))*1)&gt;=1,0,1)))</f>
        <v>1</v>
      </c>
      <c r="CL15" cm="1">
        <f t="array" ref="CL15">IF(COUNTIF('VACATION''S PLAN'!$E:$J,CONCATENATE($A3,CL$1,CL$2))&gt;=4,(5-SUMIFS('VACATION''S PLAN'!$L:$L,'VACATION''S PLAN'!$E:$E,CONCATENATE('RESOURCES'' AVAILABILITY'!$A3,'RESOURCES'' AVAILABILITY'!CL$1,'RESOURCES'' AVAILABILITY'!CL$2)))/5,IF(AND(IF(SUMPRODUCT((($A3&amp;CL$1&amp;MID(CL$2,3,2))=('VACATION''S PLAN'!$N$2:$V$12))*1)&gt;=1,0,1)=0,COUNTIF('VACATION''S PLAN'!$E:$J,CONCATENATE($A3,CL$1,CL$2))=1),(5-(IFERROR(VLOOKUP(CONCATENATE($A3,CL$1,CL$2),'VACATION''S PLAN'!$E:$F,2,0),0)+IFERROR(VLOOKUP(CONCATENATE($A3,CL$1,CL$2),'VACATION''S PLAN'!$J:$K,2,0),0)))/5,IF(SUMPRODUCT((($A3&amp;CL$1&amp;MID(CL$2,3,2))=('VACATION''S PLAN'!$N$2:$V$12))*1)&gt;=1,0,1)))</f>
        <v>1</v>
      </c>
      <c r="CM15" cm="1">
        <f t="array" ref="CM15">IF(COUNTIF('VACATION''S PLAN'!$E:$J,CONCATENATE($A3,CM$1,CM$2))&gt;=4,(5-SUMIFS('VACATION''S PLAN'!$L:$L,'VACATION''S PLAN'!$E:$E,CONCATENATE('RESOURCES'' AVAILABILITY'!$A3,'RESOURCES'' AVAILABILITY'!CM$1,'RESOURCES'' AVAILABILITY'!CM$2)))/5,IF(AND(IF(SUMPRODUCT((($A3&amp;CM$1&amp;MID(CM$2,3,2))=('VACATION''S PLAN'!$N$2:$V$12))*1)&gt;=1,0,1)=0,COUNTIF('VACATION''S PLAN'!$E:$J,CONCATENATE($A3,CM$1,CM$2))=1),(5-(IFERROR(VLOOKUP(CONCATENATE($A3,CM$1,CM$2),'VACATION''S PLAN'!$E:$F,2,0),0)+IFERROR(VLOOKUP(CONCATENATE($A3,CM$1,CM$2),'VACATION''S PLAN'!$J:$K,2,0),0)))/5,IF(SUMPRODUCT((($A3&amp;CM$1&amp;MID(CM$2,3,2))=('VACATION''S PLAN'!$N$2:$V$12))*1)&gt;=1,0,1)))</f>
        <v>0.2</v>
      </c>
      <c r="CN15" cm="1">
        <f t="array" ref="CN15">IF(COUNTIF('VACATION''S PLAN'!$E:$J,CONCATENATE($A3,CN$1,CN$2))&gt;=4,(5-SUMIFS('VACATION''S PLAN'!$L:$L,'VACATION''S PLAN'!$E:$E,CONCATENATE('RESOURCES'' AVAILABILITY'!$A3,'RESOURCES'' AVAILABILITY'!CN$1,'RESOURCES'' AVAILABILITY'!CN$2)))/5,IF(AND(IF(SUMPRODUCT((($A3&amp;CN$1&amp;MID(CN$2,3,2))=('VACATION''S PLAN'!$N$2:$V$12))*1)&gt;=1,0,1)=0,COUNTIF('VACATION''S PLAN'!$E:$J,CONCATENATE($A3,CN$1,CN$2))=1),(5-(IFERROR(VLOOKUP(CONCATENATE($A3,CN$1,CN$2),'VACATION''S PLAN'!$E:$F,2,0),0)+IFERROR(VLOOKUP(CONCATENATE($A3,CN$1,CN$2),'VACATION''S PLAN'!$J:$K,2,0),0)))/5,IF(SUMPRODUCT((($A3&amp;CN$1&amp;MID(CN$2,3,2))=('VACATION''S PLAN'!$N$2:$V$12))*1)&gt;=1,0,1)))</f>
        <v>0</v>
      </c>
      <c r="CO15" cm="1">
        <f t="array" ref="CO15">IF(COUNTIF('VACATION''S PLAN'!$E:$J,CONCATENATE($A3,CO$1,CO$2))&gt;=4,(5-SUMIFS('VACATION''S PLAN'!$L:$L,'VACATION''S PLAN'!$E:$E,CONCATENATE('RESOURCES'' AVAILABILITY'!$A3,'RESOURCES'' AVAILABILITY'!CO$1,'RESOURCES'' AVAILABILITY'!CO$2)))/5,IF(AND(IF(SUMPRODUCT((($A3&amp;CO$1&amp;MID(CO$2,3,2))=('VACATION''S PLAN'!$N$2:$V$12))*1)&gt;=1,0,1)=0,COUNTIF('VACATION''S PLAN'!$E:$J,CONCATENATE($A3,CO$1,CO$2))=1),(5-(IFERROR(VLOOKUP(CONCATENATE($A3,CO$1,CO$2),'VACATION''S PLAN'!$E:$F,2,0),0)+IFERROR(VLOOKUP(CONCATENATE($A3,CO$1,CO$2),'VACATION''S PLAN'!$J:$K,2,0),0)))/5,IF(SUMPRODUCT((($A3&amp;CO$1&amp;MID(CO$2,3,2))=('VACATION''S PLAN'!$N$2:$V$12))*1)&gt;=1,0,1)))</f>
        <v>0.2</v>
      </c>
      <c r="CP15" cm="1">
        <f t="array" ref="CP15">IF(COUNTIF('VACATION''S PLAN'!$E:$J,CONCATENATE($A3,CP$1,CP$2))&gt;=4,(5-SUMIFS('VACATION''S PLAN'!$L:$L,'VACATION''S PLAN'!$E:$E,CONCATENATE('RESOURCES'' AVAILABILITY'!$A3,'RESOURCES'' AVAILABILITY'!CP$1,'RESOURCES'' AVAILABILITY'!CP$2)))/5,IF(AND(IF(SUMPRODUCT((($A3&amp;CP$1&amp;MID(CP$2,3,2))=('VACATION''S PLAN'!$N$2:$V$12))*1)&gt;=1,0,1)=0,COUNTIF('VACATION''S PLAN'!$E:$J,CONCATENATE($A3,CP$1,CP$2))=1),(5-(IFERROR(VLOOKUP(CONCATENATE($A3,CP$1,CP$2),'VACATION''S PLAN'!$E:$F,2,0),0)+IFERROR(VLOOKUP(CONCATENATE($A3,CP$1,CP$2),'VACATION''S PLAN'!$J:$K,2,0),0)))/5,IF(SUMPRODUCT((($A3&amp;CP$1&amp;MID(CP$2,3,2))=('VACATION''S PLAN'!$N$2:$V$12))*1)&gt;=1,0,1)))</f>
        <v>1</v>
      </c>
      <c r="CQ15" cm="1">
        <f t="array" ref="CQ15">IF(COUNTIF('VACATION''S PLAN'!$E:$J,CONCATENATE($A3,CQ$1,CQ$2))&gt;=4,(5-SUMIFS('VACATION''S PLAN'!$L:$L,'VACATION''S PLAN'!$E:$E,CONCATENATE('RESOURCES'' AVAILABILITY'!$A3,'RESOURCES'' AVAILABILITY'!CQ$1,'RESOURCES'' AVAILABILITY'!CQ$2)))/5,IF(AND(IF(SUMPRODUCT((($A3&amp;CQ$1&amp;MID(CQ$2,3,2))=('VACATION''S PLAN'!$N$2:$V$12))*1)&gt;=1,0,1)=0,COUNTIF('VACATION''S PLAN'!$E:$J,CONCATENATE($A3,CQ$1,CQ$2))=1),(5-(IFERROR(VLOOKUP(CONCATENATE($A3,CQ$1,CQ$2),'VACATION''S PLAN'!$E:$F,2,0),0)+IFERROR(VLOOKUP(CONCATENATE($A3,CQ$1,CQ$2),'VACATION''S PLAN'!$J:$K,2,0),0)))/5,IF(SUMPRODUCT((($A3&amp;CQ$1&amp;MID(CQ$2,3,2))=('VACATION''S PLAN'!$N$2:$V$12))*1)&gt;=1,0,1)))</f>
        <v>1</v>
      </c>
      <c r="CR15" cm="1">
        <f t="array" ref="CR15">IF(COUNTIF('VACATION''S PLAN'!$E:$J,CONCATENATE($A3,CR$1,CR$2))&gt;=4,(5-SUMIFS('VACATION''S PLAN'!$L:$L,'VACATION''S PLAN'!$E:$E,CONCATENATE('RESOURCES'' AVAILABILITY'!$A3,'RESOURCES'' AVAILABILITY'!CR$1,'RESOURCES'' AVAILABILITY'!CR$2)))/5,IF(AND(IF(SUMPRODUCT((($A3&amp;CR$1&amp;MID(CR$2,3,2))=('VACATION''S PLAN'!$N$2:$V$12))*1)&gt;=1,0,1)=0,COUNTIF('VACATION''S PLAN'!$E:$J,CONCATENATE($A3,CR$1,CR$2))=1),(5-(IFERROR(VLOOKUP(CONCATENATE($A3,CR$1,CR$2),'VACATION''S PLAN'!$E:$F,2,0),0)+IFERROR(VLOOKUP(CONCATENATE($A3,CR$1,CR$2),'VACATION''S PLAN'!$J:$K,2,0),0)))/5,IF(SUMPRODUCT((($A3&amp;CR$1&amp;MID(CR$2,3,2))=('VACATION''S PLAN'!$N$2:$V$12))*1)&gt;=1,0,1)))</f>
        <v>1</v>
      </c>
      <c r="CS15" cm="1">
        <f t="array" ref="CS15">IF(COUNTIF('VACATION''S PLAN'!$E:$J,CONCATENATE($A3,CS$1,CS$2))&gt;=4,(5-SUMIFS('VACATION''S PLAN'!$L:$L,'VACATION''S PLAN'!$E:$E,CONCATENATE('RESOURCES'' AVAILABILITY'!$A3,'RESOURCES'' AVAILABILITY'!CS$1,'RESOURCES'' AVAILABILITY'!CS$2)))/5,IF(AND(IF(SUMPRODUCT((($A3&amp;CS$1&amp;MID(CS$2,3,2))=('VACATION''S PLAN'!$N$2:$V$12))*1)&gt;=1,0,1)=0,COUNTIF('VACATION''S PLAN'!$E:$J,CONCATENATE($A3,CS$1,CS$2))=1),(5-(IFERROR(VLOOKUP(CONCATENATE($A3,CS$1,CS$2),'VACATION''S PLAN'!$E:$F,2,0),0)+IFERROR(VLOOKUP(CONCATENATE($A3,CS$1,CS$2),'VACATION''S PLAN'!$J:$K,2,0),0)))/5,IF(SUMPRODUCT((($A3&amp;CS$1&amp;MID(CS$2,3,2))=('VACATION''S PLAN'!$N$2:$V$12))*1)&gt;=1,0,1)))</f>
        <v>1</v>
      </c>
      <c r="CT15" cm="1">
        <f t="array" ref="CT15">IF(COUNTIF('VACATION''S PLAN'!$E:$J,CONCATENATE($A3,CT$1,CT$2))&gt;=4,(5-SUMIFS('VACATION''S PLAN'!$L:$L,'VACATION''S PLAN'!$E:$E,CONCATENATE('RESOURCES'' AVAILABILITY'!$A3,'RESOURCES'' AVAILABILITY'!CT$1,'RESOURCES'' AVAILABILITY'!CT$2)))/5,IF(AND(IF(SUMPRODUCT((($A3&amp;CT$1&amp;MID(CT$2,3,2))=('VACATION''S PLAN'!$N$2:$V$12))*1)&gt;=1,0,1)=0,COUNTIF('VACATION''S PLAN'!$E:$J,CONCATENATE($A3,CT$1,CT$2))=1),(5-(IFERROR(VLOOKUP(CONCATENATE($A3,CT$1,CT$2),'VACATION''S PLAN'!$E:$F,2,0),0)+IFERROR(VLOOKUP(CONCATENATE($A3,CT$1,CT$2),'VACATION''S PLAN'!$J:$K,2,0),0)))/5,IF(SUMPRODUCT((($A3&amp;CT$1&amp;MID(CT$2,3,2))=('VACATION''S PLAN'!$N$2:$V$12))*1)&gt;=1,0,1)))</f>
        <v>1</v>
      </c>
      <c r="CU15" cm="1">
        <f t="array" ref="CU15">IF(COUNTIF('VACATION''S PLAN'!$E:$J,CONCATENATE($A3,CU$1,CU$2))&gt;=4,(5-SUMIFS('VACATION''S PLAN'!$L:$L,'VACATION''S PLAN'!$E:$E,CONCATENATE('RESOURCES'' AVAILABILITY'!$A3,'RESOURCES'' AVAILABILITY'!CU$1,'RESOURCES'' AVAILABILITY'!CU$2)))/5,IF(AND(IF(SUMPRODUCT((($A3&amp;CU$1&amp;MID(CU$2,3,2))=('VACATION''S PLAN'!$N$2:$V$12))*1)&gt;=1,0,1)=0,COUNTIF('VACATION''S PLAN'!$E:$J,CONCATENATE($A3,CU$1,CU$2))=1),(5-(IFERROR(VLOOKUP(CONCATENATE($A3,CU$1,CU$2),'VACATION''S PLAN'!$E:$F,2,0),0)+IFERROR(VLOOKUP(CONCATENATE($A3,CU$1,CU$2),'VACATION''S PLAN'!$J:$K,2,0),0)))/5,IF(SUMPRODUCT((($A3&amp;CU$1&amp;MID(CU$2,3,2))=('VACATION''S PLAN'!$N$2:$V$12))*1)&gt;=1,0,1)))</f>
        <v>1</v>
      </c>
      <c r="CV15" cm="1">
        <f t="array" ref="CV15">IF(COUNTIF('VACATION''S PLAN'!$E:$J,CONCATENATE($A3,CV$1,CV$2))&gt;=4,(5-SUMIFS('VACATION''S PLAN'!$L:$L,'VACATION''S PLAN'!$E:$E,CONCATENATE('RESOURCES'' AVAILABILITY'!$A3,'RESOURCES'' AVAILABILITY'!CV$1,'RESOURCES'' AVAILABILITY'!CV$2)))/5,IF(AND(IF(SUMPRODUCT((($A3&amp;CV$1&amp;MID(CV$2,3,2))=('VACATION''S PLAN'!$N$2:$V$12))*1)&gt;=1,0,1)=0,COUNTIF('VACATION''S PLAN'!$E:$J,CONCATENATE($A3,CV$1,CV$2))=1),(5-(IFERROR(VLOOKUP(CONCATENATE($A3,CV$1,CV$2),'VACATION''S PLAN'!$E:$F,2,0),0)+IFERROR(VLOOKUP(CONCATENATE($A3,CV$1,CV$2),'VACATION''S PLAN'!$J:$K,2,0),0)))/5,IF(SUMPRODUCT((($A3&amp;CV$1&amp;MID(CV$2,3,2))=('VACATION''S PLAN'!$N$2:$V$12))*1)&gt;=1,0,1)))</f>
        <v>1</v>
      </c>
      <c r="CW15" cm="1">
        <f t="array" ref="CW15">IF(COUNTIF('VACATION''S PLAN'!$E:$J,CONCATENATE($A3,CW$1,CW$2))&gt;=4,(5-SUMIFS('VACATION''S PLAN'!$L:$L,'VACATION''S PLAN'!$E:$E,CONCATENATE('RESOURCES'' AVAILABILITY'!$A3,'RESOURCES'' AVAILABILITY'!CW$1,'RESOURCES'' AVAILABILITY'!CW$2)))/5,IF(AND(IF(SUMPRODUCT((($A3&amp;CW$1&amp;MID(CW$2,3,2))=('VACATION''S PLAN'!$N$2:$V$12))*1)&gt;=1,0,1)=0,COUNTIF('VACATION''S PLAN'!$E:$J,CONCATENATE($A3,CW$1,CW$2))=1),(5-(IFERROR(VLOOKUP(CONCATENATE($A3,CW$1,CW$2),'VACATION''S PLAN'!$E:$F,2,0),0)+IFERROR(VLOOKUP(CONCATENATE($A3,CW$1,CW$2),'VACATION''S PLAN'!$J:$K,2,0),0)))/5,IF(SUMPRODUCT((($A3&amp;CW$1&amp;MID(CW$2,3,2))=('VACATION''S PLAN'!$N$2:$V$12))*1)&gt;=1,0,1)))</f>
        <v>1</v>
      </c>
      <c r="CX15" cm="1">
        <f t="array" ref="CX15">IF(COUNTIF('VACATION''S PLAN'!$E:$J,CONCATENATE($A3,CX$1,CX$2))&gt;=4,(5-SUMIFS('VACATION''S PLAN'!$L:$L,'VACATION''S PLAN'!$E:$E,CONCATENATE('RESOURCES'' AVAILABILITY'!$A3,'RESOURCES'' AVAILABILITY'!CX$1,'RESOURCES'' AVAILABILITY'!CX$2)))/5,IF(AND(IF(SUMPRODUCT((($A3&amp;CX$1&amp;MID(CX$2,3,2))=('VACATION''S PLAN'!$N$2:$V$12))*1)&gt;=1,0,1)=0,COUNTIF('VACATION''S PLAN'!$E:$J,CONCATENATE($A3,CX$1,CX$2))=1),(5-(IFERROR(VLOOKUP(CONCATENATE($A3,CX$1,CX$2),'VACATION''S PLAN'!$E:$F,2,0),0)+IFERROR(VLOOKUP(CONCATENATE($A3,CX$1,CX$2),'VACATION''S PLAN'!$J:$K,2,0),0)))/5,IF(SUMPRODUCT((($A3&amp;CX$1&amp;MID(CX$2,3,2))=('VACATION''S PLAN'!$N$2:$V$12))*1)&gt;=1,0,1)))</f>
        <v>1</v>
      </c>
      <c r="CY15" cm="1">
        <f t="array" ref="CY15">IF(COUNTIF('VACATION''S PLAN'!$E:$J,CONCATENATE($A3,CY$1,CY$2))&gt;=4,(5-SUMIFS('VACATION''S PLAN'!$L:$L,'VACATION''S PLAN'!$E:$E,CONCATENATE('RESOURCES'' AVAILABILITY'!$A3,'RESOURCES'' AVAILABILITY'!CY$1,'RESOURCES'' AVAILABILITY'!CY$2)))/5,IF(AND(IF(SUMPRODUCT((($A3&amp;CY$1&amp;MID(CY$2,3,2))=('VACATION''S PLAN'!$N$2:$V$12))*1)&gt;=1,0,1)=0,COUNTIF('VACATION''S PLAN'!$E:$J,CONCATENATE($A3,CY$1,CY$2))=1),(5-(IFERROR(VLOOKUP(CONCATENATE($A3,CY$1,CY$2),'VACATION''S PLAN'!$E:$F,2,0),0)+IFERROR(VLOOKUP(CONCATENATE($A3,CY$1,CY$2),'VACATION''S PLAN'!$J:$K,2,0),0)))/5,IF(SUMPRODUCT((($A3&amp;CY$1&amp;MID(CY$2,3,2))=('VACATION''S PLAN'!$N$2:$V$12))*1)&gt;=1,0,1)))</f>
        <v>1</v>
      </c>
      <c r="CZ15" cm="1">
        <f t="array" ref="CZ15">IF(COUNTIF('VACATION''S PLAN'!$E:$J,CONCATENATE($A3,CZ$1,CZ$2))&gt;=4,(5-SUMIFS('VACATION''S PLAN'!$L:$L,'VACATION''S PLAN'!$E:$E,CONCATENATE('RESOURCES'' AVAILABILITY'!$A3,'RESOURCES'' AVAILABILITY'!CZ$1,'RESOURCES'' AVAILABILITY'!CZ$2)))/5,IF(AND(IF(SUMPRODUCT((($A3&amp;CZ$1&amp;MID(CZ$2,3,2))=('VACATION''S PLAN'!$N$2:$V$12))*1)&gt;=1,0,1)=0,COUNTIF('VACATION''S PLAN'!$E:$J,CONCATENATE($A3,CZ$1,CZ$2))=1),(5-(IFERROR(VLOOKUP(CONCATENATE($A3,CZ$1,CZ$2),'VACATION''S PLAN'!$E:$F,2,0),0)+IFERROR(VLOOKUP(CONCATENATE($A3,CZ$1,CZ$2),'VACATION''S PLAN'!$J:$K,2,0),0)))/5,IF(SUMPRODUCT((($A3&amp;CZ$1&amp;MID(CZ$2,3,2))=('VACATION''S PLAN'!$N$2:$V$12))*1)&gt;=1,0,1)))</f>
        <v>1</v>
      </c>
      <c r="DA15" cm="1">
        <f t="array" ref="DA15">IF(COUNTIF('VACATION''S PLAN'!$E:$J,CONCATENATE($A3,DA$1,DA$2))&gt;=4,(5-SUMIFS('VACATION''S PLAN'!$L:$L,'VACATION''S PLAN'!$E:$E,CONCATENATE('RESOURCES'' AVAILABILITY'!$A3,'RESOURCES'' AVAILABILITY'!DA$1,'RESOURCES'' AVAILABILITY'!DA$2)))/5,IF(AND(IF(SUMPRODUCT((($A3&amp;DA$1&amp;MID(DA$2,3,2))=('VACATION''S PLAN'!$N$2:$V$12))*1)&gt;=1,0,1)=0,COUNTIF('VACATION''S PLAN'!$E:$J,CONCATENATE($A3,DA$1,DA$2))=1),(5-(IFERROR(VLOOKUP(CONCATENATE($A3,DA$1,DA$2),'VACATION''S PLAN'!$E:$F,2,0),0)+IFERROR(VLOOKUP(CONCATENATE($A3,DA$1,DA$2),'VACATION''S PLAN'!$J:$K,2,0),0)))/5,IF(SUMPRODUCT((($A3&amp;DA$1&amp;MID(DA$2,3,2))=('VACATION''S PLAN'!$N$2:$V$12))*1)&gt;=1,0,1)))</f>
        <v>1</v>
      </c>
      <c r="DB15" cm="1">
        <f t="array" ref="DB15">IF(COUNTIF('VACATION''S PLAN'!$E:$J,CONCATENATE($A3,DB$1,DB$2))&gt;=4,(5-SUMIFS('VACATION''S PLAN'!$L:$L,'VACATION''S PLAN'!$E:$E,CONCATENATE('RESOURCES'' AVAILABILITY'!$A3,'RESOURCES'' AVAILABILITY'!DB$1,'RESOURCES'' AVAILABILITY'!DB$2)))/5,IF(AND(IF(SUMPRODUCT((($A3&amp;DB$1&amp;MID(DB$2,3,2))=('VACATION''S PLAN'!$N$2:$V$12))*1)&gt;=1,0,1)=0,COUNTIF('VACATION''S PLAN'!$E:$J,CONCATENATE($A3,DB$1,DB$2))=1),(5-(IFERROR(VLOOKUP(CONCATENATE($A3,DB$1,DB$2),'VACATION''S PLAN'!$E:$F,2,0),0)+IFERROR(VLOOKUP(CONCATENATE($A3,DB$1,DB$2),'VACATION''S PLAN'!$J:$K,2,0),0)))/5,IF(SUMPRODUCT((($A3&amp;DB$1&amp;MID(DB$2,3,2))=('VACATION''S PLAN'!$N$2:$V$12))*1)&gt;=1,0,1)))</f>
        <v>1</v>
      </c>
      <c r="DC15" cm="1">
        <f t="array" ref="DC15">IF(COUNTIF('VACATION''S PLAN'!$E:$J,CONCATENATE($A3,DC$1,DC$2))&gt;=4,(5-SUMIFS('VACATION''S PLAN'!$L:$L,'VACATION''S PLAN'!$E:$E,CONCATENATE('RESOURCES'' AVAILABILITY'!$A3,'RESOURCES'' AVAILABILITY'!DC$1,'RESOURCES'' AVAILABILITY'!DC$2)))/5,IF(AND(IF(SUMPRODUCT((($A3&amp;DC$1&amp;MID(DC$2,3,2))=('VACATION''S PLAN'!$N$2:$V$12))*1)&gt;=1,0,1)=0,COUNTIF('VACATION''S PLAN'!$E:$J,CONCATENATE($A3,DC$1,DC$2))=1),(5-(IFERROR(VLOOKUP(CONCATENATE($A3,DC$1,DC$2),'VACATION''S PLAN'!$E:$F,2,0),0)+IFERROR(VLOOKUP(CONCATENATE($A3,DC$1,DC$2),'VACATION''S PLAN'!$J:$K,2,0),0)))/5,IF(SUMPRODUCT((($A3&amp;DC$1&amp;MID(DC$2,3,2))=('VACATION''S PLAN'!$N$2:$V$12))*1)&gt;=1,0,1)))</f>
        <v>1</v>
      </c>
      <c r="DD15" cm="1">
        <f t="array" ref="DD15">IF(COUNTIF('VACATION''S PLAN'!$E:$J,CONCATENATE($A3,DD$1,DD$2))&gt;=4,(5-SUMIFS('VACATION''S PLAN'!$L:$L,'VACATION''S PLAN'!$E:$E,CONCATENATE('RESOURCES'' AVAILABILITY'!$A3,'RESOURCES'' AVAILABILITY'!DD$1,'RESOURCES'' AVAILABILITY'!DD$2)))/5,IF(AND(IF(SUMPRODUCT((($A3&amp;DD$1&amp;MID(DD$2,3,2))=('VACATION''S PLAN'!$N$2:$V$12))*1)&gt;=1,0,1)=0,COUNTIF('VACATION''S PLAN'!$E:$J,CONCATENATE($A3,DD$1,DD$2))=1),(5-(IFERROR(VLOOKUP(CONCATENATE($A3,DD$1,DD$2),'VACATION''S PLAN'!$E:$F,2,0),0)+IFERROR(VLOOKUP(CONCATENATE($A3,DD$1,DD$2),'VACATION''S PLAN'!$J:$K,2,0),0)))/5,IF(SUMPRODUCT((($A3&amp;DD$1&amp;MID(DD$2,3,2))=('VACATION''S PLAN'!$N$2:$V$12))*1)&gt;=1,0,1)))</f>
        <v>1</v>
      </c>
      <c r="DE15" cm="1">
        <f t="array" ref="DE15">IF(COUNTIF('VACATION''S PLAN'!$E:$J,CONCATENATE($A3,DE$1,DE$2))&gt;=4,(5-SUMIFS('VACATION''S PLAN'!$L:$L,'VACATION''S PLAN'!$E:$E,CONCATENATE('RESOURCES'' AVAILABILITY'!$A3,'RESOURCES'' AVAILABILITY'!DE$1,'RESOURCES'' AVAILABILITY'!DE$2)))/5,IF(AND(IF(SUMPRODUCT((($A3&amp;DE$1&amp;MID(DE$2,3,2))=('VACATION''S PLAN'!$N$2:$V$12))*1)&gt;=1,0,1)=0,COUNTIF('VACATION''S PLAN'!$E:$J,CONCATENATE($A3,DE$1,DE$2))=1),(5-(IFERROR(VLOOKUP(CONCATENATE($A3,DE$1,DE$2),'VACATION''S PLAN'!$E:$F,2,0),0)+IFERROR(VLOOKUP(CONCATENATE($A3,DE$1,DE$2),'VACATION''S PLAN'!$J:$K,2,0),0)))/5,IF(SUMPRODUCT((($A3&amp;DE$1&amp;MID(DE$2,3,2))=('VACATION''S PLAN'!$N$2:$V$12))*1)&gt;=1,0,1)))</f>
        <v>1</v>
      </c>
      <c r="DF15" cm="1">
        <f t="array" ref="DF15">IF(COUNTIF('VACATION''S PLAN'!$E:$J,CONCATENATE($A3,DF$1,DF$2))&gt;=4,(5-SUMIFS('VACATION''S PLAN'!$L:$L,'VACATION''S PLAN'!$E:$E,CONCATENATE('RESOURCES'' AVAILABILITY'!$A3,'RESOURCES'' AVAILABILITY'!DF$1,'RESOURCES'' AVAILABILITY'!DF$2)))/5,IF(AND(IF(SUMPRODUCT((($A3&amp;DF$1&amp;MID(DF$2,3,2))=('VACATION''S PLAN'!$N$2:$V$12))*1)&gt;=1,0,1)=0,COUNTIF('VACATION''S PLAN'!$E:$J,CONCATENATE($A3,DF$1,DF$2))=1),(5-(IFERROR(VLOOKUP(CONCATENATE($A3,DF$1,DF$2),'VACATION''S PLAN'!$E:$F,2,0),0)+IFERROR(VLOOKUP(CONCATENATE($A3,DF$1,DF$2),'VACATION''S PLAN'!$J:$K,2,0),0)))/5,IF(SUMPRODUCT((($A3&amp;DF$1&amp;MID(DF$2,3,2))=('VACATION''S PLAN'!$N$2:$V$12))*1)&gt;=1,0,1)))</f>
        <v>1</v>
      </c>
      <c r="DG15" cm="1">
        <f t="array" ref="DG15">IF(COUNTIF('VACATION''S PLAN'!$E:$J,CONCATENATE($A3,DG$1,DG$2))&gt;=4,(5-SUMIFS('VACATION''S PLAN'!$L:$L,'VACATION''S PLAN'!$E:$E,CONCATENATE('RESOURCES'' AVAILABILITY'!$A3,'RESOURCES'' AVAILABILITY'!DG$1,'RESOURCES'' AVAILABILITY'!DG$2)))/5,IF(AND(IF(SUMPRODUCT((($A3&amp;DG$1&amp;MID(DG$2,3,2))=('VACATION''S PLAN'!$N$2:$V$12))*1)&gt;=1,0,1)=0,COUNTIF('VACATION''S PLAN'!$E:$J,CONCATENATE($A3,DG$1,DG$2))=1),(5-(IFERROR(VLOOKUP(CONCATENATE($A3,DG$1,DG$2),'VACATION''S PLAN'!$E:$F,2,0),0)+IFERROR(VLOOKUP(CONCATENATE($A3,DG$1,DG$2),'VACATION''S PLAN'!$J:$K,2,0),0)))/5,IF(SUMPRODUCT((($A3&amp;DG$1&amp;MID(DG$2,3,2))=('VACATION''S PLAN'!$N$2:$V$12))*1)&gt;=1,0,1)))</f>
        <v>1</v>
      </c>
      <c r="DH15" cm="1">
        <f t="array" ref="DH15">IF(COUNTIF('VACATION''S PLAN'!$E:$J,CONCATENATE($A3,DH$1,DH$2))&gt;=4,(5-SUMIFS('VACATION''S PLAN'!$L:$L,'VACATION''S PLAN'!$E:$E,CONCATENATE('RESOURCES'' AVAILABILITY'!$A3,'RESOURCES'' AVAILABILITY'!DH$1,'RESOURCES'' AVAILABILITY'!DH$2)))/5,IF(AND(IF(SUMPRODUCT((($A3&amp;DH$1&amp;MID(DH$2,3,2))=('VACATION''S PLAN'!$N$2:$V$12))*1)&gt;=1,0,1)=0,COUNTIF('VACATION''S PLAN'!$E:$J,CONCATENATE($A3,DH$1,DH$2))=1),(5-(IFERROR(VLOOKUP(CONCATENATE($A3,DH$1,DH$2),'VACATION''S PLAN'!$E:$F,2,0),0)+IFERROR(VLOOKUP(CONCATENATE($A3,DH$1,DH$2),'VACATION''S PLAN'!$J:$K,2,0),0)))/5,IF(SUMPRODUCT((($A3&amp;DH$1&amp;MID(DH$2,3,2))=('VACATION''S PLAN'!$N$2:$V$12))*1)&gt;=1,0,1)))</f>
        <v>1</v>
      </c>
      <c r="DI15" cm="1">
        <f t="array" ref="DI15">IF(COUNTIF('VACATION''S PLAN'!$E:$J,CONCATENATE($A3,DI$1,DI$2))&gt;=4,(5-SUMIFS('VACATION''S PLAN'!$L:$L,'VACATION''S PLAN'!$E:$E,CONCATENATE('RESOURCES'' AVAILABILITY'!$A3,'RESOURCES'' AVAILABILITY'!DI$1,'RESOURCES'' AVAILABILITY'!DI$2)))/5,IF(AND(IF(SUMPRODUCT((($A3&amp;DI$1&amp;MID(DI$2,3,2))=('VACATION''S PLAN'!$N$2:$V$12))*1)&gt;=1,0,1)=0,COUNTIF('VACATION''S PLAN'!$E:$J,CONCATENATE($A3,DI$1,DI$2))=1),(5-(IFERROR(VLOOKUP(CONCATENATE($A3,DI$1,DI$2),'VACATION''S PLAN'!$E:$F,2,0),0)+IFERROR(VLOOKUP(CONCATENATE($A3,DI$1,DI$2),'VACATION''S PLAN'!$J:$K,2,0),0)))/5,IF(SUMPRODUCT((($A3&amp;DI$1&amp;MID(DI$2,3,2))=('VACATION''S PLAN'!$N$2:$V$12))*1)&gt;=1,0,1)))</f>
        <v>1</v>
      </c>
      <c r="DJ15" cm="1">
        <f t="array" ref="DJ15">IF(COUNTIF('VACATION''S PLAN'!$E:$J,CONCATENATE($A3,DJ$1,DJ$2))&gt;=4,(5-SUMIFS('VACATION''S PLAN'!$L:$L,'VACATION''S PLAN'!$E:$E,CONCATENATE('RESOURCES'' AVAILABILITY'!$A3,'RESOURCES'' AVAILABILITY'!DJ$1,'RESOURCES'' AVAILABILITY'!DJ$2)))/5,IF(AND(IF(SUMPRODUCT((($A3&amp;DJ$1&amp;MID(DJ$2,3,2))=('VACATION''S PLAN'!$N$2:$V$12))*1)&gt;=1,0,1)=0,COUNTIF('VACATION''S PLAN'!$E:$J,CONCATENATE($A3,DJ$1,DJ$2))=1),(5-(IFERROR(VLOOKUP(CONCATENATE($A3,DJ$1,DJ$2),'VACATION''S PLAN'!$E:$F,2,0),0)+IFERROR(VLOOKUP(CONCATENATE($A3,DJ$1,DJ$2),'VACATION''S PLAN'!$J:$K,2,0),0)))/5,IF(SUMPRODUCT((($A3&amp;DJ$1&amp;MID(DJ$2,3,2))=('VACATION''S PLAN'!$N$2:$V$12))*1)&gt;=1,0,1)))</f>
        <v>1</v>
      </c>
      <c r="DK15" cm="1">
        <f t="array" ref="DK15">IF(COUNTIF('VACATION''S PLAN'!$E:$J,CONCATENATE($A3,DK$1,DK$2))&gt;=4,(5-SUMIFS('VACATION''S PLAN'!$L:$L,'VACATION''S PLAN'!$E:$E,CONCATENATE('RESOURCES'' AVAILABILITY'!$A3,'RESOURCES'' AVAILABILITY'!DK$1,'RESOURCES'' AVAILABILITY'!DK$2)))/5,IF(AND(IF(SUMPRODUCT((($A3&amp;DK$1&amp;MID(DK$2,3,2))=('VACATION''S PLAN'!$N$2:$V$12))*1)&gt;=1,0,1)=0,COUNTIF('VACATION''S PLAN'!$E:$J,CONCATENATE($A3,DK$1,DK$2))=1),(5-(IFERROR(VLOOKUP(CONCATENATE($A3,DK$1,DK$2),'VACATION''S PLAN'!$E:$F,2,0),0)+IFERROR(VLOOKUP(CONCATENATE($A3,DK$1,DK$2),'VACATION''S PLAN'!$J:$K,2,0),0)))/5,IF(SUMPRODUCT((($A3&amp;DK$1&amp;MID(DK$2,3,2))=('VACATION''S PLAN'!$N$2:$V$12))*1)&gt;=1,0,1)))</f>
        <v>1</v>
      </c>
      <c r="DL15" cm="1">
        <f t="array" ref="DL15">IF(COUNTIF('VACATION''S PLAN'!$E:$J,CONCATENATE($A3,DL$1,DL$2))&gt;=4,(5-SUMIFS('VACATION''S PLAN'!$L:$L,'VACATION''S PLAN'!$E:$E,CONCATENATE('RESOURCES'' AVAILABILITY'!$A3,'RESOURCES'' AVAILABILITY'!DL$1,'RESOURCES'' AVAILABILITY'!DL$2)))/5,IF(AND(IF(SUMPRODUCT((($A3&amp;DL$1&amp;MID(DL$2,3,2))=('VACATION''S PLAN'!$N$2:$V$12))*1)&gt;=1,0,1)=0,COUNTIF('VACATION''S PLAN'!$E:$J,CONCATENATE($A3,DL$1,DL$2))=1),(5-(IFERROR(VLOOKUP(CONCATENATE($A3,DL$1,DL$2),'VACATION''S PLAN'!$E:$F,2,0),0)+IFERROR(VLOOKUP(CONCATENATE($A3,DL$1,DL$2),'VACATION''S PLAN'!$J:$K,2,0),0)))/5,IF(SUMPRODUCT((($A3&amp;DL$1&amp;MID(DL$2,3,2))=('VACATION''S PLAN'!$N$2:$V$12))*1)&gt;=1,0,1)))</f>
        <v>1</v>
      </c>
      <c r="DM15" cm="1">
        <f t="array" ref="DM15">IF(COUNTIF('VACATION''S PLAN'!$E:$J,CONCATENATE($A3,DM$1,DM$2))&gt;=4,(5-SUMIFS('VACATION''S PLAN'!$L:$L,'VACATION''S PLAN'!$E:$E,CONCATENATE('RESOURCES'' AVAILABILITY'!$A3,'RESOURCES'' AVAILABILITY'!DM$1,'RESOURCES'' AVAILABILITY'!DM$2)))/5,IF(AND(IF(SUMPRODUCT((($A3&amp;DM$1&amp;MID(DM$2,3,2))=('VACATION''S PLAN'!$N$2:$V$12))*1)&gt;=1,0,1)=0,COUNTIF('VACATION''S PLAN'!$E:$J,CONCATENATE($A3,DM$1,DM$2))=1),(5-(IFERROR(VLOOKUP(CONCATENATE($A3,DM$1,DM$2),'VACATION''S PLAN'!$E:$F,2,0),0)+IFERROR(VLOOKUP(CONCATENATE($A3,DM$1,DM$2),'VACATION''S PLAN'!$J:$K,2,0),0)))/5,IF(SUMPRODUCT((($A3&amp;DM$1&amp;MID(DM$2,3,2))=('VACATION''S PLAN'!$N$2:$V$12))*1)&gt;=1,0,1)))</f>
        <v>1</v>
      </c>
      <c r="DN15" cm="1">
        <f t="array" ref="DN15">IF(COUNTIF('VACATION''S PLAN'!$E:$J,CONCATENATE($A3,DN$1,DN$2))&gt;=4,(5-SUMIFS('VACATION''S PLAN'!$L:$L,'VACATION''S PLAN'!$E:$E,CONCATENATE('RESOURCES'' AVAILABILITY'!$A3,'RESOURCES'' AVAILABILITY'!DN$1,'RESOURCES'' AVAILABILITY'!DN$2)))/5,IF(AND(IF(SUMPRODUCT((($A3&amp;DN$1&amp;MID(DN$2,3,2))=('VACATION''S PLAN'!$N$2:$V$12))*1)&gt;=1,0,1)=0,COUNTIF('VACATION''S PLAN'!$E:$J,CONCATENATE($A3,DN$1,DN$2))=1),(5-(IFERROR(VLOOKUP(CONCATENATE($A3,DN$1,DN$2),'VACATION''S PLAN'!$E:$F,2,0),0)+IFERROR(VLOOKUP(CONCATENATE($A3,DN$1,DN$2),'VACATION''S PLAN'!$J:$K,2,0),0)))/5,IF(SUMPRODUCT((($A3&amp;DN$1&amp;MID(DN$2,3,2))=('VACATION''S PLAN'!$N$2:$V$12))*1)&gt;=1,0,1)))</f>
        <v>1</v>
      </c>
      <c r="DO15" cm="1">
        <f t="array" ref="DO15">IF(COUNTIF('VACATION''S PLAN'!$E:$J,CONCATENATE($A3,DO$1,DO$2))&gt;=4,(5-SUMIFS('VACATION''S PLAN'!$L:$L,'VACATION''S PLAN'!$E:$E,CONCATENATE('RESOURCES'' AVAILABILITY'!$A3,'RESOURCES'' AVAILABILITY'!DO$1,'RESOURCES'' AVAILABILITY'!DO$2)))/5,IF(AND(IF(SUMPRODUCT((($A3&amp;DO$1&amp;MID(DO$2,3,2))=('VACATION''S PLAN'!$N$2:$V$12))*1)&gt;=1,0,1)=0,COUNTIF('VACATION''S PLAN'!$E:$J,CONCATENATE($A3,DO$1,DO$2))=1),(5-(IFERROR(VLOOKUP(CONCATENATE($A3,DO$1,DO$2),'VACATION''S PLAN'!$E:$F,2,0),0)+IFERROR(VLOOKUP(CONCATENATE($A3,DO$1,DO$2),'VACATION''S PLAN'!$J:$K,2,0),0)))/5,IF(SUMPRODUCT((($A3&amp;DO$1&amp;MID(DO$2,3,2))=('VACATION''S PLAN'!$N$2:$V$12))*1)&gt;=1,0,1)))</f>
        <v>1</v>
      </c>
      <c r="DP15" cm="1">
        <f t="array" ref="DP15">IF(COUNTIF('VACATION''S PLAN'!$E:$J,CONCATENATE($A3,DP$1,DP$2))&gt;=4,(5-SUMIFS('VACATION''S PLAN'!$L:$L,'VACATION''S PLAN'!$E:$E,CONCATENATE('RESOURCES'' AVAILABILITY'!$A3,'RESOURCES'' AVAILABILITY'!DP$1,'RESOURCES'' AVAILABILITY'!DP$2)))/5,IF(AND(IF(SUMPRODUCT((($A3&amp;DP$1&amp;MID(DP$2,3,2))=('VACATION''S PLAN'!$N$2:$V$12))*1)&gt;=1,0,1)=0,COUNTIF('VACATION''S PLAN'!$E:$J,CONCATENATE($A3,DP$1,DP$2))=1),(5-(IFERROR(VLOOKUP(CONCATENATE($A3,DP$1,DP$2),'VACATION''S PLAN'!$E:$F,2,0),0)+IFERROR(VLOOKUP(CONCATENATE($A3,DP$1,DP$2),'VACATION''S PLAN'!$J:$K,2,0),0)))/5,IF(SUMPRODUCT((($A3&amp;DP$1&amp;MID(DP$2,3,2))=('VACATION''S PLAN'!$N$2:$V$12))*1)&gt;=1,0,1)))</f>
        <v>1</v>
      </c>
      <c r="DQ15" cm="1">
        <f t="array" ref="DQ15">IF(COUNTIF('VACATION''S PLAN'!$E:$J,CONCATENATE($A3,DQ$1,DQ$2))&gt;=4,(5-SUMIFS('VACATION''S PLAN'!$L:$L,'VACATION''S PLAN'!$E:$E,CONCATENATE('RESOURCES'' AVAILABILITY'!$A3,'RESOURCES'' AVAILABILITY'!DQ$1,'RESOURCES'' AVAILABILITY'!DQ$2)))/5,IF(AND(IF(SUMPRODUCT((($A3&amp;DQ$1&amp;MID(DQ$2,3,2))=('VACATION''S PLAN'!$N$2:$V$12))*1)&gt;=1,0,1)=0,COUNTIF('VACATION''S PLAN'!$E:$J,CONCATENATE($A3,DQ$1,DQ$2))=1),(5-(IFERROR(VLOOKUP(CONCATENATE($A3,DQ$1,DQ$2),'VACATION''S PLAN'!$E:$F,2,0),0)+IFERROR(VLOOKUP(CONCATENATE($A3,DQ$1,DQ$2),'VACATION''S PLAN'!$J:$K,2,0),0)))/5,IF(SUMPRODUCT((($A3&amp;DQ$1&amp;MID(DQ$2,3,2))=('VACATION''S PLAN'!$N$2:$V$12))*1)&gt;=1,0,1)))</f>
        <v>1</v>
      </c>
      <c r="DR15" cm="1">
        <f t="array" ref="DR15">IF(COUNTIF('VACATION''S PLAN'!$E:$J,CONCATENATE($A3,DR$1,DR$2))&gt;=4,(5-SUMIFS('VACATION''S PLAN'!$L:$L,'VACATION''S PLAN'!$E:$E,CONCATENATE('RESOURCES'' AVAILABILITY'!$A3,'RESOURCES'' AVAILABILITY'!DR$1,'RESOURCES'' AVAILABILITY'!DR$2)))/5,IF(AND(IF(SUMPRODUCT((($A3&amp;DR$1&amp;MID(DR$2,3,2))=('VACATION''S PLAN'!$N$2:$V$12))*1)&gt;=1,0,1)=0,COUNTIF('VACATION''S PLAN'!$E:$J,CONCATENATE($A3,DR$1,DR$2))=1),(5-(IFERROR(VLOOKUP(CONCATENATE($A3,DR$1,DR$2),'VACATION''S PLAN'!$E:$F,2,0),0)+IFERROR(VLOOKUP(CONCATENATE($A3,DR$1,DR$2),'VACATION''S PLAN'!$J:$K,2,0),0)))/5,IF(SUMPRODUCT((($A3&amp;DR$1&amp;MID(DR$2,3,2))=('VACATION''S PLAN'!$N$2:$V$12))*1)&gt;=1,0,1)))</f>
        <v>1</v>
      </c>
      <c r="DS15" cm="1">
        <f t="array" ref="DS15">IF(COUNTIF('VACATION''S PLAN'!$E:$J,CONCATENATE($A3,DS$1,DS$2))&gt;=4,(5-SUMIFS('VACATION''S PLAN'!$L:$L,'VACATION''S PLAN'!$E:$E,CONCATENATE('RESOURCES'' AVAILABILITY'!$A3,'RESOURCES'' AVAILABILITY'!DS$1,'RESOURCES'' AVAILABILITY'!DS$2)))/5,IF(AND(IF(SUMPRODUCT((($A3&amp;DS$1&amp;MID(DS$2,3,2))=('VACATION''S PLAN'!$N$2:$V$12))*1)&gt;=1,0,1)=0,COUNTIF('VACATION''S PLAN'!$E:$J,CONCATENATE($A3,DS$1,DS$2))=1),(5-(IFERROR(VLOOKUP(CONCATENATE($A3,DS$1,DS$2),'VACATION''S PLAN'!$E:$F,2,0),0)+IFERROR(VLOOKUP(CONCATENATE($A3,DS$1,DS$2),'VACATION''S PLAN'!$J:$K,2,0),0)))/5,IF(SUMPRODUCT((($A3&amp;DS$1&amp;MID(DS$2,3,2))=('VACATION''S PLAN'!$N$2:$V$12))*1)&gt;=1,0,1)))</f>
        <v>1</v>
      </c>
      <c r="DT15" cm="1">
        <f t="array" ref="DT15">IF(COUNTIF('VACATION''S PLAN'!$E:$J,CONCATENATE($A3,DT$1,DT$2))&gt;=4,(5-SUMIFS('VACATION''S PLAN'!$L:$L,'VACATION''S PLAN'!$E:$E,CONCATENATE('RESOURCES'' AVAILABILITY'!$A3,'RESOURCES'' AVAILABILITY'!DT$1,'RESOURCES'' AVAILABILITY'!DT$2)))/5,IF(AND(IF(SUMPRODUCT((($A3&amp;DT$1&amp;MID(DT$2,3,2))=('VACATION''S PLAN'!$N$2:$V$12))*1)&gt;=1,0,1)=0,COUNTIF('VACATION''S PLAN'!$E:$J,CONCATENATE($A3,DT$1,DT$2))=1),(5-(IFERROR(VLOOKUP(CONCATENATE($A3,DT$1,DT$2),'VACATION''S PLAN'!$E:$F,2,0),0)+IFERROR(VLOOKUP(CONCATENATE($A3,DT$1,DT$2),'VACATION''S PLAN'!$J:$K,2,0),0)))/5,IF(SUMPRODUCT((($A3&amp;DT$1&amp;MID(DT$2,3,2))=('VACATION''S PLAN'!$N$2:$V$12))*1)&gt;=1,0,1)))</f>
        <v>1</v>
      </c>
      <c r="DU15" cm="1">
        <f t="array" ref="DU15">IF(COUNTIF('VACATION''S PLAN'!$E:$J,CONCATENATE($A3,DU$1,DU$2))&gt;=4,(5-SUMIFS('VACATION''S PLAN'!$L:$L,'VACATION''S PLAN'!$E:$E,CONCATENATE('RESOURCES'' AVAILABILITY'!$A3,'RESOURCES'' AVAILABILITY'!DU$1,'RESOURCES'' AVAILABILITY'!DU$2)))/5,IF(AND(IF(SUMPRODUCT((($A3&amp;DU$1&amp;MID(DU$2,3,2))=('VACATION''S PLAN'!$N$2:$V$12))*1)&gt;=1,0,1)=0,COUNTIF('VACATION''S PLAN'!$E:$J,CONCATENATE($A3,DU$1,DU$2))=1),(5-(IFERROR(VLOOKUP(CONCATENATE($A3,DU$1,DU$2),'VACATION''S PLAN'!$E:$F,2,0),0)+IFERROR(VLOOKUP(CONCATENATE($A3,DU$1,DU$2),'VACATION''S PLAN'!$J:$K,2,0),0)))/5,IF(SUMPRODUCT((($A3&amp;DU$1&amp;MID(DU$2,3,2))=('VACATION''S PLAN'!$N$2:$V$12))*1)&gt;=1,0,1)))</f>
        <v>1</v>
      </c>
      <c r="DV15" cm="1">
        <f t="array" ref="DV15">IF(COUNTIF('VACATION''S PLAN'!$E:$J,CONCATENATE($A3,DV$1,DV$2))&gt;=4,(5-SUMIFS('VACATION''S PLAN'!$L:$L,'VACATION''S PLAN'!$E:$E,CONCATENATE('RESOURCES'' AVAILABILITY'!$A3,'RESOURCES'' AVAILABILITY'!DV$1,'RESOURCES'' AVAILABILITY'!DV$2)))/5,IF(AND(IF(SUMPRODUCT((($A3&amp;DV$1&amp;MID(DV$2,3,2))=('VACATION''S PLAN'!$N$2:$V$12))*1)&gt;=1,0,1)=0,COUNTIF('VACATION''S PLAN'!$E:$J,CONCATENATE($A3,DV$1,DV$2))=1),(5-(IFERROR(VLOOKUP(CONCATENATE($A3,DV$1,DV$2),'VACATION''S PLAN'!$E:$F,2,0),0)+IFERROR(VLOOKUP(CONCATENATE($A3,DV$1,DV$2),'VACATION''S PLAN'!$J:$K,2,0),0)))/5,IF(SUMPRODUCT((($A3&amp;DV$1&amp;MID(DV$2,3,2))=('VACATION''S PLAN'!$N$2:$V$12))*1)&gt;=1,0,1)))</f>
        <v>1</v>
      </c>
      <c r="DW15" cm="1">
        <f t="array" ref="DW15">IF(COUNTIF('VACATION''S PLAN'!$E:$J,CONCATENATE($A3,DW$1,DW$2))&gt;=4,(5-SUMIFS('VACATION''S PLAN'!$L:$L,'VACATION''S PLAN'!$E:$E,CONCATENATE('RESOURCES'' AVAILABILITY'!$A3,'RESOURCES'' AVAILABILITY'!DW$1,'RESOURCES'' AVAILABILITY'!DW$2)))/5,IF(AND(IF(SUMPRODUCT((($A3&amp;DW$1&amp;MID(DW$2,3,2))=('VACATION''S PLAN'!$N$2:$V$12))*1)&gt;=1,0,1)=0,COUNTIF('VACATION''S PLAN'!$E:$J,CONCATENATE($A3,DW$1,DW$2))=1),(5-(IFERROR(VLOOKUP(CONCATENATE($A3,DW$1,DW$2),'VACATION''S PLAN'!$E:$F,2,0),0)+IFERROR(VLOOKUP(CONCATENATE($A3,DW$1,DW$2),'VACATION''S PLAN'!$J:$K,2,0),0)))/5,IF(SUMPRODUCT((($A3&amp;DW$1&amp;MID(DW$2,3,2))=('VACATION''S PLAN'!$N$2:$V$12))*1)&gt;=1,0,1)))</f>
        <v>1</v>
      </c>
      <c r="DX15" cm="1">
        <f t="array" ref="DX15">IF(COUNTIF('VACATION''S PLAN'!$E:$J,CONCATENATE($A3,DX$1,DX$2))&gt;=4,(5-SUMIFS('VACATION''S PLAN'!$L:$L,'VACATION''S PLAN'!$E:$E,CONCATENATE('RESOURCES'' AVAILABILITY'!$A3,'RESOURCES'' AVAILABILITY'!DX$1,'RESOURCES'' AVAILABILITY'!DX$2)))/5,IF(AND(IF(SUMPRODUCT((($A3&amp;DX$1&amp;MID(DX$2,3,2))=('VACATION''S PLAN'!$N$2:$V$12))*1)&gt;=1,0,1)=0,COUNTIF('VACATION''S PLAN'!$E:$J,CONCATENATE($A3,DX$1,DX$2))=1),(5-(IFERROR(VLOOKUP(CONCATENATE($A3,DX$1,DX$2),'VACATION''S PLAN'!$E:$F,2,0),0)+IFERROR(VLOOKUP(CONCATENATE($A3,DX$1,DX$2),'VACATION''S PLAN'!$J:$K,2,0),0)))/5,IF(SUMPRODUCT((($A3&amp;DX$1&amp;MID(DX$2,3,2))=('VACATION''S PLAN'!$N$2:$V$12))*1)&gt;=1,0,1)))</f>
        <v>1</v>
      </c>
      <c r="DY15" cm="1">
        <f t="array" ref="DY15">IF(COUNTIF('VACATION''S PLAN'!$E:$J,CONCATENATE($A3,DY$1,DY$2))&gt;=4,(5-SUMIFS('VACATION''S PLAN'!$L:$L,'VACATION''S PLAN'!$E:$E,CONCATENATE('RESOURCES'' AVAILABILITY'!$A3,'RESOURCES'' AVAILABILITY'!DY$1,'RESOURCES'' AVAILABILITY'!DY$2)))/5,IF(AND(IF(SUMPRODUCT((($A3&amp;DY$1&amp;MID(DY$2,3,2))=('VACATION''S PLAN'!$N$2:$V$12))*1)&gt;=1,0,1)=0,COUNTIF('VACATION''S PLAN'!$E:$J,CONCATENATE($A3,DY$1,DY$2))=1),(5-(IFERROR(VLOOKUP(CONCATENATE($A3,DY$1,DY$2),'VACATION''S PLAN'!$E:$F,2,0),0)+IFERROR(VLOOKUP(CONCATENATE($A3,DY$1,DY$2),'VACATION''S PLAN'!$J:$K,2,0),0)))/5,IF(SUMPRODUCT((($A3&amp;DY$1&amp;MID(DY$2,3,2))=('VACATION''S PLAN'!$N$2:$V$12))*1)&gt;=1,0,1)))</f>
        <v>1</v>
      </c>
      <c r="DZ15" cm="1">
        <f t="array" ref="DZ15">IF(COUNTIF('VACATION''S PLAN'!$E:$J,CONCATENATE($A3,DZ$1,DZ$2))&gt;=4,(5-SUMIFS('VACATION''S PLAN'!$L:$L,'VACATION''S PLAN'!$E:$E,CONCATENATE('RESOURCES'' AVAILABILITY'!$A3,'RESOURCES'' AVAILABILITY'!DZ$1,'RESOURCES'' AVAILABILITY'!DZ$2)))/5,IF(AND(IF(SUMPRODUCT((($A3&amp;DZ$1&amp;MID(DZ$2,3,2))=('VACATION''S PLAN'!$N$2:$V$12))*1)&gt;=1,0,1)=0,COUNTIF('VACATION''S PLAN'!$E:$J,CONCATENATE($A3,DZ$1,DZ$2))=1),(5-(IFERROR(VLOOKUP(CONCATENATE($A3,DZ$1,DZ$2),'VACATION''S PLAN'!$E:$F,2,0),0)+IFERROR(VLOOKUP(CONCATENATE($A3,DZ$1,DZ$2),'VACATION''S PLAN'!$J:$K,2,0),0)))/5,IF(SUMPRODUCT((($A3&amp;DZ$1&amp;MID(DZ$2,3,2))=('VACATION''S PLAN'!$N$2:$V$12))*1)&gt;=1,0,1)))</f>
        <v>1</v>
      </c>
      <c r="EA15" cm="1">
        <f t="array" ref="EA15">IF(COUNTIF('VACATION''S PLAN'!$E:$J,CONCATENATE($A3,EA$1,EA$2))&gt;=4,(5-SUMIFS('VACATION''S PLAN'!$L:$L,'VACATION''S PLAN'!$E:$E,CONCATENATE('RESOURCES'' AVAILABILITY'!$A3,'RESOURCES'' AVAILABILITY'!EA$1,'RESOURCES'' AVAILABILITY'!EA$2)))/5,IF(AND(IF(SUMPRODUCT((($A3&amp;EA$1&amp;MID(EA$2,3,2))=('VACATION''S PLAN'!$N$2:$V$12))*1)&gt;=1,0,1)=0,COUNTIF('VACATION''S PLAN'!$E:$J,CONCATENATE($A3,EA$1,EA$2))=1),(5-(IFERROR(VLOOKUP(CONCATENATE($A3,EA$1,EA$2),'VACATION''S PLAN'!$E:$F,2,0),0)+IFERROR(VLOOKUP(CONCATENATE($A3,EA$1,EA$2),'VACATION''S PLAN'!$J:$K,2,0),0)))/5,IF(SUMPRODUCT((($A3&amp;EA$1&amp;MID(EA$2,3,2))=('VACATION''S PLAN'!$N$2:$V$12))*1)&gt;=1,0,1)))</f>
        <v>1</v>
      </c>
      <c r="EB15" cm="1">
        <f t="array" ref="EB15">IF(COUNTIF('VACATION''S PLAN'!$E:$J,CONCATENATE($A3,EB$1,EB$2))&gt;=4,(5-SUMIFS('VACATION''S PLAN'!$L:$L,'VACATION''S PLAN'!$E:$E,CONCATENATE('RESOURCES'' AVAILABILITY'!$A3,'RESOURCES'' AVAILABILITY'!EB$1,'RESOURCES'' AVAILABILITY'!EB$2)))/5,IF(AND(IF(SUMPRODUCT((($A3&amp;EB$1&amp;MID(EB$2,3,2))=('VACATION''S PLAN'!$N$2:$V$12))*1)&gt;=1,0,1)=0,COUNTIF('VACATION''S PLAN'!$E:$J,CONCATENATE($A3,EB$1,EB$2))=1),(5-(IFERROR(VLOOKUP(CONCATENATE($A3,EB$1,EB$2),'VACATION''S PLAN'!$E:$F,2,0),0)+IFERROR(VLOOKUP(CONCATENATE($A3,EB$1,EB$2),'VACATION''S PLAN'!$J:$K,2,0),0)))/5,IF(SUMPRODUCT((($A3&amp;EB$1&amp;MID(EB$2,3,2))=('VACATION''S PLAN'!$N$2:$V$12))*1)&gt;=1,0,1)))</f>
        <v>1</v>
      </c>
      <c r="EC15" cm="1">
        <f t="array" ref="EC15">IF(COUNTIF('VACATION''S PLAN'!$E:$J,CONCATENATE($A3,EC$1,EC$2))&gt;=4,(5-SUMIFS('VACATION''S PLAN'!$L:$L,'VACATION''S PLAN'!$E:$E,CONCATENATE('RESOURCES'' AVAILABILITY'!$A3,'RESOURCES'' AVAILABILITY'!EC$1,'RESOURCES'' AVAILABILITY'!EC$2)))/5,IF(AND(IF(SUMPRODUCT((($A3&amp;EC$1&amp;MID(EC$2,3,2))=('VACATION''S PLAN'!$N$2:$V$12))*1)&gt;=1,0,1)=0,COUNTIF('VACATION''S PLAN'!$E:$J,CONCATENATE($A3,EC$1,EC$2))=1),(5-(IFERROR(VLOOKUP(CONCATENATE($A3,EC$1,EC$2),'VACATION''S PLAN'!$E:$F,2,0),0)+IFERROR(VLOOKUP(CONCATENATE($A3,EC$1,EC$2),'VACATION''S PLAN'!$J:$K,2,0),0)))/5,IF(SUMPRODUCT((($A3&amp;EC$1&amp;MID(EC$2,3,2))=('VACATION''S PLAN'!$N$2:$V$12))*1)&gt;=1,0,1)))</f>
        <v>1</v>
      </c>
      <c r="ED15" cm="1">
        <f t="array" ref="ED15">IF(COUNTIF('VACATION''S PLAN'!$E:$J,CONCATENATE($A3,ED$1,ED$2))&gt;=4,(5-SUMIFS('VACATION''S PLAN'!$L:$L,'VACATION''S PLAN'!$E:$E,CONCATENATE('RESOURCES'' AVAILABILITY'!$A3,'RESOURCES'' AVAILABILITY'!ED$1,'RESOURCES'' AVAILABILITY'!ED$2)))/5,IF(AND(IF(SUMPRODUCT((($A3&amp;ED$1&amp;MID(ED$2,3,2))=('VACATION''S PLAN'!$N$2:$V$12))*1)&gt;=1,0,1)=0,COUNTIF('VACATION''S PLAN'!$E:$J,CONCATENATE($A3,ED$1,ED$2))=1),(5-(IFERROR(VLOOKUP(CONCATENATE($A3,ED$1,ED$2),'VACATION''S PLAN'!$E:$F,2,0),0)+IFERROR(VLOOKUP(CONCATENATE($A3,ED$1,ED$2),'VACATION''S PLAN'!$J:$K,2,0),0)))/5,IF(SUMPRODUCT((($A3&amp;ED$1&amp;MID(ED$2,3,2))=('VACATION''S PLAN'!$N$2:$V$12))*1)&gt;=1,0,1)))</f>
        <v>1</v>
      </c>
      <c r="EE15" cm="1">
        <f t="array" ref="EE15">IF(COUNTIF('VACATION''S PLAN'!$E:$J,CONCATENATE($A3,EE$1,EE$2))&gt;=4,(5-SUMIFS('VACATION''S PLAN'!$L:$L,'VACATION''S PLAN'!$E:$E,CONCATENATE('RESOURCES'' AVAILABILITY'!$A3,'RESOURCES'' AVAILABILITY'!EE$1,'RESOURCES'' AVAILABILITY'!EE$2)))/5,IF(AND(IF(SUMPRODUCT((($A3&amp;EE$1&amp;MID(EE$2,3,2))=('VACATION''S PLAN'!$N$2:$V$12))*1)&gt;=1,0,1)=0,COUNTIF('VACATION''S PLAN'!$E:$J,CONCATENATE($A3,EE$1,EE$2))=1),(5-(IFERROR(VLOOKUP(CONCATENATE($A3,EE$1,EE$2),'VACATION''S PLAN'!$E:$F,2,0),0)+IFERROR(VLOOKUP(CONCATENATE($A3,EE$1,EE$2),'VACATION''S PLAN'!$J:$K,2,0),0)))/5,IF(SUMPRODUCT((($A3&amp;EE$1&amp;MID(EE$2,3,2))=('VACATION''S PLAN'!$N$2:$V$12))*1)&gt;=1,0,1)))</f>
        <v>1</v>
      </c>
      <c r="EF15" cm="1">
        <f t="array" ref="EF15">IF(COUNTIF('VACATION''S PLAN'!$E:$J,CONCATENATE($A3,EF$1,EF$2))&gt;=4,(5-SUMIFS('VACATION''S PLAN'!$L:$L,'VACATION''S PLAN'!$E:$E,CONCATENATE('RESOURCES'' AVAILABILITY'!$A3,'RESOURCES'' AVAILABILITY'!EF$1,'RESOURCES'' AVAILABILITY'!EF$2)))/5,IF(AND(IF(SUMPRODUCT((($A3&amp;EF$1&amp;MID(EF$2,3,2))=('VACATION''S PLAN'!$N$2:$V$12))*1)&gt;=1,0,1)=0,COUNTIF('VACATION''S PLAN'!$E:$J,CONCATENATE($A3,EF$1,EF$2))=1),(5-(IFERROR(VLOOKUP(CONCATENATE($A3,EF$1,EF$2),'VACATION''S PLAN'!$E:$F,2,0),0)+IFERROR(VLOOKUP(CONCATENATE($A3,EF$1,EF$2),'VACATION''S PLAN'!$J:$K,2,0),0)))/5,IF(SUMPRODUCT((($A3&amp;EF$1&amp;MID(EF$2,3,2))=('VACATION''S PLAN'!$N$2:$V$12))*1)&gt;=1,0,1)))</f>
        <v>1</v>
      </c>
      <c r="EG15" cm="1">
        <f t="array" ref="EG15">IF(COUNTIF('VACATION''S PLAN'!$E:$J,CONCATENATE($A3,EG$1,EG$2))&gt;=4,(5-SUMIFS('VACATION''S PLAN'!$L:$L,'VACATION''S PLAN'!$E:$E,CONCATENATE('RESOURCES'' AVAILABILITY'!$A3,'RESOURCES'' AVAILABILITY'!EG$1,'RESOURCES'' AVAILABILITY'!EG$2)))/5,IF(AND(IF(SUMPRODUCT((($A3&amp;EG$1&amp;MID(EG$2,3,2))=('VACATION''S PLAN'!$N$2:$V$12))*1)&gt;=1,0,1)=0,COUNTIF('VACATION''S PLAN'!$E:$J,CONCATENATE($A3,EG$1,EG$2))=1),(5-(IFERROR(VLOOKUP(CONCATENATE($A3,EG$1,EG$2),'VACATION''S PLAN'!$E:$F,2,0),0)+IFERROR(VLOOKUP(CONCATENATE($A3,EG$1,EG$2),'VACATION''S PLAN'!$J:$K,2,0),0)))/5,IF(SUMPRODUCT((($A3&amp;EG$1&amp;MID(EG$2,3,2))=('VACATION''S PLAN'!$N$2:$V$12))*1)&gt;=1,0,1)))</f>
        <v>1</v>
      </c>
      <c r="EH15" cm="1">
        <f t="array" ref="EH15">IF(COUNTIF('VACATION''S PLAN'!$E:$J,CONCATENATE($A3,EH$1,EH$2))&gt;=4,(5-SUMIFS('VACATION''S PLAN'!$L:$L,'VACATION''S PLAN'!$E:$E,CONCATENATE('RESOURCES'' AVAILABILITY'!$A3,'RESOURCES'' AVAILABILITY'!EH$1,'RESOURCES'' AVAILABILITY'!EH$2)))/5,IF(AND(IF(SUMPRODUCT((($A3&amp;EH$1&amp;MID(EH$2,3,2))=('VACATION''S PLAN'!$N$2:$V$12))*1)&gt;=1,0,1)=0,COUNTIF('VACATION''S PLAN'!$E:$J,CONCATENATE($A3,EH$1,EH$2))=1),(5-(IFERROR(VLOOKUP(CONCATENATE($A3,EH$1,EH$2),'VACATION''S PLAN'!$E:$F,2,0),0)+IFERROR(VLOOKUP(CONCATENATE($A3,EH$1,EH$2),'VACATION''S PLAN'!$J:$K,2,0),0)))/5,IF(SUMPRODUCT((($A3&amp;EH$1&amp;MID(EH$2,3,2))=('VACATION''S PLAN'!$N$2:$V$12))*1)&gt;=1,0,1)))</f>
        <v>1</v>
      </c>
      <c r="EI15" cm="1">
        <f t="array" ref="EI15">IF(COUNTIF('VACATION''S PLAN'!$E:$J,CONCATENATE($A3,EI$1,EI$2))&gt;=4,(5-SUMIFS('VACATION''S PLAN'!$L:$L,'VACATION''S PLAN'!$E:$E,CONCATENATE('RESOURCES'' AVAILABILITY'!$A3,'RESOURCES'' AVAILABILITY'!EI$1,'RESOURCES'' AVAILABILITY'!EI$2)))/5,IF(AND(IF(SUMPRODUCT((($A3&amp;EI$1&amp;MID(EI$2,3,2))=('VACATION''S PLAN'!$N$2:$V$12))*1)&gt;=1,0,1)=0,COUNTIF('VACATION''S PLAN'!$E:$J,CONCATENATE($A3,EI$1,EI$2))=1),(5-(IFERROR(VLOOKUP(CONCATENATE($A3,EI$1,EI$2),'VACATION''S PLAN'!$E:$F,2,0),0)+IFERROR(VLOOKUP(CONCATENATE($A3,EI$1,EI$2),'VACATION''S PLAN'!$J:$K,2,0),0)))/5,IF(SUMPRODUCT((($A3&amp;EI$1&amp;MID(EI$2,3,2))=('VACATION''S PLAN'!$N$2:$V$12))*1)&gt;=1,0,1)))</f>
        <v>1</v>
      </c>
      <c r="EJ15" cm="1">
        <f t="array" ref="EJ15">IF(COUNTIF('VACATION''S PLAN'!$E:$J,CONCATENATE($A3,EJ$1,EJ$2))&gt;=4,(5-SUMIFS('VACATION''S PLAN'!$L:$L,'VACATION''S PLAN'!$E:$E,CONCATENATE('RESOURCES'' AVAILABILITY'!$A3,'RESOURCES'' AVAILABILITY'!EJ$1,'RESOURCES'' AVAILABILITY'!EJ$2)))/5,IF(AND(IF(SUMPRODUCT((($A3&amp;EJ$1&amp;MID(EJ$2,3,2))=('VACATION''S PLAN'!$N$2:$V$12))*1)&gt;=1,0,1)=0,COUNTIF('VACATION''S PLAN'!$E:$J,CONCATENATE($A3,EJ$1,EJ$2))=1),(5-(IFERROR(VLOOKUP(CONCATENATE($A3,EJ$1,EJ$2),'VACATION''S PLAN'!$E:$F,2,0),0)+IFERROR(VLOOKUP(CONCATENATE($A3,EJ$1,EJ$2),'VACATION''S PLAN'!$J:$K,2,0),0)))/5,IF(SUMPRODUCT((($A3&amp;EJ$1&amp;MID(EJ$2,3,2))=('VACATION''S PLAN'!$N$2:$V$12))*1)&gt;=1,0,1)))</f>
        <v>1</v>
      </c>
      <c r="EK15" cm="1">
        <f t="array" ref="EK15">IF(COUNTIF('VACATION''S PLAN'!$E:$J,CONCATENATE($A3,EK$1,EK$2))&gt;=4,(5-SUMIFS('VACATION''S PLAN'!$L:$L,'VACATION''S PLAN'!$E:$E,CONCATENATE('RESOURCES'' AVAILABILITY'!$A3,'RESOURCES'' AVAILABILITY'!EK$1,'RESOURCES'' AVAILABILITY'!EK$2)))/5,IF(AND(IF(SUMPRODUCT((($A3&amp;EK$1&amp;MID(EK$2,3,2))=('VACATION''S PLAN'!$N$2:$V$12))*1)&gt;=1,0,1)=0,COUNTIF('VACATION''S PLAN'!$E:$J,CONCATENATE($A3,EK$1,EK$2))=1),(5-(IFERROR(VLOOKUP(CONCATENATE($A3,EK$1,EK$2),'VACATION''S PLAN'!$E:$F,2,0),0)+IFERROR(VLOOKUP(CONCATENATE($A3,EK$1,EK$2),'VACATION''S PLAN'!$J:$K,2,0),0)))/5,IF(SUMPRODUCT((($A3&amp;EK$1&amp;MID(EK$2,3,2))=('VACATION''S PLAN'!$N$2:$V$12))*1)&gt;=1,0,1)))</f>
        <v>1</v>
      </c>
      <c r="EL15" cm="1">
        <f t="array" ref="EL15">IF(COUNTIF('VACATION''S PLAN'!$E:$J,CONCATENATE($A3,EL$1,EL$2))&gt;=4,(5-SUMIFS('VACATION''S PLAN'!$L:$L,'VACATION''S PLAN'!$E:$E,CONCATENATE('RESOURCES'' AVAILABILITY'!$A3,'RESOURCES'' AVAILABILITY'!EL$1,'RESOURCES'' AVAILABILITY'!EL$2)))/5,IF(AND(IF(SUMPRODUCT((($A3&amp;EL$1&amp;MID(EL$2,3,2))=('VACATION''S PLAN'!$N$2:$V$12))*1)&gt;=1,0,1)=0,COUNTIF('VACATION''S PLAN'!$E:$J,CONCATENATE($A3,EL$1,EL$2))=1),(5-(IFERROR(VLOOKUP(CONCATENATE($A3,EL$1,EL$2),'VACATION''S PLAN'!$E:$F,2,0),0)+IFERROR(VLOOKUP(CONCATENATE($A3,EL$1,EL$2),'VACATION''S PLAN'!$J:$K,2,0),0)))/5,IF(SUMPRODUCT((($A3&amp;EL$1&amp;MID(EL$2,3,2))=('VACATION''S PLAN'!$N$2:$V$12))*1)&gt;=1,0,1)))</f>
        <v>1</v>
      </c>
      <c r="EM15" cm="1">
        <f t="array" ref="EM15">IF(COUNTIF('VACATION''S PLAN'!$E:$J,CONCATENATE($A3,EM$1,EM$2))&gt;=4,(5-SUMIFS('VACATION''S PLAN'!$L:$L,'VACATION''S PLAN'!$E:$E,CONCATENATE('RESOURCES'' AVAILABILITY'!$A3,'RESOURCES'' AVAILABILITY'!EM$1,'RESOURCES'' AVAILABILITY'!EM$2)))/5,IF(AND(IF(SUMPRODUCT((($A3&amp;EM$1&amp;MID(EM$2,3,2))=('VACATION''S PLAN'!$N$2:$V$12))*1)&gt;=1,0,1)=0,COUNTIF('VACATION''S PLAN'!$E:$J,CONCATENATE($A3,EM$1,EM$2))=1),(5-(IFERROR(VLOOKUP(CONCATENATE($A3,EM$1,EM$2),'VACATION''S PLAN'!$E:$F,2,0),0)+IFERROR(VLOOKUP(CONCATENATE($A3,EM$1,EM$2),'VACATION''S PLAN'!$J:$K,2,0),0)))/5,IF(SUMPRODUCT((($A3&amp;EM$1&amp;MID(EM$2,3,2))=('VACATION''S PLAN'!$N$2:$V$12))*1)&gt;=1,0,1)))</f>
        <v>1</v>
      </c>
      <c r="EN15" cm="1">
        <f t="array" ref="EN15">IF(COUNTIF('VACATION''S PLAN'!$E:$J,CONCATENATE($A3,EN$1,EN$2))&gt;=4,(5-SUMIFS('VACATION''S PLAN'!$L:$L,'VACATION''S PLAN'!$E:$E,CONCATENATE('RESOURCES'' AVAILABILITY'!$A3,'RESOURCES'' AVAILABILITY'!EN$1,'RESOURCES'' AVAILABILITY'!EN$2)))/5,IF(AND(IF(SUMPRODUCT((($A3&amp;EN$1&amp;MID(EN$2,3,2))=('VACATION''S PLAN'!$N$2:$V$12))*1)&gt;=1,0,1)=0,COUNTIF('VACATION''S PLAN'!$E:$J,CONCATENATE($A3,EN$1,EN$2))=1),(5-(IFERROR(VLOOKUP(CONCATENATE($A3,EN$1,EN$2),'VACATION''S PLAN'!$E:$F,2,0),0)+IFERROR(VLOOKUP(CONCATENATE($A3,EN$1,EN$2),'VACATION''S PLAN'!$J:$K,2,0),0)))/5,IF(SUMPRODUCT((($A3&amp;EN$1&amp;MID(EN$2,3,2))=('VACATION''S PLAN'!$N$2:$V$12))*1)&gt;=1,0,1)))</f>
        <v>1</v>
      </c>
      <c r="EO15" cm="1">
        <f t="array" ref="EO15">IF(COUNTIF('VACATION''S PLAN'!$E:$J,CONCATENATE($A3,EO$1,EO$2))&gt;=4,(5-SUMIFS('VACATION''S PLAN'!$L:$L,'VACATION''S PLAN'!$E:$E,CONCATENATE('RESOURCES'' AVAILABILITY'!$A3,'RESOURCES'' AVAILABILITY'!EO$1,'RESOURCES'' AVAILABILITY'!EO$2)))/5,IF(AND(IF(SUMPRODUCT((($A3&amp;EO$1&amp;MID(EO$2,3,2))=('VACATION''S PLAN'!$N$2:$V$12))*1)&gt;=1,0,1)=0,COUNTIF('VACATION''S PLAN'!$E:$J,CONCATENATE($A3,EO$1,EO$2))=1),(5-(IFERROR(VLOOKUP(CONCATENATE($A3,EO$1,EO$2),'VACATION''S PLAN'!$E:$F,2,0),0)+IFERROR(VLOOKUP(CONCATENATE($A3,EO$1,EO$2),'VACATION''S PLAN'!$J:$K,2,0),0)))/5,IF(SUMPRODUCT((($A3&amp;EO$1&amp;MID(EO$2,3,2))=('VACATION''S PLAN'!$N$2:$V$12))*1)&gt;=1,0,1)))</f>
        <v>1</v>
      </c>
      <c r="EP15" cm="1">
        <f t="array" ref="EP15">IF(COUNTIF('VACATION''S PLAN'!$E:$J,CONCATENATE($A3,EP$1,EP$2))&gt;=4,(5-SUMIFS('VACATION''S PLAN'!$L:$L,'VACATION''S PLAN'!$E:$E,CONCATENATE('RESOURCES'' AVAILABILITY'!$A3,'RESOURCES'' AVAILABILITY'!EP$1,'RESOURCES'' AVAILABILITY'!EP$2)))/5,IF(AND(IF(SUMPRODUCT((($A3&amp;EP$1&amp;MID(EP$2,3,2))=('VACATION''S PLAN'!$N$2:$V$12))*1)&gt;=1,0,1)=0,COUNTIF('VACATION''S PLAN'!$E:$J,CONCATENATE($A3,EP$1,EP$2))=1),(5-(IFERROR(VLOOKUP(CONCATENATE($A3,EP$1,EP$2),'VACATION''S PLAN'!$E:$F,2,0),0)+IFERROR(VLOOKUP(CONCATENATE($A3,EP$1,EP$2),'VACATION''S PLAN'!$J:$K,2,0),0)))/5,IF(SUMPRODUCT((($A3&amp;EP$1&amp;MID(EP$2,3,2))=('VACATION''S PLAN'!$N$2:$V$12))*1)&gt;=1,0,1)))</f>
        <v>1</v>
      </c>
      <c r="EQ15" cm="1">
        <f t="array" ref="EQ15">IF(COUNTIF('VACATION''S PLAN'!$E:$J,CONCATENATE($A3,EQ$1,EQ$2))&gt;=4,(5-SUMIFS('VACATION''S PLAN'!$L:$L,'VACATION''S PLAN'!$E:$E,CONCATENATE('RESOURCES'' AVAILABILITY'!$A3,'RESOURCES'' AVAILABILITY'!EQ$1,'RESOURCES'' AVAILABILITY'!EQ$2)))/5,IF(AND(IF(SUMPRODUCT((($A3&amp;EQ$1&amp;MID(EQ$2,3,2))=('VACATION''S PLAN'!$N$2:$V$12))*1)&gt;=1,0,1)=0,COUNTIF('VACATION''S PLAN'!$E:$J,CONCATENATE($A3,EQ$1,EQ$2))=1),(5-(IFERROR(VLOOKUP(CONCATENATE($A3,EQ$1,EQ$2),'VACATION''S PLAN'!$E:$F,2,0),0)+IFERROR(VLOOKUP(CONCATENATE($A3,EQ$1,EQ$2),'VACATION''S PLAN'!$J:$K,2,0),0)))/5,IF(SUMPRODUCT((($A3&amp;EQ$1&amp;MID(EQ$2,3,2))=('VACATION''S PLAN'!$N$2:$V$12))*1)&gt;=1,0,1)))</f>
        <v>1</v>
      </c>
      <c r="ER15" cm="1">
        <f t="array" ref="ER15">IF(COUNTIF('VACATION''S PLAN'!$E:$J,CONCATENATE($A3,ER$1,ER$2))&gt;=4,(5-SUMIFS('VACATION''S PLAN'!$L:$L,'VACATION''S PLAN'!$E:$E,CONCATENATE('RESOURCES'' AVAILABILITY'!$A3,'RESOURCES'' AVAILABILITY'!ER$1,'RESOURCES'' AVAILABILITY'!ER$2)))/5,IF(AND(IF(SUMPRODUCT((($A3&amp;ER$1&amp;MID(ER$2,3,2))=('VACATION''S PLAN'!$N$2:$V$12))*1)&gt;=1,0,1)=0,COUNTIF('VACATION''S PLAN'!$E:$J,CONCATENATE($A3,ER$1,ER$2))=1),(5-(IFERROR(VLOOKUP(CONCATENATE($A3,ER$1,ER$2),'VACATION''S PLAN'!$E:$F,2,0),0)+IFERROR(VLOOKUP(CONCATENATE($A3,ER$1,ER$2),'VACATION''S PLAN'!$J:$K,2,0),0)))/5,IF(SUMPRODUCT((($A3&amp;ER$1&amp;MID(ER$2,3,2))=('VACATION''S PLAN'!$N$2:$V$12))*1)&gt;=1,0,1)))</f>
        <v>1</v>
      </c>
      <c r="ES15" cm="1">
        <f t="array" ref="ES15">IF(COUNTIF('VACATION''S PLAN'!$E:$J,CONCATENATE($A3,ES$1,ES$2))&gt;=4,(5-SUMIFS('VACATION''S PLAN'!$L:$L,'VACATION''S PLAN'!$E:$E,CONCATENATE('RESOURCES'' AVAILABILITY'!$A3,'RESOURCES'' AVAILABILITY'!ES$1,'RESOURCES'' AVAILABILITY'!ES$2)))/5,IF(AND(IF(SUMPRODUCT((($A3&amp;ES$1&amp;MID(ES$2,3,2))=('VACATION''S PLAN'!$N$2:$V$12))*1)&gt;=1,0,1)=0,COUNTIF('VACATION''S PLAN'!$E:$J,CONCATENATE($A3,ES$1,ES$2))=1),(5-(IFERROR(VLOOKUP(CONCATENATE($A3,ES$1,ES$2),'VACATION''S PLAN'!$E:$F,2,0),0)+IFERROR(VLOOKUP(CONCATENATE($A3,ES$1,ES$2),'VACATION''S PLAN'!$J:$K,2,0),0)))/5,IF(SUMPRODUCT((($A3&amp;ES$1&amp;MID(ES$2,3,2))=('VACATION''S PLAN'!$N$2:$V$12))*1)&gt;=1,0,1)))</f>
        <v>1</v>
      </c>
      <c r="ET15" cm="1">
        <f t="array" ref="ET15">IF(COUNTIF('VACATION''S PLAN'!$E:$J,CONCATENATE($A3,ET$1,ET$2))&gt;=4,(5-SUMIFS('VACATION''S PLAN'!$L:$L,'VACATION''S PLAN'!$E:$E,CONCATENATE('RESOURCES'' AVAILABILITY'!$A3,'RESOURCES'' AVAILABILITY'!ET$1,'RESOURCES'' AVAILABILITY'!ET$2)))/5,IF(AND(IF(SUMPRODUCT((($A3&amp;ET$1&amp;MID(ET$2,3,2))=('VACATION''S PLAN'!$N$2:$V$12))*1)&gt;=1,0,1)=0,COUNTIF('VACATION''S PLAN'!$E:$J,CONCATENATE($A3,ET$1,ET$2))=1),(5-(IFERROR(VLOOKUP(CONCATENATE($A3,ET$1,ET$2),'VACATION''S PLAN'!$E:$F,2,0),0)+IFERROR(VLOOKUP(CONCATENATE($A3,ET$1,ET$2),'VACATION''S PLAN'!$J:$K,2,0),0)))/5,IF(SUMPRODUCT((($A3&amp;ET$1&amp;MID(ET$2,3,2))=('VACATION''S PLAN'!$N$2:$V$12))*1)&gt;=1,0,1)))</f>
        <v>1</v>
      </c>
      <c r="EU15" cm="1">
        <f t="array" ref="EU15">IF(COUNTIF('VACATION''S PLAN'!$E:$J,CONCATENATE($A3,EU$1,EU$2))&gt;=4,(5-SUMIFS('VACATION''S PLAN'!$L:$L,'VACATION''S PLAN'!$E:$E,CONCATENATE('RESOURCES'' AVAILABILITY'!$A3,'RESOURCES'' AVAILABILITY'!EU$1,'RESOURCES'' AVAILABILITY'!EU$2)))/5,IF(AND(IF(SUMPRODUCT((($A3&amp;EU$1&amp;MID(EU$2,3,2))=('VACATION''S PLAN'!$N$2:$V$12))*1)&gt;=1,0,1)=0,COUNTIF('VACATION''S PLAN'!$E:$J,CONCATENATE($A3,EU$1,EU$2))=1),(5-(IFERROR(VLOOKUP(CONCATENATE($A3,EU$1,EU$2),'VACATION''S PLAN'!$E:$F,2,0),0)+IFERROR(VLOOKUP(CONCATENATE($A3,EU$1,EU$2),'VACATION''S PLAN'!$J:$K,2,0),0)))/5,IF(SUMPRODUCT((($A3&amp;EU$1&amp;MID(EU$2,3,2))=('VACATION''S PLAN'!$N$2:$V$12))*1)&gt;=1,0,1)))</f>
        <v>1</v>
      </c>
      <c r="EV15" cm="1">
        <f t="array" ref="EV15">IF(COUNTIF('VACATION''S PLAN'!$E:$J,CONCATENATE($A3,EV$1,EV$2))&gt;=4,(5-SUMIFS('VACATION''S PLAN'!$L:$L,'VACATION''S PLAN'!$E:$E,CONCATENATE('RESOURCES'' AVAILABILITY'!$A3,'RESOURCES'' AVAILABILITY'!EV$1,'RESOURCES'' AVAILABILITY'!EV$2)))/5,IF(AND(IF(SUMPRODUCT((($A3&amp;EV$1&amp;MID(EV$2,3,2))=('VACATION''S PLAN'!$N$2:$V$12))*1)&gt;=1,0,1)=0,COUNTIF('VACATION''S PLAN'!$E:$J,CONCATENATE($A3,EV$1,EV$2))=1),(5-(IFERROR(VLOOKUP(CONCATENATE($A3,EV$1,EV$2),'VACATION''S PLAN'!$E:$F,2,0),0)+IFERROR(VLOOKUP(CONCATENATE($A3,EV$1,EV$2),'VACATION''S PLAN'!$J:$K,2,0),0)))/5,IF(SUMPRODUCT((($A3&amp;EV$1&amp;MID(EV$2,3,2))=('VACATION''S PLAN'!$N$2:$V$12))*1)&gt;=1,0,1)))</f>
        <v>1</v>
      </c>
      <c r="EW15" cm="1">
        <f t="array" ref="EW15">IF(COUNTIF('VACATION''S PLAN'!$E:$J,CONCATENATE($A3,EW$1,EW$2))&gt;=4,(5-SUMIFS('VACATION''S PLAN'!$L:$L,'VACATION''S PLAN'!$E:$E,CONCATENATE('RESOURCES'' AVAILABILITY'!$A3,'RESOURCES'' AVAILABILITY'!EW$1,'RESOURCES'' AVAILABILITY'!EW$2)))/5,IF(AND(IF(SUMPRODUCT((($A3&amp;EW$1&amp;MID(EW$2,3,2))=('VACATION''S PLAN'!$N$2:$V$12))*1)&gt;=1,0,1)=0,COUNTIF('VACATION''S PLAN'!$E:$J,CONCATENATE($A3,EW$1,EW$2))=1),(5-(IFERROR(VLOOKUP(CONCATENATE($A3,EW$1,EW$2),'VACATION''S PLAN'!$E:$F,2,0),0)+IFERROR(VLOOKUP(CONCATENATE($A3,EW$1,EW$2),'VACATION''S PLAN'!$J:$K,2,0),0)))/5,IF(SUMPRODUCT((($A3&amp;EW$1&amp;MID(EW$2,3,2))=('VACATION''S PLAN'!$N$2:$V$12))*1)&gt;=1,0,1)))</f>
        <v>1</v>
      </c>
      <c r="EX15" cm="1">
        <f t="array" ref="EX15">IF(COUNTIF('VACATION''S PLAN'!$E:$J,CONCATENATE($A3,EX$1,EX$2))&gt;=4,(5-SUMIFS('VACATION''S PLAN'!$L:$L,'VACATION''S PLAN'!$E:$E,CONCATENATE('RESOURCES'' AVAILABILITY'!$A3,'RESOURCES'' AVAILABILITY'!EX$1,'RESOURCES'' AVAILABILITY'!EX$2)))/5,IF(AND(IF(SUMPRODUCT((($A3&amp;EX$1&amp;MID(EX$2,3,2))=('VACATION''S PLAN'!$N$2:$V$12))*1)&gt;=1,0,1)=0,COUNTIF('VACATION''S PLAN'!$E:$J,CONCATENATE($A3,EX$1,EX$2))=1),(5-(IFERROR(VLOOKUP(CONCATENATE($A3,EX$1,EX$2),'VACATION''S PLAN'!$E:$F,2,0),0)+IFERROR(VLOOKUP(CONCATENATE($A3,EX$1,EX$2),'VACATION''S PLAN'!$J:$K,2,0),0)))/5,IF(SUMPRODUCT((($A3&amp;EX$1&amp;MID(EX$2,3,2))=('VACATION''S PLAN'!$N$2:$V$12))*1)&gt;=1,0,1)))</f>
        <v>1</v>
      </c>
      <c r="EY15" cm="1">
        <f t="array" ref="EY15">IF(COUNTIF('VACATION''S PLAN'!$E:$J,CONCATENATE($A3,EY$1,EY$2))&gt;=4,(5-SUMIFS('VACATION''S PLAN'!$L:$L,'VACATION''S PLAN'!$E:$E,CONCATENATE('RESOURCES'' AVAILABILITY'!$A3,'RESOURCES'' AVAILABILITY'!EY$1,'RESOURCES'' AVAILABILITY'!EY$2)))/5,IF(AND(IF(SUMPRODUCT((($A3&amp;EY$1&amp;MID(EY$2,3,2))=('VACATION''S PLAN'!$N$2:$V$12))*1)&gt;=1,0,1)=0,COUNTIF('VACATION''S PLAN'!$E:$J,CONCATENATE($A3,EY$1,EY$2))=1),(5-(IFERROR(VLOOKUP(CONCATENATE($A3,EY$1,EY$2),'VACATION''S PLAN'!$E:$F,2,0),0)+IFERROR(VLOOKUP(CONCATENATE($A3,EY$1,EY$2),'VACATION''S PLAN'!$J:$K,2,0),0)))/5,IF(SUMPRODUCT((($A3&amp;EY$1&amp;MID(EY$2,3,2))=('VACATION''S PLAN'!$N$2:$V$12))*1)&gt;=1,0,1)))</f>
        <v>1</v>
      </c>
      <c r="EZ15" cm="1">
        <f t="array" ref="EZ15">IF(COUNTIF('VACATION''S PLAN'!$E:$J,CONCATENATE($A3,EZ$1,EZ$2))&gt;=4,(5-SUMIFS('VACATION''S PLAN'!$L:$L,'VACATION''S PLAN'!$E:$E,CONCATENATE('RESOURCES'' AVAILABILITY'!$A3,'RESOURCES'' AVAILABILITY'!EZ$1,'RESOURCES'' AVAILABILITY'!EZ$2)))/5,IF(AND(IF(SUMPRODUCT((($A3&amp;EZ$1&amp;MID(EZ$2,3,2))=('VACATION''S PLAN'!$N$2:$V$12))*1)&gt;=1,0,1)=0,COUNTIF('VACATION''S PLAN'!$E:$J,CONCATENATE($A3,EZ$1,EZ$2))=1),(5-(IFERROR(VLOOKUP(CONCATENATE($A3,EZ$1,EZ$2),'VACATION''S PLAN'!$E:$F,2,0),0)+IFERROR(VLOOKUP(CONCATENATE($A3,EZ$1,EZ$2),'VACATION''S PLAN'!$J:$K,2,0),0)))/5,IF(SUMPRODUCT((($A3&amp;EZ$1&amp;MID(EZ$2,3,2))=('VACATION''S PLAN'!$N$2:$V$12))*1)&gt;=1,0,1)))</f>
        <v>1</v>
      </c>
      <c r="FA15" cm="1">
        <f t="array" ref="FA15">IF(COUNTIF('VACATION''S PLAN'!$E:$J,CONCATENATE($A3,FA$1,FA$2))&gt;=4,(5-SUMIFS('VACATION''S PLAN'!$L:$L,'VACATION''S PLAN'!$E:$E,CONCATENATE('RESOURCES'' AVAILABILITY'!$A3,'RESOURCES'' AVAILABILITY'!FA$1,'RESOURCES'' AVAILABILITY'!FA$2)))/5,IF(AND(IF(SUMPRODUCT((($A3&amp;FA$1&amp;MID(FA$2,3,2))=('VACATION''S PLAN'!$N$2:$V$12))*1)&gt;=1,0,1)=0,COUNTIF('VACATION''S PLAN'!$E:$J,CONCATENATE($A3,FA$1,FA$2))=1),(5-(IFERROR(VLOOKUP(CONCATENATE($A3,FA$1,FA$2),'VACATION''S PLAN'!$E:$F,2,0),0)+IFERROR(VLOOKUP(CONCATENATE($A3,FA$1,FA$2),'VACATION''S PLAN'!$J:$K,2,0),0)))/5,IF(SUMPRODUCT((($A3&amp;FA$1&amp;MID(FA$2,3,2))=('VACATION''S PLAN'!$N$2:$V$12))*1)&gt;=1,0,1)))</f>
        <v>1</v>
      </c>
    </row>
    <row r="16" spans="1:157">
      <c r="A16"/>
      <c r="B16" cm="1">
        <f t="array" ref="B16">IF(COUNTIF('VACATION''S PLAN'!$E:$J,CONCATENATE($A4,B$1,B$2))&gt;=4,(5-SUMIFS('VACATION''S PLAN'!$L:$L,'VACATION''S PLAN'!$E:$E,CONCATENATE('RESOURCES'' AVAILABILITY'!$A4,'RESOURCES'' AVAILABILITY'!B$1,'RESOURCES'' AVAILABILITY'!B$2)))/5,IF(AND(IF(SUMPRODUCT((($A4&amp;B$1&amp;MID(B$2,3,2))=('VACATION''S PLAN'!$N$2:$V$12))*1)&gt;=1,0,1)=0,COUNTIF('VACATION''S PLAN'!$E:$J,CONCATENATE($A4,B$1,B$2))=1),(5-(IFERROR(VLOOKUP(CONCATENATE($A4,B$1,B$2),'VACATION''S PLAN'!$E:$F,2,0),0)+IFERROR(VLOOKUP(CONCATENATE($A4,B$1,B$2),'VACATION''S PLAN'!$J:$K,2,0),0)))/5,IF(SUMPRODUCT((($A4&amp;B$1&amp;MID(B$2,3,2))=('VACATION''S PLAN'!$N$2:$V$12))*1)&gt;=1,0,1)))</f>
        <v>1</v>
      </c>
      <c r="C16" cm="1">
        <f t="array" ref="C16">IF(COUNTIF('VACATION''S PLAN'!$E:$J,CONCATENATE($A4,C$1,C$2))&gt;=4,(5-SUMIFS('VACATION''S PLAN'!$L:$L,'VACATION''S PLAN'!$E:$E,CONCATENATE('RESOURCES'' AVAILABILITY'!$A4,'RESOURCES'' AVAILABILITY'!C$1,'RESOURCES'' AVAILABILITY'!C$2)))/5,IF(AND(IF(SUMPRODUCT((($A4&amp;C$1&amp;MID(C$2,3,2))=('VACATION''S PLAN'!$N$2:$V$12))*1)&gt;=1,0,1)=0,COUNTIF('VACATION''S PLAN'!$E:$J,CONCATENATE($A4,C$1,C$2))=1),(5-(IFERROR(VLOOKUP(CONCATENATE($A4,C$1,C$2),'VACATION''S PLAN'!$E:$F,2,0),0)+IFERROR(VLOOKUP(CONCATENATE($A4,C$1,C$2),'VACATION''S PLAN'!$J:$K,2,0),0)))/5,IF(SUMPRODUCT((($A4&amp;C$1&amp;MID(C$2,3,2))=('VACATION''S PLAN'!$N$2:$V$12))*1)&gt;=1,0,1)))</f>
        <v>1</v>
      </c>
      <c r="D16" cm="1">
        <f t="array" ref="D16">IF(COUNTIF('VACATION''S PLAN'!$E:$J,CONCATENATE($A4,D$1,D$2))&gt;=4,(5-SUMIFS('VACATION''S PLAN'!$L:$L,'VACATION''S PLAN'!$E:$E,CONCATENATE('RESOURCES'' AVAILABILITY'!$A4,'RESOURCES'' AVAILABILITY'!D$1,'RESOURCES'' AVAILABILITY'!D$2)))/5,IF(AND(IF(SUMPRODUCT((($A4&amp;D$1&amp;MID(D$2,3,2))=('VACATION''S PLAN'!$N$2:$V$12))*1)&gt;=1,0,1)=0,COUNTIF('VACATION''S PLAN'!$E:$J,CONCATENATE($A4,D$1,D$2))=1),(5-(IFERROR(VLOOKUP(CONCATENATE($A4,D$1,D$2),'VACATION''S PLAN'!$E:$F,2,0),0)+IFERROR(VLOOKUP(CONCATENATE($A4,D$1,D$2),'VACATION''S PLAN'!$J:$K,2,0),0)))/5,IF(SUMPRODUCT((($A4&amp;D$1&amp;MID(D$2,3,2))=('VACATION''S PLAN'!$N$2:$V$12))*1)&gt;=1,0,1)))</f>
        <v>1</v>
      </c>
      <c r="E16" cm="1">
        <f t="array" ref="E16">IF(COUNTIF('VACATION''S PLAN'!$E:$J,CONCATENATE($A4,E$1,E$2))&gt;=4,(5-SUMIFS('VACATION''S PLAN'!$L:$L,'VACATION''S PLAN'!$E:$E,CONCATENATE('RESOURCES'' AVAILABILITY'!$A4,'RESOURCES'' AVAILABILITY'!E$1,'RESOURCES'' AVAILABILITY'!E$2)))/5,IF(AND(IF(SUMPRODUCT((($A4&amp;E$1&amp;MID(E$2,3,2))=('VACATION''S PLAN'!$N$2:$V$12))*1)&gt;=1,0,1)=0,COUNTIF('VACATION''S PLAN'!$E:$J,CONCATENATE($A4,E$1,E$2))=1),(5-(IFERROR(VLOOKUP(CONCATENATE($A4,E$1,E$2),'VACATION''S PLAN'!$E:$F,2,0),0)+IFERROR(VLOOKUP(CONCATENATE($A4,E$1,E$2),'VACATION''S PLAN'!$J:$K,2,0),0)))/5,IF(SUMPRODUCT((($A4&amp;E$1&amp;MID(E$2,3,2))=('VACATION''S PLAN'!$N$2:$V$12))*1)&gt;=1,0,1)))</f>
        <v>1</v>
      </c>
      <c r="F16" cm="1">
        <f t="array" ref="F16">IF(COUNTIF('VACATION''S PLAN'!$E:$J,CONCATENATE($A4,F$1,F$2))&gt;=4,(5-SUMIFS('VACATION''S PLAN'!$L:$L,'VACATION''S PLAN'!$E:$E,CONCATENATE('RESOURCES'' AVAILABILITY'!$A4,'RESOURCES'' AVAILABILITY'!F$1,'RESOURCES'' AVAILABILITY'!F$2)))/5,IF(AND(IF(SUMPRODUCT((($A4&amp;F$1&amp;MID(F$2,3,2))=('VACATION''S PLAN'!$N$2:$V$12))*1)&gt;=1,0,1)=0,COUNTIF('VACATION''S PLAN'!$E:$J,CONCATENATE($A4,F$1,F$2))=1),(5-(IFERROR(VLOOKUP(CONCATENATE($A4,F$1,F$2),'VACATION''S PLAN'!$E:$F,2,0),0)+IFERROR(VLOOKUP(CONCATENATE($A4,F$1,F$2),'VACATION''S PLAN'!$J:$K,2,0),0)))/5,IF(SUMPRODUCT((($A4&amp;F$1&amp;MID(F$2,3,2))=('VACATION''S PLAN'!$N$2:$V$12))*1)&gt;=1,0,1)))</f>
        <v>1</v>
      </c>
      <c r="G16" cm="1">
        <f t="array" ref="G16">IF(COUNTIF('VACATION''S PLAN'!$E:$J,CONCATENATE($A4,G$1,G$2))&gt;=4,(5-SUMIFS('VACATION''S PLAN'!$L:$L,'VACATION''S PLAN'!$E:$E,CONCATENATE('RESOURCES'' AVAILABILITY'!$A4,'RESOURCES'' AVAILABILITY'!G$1,'RESOURCES'' AVAILABILITY'!G$2)))/5,IF(AND(IF(SUMPRODUCT((($A4&amp;G$1&amp;MID(G$2,3,2))=('VACATION''S PLAN'!$N$2:$V$12))*1)&gt;=1,0,1)=0,COUNTIF('VACATION''S PLAN'!$E:$J,CONCATENATE($A4,G$1,G$2))=1),(5-(IFERROR(VLOOKUP(CONCATENATE($A4,G$1,G$2),'VACATION''S PLAN'!$E:$F,2,0),0)+IFERROR(VLOOKUP(CONCATENATE($A4,G$1,G$2),'VACATION''S PLAN'!$J:$K,2,0),0)))/5,IF(SUMPRODUCT((($A4&amp;G$1&amp;MID(G$2,3,2))=('VACATION''S PLAN'!$N$2:$V$12))*1)&gt;=1,0,1)))</f>
        <v>1</v>
      </c>
      <c r="H16" cm="1">
        <f t="array" ref="H16">IF(COUNTIF('VACATION''S PLAN'!$E:$J,CONCATENATE($A4,H$1,H$2))&gt;=4,(5-SUMIFS('VACATION''S PLAN'!$L:$L,'VACATION''S PLAN'!$E:$E,CONCATENATE('RESOURCES'' AVAILABILITY'!$A4,'RESOURCES'' AVAILABILITY'!H$1,'RESOURCES'' AVAILABILITY'!H$2)))/5,IF(AND(IF(SUMPRODUCT((($A4&amp;H$1&amp;MID(H$2,3,2))=('VACATION''S PLAN'!$N$2:$V$12))*1)&gt;=1,0,1)=0,COUNTIF('VACATION''S PLAN'!$E:$J,CONCATENATE($A4,H$1,H$2))=1),(5-(IFERROR(VLOOKUP(CONCATENATE($A4,H$1,H$2),'VACATION''S PLAN'!$E:$F,2,0),0)+IFERROR(VLOOKUP(CONCATENATE($A4,H$1,H$2),'VACATION''S PLAN'!$J:$K,2,0),0)))/5,IF(SUMPRODUCT((($A4&amp;H$1&amp;MID(H$2,3,2))=('VACATION''S PLAN'!$N$2:$V$12))*1)&gt;=1,0,1)))</f>
        <v>1</v>
      </c>
      <c r="I16" cm="1">
        <f t="array" ref="I16">IF(COUNTIF('VACATION''S PLAN'!$E:$J,CONCATENATE($A4,I$1,I$2))&gt;=4,(5-SUMIFS('VACATION''S PLAN'!$L:$L,'VACATION''S PLAN'!$E:$E,CONCATENATE('RESOURCES'' AVAILABILITY'!$A4,'RESOURCES'' AVAILABILITY'!I$1,'RESOURCES'' AVAILABILITY'!I$2)))/5,IF(AND(IF(SUMPRODUCT((($A4&amp;I$1&amp;MID(I$2,3,2))=('VACATION''S PLAN'!$N$2:$V$12))*1)&gt;=1,0,1)=0,COUNTIF('VACATION''S PLAN'!$E:$J,CONCATENATE($A4,I$1,I$2))=1),(5-(IFERROR(VLOOKUP(CONCATENATE($A4,I$1,I$2),'VACATION''S PLAN'!$E:$F,2,0),0)+IFERROR(VLOOKUP(CONCATENATE($A4,I$1,I$2),'VACATION''S PLAN'!$J:$K,2,0),0)))/5,IF(SUMPRODUCT((($A4&amp;I$1&amp;MID(I$2,3,2))=('VACATION''S PLAN'!$N$2:$V$12))*1)&gt;=1,0,1)))</f>
        <v>1</v>
      </c>
      <c r="J16" cm="1">
        <f t="array" ref="J16">IF(COUNTIF('VACATION''S PLAN'!$E:$J,CONCATENATE($A4,J$1,J$2))&gt;=4,(5-SUMIFS('VACATION''S PLAN'!$L:$L,'VACATION''S PLAN'!$E:$E,CONCATENATE('RESOURCES'' AVAILABILITY'!$A4,'RESOURCES'' AVAILABILITY'!J$1,'RESOURCES'' AVAILABILITY'!J$2)))/5,IF(AND(IF(SUMPRODUCT((($A4&amp;J$1&amp;MID(J$2,3,2))=('VACATION''S PLAN'!$N$2:$V$12))*1)&gt;=1,0,1)=0,COUNTIF('VACATION''S PLAN'!$E:$J,CONCATENATE($A4,J$1,J$2))=1),(5-(IFERROR(VLOOKUP(CONCATENATE($A4,J$1,J$2),'VACATION''S PLAN'!$E:$F,2,0),0)+IFERROR(VLOOKUP(CONCATENATE($A4,J$1,J$2),'VACATION''S PLAN'!$J:$K,2,0),0)))/5,IF(SUMPRODUCT((($A4&amp;J$1&amp;MID(J$2,3,2))=('VACATION''S PLAN'!$N$2:$V$12))*1)&gt;=1,0,1)))</f>
        <v>1</v>
      </c>
      <c r="K16" cm="1">
        <f t="array" ref="K16">IF(COUNTIF('VACATION''S PLAN'!$E:$J,CONCATENATE($A4,K$1,K$2))&gt;=4,(5-SUMIFS('VACATION''S PLAN'!$L:$L,'VACATION''S PLAN'!$E:$E,CONCATENATE('RESOURCES'' AVAILABILITY'!$A4,'RESOURCES'' AVAILABILITY'!K$1,'RESOURCES'' AVAILABILITY'!K$2)))/5,IF(AND(IF(SUMPRODUCT((($A4&amp;K$1&amp;MID(K$2,3,2))=('VACATION''S PLAN'!$N$2:$V$12))*1)&gt;=1,0,1)=0,COUNTIF('VACATION''S PLAN'!$E:$J,CONCATENATE($A4,K$1,K$2))=1),(5-(IFERROR(VLOOKUP(CONCATENATE($A4,K$1,K$2),'VACATION''S PLAN'!$E:$F,2,0),0)+IFERROR(VLOOKUP(CONCATENATE($A4,K$1,K$2),'VACATION''S PLAN'!$J:$K,2,0),0)))/5,IF(SUMPRODUCT((($A4&amp;K$1&amp;MID(K$2,3,2))=('VACATION''S PLAN'!$N$2:$V$12))*1)&gt;=1,0,1)))</f>
        <v>1</v>
      </c>
      <c r="L16" cm="1">
        <f t="array" ref="L16">IF(COUNTIF('VACATION''S PLAN'!$E:$J,CONCATENATE($A4,L$1,L$2))&gt;=4,(5-SUMIFS('VACATION''S PLAN'!$L:$L,'VACATION''S PLAN'!$E:$E,CONCATENATE('RESOURCES'' AVAILABILITY'!$A4,'RESOURCES'' AVAILABILITY'!L$1,'RESOURCES'' AVAILABILITY'!L$2)))/5,IF(AND(IF(SUMPRODUCT((($A4&amp;L$1&amp;MID(L$2,3,2))=('VACATION''S PLAN'!$N$2:$V$12))*1)&gt;=1,0,1)=0,COUNTIF('VACATION''S PLAN'!$E:$J,CONCATENATE($A4,L$1,L$2))=1),(5-(IFERROR(VLOOKUP(CONCATENATE($A4,L$1,L$2),'VACATION''S PLAN'!$E:$F,2,0),0)+IFERROR(VLOOKUP(CONCATENATE($A4,L$1,L$2),'VACATION''S PLAN'!$J:$K,2,0),0)))/5,IF(SUMPRODUCT((($A4&amp;L$1&amp;MID(L$2,3,2))=('VACATION''S PLAN'!$N$2:$V$12))*1)&gt;=1,0,1)))</f>
        <v>1</v>
      </c>
      <c r="M16" cm="1">
        <f t="array" ref="M16">IF(COUNTIF('VACATION''S PLAN'!$E:$J,CONCATENATE($A4,M$1,M$2))&gt;=4,(5-SUMIFS('VACATION''S PLAN'!$L:$L,'VACATION''S PLAN'!$E:$E,CONCATENATE('RESOURCES'' AVAILABILITY'!$A4,'RESOURCES'' AVAILABILITY'!M$1,'RESOURCES'' AVAILABILITY'!M$2)))/5,IF(AND(IF(SUMPRODUCT((($A4&amp;M$1&amp;MID(M$2,3,2))=('VACATION''S PLAN'!$N$2:$V$12))*1)&gt;=1,0,1)=0,COUNTIF('VACATION''S PLAN'!$E:$J,CONCATENATE($A4,M$1,M$2))=1),(5-(IFERROR(VLOOKUP(CONCATENATE($A4,M$1,M$2),'VACATION''S PLAN'!$E:$F,2,0),0)+IFERROR(VLOOKUP(CONCATENATE($A4,M$1,M$2),'VACATION''S PLAN'!$J:$K,2,0),0)))/5,IF(SUMPRODUCT((($A4&amp;M$1&amp;MID(M$2,3,2))=('VACATION''S PLAN'!$N$2:$V$12))*1)&gt;=1,0,1)))</f>
        <v>1</v>
      </c>
      <c r="N16" cm="1">
        <f t="array" ref="N16">IF(COUNTIF('VACATION''S PLAN'!$E:$J,CONCATENATE($A4,N$1,N$2))&gt;=4,(5-SUMIFS('VACATION''S PLAN'!$L:$L,'VACATION''S PLAN'!$E:$E,CONCATENATE('RESOURCES'' AVAILABILITY'!$A4,'RESOURCES'' AVAILABILITY'!N$1,'RESOURCES'' AVAILABILITY'!N$2)))/5,IF(AND(IF(SUMPRODUCT((($A4&amp;N$1&amp;MID(N$2,3,2))=('VACATION''S PLAN'!$N$2:$V$12))*1)&gt;=1,0,1)=0,COUNTIF('VACATION''S PLAN'!$E:$J,CONCATENATE($A4,N$1,N$2))=1),(5-(IFERROR(VLOOKUP(CONCATENATE($A4,N$1,N$2),'VACATION''S PLAN'!$E:$F,2,0),0)+IFERROR(VLOOKUP(CONCATENATE($A4,N$1,N$2),'VACATION''S PLAN'!$J:$K,2,0),0)))/5,IF(SUMPRODUCT((($A4&amp;N$1&amp;MID(N$2,3,2))=('VACATION''S PLAN'!$N$2:$V$12))*1)&gt;=1,0,1)))</f>
        <v>1</v>
      </c>
      <c r="O16" cm="1">
        <f t="array" ref="O16">IF(COUNTIF('VACATION''S PLAN'!$E:$J,CONCATENATE($A4,O$1,O$2))&gt;=4,(5-SUMIFS('VACATION''S PLAN'!$L:$L,'VACATION''S PLAN'!$E:$E,CONCATENATE('RESOURCES'' AVAILABILITY'!$A4,'RESOURCES'' AVAILABILITY'!O$1,'RESOURCES'' AVAILABILITY'!O$2)))/5,IF(AND(IF(SUMPRODUCT((($A4&amp;O$1&amp;MID(O$2,3,2))=('VACATION''S PLAN'!$N$2:$V$12))*1)&gt;=1,0,1)=0,COUNTIF('VACATION''S PLAN'!$E:$J,CONCATENATE($A4,O$1,O$2))=1),(5-(IFERROR(VLOOKUP(CONCATENATE($A4,O$1,O$2),'VACATION''S PLAN'!$E:$F,2,0),0)+IFERROR(VLOOKUP(CONCATENATE($A4,O$1,O$2),'VACATION''S PLAN'!$J:$K,2,0),0)))/5,IF(SUMPRODUCT((($A4&amp;O$1&amp;MID(O$2,3,2))=('VACATION''S PLAN'!$N$2:$V$12))*1)&gt;=1,0,1)))</f>
        <v>1</v>
      </c>
      <c r="P16" cm="1">
        <f t="array" ref="P16">IF(COUNTIF('VACATION''S PLAN'!$E:$J,CONCATENATE($A4,P$1,P$2))&gt;=4,(5-SUMIFS('VACATION''S PLAN'!$L:$L,'VACATION''S PLAN'!$E:$E,CONCATENATE('RESOURCES'' AVAILABILITY'!$A4,'RESOURCES'' AVAILABILITY'!P$1,'RESOURCES'' AVAILABILITY'!P$2)))/5,IF(AND(IF(SUMPRODUCT((($A4&amp;P$1&amp;MID(P$2,3,2))=('VACATION''S PLAN'!$N$2:$V$12))*1)&gt;=1,0,1)=0,COUNTIF('VACATION''S PLAN'!$E:$J,CONCATENATE($A4,P$1,P$2))=1),(5-(IFERROR(VLOOKUP(CONCATENATE($A4,P$1,P$2),'VACATION''S PLAN'!$E:$F,2,0),0)+IFERROR(VLOOKUP(CONCATENATE($A4,P$1,P$2),'VACATION''S PLAN'!$J:$K,2,0),0)))/5,IF(SUMPRODUCT((($A4&amp;P$1&amp;MID(P$2,3,2))=('VACATION''S PLAN'!$N$2:$V$12))*1)&gt;=1,0,1)))</f>
        <v>1</v>
      </c>
      <c r="Q16" cm="1">
        <f t="array" ref="Q16">IF(COUNTIF('VACATION''S PLAN'!$E:$J,CONCATENATE($A4,Q$1,Q$2))&gt;=4,(5-SUMIFS('VACATION''S PLAN'!$L:$L,'VACATION''S PLAN'!$E:$E,CONCATENATE('RESOURCES'' AVAILABILITY'!$A4,'RESOURCES'' AVAILABILITY'!Q$1,'RESOURCES'' AVAILABILITY'!Q$2)))/5,IF(AND(IF(SUMPRODUCT((($A4&amp;Q$1&amp;MID(Q$2,3,2))=('VACATION''S PLAN'!$N$2:$V$12))*1)&gt;=1,0,1)=0,COUNTIF('VACATION''S PLAN'!$E:$J,CONCATENATE($A4,Q$1,Q$2))=1),(5-(IFERROR(VLOOKUP(CONCATENATE($A4,Q$1,Q$2),'VACATION''S PLAN'!$E:$F,2,0),0)+IFERROR(VLOOKUP(CONCATENATE($A4,Q$1,Q$2),'VACATION''S PLAN'!$J:$K,2,0),0)))/5,IF(SUMPRODUCT((($A4&amp;Q$1&amp;MID(Q$2,3,2))=('VACATION''S PLAN'!$N$2:$V$12))*1)&gt;=1,0,1)))</f>
        <v>1</v>
      </c>
      <c r="R16" cm="1">
        <f t="array" ref="R16">IF(COUNTIF('VACATION''S PLAN'!$E:$J,CONCATENATE($A4,R$1,R$2))&gt;=4,(5-SUMIFS('VACATION''S PLAN'!$L:$L,'VACATION''S PLAN'!$E:$E,CONCATENATE('RESOURCES'' AVAILABILITY'!$A4,'RESOURCES'' AVAILABILITY'!R$1,'RESOURCES'' AVAILABILITY'!R$2)))/5,IF(AND(IF(SUMPRODUCT((($A4&amp;R$1&amp;MID(R$2,3,2))=('VACATION''S PLAN'!$N$2:$V$12))*1)&gt;=1,0,1)=0,COUNTIF('VACATION''S PLAN'!$E:$J,CONCATENATE($A4,R$1,R$2))=1),(5-(IFERROR(VLOOKUP(CONCATENATE($A4,R$1,R$2),'VACATION''S PLAN'!$E:$F,2,0),0)+IFERROR(VLOOKUP(CONCATENATE($A4,R$1,R$2),'VACATION''S PLAN'!$J:$K,2,0),0)))/5,IF(SUMPRODUCT((($A4&amp;R$1&amp;MID(R$2,3,2))=('VACATION''S PLAN'!$N$2:$V$12))*1)&gt;=1,0,1)))</f>
        <v>1</v>
      </c>
      <c r="S16" cm="1">
        <f t="array" ref="S16">IF(COUNTIF('VACATION''S PLAN'!$E:$J,CONCATENATE($A4,S$1,S$2))&gt;=4,(5-SUMIFS('VACATION''S PLAN'!$L:$L,'VACATION''S PLAN'!$E:$E,CONCATENATE('RESOURCES'' AVAILABILITY'!$A4,'RESOURCES'' AVAILABILITY'!S$1,'RESOURCES'' AVAILABILITY'!S$2)))/5,IF(AND(IF(SUMPRODUCT((($A4&amp;S$1&amp;MID(S$2,3,2))=('VACATION''S PLAN'!$N$2:$V$12))*1)&gt;=1,0,1)=0,COUNTIF('VACATION''S PLAN'!$E:$J,CONCATENATE($A4,S$1,S$2))=1),(5-(IFERROR(VLOOKUP(CONCATENATE($A4,S$1,S$2),'VACATION''S PLAN'!$E:$F,2,0),0)+IFERROR(VLOOKUP(CONCATENATE($A4,S$1,S$2),'VACATION''S PLAN'!$J:$K,2,0),0)))/5,IF(SUMPRODUCT((($A4&amp;S$1&amp;MID(S$2,3,2))=('VACATION''S PLAN'!$N$2:$V$12))*1)&gt;=1,0,1)))</f>
        <v>1</v>
      </c>
      <c r="T16" cm="1">
        <f t="array" ref="T16">IF(COUNTIF('VACATION''S PLAN'!$E:$J,CONCATENATE($A4,T$1,T$2))&gt;=4,(5-SUMIFS('VACATION''S PLAN'!$L:$L,'VACATION''S PLAN'!$E:$E,CONCATENATE('RESOURCES'' AVAILABILITY'!$A4,'RESOURCES'' AVAILABILITY'!T$1,'RESOURCES'' AVAILABILITY'!T$2)))/5,IF(AND(IF(SUMPRODUCT((($A4&amp;T$1&amp;MID(T$2,3,2))=('VACATION''S PLAN'!$N$2:$V$12))*1)&gt;=1,0,1)=0,COUNTIF('VACATION''S PLAN'!$E:$J,CONCATENATE($A4,T$1,T$2))=1),(5-(IFERROR(VLOOKUP(CONCATENATE($A4,T$1,T$2),'VACATION''S PLAN'!$E:$F,2,0),0)+IFERROR(VLOOKUP(CONCATENATE($A4,T$1,T$2),'VACATION''S PLAN'!$J:$K,2,0),0)))/5,IF(SUMPRODUCT((($A4&amp;T$1&amp;MID(T$2,3,2))=('VACATION''S PLAN'!$N$2:$V$12))*1)&gt;=1,0,1)))</f>
        <v>1</v>
      </c>
      <c r="U16" cm="1">
        <f t="array" ref="U16">IF(COUNTIF('VACATION''S PLAN'!$E:$J,CONCATENATE($A4,U$1,U$2))&gt;=4,(5-SUMIFS('VACATION''S PLAN'!$L:$L,'VACATION''S PLAN'!$E:$E,CONCATENATE('RESOURCES'' AVAILABILITY'!$A4,'RESOURCES'' AVAILABILITY'!U$1,'RESOURCES'' AVAILABILITY'!U$2)))/5,IF(AND(IF(SUMPRODUCT((($A4&amp;U$1&amp;MID(U$2,3,2))=('VACATION''S PLAN'!$N$2:$V$12))*1)&gt;=1,0,1)=0,COUNTIF('VACATION''S PLAN'!$E:$J,CONCATENATE($A4,U$1,U$2))=1),(5-(IFERROR(VLOOKUP(CONCATENATE($A4,U$1,U$2),'VACATION''S PLAN'!$E:$F,2,0),0)+IFERROR(VLOOKUP(CONCATENATE($A4,U$1,U$2),'VACATION''S PLAN'!$J:$K,2,0),0)))/5,IF(SUMPRODUCT((($A4&amp;U$1&amp;MID(U$2,3,2))=('VACATION''S PLAN'!$N$2:$V$12))*1)&gt;=1,0,1)))</f>
        <v>1</v>
      </c>
      <c r="V16" cm="1">
        <f t="array" ref="V16">IF(COUNTIF('VACATION''S PLAN'!$E:$J,CONCATENATE($A4,V$1,V$2))&gt;=4,(5-SUMIFS('VACATION''S PLAN'!$L:$L,'VACATION''S PLAN'!$E:$E,CONCATENATE('RESOURCES'' AVAILABILITY'!$A4,'RESOURCES'' AVAILABILITY'!V$1,'RESOURCES'' AVAILABILITY'!V$2)))/5,IF(AND(IF(SUMPRODUCT((($A4&amp;V$1&amp;MID(V$2,3,2))=('VACATION''S PLAN'!$N$2:$V$12))*1)&gt;=1,0,1)=0,COUNTIF('VACATION''S PLAN'!$E:$J,CONCATENATE($A4,V$1,V$2))=1),(5-(IFERROR(VLOOKUP(CONCATENATE($A4,V$1,V$2),'VACATION''S PLAN'!$E:$F,2,0),0)+IFERROR(VLOOKUP(CONCATENATE($A4,V$1,V$2),'VACATION''S PLAN'!$J:$K,2,0),0)))/5,IF(SUMPRODUCT((($A4&amp;V$1&amp;MID(V$2,3,2))=('VACATION''S PLAN'!$N$2:$V$12))*1)&gt;=1,0,1)))</f>
        <v>1</v>
      </c>
      <c r="W16" cm="1">
        <f t="array" ref="W16">IF(COUNTIF('VACATION''S PLAN'!$E:$J,CONCATENATE($A4,W$1,W$2))&gt;=4,(5-SUMIFS('VACATION''S PLAN'!$L:$L,'VACATION''S PLAN'!$E:$E,CONCATENATE('RESOURCES'' AVAILABILITY'!$A4,'RESOURCES'' AVAILABILITY'!W$1,'RESOURCES'' AVAILABILITY'!W$2)))/5,IF(AND(IF(SUMPRODUCT((($A4&amp;W$1&amp;MID(W$2,3,2))=('VACATION''S PLAN'!$N$2:$V$12))*1)&gt;=1,0,1)=0,COUNTIF('VACATION''S PLAN'!$E:$J,CONCATENATE($A4,W$1,W$2))=1),(5-(IFERROR(VLOOKUP(CONCATENATE($A4,W$1,W$2),'VACATION''S PLAN'!$E:$F,2,0),0)+IFERROR(VLOOKUP(CONCATENATE($A4,W$1,W$2),'VACATION''S PLAN'!$J:$K,2,0),0)))/5,IF(SUMPRODUCT((($A4&amp;W$1&amp;MID(W$2,3,2))=('VACATION''S PLAN'!$N$2:$V$12))*1)&gt;=1,0,1)))</f>
        <v>1</v>
      </c>
      <c r="X16" cm="1">
        <f t="array" ref="X16">IF(COUNTIF('VACATION''S PLAN'!$E:$J,CONCATENATE($A4,X$1,X$2))&gt;=4,(5-SUMIFS('VACATION''S PLAN'!$L:$L,'VACATION''S PLAN'!$E:$E,CONCATENATE('RESOURCES'' AVAILABILITY'!$A4,'RESOURCES'' AVAILABILITY'!X$1,'RESOURCES'' AVAILABILITY'!X$2)))/5,IF(AND(IF(SUMPRODUCT((($A4&amp;X$1&amp;MID(X$2,3,2))=('VACATION''S PLAN'!$N$2:$V$12))*1)&gt;=1,0,1)=0,COUNTIF('VACATION''S PLAN'!$E:$J,CONCATENATE($A4,X$1,X$2))=1),(5-(IFERROR(VLOOKUP(CONCATENATE($A4,X$1,X$2),'VACATION''S PLAN'!$E:$F,2,0),0)+IFERROR(VLOOKUP(CONCATENATE($A4,X$1,X$2),'VACATION''S PLAN'!$J:$K,2,0),0)))/5,IF(SUMPRODUCT((($A4&amp;X$1&amp;MID(X$2,3,2))=('VACATION''S PLAN'!$N$2:$V$12))*1)&gt;=1,0,1)))</f>
        <v>1</v>
      </c>
      <c r="Y16" cm="1">
        <f t="array" ref="Y16">IF(COUNTIF('VACATION''S PLAN'!$E:$J,CONCATENATE($A4,Y$1,Y$2))&gt;=4,(5-SUMIFS('VACATION''S PLAN'!$L:$L,'VACATION''S PLAN'!$E:$E,CONCATENATE('RESOURCES'' AVAILABILITY'!$A4,'RESOURCES'' AVAILABILITY'!Y$1,'RESOURCES'' AVAILABILITY'!Y$2)))/5,IF(AND(IF(SUMPRODUCT((($A4&amp;Y$1&amp;MID(Y$2,3,2))=('VACATION''S PLAN'!$N$2:$V$12))*1)&gt;=1,0,1)=0,COUNTIF('VACATION''S PLAN'!$E:$J,CONCATENATE($A4,Y$1,Y$2))=1),(5-(IFERROR(VLOOKUP(CONCATENATE($A4,Y$1,Y$2),'VACATION''S PLAN'!$E:$F,2,0),0)+IFERROR(VLOOKUP(CONCATENATE($A4,Y$1,Y$2),'VACATION''S PLAN'!$J:$K,2,0),0)))/5,IF(SUMPRODUCT((($A4&amp;Y$1&amp;MID(Y$2,3,2))=('VACATION''S PLAN'!$N$2:$V$12))*1)&gt;=1,0,1)))</f>
        <v>1</v>
      </c>
      <c r="Z16" cm="1">
        <f t="array" ref="Z16">IF(COUNTIF('VACATION''S PLAN'!$E:$J,CONCATENATE($A4,Z$1,Z$2))&gt;=4,(5-SUMIFS('VACATION''S PLAN'!$L:$L,'VACATION''S PLAN'!$E:$E,CONCATENATE('RESOURCES'' AVAILABILITY'!$A4,'RESOURCES'' AVAILABILITY'!Z$1,'RESOURCES'' AVAILABILITY'!Z$2)))/5,IF(AND(IF(SUMPRODUCT((($A4&amp;Z$1&amp;MID(Z$2,3,2))=('VACATION''S PLAN'!$N$2:$V$12))*1)&gt;=1,0,1)=0,COUNTIF('VACATION''S PLAN'!$E:$J,CONCATENATE($A4,Z$1,Z$2))=1),(5-(IFERROR(VLOOKUP(CONCATENATE($A4,Z$1,Z$2),'VACATION''S PLAN'!$E:$F,2,0),0)+IFERROR(VLOOKUP(CONCATENATE($A4,Z$1,Z$2),'VACATION''S PLAN'!$J:$K,2,0),0)))/5,IF(SUMPRODUCT((($A4&amp;Z$1&amp;MID(Z$2,3,2))=('VACATION''S PLAN'!$N$2:$V$12))*1)&gt;=1,0,1)))</f>
        <v>1</v>
      </c>
      <c r="AA16" cm="1">
        <f t="array" ref="AA16">IF(COUNTIF('VACATION''S PLAN'!$E:$J,CONCATENATE($A4,AA$1,AA$2))&gt;=4,(5-SUMIFS('VACATION''S PLAN'!$L:$L,'VACATION''S PLAN'!$E:$E,CONCATENATE('RESOURCES'' AVAILABILITY'!$A4,'RESOURCES'' AVAILABILITY'!AA$1,'RESOURCES'' AVAILABILITY'!AA$2)))/5,IF(AND(IF(SUMPRODUCT((($A4&amp;AA$1&amp;MID(AA$2,3,2))=('VACATION''S PLAN'!$N$2:$V$12))*1)&gt;=1,0,1)=0,COUNTIF('VACATION''S PLAN'!$E:$J,CONCATENATE($A4,AA$1,AA$2))=1),(5-(IFERROR(VLOOKUP(CONCATENATE($A4,AA$1,AA$2),'VACATION''S PLAN'!$E:$F,2,0),0)+IFERROR(VLOOKUP(CONCATENATE($A4,AA$1,AA$2),'VACATION''S PLAN'!$J:$K,2,0),0)))/5,IF(SUMPRODUCT((($A4&amp;AA$1&amp;MID(AA$2,3,2))=('VACATION''S PLAN'!$N$2:$V$12))*1)&gt;=1,0,1)))</f>
        <v>1</v>
      </c>
      <c r="AB16" cm="1">
        <f t="array" ref="AB16">IF(COUNTIF('VACATION''S PLAN'!$E:$J,CONCATENATE($A4,AB$1,AB$2))&gt;=4,(5-SUMIFS('VACATION''S PLAN'!$L:$L,'VACATION''S PLAN'!$E:$E,CONCATENATE('RESOURCES'' AVAILABILITY'!$A4,'RESOURCES'' AVAILABILITY'!AB$1,'RESOURCES'' AVAILABILITY'!AB$2)))/5,IF(AND(IF(SUMPRODUCT((($A4&amp;AB$1&amp;MID(AB$2,3,2))=('VACATION''S PLAN'!$N$2:$V$12))*1)&gt;=1,0,1)=0,COUNTIF('VACATION''S PLAN'!$E:$J,CONCATENATE($A4,AB$1,AB$2))=1),(5-(IFERROR(VLOOKUP(CONCATENATE($A4,AB$1,AB$2),'VACATION''S PLAN'!$E:$F,2,0),0)+IFERROR(VLOOKUP(CONCATENATE($A4,AB$1,AB$2),'VACATION''S PLAN'!$J:$K,2,0),0)))/5,IF(SUMPRODUCT((($A4&amp;AB$1&amp;MID(AB$2,3,2))=('VACATION''S PLAN'!$N$2:$V$12))*1)&gt;=1,0,1)))</f>
        <v>1</v>
      </c>
      <c r="AC16" cm="1">
        <f t="array" ref="AC16">IF(COUNTIF('VACATION''S PLAN'!$E:$J,CONCATENATE($A4,AC$1,AC$2))&gt;=4,(5-SUMIFS('VACATION''S PLAN'!$L:$L,'VACATION''S PLAN'!$E:$E,CONCATENATE('RESOURCES'' AVAILABILITY'!$A4,'RESOURCES'' AVAILABILITY'!AC$1,'RESOURCES'' AVAILABILITY'!AC$2)))/5,IF(AND(IF(SUMPRODUCT((($A4&amp;AC$1&amp;MID(AC$2,3,2))=('VACATION''S PLAN'!$N$2:$V$12))*1)&gt;=1,0,1)=0,COUNTIF('VACATION''S PLAN'!$E:$J,CONCATENATE($A4,AC$1,AC$2))=1),(5-(IFERROR(VLOOKUP(CONCATENATE($A4,AC$1,AC$2),'VACATION''S PLAN'!$E:$F,2,0),0)+IFERROR(VLOOKUP(CONCATENATE($A4,AC$1,AC$2),'VACATION''S PLAN'!$J:$K,2,0),0)))/5,IF(SUMPRODUCT((($A4&amp;AC$1&amp;MID(AC$2,3,2))=('VACATION''S PLAN'!$N$2:$V$12))*1)&gt;=1,0,1)))</f>
        <v>1</v>
      </c>
      <c r="AD16" cm="1">
        <f t="array" ref="AD16">IF(COUNTIF('VACATION''S PLAN'!$E:$J,CONCATENATE($A4,AD$1,AD$2))&gt;=4,(5-SUMIFS('VACATION''S PLAN'!$L:$L,'VACATION''S PLAN'!$E:$E,CONCATENATE('RESOURCES'' AVAILABILITY'!$A4,'RESOURCES'' AVAILABILITY'!AD$1,'RESOURCES'' AVAILABILITY'!AD$2)))/5,IF(AND(IF(SUMPRODUCT((($A4&amp;AD$1&amp;MID(AD$2,3,2))=('VACATION''S PLAN'!$N$2:$V$12))*1)&gt;=1,0,1)=0,COUNTIF('VACATION''S PLAN'!$E:$J,CONCATENATE($A4,AD$1,AD$2))=1),(5-(IFERROR(VLOOKUP(CONCATENATE($A4,AD$1,AD$2),'VACATION''S PLAN'!$E:$F,2,0),0)+IFERROR(VLOOKUP(CONCATENATE($A4,AD$1,AD$2),'VACATION''S PLAN'!$J:$K,2,0),0)))/5,IF(SUMPRODUCT((($A4&amp;AD$1&amp;MID(AD$2,3,2))=('VACATION''S PLAN'!$N$2:$V$12))*1)&gt;=1,0,1)))</f>
        <v>1</v>
      </c>
      <c r="AE16" cm="1">
        <f t="array" ref="AE16">IF(COUNTIF('VACATION''S PLAN'!$E:$J,CONCATENATE($A4,AE$1,AE$2))&gt;=4,(5-SUMIFS('VACATION''S PLAN'!$L:$L,'VACATION''S PLAN'!$E:$E,CONCATENATE('RESOURCES'' AVAILABILITY'!$A4,'RESOURCES'' AVAILABILITY'!AE$1,'RESOURCES'' AVAILABILITY'!AE$2)))/5,IF(AND(IF(SUMPRODUCT((($A4&amp;AE$1&amp;MID(AE$2,3,2))=('VACATION''S PLAN'!$N$2:$V$12))*1)&gt;=1,0,1)=0,COUNTIF('VACATION''S PLAN'!$E:$J,CONCATENATE($A4,AE$1,AE$2))=1),(5-(IFERROR(VLOOKUP(CONCATENATE($A4,AE$1,AE$2),'VACATION''S PLAN'!$E:$F,2,0),0)+IFERROR(VLOOKUP(CONCATENATE($A4,AE$1,AE$2),'VACATION''S PLAN'!$J:$K,2,0),0)))/5,IF(SUMPRODUCT((($A4&amp;AE$1&amp;MID(AE$2,3,2))=('VACATION''S PLAN'!$N$2:$V$12))*1)&gt;=1,0,1)))</f>
        <v>1</v>
      </c>
      <c r="AF16" cm="1">
        <f t="array" ref="AF16">IF(COUNTIF('VACATION''S PLAN'!$E:$J,CONCATENATE($A4,AF$1,AF$2))&gt;=4,(5-SUMIFS('VACATION''S PLAN'!$L:$L,'VACATION''S PLAN'!$E:$E,CONCATENATE('RESOURCES'' AVAILABILITY'!$A4,'RESOURCES'' AVAILABILITY'!AF$1,'RESOURCES'' AVAILABILITY'!AF$2)))/5,IF(AND(IF(SUMPRODUCT((($A4&amp;AF$1&amp;MID(AF$2,3,2))=('VACATION''S PLAN'!$N$2:$V$12))*1)&gt;=1,0,1)=0,COUNTIF('VACATION''S PLAN'!$E:$J,CONCATENATE($A4,AF$1,AF$2))=1),(5-(IFERROR(VLOOKUP(CONCATENATE($A4,AF$1,AF$2),'VACATION''S PLAN'!$E:$F,2,0),0)+IFERROR(VLOOKUP(CONCATENATE($A4,AF$1,AF$2),'VACATION''S PLAN'!$J:$K,2,0),0)))/5,IF(SUMPRODUCT((($A4&amp;AF$1&amp;MID(AF$2,3,2))=('VACATION''S PLAN'!$N$2:$V$12))*1)&gt;=1,0,1)))</f>
        <v>1</v>
      </c>
      <c r="AG16" cm="1">
        <f t="array" ref="AG16">IF(COUNTIF('VACATION''S PLAN'!$E:$J,CONCATENATE($A4,AG$1,AG$2))&gt;=4,(5-SUMIFS('VACATION''S PLAN'!$L:$L,'VACATION''S PLAN'!$E:$E,CONCATENATE('RESOURCES'' AVAILABILITY'!$A4,'RESOURCES'' AVAILABILITY'!AG$1,'RESOURCES'' AVAILABILITY'!AG$2)))/5,IF(AND(IF(SUMPRODUCT((($A4&amp;AG$1&amp;MID(AG$2,3,2))=('VACATION''S PLAN'!$N$2:$V$12))*1)&gt;=1,0,1)=0,COUNTIF('VACATION''S PLAN'!$E:$J,CONCATENATE($A4,AG$1,AG$2))=1),(5-(IFERROR(VLOOKUP(CONCATENATE($A4,AG$1,AG$2),'VACATION''S PLAN'!$E:$F,2,0),0)+IFERROR(VLOOKUP(CONCATENATE($A4,AG$1,AG$2),'VACATION''S PLAN'!$J:$K,2,0),0)))/5,IF(SUMPRODUCT((($A4&amp;AG$1&amp;MID(AG$2,3,2))=('VACATION''S PLAN'!$N$2:$V$12))*1)&gt;=1,0,1)))</f>
        <v>1</v>
      </c>
      <c r="AH16" cm="1">
        <f t="array" ref="AH16">IF(COUNTIF('VACATION''S PLAN'!$E:$J,CONCATENATE($A4,AH$1,AH$2))&gt;=4,(5-SUMIFS('VACATION''S PLAN'!$L:$L,'VACATION''S PLAN'!$E:$E,CONCATENATE('RESOURCES'' AVAILABILITY'!$A4,'RESOURCES'' AVAILABILITY'!AH$1,'RESOURCES'' AVAILABILITY'!AH$2)))/5,IF(AND(IF(SUMPRODUCT((($A4&amp;AH$1&amp;MID(AH$2,3,2))=('VACATION''S PLAN'!$N$2:$V$12))*1)&gt;=1,0,1)=0,COUNTIF('VACATION''S PLAN'!$E:$J,CONCATENATE($A4,AH$1,AH$2))=1),(5-(IFERROR(VLOOKUP(CONCATENATE($A4,AH$1,AH$2),'VACATION''S PLAN'!$E:$F,2,0),0)+IFERROR(VLOOKUP(CONCATENATE($A4,AH$1,AH$2),'VACATION''S PLAN'!$J:$K,2,0),0)))/5,IF(SUMPRODUCT((($A4&amp;AH$1&amp;MID(AH$2,3,2))=('VACATION''S PLAN'!$N$2:$V$12))*1)&gt;=1,0,1)))</f>
        <v>1</v>
      </c>
      <c r="AI16" cm="1">
        <f t="array" ref="AI16">IF(COUNTIF('VACATION''S PLAN'!$E:$J,CONCATENATE($A4,AI$1,AI$2))&gt;=4,(5-SUMIFS('VACATION''S PLAN'!$L:$L,'VACATION''S PLAN'!$E:$E,CONCATENATE('RESOURCES'' AVAILABILITY'!$A4,'RESOURCES'' AVAILABILITY'!AI$1,'RESOURCES'' AVAILABILITY'!AI$2)))/5,IF(AND(IF(SUMPRODUCT((($A4&amp;AI$1&amp;MID(AI$2,3,2))=('VACATION''S PLAN'!$N$2:$V$12))*1)&gt;=1,0,1)=0,COUNTIF('VACATION''S PLAN'!$E:$J,CONCATENATE($A4,AI$1,AI$2))=1),(5-(IFERROR(VLOOKUP(CONCATENATE($A4,AI$1,AI$2),'VACATION''S PLAN'!$E:$F,2,0),0)+IFERROR(VLOOKUP(CONCATENATE($A4,AI$1,AI$2),'VACATION''S PLAN'!$J:$K,2,0),0)))/5,IF(SUMPRODUCT((($A4&amp;AI$1&amp;MID(AI$2,3,2))=('VACATION''S PLAN'!$N$2:$V$12))*1)&gt;=1,0,1)))</f>
        <v>1</v>
      </c>
      <c r="AJ16" cm="1">
        <f t="array" ref="AJ16">IF(COUNTIF('VACATION''S PLAN'!$E:$J,CONCATENATE($A4,AJ$1,AJ$2))&gt;=4,(5-SUMIFS('VACATION''S PLAN'!$L:$L,'VACATION''S PLAN'!$E:$E,CONCATENATE('RESOURCES'' AVAILABILITY'!$A4,'RESOURCES'' AVAILABILITY'!AJ$1,'RESOURCES'' AVAILABILITY'!AJ$2)))/5,IF(AND(IF(SUMPRODUCT((($A4&amp;AJ$1&amp;MID(AJ$2,3,2))=('VACATION''S PLAN'!$N$2:$V$12))*1)&gt;=1,0,1)=0,COUNTIF('VACATION''S PLAN'!$E:$J,CONCATENATE($A4,AJ$1,AJ$2))=1),(5-(IFERROR(VLOOKUP(CONCATENATE($A4,AJ$1,AJ$2),'VACATION''S PLAN'!$E:$F,2,0),0)+IFERROR(VLOOKUP(CONCATENATE($A4,AJ$1,AJ$2),'VACATION''S PLAN'!$J:$K,2,0),0)))/5,IF(SUMPRODUCT((($A4&amp;AJ$1&amp;MID(AJ$2,3,2))=('VACATION''S PLAN'!$N$2:$V$12))*1)&gt;=1,0,1)))</f>
        <v>1</v>
      </c>
      <c r="AK16" cm="1">
        <f t="array" ref="AK16">IF(COUNTIF('VACATION''S PLAN'!$E:$J,CONCATENATE($A4,AK$1,AK$2))&gt;=4,(5-SUMIFS('VACATION''S PLAN'!$L:$L,'VACATION''S PLAN'!$E:$E,CONCATENATE('RESOURCES'' AVAILABILITY'!$A4,'RESOURCES'' AVAILABILITY'!AK$1,'RESOURCES'' AVAILABILITY'!AK$2)))/5,IF(AND(IF(SUMPRODUCT((($A4&amp;AK$1&amp;MID(AK$2,3,2))=('VACATION''S PLAN'!$N$2:$V$12))*1)&gt;=1,0,1)=0,COUNTIF('VACATION''S PLAN'!$E:$J,CONCATENATE($A4,AK$1,AK$2))=1),(5-(IFERROR(VLOOKUP(CONCATENATE($A4,AK$1,AK$2),'VACATION''S PLAN'!$E:$F,2,0),0)+IFERROR(VLOOKUP(CONCATENATE($A4,AK$1,AK$2),'VACATION''S PLAN'!$J:$K,2,0),0)))/5,IF(SUMPRODUCT((($A4&amp;AK$1&amp;MID(AK$2,3,2))=('VACATION''S PLAN'!$N$2:$V$12))*1)&gt;=1,0,1)))</f>
        <v>1</v>
      </c>
      <c r="AL16" cm="1">
        <f t="array" ref="AL16">IF(COUNTIF('VACATION''S PLAN'!$E:$J,CONCATENATE($A4,AL$1,AL$2))&gt;=4,(5-SUMIFS('VACATION''S PLAN'!$L:$L,'VACATION''S PLAN'!$E:$E,CONCATENATE('RESOURCES'' AVAILABILITY'!$A4,'RESOURCES'' AVAILABILITY'!AL$1,'RESOURCES'' AVAILABILITY'!AL$2)))/5,IF(AND(IF(SUMPRODUCT((($A4&amp;AL$1&amp;MID(AL$2,3,2))=('VACATION''S PLAN'!$N$2:$V$12))*1)&gt;=1,0,1)=0,COUNTIF('VACATION''S PLAN'!$E:$J,CONCATENATE($A4,AL$1,AL$2))=1),(5-(IFERROR(VLOOKUP(CONCATENATE($A4,AL$1,AL$2),'VACATION''S PLAN'!$E:$F,2,0),0)+IFERROR(VLOOKUP(CONCATENATE($A4,AL$1,AL$2),'VACATION''S PLAN'!$J:$K,2,0),0)))/5,IF(SUMPRODUCT((($A4&amp;AL$1&amp;MID(AL$2,3,2))=('VACATION''S PLAN'!$N$2:$V$12))*1)&gt;=1,0,1)))</f>
        <v>1</v>
      </c>
      <c r="AM16" cm="1">
        <f t="array" ref="AM16">IF(COUNTIF('VACATION''S PLAN'!$E:$J,CONCATENATE($A4,AM$1,AM$2))&gt;=4,(5-SUMIFS('VACATION''S PLAN'!$L:$L,'VACATION''S PLAN'!$E:$E,CONCATENATE('RESOURCES'' AVAILABILITY'!$A4,'RESOURCES'' AVAILABILITY'!AM$1,'RESOURCES'' AVAILABILITY'!AM$2)))/5,IF(AND(IF(SUMPRODUCT((($A4&amp;AM$1&amp;MID(AM$2,3,2))=('VACATION''S PLAN'!$N$2:$V$12))*1)&gt;=1,0,1)=0,COUNTIF('VACATION''S PLAN'!$E:$J,CONCATENATE($A4,AM$1,AM$2))=1),(5-(IFERROR(VLOOKUP(CONCATENATE($A4,AM$1,AM$2),'VACATION''S PLAN'!$E:$F,2,0),0)+IFERROR(VLOOKUP(CONCATENATE($A4,AM$1,AM$2),'VACATION''S PLAN'!$J:$K,2,0),0)))/5,IF(SUMPRODUCT((($A4&amp;AM$1&amp;MID(AM$2,3,2))=('VACATION''S PLAN'!$N$2:$V$12))*1)&gt;=1,0,1)))</f>
        <v>1</v>
      </c>
      <c r="AN16" cm="1">
        <f t="array" ref="AN16">IF(COUNTIF('VACATION''S PLAN'!$E:$J,CONCATENATE($A4,AN$1,AN$2))&gt;=4,(5-SUMIFS('VACATION''S PLAN'!$L:$L,'VACATION''S PLAN'!$E:$E,CONCATENATE('RESOURCES'' AVAILABILITY'!$A4,'RESOURCES'' AVAILABILITY'!AN$1,'RESOURCES'' AVAILABILITY'!AN$2)))/5,IF(AND(IF(SUMPRODUCT((($A4&amp;AN$1&amp;MID(AN$2,3,2))=('VACATION''S PLAN'!$N$2:$V$12))*1)&gt;=1,0,1)=0,COUNTIF('VACATION''S PLAN'!$E:$J,CONCATENATE($A4,AN$1,AN$2))=1),(5-(IFERROR(VLOOKUP(CONCATENATE($A4,AN$1,AN$2),'VACATION''S PLAN'!$E:$F,2,0),0)+IFERROR(VLOOKUP(CONCATENATE($A4,AN$1,AN$2),'VACATION''S PLAN'!$J:$K,2,0),0)))/5,IF(SUMPRODUCT((($A4&amp;AN$1&amp;MID(AN$2,3,2))=('VACATION''S PLAN'!$N$2:$V$12))*1)&gt;=1,0,1)))</f>
        <v>1</v>
      </c>
      <c r="AO16" cm="1">
        <f t="array" ref="AO16">IF(COUNTIF('VACATION''S PLAN'!$E:$J,CONCATENATE($A4,AO$1,AO$2))&gt;=4,(5-SUMIFS('VACATION''S PLAN'!$L:$L,'VACATION''S PLAN'!$E:$E,CONCATENATE('RESOURCES'' AVAILABILITY'!$A4,'RESOURCES'' AVAILABILITY'!AO$1,'RESOURCES'' AVAILABILITY'!AO$2)))/5,IF(AND(IF(SUMPRODUCT((($A4&amp;AO$1&amp;MID(AO$2,3,2))=('VACATION''S PLAN'!$N$2:$V$12))*1)&gt;=1,0,1)=0,COUNTIF('VACATION''S PLAN'!$E:$J,CONCATENATE($A4,AO$1,AO$2))=1),(5-(IFERROR(VLOOKUP(CONCATENATE($A4,AO$1,AO$2),'VACATION''S PLAN'!$E:$F,2,0),0)+IFERROR(VLOOKUP(CONCATENATE($A4,AO$1,AO$2),'VACATION''S PLAN'!$J:$K,2,0),0)))/5,IF(SUMPRODUCT((($A4&amp;AO$1&amp;MID(AO$2,3,2))=('VACATION''S PLAN'!$N$2:$V$12))*1)&gt;=1,0,1)))</f>
        <v>1</v>
      </c>
      <c r="AP16" cm="1">
        <f t="array" ref="AP16">IF(COUNTIF('VACATION''S PLAN'!$E:$J,CONCATENATE($A4,AP$1,AP$2))&gt;=4,(5-SUMIFS('VACATION''S PLAN'!$L:$L,'VACATION''S PLAN'!$E:$E,CONCATENATE('RESOURCES'' AVAILABILITY'!$A4,'RESOURCES'' AVAILABILITY'!AP$1,'RESOURCES'' AVAILABILITY'!AP$2)))/5,IF(AND(IF(SUMPRODUCT((($A4&amp;AP$1&amp;MID(AP$2,3,2))=('VACATION''S PLAN'!$N$2:$V$12))*1)&gt;=1,0,1)=0,COUNTIF('VACATION''S PLAN'!$E:$J,CONCATENATE($A4,AP$1,AP$2))=1),(5-(IFERROR(VLOOKUP(CONCATENATE($A4,AP$1,AP$2),'VACATION''S PLAN'!$E:$F,2,0),0)+IFERROR(VLOOKUP(CONCATENATE($A4,AP$1,AP$2),'VACATION''S PLAN'!$J:$K,2,0),0)))/5,IF(SUMPRODUCT((($A4&amp;AP$1&amp;MID(AP$2,3,2))=('VACATION''S PLAN'!$N$2:$V$12))*1)&gt;=1,0,1)))</f>
        <v>1</v>
      </c>
      <c r="AQ16" cm="1">
        <f t="array" ref="AQ16">IF(COUNTIF('VACATION''S PLAN'!$E:$J,CONCATENATE($A4,AQ$1,AQ$2))&gt;=4,(5-SUMIFS('VACATION''S PLAN'!$L:$L,'VACATION''S PLAN'!$E:$E,CONCATENATE('RESOURCES'' AVAILABILITY'!$A4,'RESOURCES'' AVAILABILITY'!AQ$1,'RESOURCES'' AVAILABILITY'!AQ$2)))/5,IF(AND(IF(SUMPRODUCT((($A4&amp;AQ$1&amp;MID(AQ$2,3,2))=('VACATION''S PLAN'!$N$2:$V$12))*1)&gt;=1,0,1)=0,COUNTIF('VACATION''S PLAN'!$E:$J,CONCATENATE($A4,AQ$1,AQ$2))=1),(5-(IFERROR(VLOOKUP(CONCATENATE($A4,AQ$1,AQ$2),'VACATION''S PLAN'!$E:$F,2,0),0)+IFERROR(VLOOKUP(CONCATENATE($A4,AQ$1,AQ$2),'VACATION''S PLAN'!$J:$K,2,0),0)))/5,IF(SUMPRODUCT((($A4&amp;AQ$1&amp;MID(AQ$2,3,2))=('VACATION''S PLAN'!$N$2:$V$12))*1)&gt;=1,0,1)))</f>
        <v>1</v>
      </c>
      <c r="AR16" cm="1">
        <f t="array" ref="AR16">IF(COUNTIF('VACATION''S PLAN'!$E:$J,CONCATENATE($A4,AR$1,AR$2))&gt;=4,(5-SUMIFS('VACATION''S PLAN'!$L:$L,'VACATION''S PLAN'!$E:$E,CONCATENATE('RESOURCES'' AVAILABILITY'!$A4,'RESOURCES'' AVAILABILITY'!AR$1,'RESOURCES'' AVAILABILITY'!AR$2)))/5,IF(AND(IF(SUMPRODUCT((($A4&amp;AR$1&amp;MID(AR$2,3,2))=('VACATION''S PLAN'!$N$2:$V$12))*1)&gt;=1,0,1)=0,COUNTIF('VACATION''S PLAN'!$E:$J,CONCATENATE($A4,AR$1,AR$2))=1),(5-(IFERROR(VLOOKUP(CONCATENATE($A4,AR$1,AR$2),'VACATION''S PLAN'!$E:$F,2,0),0)+IFERROR(VLOOKUP(CONCATENATE($A4,AR$1,AR$2),'VACATION''S PLAN'!$J:$K,2,0),0)))/5,IF(SUMPRODUCT((($A4&amp;AR$1&amp;MID(AR$2,3,2))=('VACATION''S PLAN'!$N$2:$V$12))*1)&gt;=1,0,1)))</f>
        <v>1</v>
      </c>
      <c r="AS16" cm="1">
        <f t="array" ref="AS16">IF(COUNTIF('VACATION''S PLAN'!$E:$J,CONCATENATE($A4,AS$1,AS$2))&gt;=4,(5-SUMIFS('VACATION''S PLAN'!$L:$L,'VACATION''S PLAN'!$E:$E,CONCATENATE('RESOURCES'' AVAILABILITY'!$A4,'RESOURCES'' AVAILABILITY'!AS$1,'RESOURCES'' AVAILABILITY'!AS$2)))/5,IF(AND(IF(SUMPRODUCT((($A4&amp;AS$1&amp;MID(AS$2,3,2))=('VACATION''S PLAN'!$N$2:$V$12))*1)&gt;=1,0,1)=0,COUNTIF('VACATION''S PLAN'!$E:$J,CONCATENATE($A4,AS$1,AS$2))=1),(5-(IFERROR(VLOOKUP(CONCATENATE($A4,AS$1,AS$2),'VACATION''S PLAN'!$E:$F,2,0),0)+IFERROR(VLOOKUP(CONCATENATE($A4,AS$1,AS$2),'VACATION''S PLAN'!$J:$K,2,0),0)))/5,IF(SUMPRODUCT((($A4&amp;AS$1&amp;MID(AS$2,3,2))=('VACATION''S PLAN'!$N$2:$V$12))*1)&gt;=1,0,1)))</f>
        <v>1</v>
      </c>
      <c r="AT16" cm="1">
        <f t="array" ref="AT16">IF(COUNTIF('VACATION''S PLAN'!$E:$J,CONCATENATE($A4,AT$1,AT$2))&gt;=4,(5-SUMIFS('VACATION''S PLAN'!$L:$L,'VACATION''S PLAN'!$E:$E,CONCATENATE('RESOURCES'' AVAILABILITY'!$A4,'RESOURCES'' AVAILABILITY'!AT$1,'RESOURCES'' AVAILABILITY'!AT$2)))/5,IF(AND(IF(SUMPRODUCT((($A4&amp;AT$1&amp;MID(AT$2,3,2))=('VACATION''S PLAN'!$N$2:$V$12))*1)&gt;=1,0,1)=0,COUNTIF('VACATION''S PLAN'!$E:$J,CONCATENATE($A4,AT$1,AT$2))=1),(5-(IFERROR(VLOOKUP(CONCATENATE($A4,AT$1,AT$2),'VACATION''S PLAN'!$E:$F,2,0),0)+IFERROR(VLOOKUP(CONCATENATE($A4,AT$1,AT$2),'VACATION''S PLAN'!$J:$K,2,0),0)))/5,IF(SUMPRODUCT((($A4&amp;AT$1&amp;MID(AT$2,3,2))=('VACATION''S PLAN'!$N$2:$V$12))*1)&gt;=1,0,1)))</f>
        <v>1</v>
      </c>
      <c r="AU16" cm="1">
        <f t="array" ref="AU16">IF(COUNTIF('VACATION''S PLAN'!$E:$J,CONCATENATE($A4,AU$1,AU$2))&gt;=4,(5-SUMIFS('VACATION''S PLAN'!$L:$L,'VACATION''S PLAN'!$E:$E,CONCATENATE('RESOURCES'' AVAILABILITY'!$A4,'RESOURCES'' AVAILABILITY'!AU$1,'RESOURCES'' AVAILABILITY'!AU$2)))/5,IF(AND(IF(SUMPRODUCT((($A4&amp;AU$1&amp;MID(AU$2,3,2))=('VACATION''S PLAN'!$N$2:$V$12))*1)&gt;=1,0,1)=0,COUNTIF('VACATION''S PLAN'!$E:$J,CONCATENATE($A4,AU$1,AU$2))=1),(5-(IFERROR(VLOOKUP(CONCATENATE($A4,AU$1,AU$2),'VACATION''S PLAN'!$E:$F,2,0),0)+IFERROR(VLOOKUP(CONCATENATE($A4,AU$1,AU$2),'VACATION''S PLAN'!$J:$K,2,0),0)))/5,IF(SUMPRODUCT((($A4&amp;AU$1&amp;MID(AU$2,3,2))=('VACATION''S PLAN'!$N$2:$V$12))*1)&gt;=1,0,1)))</f>
        <v>1</v>
      </c>
      <c r="AV16" cm="1">
        <f t="array" ref="AV16">IF(COUNTIF('VACATION''S PLAN'!$E:$J,CONCATENATE($A4,AV$1,AV$2))&gt;=4,(5-SUMIFS('VACATION''S PLAN'!$L:$L,'VACATION''S PLAN'!$E:$E,CONCATENATE('RESOURCES'' AVAILABILITY'!$A4,'RESOURCES'' AVAILABILITY'!AV$1,'RESOURCES'' AVAILABILITY'!AV$2)))/5,IF(AND(IF(SUMPRODUCT((($A4&amp;AV$1&amp;MID(AV$2,3,2))=('VACATION''S PLAN'!$N$2:$V$12))*1)&gt;=1,0,1)=0,COUNTIF('VACATION''S PLAN'!$E:$J,CONCATENATE($A4,AV$1,AV$2))=1),(5-(IFERROR(VLOOKUP(CONCATENATE($A4,AV$1,AV$2),'VACATION''S PLAN'!$E:$F,2,0),0)+IFERROR(VLOOKUP(CONCATENATE($A4,AV$1,AV$2),'VACATION''S PLAN'!$J:$K,2,0),0)))/5,IF(SUMPRODUCT((($A4&amp;AV$1&amp;MID(AV$2,3,2))=('VACATION''S PLAN'!$N$2:$V$12))*1)&gt;=1,0,1)))</f>
        <v>1</v>
      </c>
      <c r="AW16" cm="1">
        <f t="array" ref="AW16">IF(COUNTIF('VACATION''S PLAN'!$E:$J,CONCATENATE($A4,AW$1,AW$2))&gt;=4,(5-SUMIFS('VACATION''S PLAN'!$L:$L,'VACATION''S PLAN'!$E:$E,CONCATENATE('RESOURCES'' AVAILABILITY'!$A4,'RESOURCES'' AVAILABILITY'!AW$1,'RESOURCES'' AVAILABILITY'!AW$2)))/5,IF(AND(IF(SUMPRODUCT((($A4&amp;AW$1&amp;MID(AW$2,3,2))=('VACATION''S PLAN'!$N$2:$V$12))*1)&gt;=1,0,1)=0,COUNTIF('VACATION''S PLAN'!$E:$J,CONCATENATE($A4,AW$1,AW$2))=1),(5-(IFERROR(VLOOKUP(CONCATENATE($A4,AW$1,AW$2),'VACATION''S PLAN'!$E:$F,2,0),0)+IFERROR(VLOOKUP(CONCATENATE($A4,AW$1,AW$2),'VACATION''S PLAN'!$J:$K,2,0),0)))/5,IF(SUMPRODUCT((($A4&amp;AW$1&amp;MID(AW$2,3,2))=('VACATION''S PLAN'!$N$2:$V$12))*1)&gt;=1,0,1)))</f>
        <v>1</v>
      </c>
      <c r="AX16" cm="1">
        <f t="array" ref="AX16">IF(COUNTIF('VACATION''S PLAN'!$E:$J,CONCATENATE($A4,AX$1,AX$2))&gt;=4,(5-SUMIFS('VACATION''S PLAN'!$L:$L,'VACATION''S PLAN'!$E:$E,CONCATENATE('RESOURCES'' AVAILABILITY'!$A4,'RESOURCES'' AVAILABILITY'!AX$1,'RESOURCES'' AVAILABILITY'!AX$2)))/5,IF(AND(IF(SUMPRODUCT((($A4&amp;AX$1&amp;MID(AX$2,3,2))=('VACATION''S PLAN'!$N$2:$V$12))*1)&gt;=1,0,1)=0,COUNTIF('VACATION''S PLAN'!$E:$J,CONCATENATE($A4,AX$1,AX$2))=1),(5-(IFERROR(VLOOKUP(CONCATENATE($A4,AX$1,AX$2),'VACATION''S PLAN'!$E:$F,2,0),0)+IFERROR(VLOOKUP(CONCATENATE($A4,AX$1,AX$2),'VACATION''S PLAN'!$J:$K,2,0),0)))/5,IF(SUMPRODUCT((($A4&amp;AX$1&amp;MID(AX$2,3,2))=('VACATION''S PLAN'!$N$2:$V$12))*1)&gt;=1,0,1)))</f>
        <v>1</v>
      </c>
      <c r="AY16" cm="1">
        <f t="array" ref="AY16">IF(COUNTIF('VACATION''S PLAN'!$E:$J,CONCATENATE($A4,AY$1,AY$2))&gt;=4,(5-SUMIFS('VACATION''S PLAN'!$L:$L,'VACATION''S PLAN'!$E:$E,CONCATENATE('RESOURCES'' AVAILABILITY'!$A4,'RESOURCES'' AVAILABILITY'!AY$1,'RESOURCES'' AVAILABILITY'!AY$2)))/5,IF(AND(IF(SUMPRODUCT((($A4&amp;AY$1&amp;MID(AY$2,3,2))=('VACATION''S PLAN'!$N$2:$V$12))*1)&gt;=1,0,1)=0,COUNTIF('VACATION''S PLAN'!$E:$J,CONCATENATE($A4,AY$1,AY$2))=1),(5-(IFERROR(VLOOKUP(CONCATENATE($A4,AY$1,AY$2),'VACATION''S PLAN'!$E:$F,2,0),0)+IFERROR(VLOOKUP(CONCATENATE($A4,AY$1,AY$2),'VACATION''S PLAN'!$J:$K,2,0),0)))/5,IF(SUMPRODUCT((($A4&amp;AY$1&amp;MID(AY$2,3,2))=('VACATION''S PLAN'!$N$2:$V$12))*1)&gt;=1,0,1)))</f>
        <v>1</v>
      </c>
      <c r="AZ16" cm="1">
        <f t="array" ref="AZ16">IF(COUNTIF('VACATION''S PLAN'!$E:$J,CONCATENATE($A4,AZ$1,AZ$2))&gt;=4,(5-SUMIFS('VACATION''S PLAN'!$L:$L,'VACATION''S PLAN'!$E:$E,CONCATENATE('RESOURCES'' AVAILABILITY'!$A4,'RESOURCES'' AVAILABILITY'!AZ$1,'RESOURCES'' AVAILABILITY'!AZ$2)))/5,IF(AND(IF(SUMPRODUCT((($A4&amp;AZ$1&amp;MID(AZ$2,3,2))=('VACATION''S PLAN'!$N$2:$V$12))*1)&gt;=1,0,1)=0,COUNTIF('VACATION''S PLAN'!$E:$J,CONCATENATE($A4,AZ$1,AZ$2))=1),(5-(IFERROR(VLOOKUP(CONCATENATE($A4,AZ$1,AZ$2),'VACATION''S PLAN'!$E:$F,2,0),0)+IFERROR(VLOOKUP(CONCATENATE($A4,AZ$1,AZ$2),'VACATION''S PLAN'!$J:$K,2,0),0)))/5,IF(SUMPRODUCT((($A4&amp;AZ$1&amp;MID(AZ$2,3,2))=('VACATION''S PLAN'!$N$2:$V$12))*1)&gt;=1,0,1)))</f>
        <v>1</v>
      </c>
      <c r="BA16" cm="1">
        <f t="array" ref="BA16">IF(COUNTIF('VACATION''S PLAN'!$E:$J,CONCATENATE($A4,BA$1,BA$2))&gt;=4,(5-SUMIFS('VACATION''S PLAN'!$L:$L,'VACATION''S PLAN'!$E:$E,CONCATENATE('RESOURCES'' AVAILABILITY'!$A4,'RESOURCES'' AVAILABILITY'!BA$1,'RESOURCES'' AVAILABILITY'!BA$2)))/5,IF(AND(IF(SUMPRODUCT((($A4&amp;BA$1&amp;MID(BA$2,3,2))=('VACATION''S PLAN'!$N$2:$V$12))*1)&gt;=1,0,1)=0,COUNTIF('VACATION''S PLAN'!$E:$J,CONCATENATE($A4,BA$1,BA$2))=1),(5-(IFERROR(VLOOKUP(CONCATENATE($A4,BA$1,BA$2),'VACATION''S PLAN'!$E:$F,2,0),0)+IFERROR(VLOOKUP(CONCATENATE($A4,BA$1,BA$2),'VACATION''S PLAN'!$J:$K,2,0),0)))/5,IF(SUMPRODUCT((($A4&amp;BA$1&amp;MID(BA$2,3,2))=('VACATION''S PLAN'!$N$2:$V$12))*1)&gt;=1,0,1)))</f>
        <v>1</v>
      </c>
      <c r="BB16" cm="1">
        <f t="array" ref="BB16">IF(COUNTIF('VACATION''S PLAN'!$E:$J,CONCATENATE($A4,BB$1,BB$2))&gt;=4,(5-SUMIFS('VACATION''S PLAN'!$L:$L,'VACATION''S PLAN'!$E:$E,CONCATENATE('RESOURCES'' AVAILABILITY'!$A4,'RESOURCES'' AVAILABILITY'!BB$1,'RESOURCES'' AVAILABILITY'!BB$2)))/5,IF(AND(IF(SUMPRODUCT((($A4&amp;BB$1&amp;MID(BB$2,3,2))=('VACATION''S PLAN'!$N$2:$V$12))*1)&gt;=1,0,1)=0,COUNTIF('VACATION''S PLAN'!$E:$J,CONCATENATE($A4,BB$1,BB$2))=1),(5-(IFERROR(VLOOKUP(CONCATENATE($A4,BB$1,BB$2),'VACATION''S PLAN'!$E:$F,2,0),0)+IFERROR(VLOOKUP(CONCATENATE($A4,BB$1,BB$2),'VACATION''S PLAN'!$J:$K,2,0),0)))/5,IF(SUMPRODUCT((($A4&amp;BB$1&amp;MID(BB$2,3,2))=('VACATION''S PLAN'!$N$2:$V$12))*1)&gt;=1,0,1)))</f>
        <v>1</v>
      </c>
      <c r="BC16" cm="1">
        <f t="array" ref="BC16">IF(COUNTIF('VACATION''S PLAN'!$E:$J,CONCATENATE($A4,BC$1,BC$2))&gt;=4,(5-SUMIFS('VACATION''S PLAN'!$L:$L,'VACATION''S PLAN'!$E:$E,CONCATENATE('RESOURCES'' AVAILABILITY'!$A4,'RESOURCES'' AVAILABILITY'!BC$1,'RESOURCES'' AVAILABILITY'!BC$2)))/5,IF(AND(IF(SUMPRODUCT((($A4&amp;BC$1&amp;MID(BC$2,3,2))=('VACATION''S PLAN'!$N$2:$V$12))*1)&gt;=1,0,1)=0,COUNTIF('VACATION''S PLAN'!$E:$J,CONCATENATE($A4,BC$1,BC$2))=1),(5-(IFERROR(VLOOKUP(CONCATENATE($A4,BC$1,BC$2),'VACATION''S PLAN'!$E:$F,2,0),0)+IFERROR(VLOOKUP(CONCATENATE($A4,BC$1,BC$2),'VACATION''S PLAN'!$J:$K,2,0),0)))/5,IF(SUMPRODUCT((($A4&amp;BC$1&amp;MID(BC$2,3,2))=('VACATION''S PLAN'!$N$2:$V$12))*1)&gt;=1,0,1)))</f>
        <v>1</v>
      </c>
      <c r="BD16" cm="1">
        <f t="array" ref="BD16">IF(COUNTIF('VACATION''S PLAN'!$E:$J,CONCATENATE($A4,BD$1,BD$2))&gt;=4,(5-SUMIFS('VACATION''S PLAN'!$L:$L,'VACATION''S PLAN'!$E:$E,CONCATENATE('RESOURCES'' AVAILABILITY'!$A4,'RESOURCES'' AVAILABILITY'!BD$1,'RESOURCES'' AVAILABILITY'!BD$2)))/5,IF(AND(IF(SUMPRODUCT((($A4&amp;BD$1&amp;MID(BD$2,3,2))=('VACATION''S PLAN'!$N$2:$V$12))*1)&gt;=1,0,1)=0,COUNTIF('VACATION''S PLAN'!$E:$J,CONCATENATE($A4,BD$1,BD$2))=1),(5-(IFERROR(VLOOKUP(CONCATENATE($A4,BD$1,BD$2),'VACATION''S PLAN'!$E:$F,2,0),0)+IFERROR(VLOOKUP(CONCATENATE($A4,BD$1,BD$2),'VACATION''S PLAN'!$J:$K,2,0),0)))/5,IF(SUMPRODUCT((($A4&amp;BD$1&amp;MID(BD$2,3,2))=('VACATION''S PLAN'!$N$2:$V$12))*1)&gt;=1,0,1)))</f>
        <v>1</v>
      </c>
      <c r="BE16" cm="1">
        <f t="array" ref="BE16">IF(COUNTIF('VACATION''S PLAN'!$E:$J,CONCATENATE($A4,BE$1,BE$2))&gt;=4,(5-SUMIFS('VACATION''S PLAN'!$L:$L,'VACATION''S PLAN'!$E:$E,CONCATENATE('RESOURCES'' AVAILABILITY'!$A4,'RESOURCES'' AVAILABILITY'!BE$1,'RESOURCES'' AVAILABILITY'!BE$2)))/5,IF(AND(IF(SUMPRODUCT((($A4&amp;BE$1&amp;MID(BE$2,3,2))=('VACATION''S PLAN'!$N$2:$V$12))*1)&gt;=1,0,1)=0,COUNTIF('VACATION''S PLAN'!$E:$J,CONCATENATE($A4,BE$1,BE$2))=1),(5-(IFERROR(VLOOKUP(CONCATENATE($A4,BE$1,BE$2),'VACATION''S PLAN'!$E:$F,2,0),0)+IFERROR(VLOOKUP(CONCATENATE($A4,BE$1,BE$2),'VACATION''S PLAN'!$J:$K,2,0),0)))/5,IF(SUMPRODUCT((($A4&amp;BE$1&amp;MID(BE$2,3,2))=('VACATION''S PLAN'!$N$2:$V$12))*1)&gt;=1,0,1)))</f>
        <v>1</v>
      </c>
      <c r="BF16" cm="1">
        <f t="array" ref="BF16">IF(COUNTIF('VACATION''S PLAN'!$E:$J,CONCATENATE($A4,BF$1,BF$2))&gt;=4,(5-SUMIFS('VACATION''S PLAN'!$L:$L,'VACATION''S PLAN'!$E:$E,CONCATENATE('RESOURCES'' AVAILABILITY'!$A4,'RESOURCES'' AVAILABILITY'!BF$1,'RESOURCES'' AVAILABILITY'!BF$2)))/5,IF(AND(IF(SUMPRODUCT((($A4&amp;BF$1&amp;MID(BF$2,3,2))=('VACATION''S PLAN'!$N$2:$V$12))*1)&gt;=1,0,1)=0,COUNTIF('VACATION''S PLAN'!$E:$J,CONCATENATE($A4,BF$1,BF$2))=1),(5-(IFERROR(VLOOKUP(CONCATENATE($A4,BF$1,BF$2),'VACATION''S PLAN'!$E:$F,2,0),0)+IFERROR(VLOOKUP(CONCATENATE($A4,BF$1,BF$2),'VACATION''S PLAN'!$J:$K,2,0),0)))/5,IF(SUMPRODUCT((($A4&amp;BF$1&amp;MID(BF$2,3,2))=('VACATION''S PLAN'!$N$2:$V$12))*1)&gt;=1,0,1)))</f>
        <v>1</v>
      </c>
      <c r="BG16" cm="1">
        <f t="array" ref="BG16">IF(COUNTIF('VACATION''S PLAN'!$E:$J,CONCATENATE($A4,BG$1,BG$2))&gt;=4,(5-SUMIFS('VACATION''S PLAN'!$L:$L,'VACATION''S PLAN'!$E:$E,CONCATENATE('RESOURCES'' AVAILABILITY'!$A4,'RESOURCES'' AVAILABILITY'!BG$1,'RESOURCES'' AVAILABILITY'!BG$2)))/5,IF(AND(IF(SUMPRODUCT((($A4&amp;BG$1&amp;MID(BG$2,3,2))=('VACATION''S PLAN'!$N$2:$V$12))*1)&gt;=1,0,1)=0,COUNTIF('VACATION''S PLAN'!$E:$J,CONCATENATE($A4,BG$1,BG$2))=1),(5-(IFERROR(VLOOKUP(CONCATENATE($A4,BG$1,BG$2),'VACATION''S PLAN'!$E:$F,2,0),0)+IFERROR(VLOOKUP(CONCATENATE($A4,BG$1,BG$2),'VACATION''S PLAN'!$J:$K,2,0),0)))/5,IF(SUMPRODUCT((($A4&amp;BG$1&amp;MID(BG$2,3,2))=('VACATION''S PLAN'!$N$2:$V$12))*1)&gt;=1,0,1)))</f>
        <v>1</v>
      </c>
      <c r="BH16" cm="1">
        <f t="array" ref="BH16">IF(COUNTIF('VACATION''S PLAN'!$E:$J,CONCATENATE($A4,BH$1,BH$2))&gt;=4,(5-SUMIFS('VACATION''S PLAN'!$L:$L,'VACATION''S PLAN'!$E:$E,CONCATENATE('RESOURCES'' AVAILABILITY'!$A4,'RESOURCES'' AVAILABILITY'!BH$1,'RESOURCES'' AVAILABILITY'!BH$2)))/5,IF(AND(IF(SUMPRODUCT((($A4&amp;BH$1&amp;MID(BH$2,3,2))=('VACATION''S PLAN'!$N$2:$V$12))*1)&gt;=1,0,1)=0,COUNTIF('VACATION''S PLAN'!$E:$J,CONCATENATE($A4,BH$1,BH$2))=1),(5-(IFERROR(VLOOKUP(CONCATENATE($A4,BH$1,BH$2),'VACATION''S PLAN'!$E:$F,2,0),0)+IFERROR(VLOOKUP(CONCATENATE($A4,BH$1,BH$2),'VACATION''S PLAN'!$J:$K,2,0),0)))/5,IF(SUMPRODUCT((($A4&amp;BH$1&amp;MID(BH$2,3,2))=('VACATION''S PLAN'!$N$2:$V$12))*1)&gt;=1,0,1)))</f>
        <v>1</v>
      </c>
      <c r="BI16" cm="1">
        <f t="array" ref="BI16">IF(COUNTIF('VACATION''S PLAN'!$E:$J,CONCATENATE($A4,BI$1,BI$2))&gt;=4,(5-SUMIFS('VACATION''S PLAN'!$L:$L,'VACATION''S PLAN'!$E:$E,CONCATENATE('RESOURCES'' AVAILABILITY'!$A4,'RESOURCES'' AVAILABILITY'!BI$1,'RESOURCES'' AVAILABILITY'!BI$2)))/5,IF(AND(IF(SUMPRODUCT((($A4&amp;BI$1&amp;MID(BI$2,3,2))=('VACATION''S PLAN'!$N$2:$V$12))*1)&gt;=1,0,1)=0,COUNTIF('VACATION''S PLAN'!$E:$J,CONCATENATE($A4,BI$1,BI$2))=1),(5-(IFERROR(VLOOKUP(CONCATENATE($A4,BI$1,BI$2),'VACATION''S PLAN'!$E:$F,2,0),0)+IFERROR(VLOOKUP(CONCATENATE($A4,BI$1,BI$2),'VACATION''S PLAN'!$J:$K,2,0),0)))/5,IF(SUMPRODUCT((($A4&amp;BI$1&amp;MID(BI$2,3,2))=('VACATION''S PLAN'!$N$2:$V$12))*1)&gt;=1,0,1)))</f>
        <v>1</v>
      </c>
      <c r="BJ16" cm="1">
        <f t="array" ref="BJ16">IF(COUNTIF('VACATION''S PLAN'!$E:$J,CONCATENATE($A4,BJ$1,BJ$2))&gt;=4,(5-SUMIFS('VACATION''S PLAN'!$L:$L,'VACATION''S PLAN'!$E:$E,CONCATENATE('RESOURCES'' AVAILABILITY'!$A4,'RESOURCES'' AVAILABILITY'!BJ$1,'RESOURCES'' AVAILABILITY'!BJ$2)))/5,IF(AND(IF(SUMPRODUCT((($A4&amp;BJ$1&amp;MID(BJ$2,3,2))=('VACATION''S PLAN'!$N$2:$V$12))*1)&gt;=1,0,1)=0,COUNTIF('VACATION''S PLAN'!$E:$J,CONCATENATE($A4,BJ$1,BJ$2))=1),(5-(IFERROR(VLOOKUP(CONCATENATE($A4,BJ$1,BJ$2),'VACATION''S PLAN'!$E:$F,2,0),0)+IFERROR(VLOOKUP(CONCATENATE($A4,BJ$1,BJ$2),'VACATION''S PLAN'!$J:$K,2,0),0)))/5,IF(SUMPRODUCT((($A4&amp;BJ$1&amp;MID(BJ$2,3,2))=('VACATION''S PLAN'!$N$2:$V$12))*1)&gt;=1,0,1)))</f>
        <v>1</v>
      </c>
      <c r="BK16" cm="1">
        <f t="array" ref="BK16">IF(COUNTIF('VACATION''S PLAN'!$E:$J,CONCATENATE($A4,BK$1,BK$2))&gt;=4,(5-SUMIFS('VACATION''S PLAN'!$L:$L,'VACATION''S PLAN'!$E:$E,CONCATENATE('RESOURCES'' AVAILABILITY'!$A4,'RESOURCES'' AVAILABILITY'!BK$1,'RESOURCES'' AVAILABILITY'!BK$2)))/5,IF(AND(IF(SUMPRODUCT((($A4&amp;BK$1&amp;MID(BK$2,3,2))=('VACATION''S PLAN'!$N$2:$V$12))*1)&gt;=1,0,1)=0,COUNTIF('VACATION''S PLAN'!$E:$J,CONCATENATE($A4,BK$1,BK$2))=1),(5-(IFERROR(VLOOKUP(CONCATENATE($A4,BK$1,BK$2),'VACATION''S PLAN'!$E:$F,2,0),0)+IFERROR(VLOOKUP(CONCATENATE($A4,BK$1,BK$2),'VACATION''S PLAN'!$J:$K,2,0),0)))/5,IF(SUMPRODUCT((($A4&amp;BK$1&amp;MID(BK$2,3,2))=('VACATION''S PLAN'!$N$2:$V$12))*1)&gt;=1,0,1)))</f>
        <v>1</v>
      </c>
      <c r="BL16" cm="1">
        <f t="array" ref="BL16">IF(COUNTIF('VACATION''S PLAN'!$E:$J,CONCATENATE($A4,BL$1,BL$2))&gt;=4,(5-SUMIFS('VACATION''S PLAN'!$L:$L,'VACATION''S PLAN'!$E:$E,CONCATENATE('RESOURCES'' AVAILABILITY'!$A4,'RESOURCES'' AVAILABILITY'!BL$1,'RESOURCES'' AVAILABILITY'!BL$2)))/5,IF(AND(IF(SUMPRODUCT((($A4&amp;BL$1&amp;MID(BL$2,3,2))=('VACATION''S PLAN'!$N$2:$V$12))*1)&gt;=1,0,1)=0,COUNTIF('VACATION''S PLAN'!$E:$J,CONCATENATE($A4,BL$1,BL$2))=1),(5-(IFERROR(VLOOKUP(CONCATENATE($A4,BL$1,BL$2),'VACATION''S PLAN'!$E:$F,2,0),0)+IFERROR(VLOOKUP(CONCATENATE($A4,BL$1,BL$2),'VACATION''S PLAN'!$J:$K,2,0),0)))/5,IF(SUMPRODUCT((($A4&amp;BL$1&amp;MID(BL$2,3,2))=('VACATION''S PLAN'!$N$2:$V$12))*1)&gt;=1,0,1)))</f>
        <v>1</v>
      </c>
      <c r="BM16" cm="1">
        <f t="array" ref="BM16">IF(COUNTIF('VACATION''S PLAN'!$E:$J,CONCATENATE($A4,BM$1,BM$2))&gt;=4,(5-SUMIFS('VACATION''S PLAN'!$L:$L,'VACATION''S PLAN'!$E:$E,CONCATENATE('RESOURCES'' AVAILABILITY'!$A4,'RESOURCES'' AVAILABILITY'!BM$1,'RESOURCES'' AVAILABILITY'!BM$2)))/5,IF(AND(IF(SUMPRODUCT((($A4&amp;BM$1&amp;MID(BM$2,3,2))=('VACATION''S PLAN'!$N$2:$V$12))*1)&gt;=1,0,1)=0,COUNTIF('VACATION''S PLAN'!$E:$J,CONCATENATE($A4,BM$1,BM$2))=1),(5-(IFERROR(VLOOKUP(CONCATENATE($A4,BM$1,BM$2),'VACATION''S PLAN'!$E:$F,2,0),0)+IFERROR(VLOOKUP(CONCATENATE($A4,BM$1,BM$2),'VACATION''S PLAN'!$J:$K,2,0),0)))/5,IF(SUMPRODUCT((($A4&amp;BM$1&amp;MID(BM$2,3,2))=('VACATION''S PLAN'!$N$2:$V$12))*1)&gt;=1,0,1)))</f>
        <v>1</v>
      </c>
      <c r="BN16" cm="1">
        <f t="array" ref="BN16">IF(COUNTIF('VACATION''S PLAN'!$E:$J,CONCATENATE($A4,BN$1,BN$2))&gt;=4,(5-SUMIFS('VACATION''S PLAN'!$L:$L,'VACATION''S PLAN'!$E:$E,CONCATENATE('RESOURCES'' AVAILABILITY'!$A4,'RESOURCES'' AVAILABILITY'!BN$1,'RESOURCES'' AVAILABILITY'!BN$2)))/5,IF(AND(IF(SUMPRODUCT((($A4&amp;BN$1&amp;MID(BN$2,3,2))=('VACATION''S PLAN'!$N$2:$V$12))*1)&gt;=1,0,1)=0,COUNTIF('VACATION''S PLAN'!$E:$J,CONCATENATE($A4,BN$1,BN$2))=1),(5-(IFERROR(VLOOKUP(CONCATENATE($A4,BN$1,BN$2),'VACATION''S PLAN'!$E:$F,2,0),0)+IFERROR(VLOOKUP(CONCATENATE($A4,BN$1,BN$2),'VACATION''S PLAN'!$J:$K,2,0),0)))/5,IF(SUMPRODUCT((($A4&amp;BN$1&amp;MID(BN$2,3,2))=('VACATION''S PLAN'!$N$2:$V$12))*1)&gt;=1,0,1)))</f>
        <v>1</v>
      </c>
      <c r="BO16" cm="1">
        <f t="array" ref="BO16">IF(COUNTIF('VACATION''S PLAN'!$E:$J,CONCATENATE($A4,BO$1,BO$2))&gt;=4,(5-SUMIFS('VACATION''S PLAN'!$L:$L,'VACATION''S PLAN'!$E:$E,CONCATENATE('RESOURCES'' AVAILABILITY'!$A4,'RESOURCES'' AVAILABILITY'!BO$1,'RESOURCES'' AVAILABILITY'!BO$2)))/5,IF(AND(IF(SUMPRODUCT((($A4&amp;BO$1&amp;MID(BO$2,3,2))=('VACATION''S PLAN'!$N$2:$V$12))*1)&gt;=1,0,1)=0,COUNTIF('VACATION''S PLAN'!$E:$J,CONCATENATE($A4,BO$1,BO$2))=1),(5-(IFERROR(VLOOKUP(CONCATENATE($A4,BO$1,BO$2),'VACATION''S PLAN'!$E:$F,2,0),0)+IFERROR(VLOOKUP(CONCATENATE($A4,BO$1,BO$2),'VACATION''S PLAN'!$J:$K,2,0),0)))/5,IF(SUMPRODUCT((($A4&amp;BO$1&amp;MID(BO$2,3,2))=('VACATION''S PLAN'!$N$2:$V$12))*1)&gt;=1,0,1)))</f>
        <v>1</v>
      </c>
      <c r="BP16" cm="1">
        <f t="array" ref="BP16">IF(COUNTIF('VACATION''S PLAN'!$E:$J,CONCATENATE($A4,BP$1,BP$2))&gt;=4,(5-SUMIFS('VACATION''S PLAN'!$L:$L,'VACATION''S PLAN'!$E:$E,CONCATENATE('RESOURCES'' AVAILABILITY'!$A4,'RESOURCES'' AVAILABILITY'!BP$1,'RESOURCES'' AVAILABILITY'!BP$2)))/5,IF(AND(IF(SUMPRODUCT((($A4&amp;BP$1&amp;MID(BP$2,3,2))=('VACATION''S PLAN'!$N$2:$V$12))*1)&gt;=1,0,1)=0,COUNTIF('VACATION''S PLAN'!$E:$J,CONCATENATE($A4,BP$1,BP$2))=1),(5-(IFERROR(VLOOKUP(CONCATENATE($A4,BP$1,BP$2),'VACATION''S PLAN'!$E:$F,2,0),0)+IFERROR(VLOOKUP(CONCATENATE($A4,BP$1,BP$2),'VACATION''S PLAN'!$J:$K,2,0),0)))/5,IF(SUMPRODUCT((($A4&amp;BP$1&amp;MID(BP$2,3,2))=('VACATION''S PLAN'!$N$2:$V$12))*1)&gt;=1,0,1)))</f>
        <v>1</v>
      </c>
      <c r="BQ16" cm="1">
        <f t="array" ref="BQ16">IF(COUNTIF('VACATION''S PLAN'!$E:$J,CONCATENATE($A4,BQ$1,BQ$2))&gt;=4,(5-SUMIFS('VACATION''S PLAN'!$L:$L,'VACATION''S PLAN'!$E:$E,CONCATENATE('RESOURCES'' AVAILABILITY'!$A4,'RESOURCES'' AVAILABILITY'!BQ$1,'RESOURCES'' AVAILABILITY'!BQ$2)))/5,IF(AND(IF(SUMPRODUCT((($A4&amp;BQ$1&amp;MID(BQ$2,3,2))=('VACATION''S PLAN'!$N$2:$V$12))*1)&gt;=1,0,1)=0,COUNTIF('VACATION''S PLAN'!$E:$J,CONCATENATE($A4,BQ$1,BQ$2))=1),(5-(IFERROR(VLOOKUP(CONCATENATE($A4,BQ$1,BQ$2),'VACATION''S PLAN'!$E:$F,2,0),0)+IFERROR(VLOOKUP(CONCATENATE($A4,BQ$1,BQ$2),'VACATION''S PLAN'!$J:$K,2,0),0)))/5,IF(SUMPRODUCT((($A4&amp;BQ$1&amp;MID(BQ$2,3,2))=('VACATION''S PLAN'!$N$2:$V$12))*1)&gt;=1,0,1)))</f>
        <v>1</v>
      </c>
      <c r="BR16" cm="1">
        <f t="array" ref="BR16">IF(COUNTIF('VACATION''S PLAN'!$E:$J,CONCATENATE($A4,BR$1,BR$2))&gt;=4,(5-SUMIFS('VACATION''S PLAN'!$L:$L,'VACATION''S PLAN'!$E:$E,CONCATENATE('RESOURCES'' AVAILABILITY'!$A4,'RESOURCES'' AVAILABILITY'!BR$1,'RESOURCES'' AVAILABILITY'!BR$2)))/5,IF(AND(IF(SUMPRODUCT((($A4&amp;BR$1&amp;MID(BR$2,3,2))=('VACATION''S PLAN'!$N$2:$V$12))*1)&gt;=1,0,1)=0,COUNTIF('VACATION''S PLAN'!$E:$J,CONCATENATE($A4,BR$1,BR$2))=1),(5-(IFERROR(VLOOKUP(CONCATENATE($A4,BR$1,BR$2),'VACATION''S PLAN'!$E:$F,2,0),0)+IFERROR(VLOOKUP(CONCATENATE($A4,BR$1,BR$2),'VACATION''S PLAN'!$J:$K,2,0),0)))/5,IF(SUMPRODUCT((($A4&amp;BR$1&amp;MID(BR$2,3,2))=('VACATION''S PLAN'!$N$2:$V$12))*1)&gt;=1,0,1)))</f>
        <v>1</v>
      </c>
      <c r="BS16" cm="1">
        <f t="array" ref="BS16">IF(COUNTIF('VACATION''S PLAN'!$E:$J,CONCATENATE($A4,BS$1,BS$2))&gt;=4,(5-SUMIFS('VACATION''S PLAN'!$L:$L,'VACATION''S PLAN'!$E:$E,CONCATENATE('RESOURCES'' AVAILABILITY'!$A4,'RESOURCES'' AVAILABILITY'!BS$1,'RESOURCES'' AVAILABILITY'!BS$2)))/5,IF(AND(IF(SUMPRODUCT((($A4&amp;BS$1&amp;MID(BS$2,3,2))=('VACATION''S PLAN'!$N$2:$V$12))*1)&gt;=1,0,1)=0,COUNTIF('VACATION''S PLAN'!$E:$J,CONCATENATE($A4,BS$1,BS$2))=1),(5-(IFERROR(VLOOKUP(CONCATENATE($A4,BS$1,BS$2),'VACATION''S PLAN'!$E:$F,2,0),0)+IFERROR(VLOOKUP(CONCATENATE($A4,BS$1,BS$2),'VACATION''S PLAN'!$J:$K,2,0),0)))/5,IF(SUMPRODUCT((($A4&amp;BS$1&amp;MID(BS$2,3,2))=('VACATION''S PLAN'!$N$2:$V$12))*1)&gt;=1,0,1)))</f>
        <v>1</v>
      </c>
      <c r="BT16" cm="1">
        <f t="array" ref="BT16">IF(COUNTIF('VACATION''S PLAN'!$E:$J,CONCATENATE($A4,BT$1,BT$2))&gt;=4,(5-SUMIFS('VACATION''S PLAN'!$L:$L,'VACATION''S PLAN'!$E:$E,CONCATENATE('RESOURCES'' AVAILABILITY'!$A4,'RESOURCES'' AVAILABILITY'!BT$1,'RESOURCES'' AVAILABILITY'!BT$2)))/5,IF(AND(IF(SUMPRODUCT((($A4&amp;BT$1&amp;MID(BT$2,3,2))=('VACATION''S PLAN'!$N$2:$V$12))*1)&gt;=1,0,1)=0,COUNTIF('VACATION''S PLAN'!$E:$J,CONCATENATE($A4,BT$1,BT$2))=1),(5-(IFERROR(VLOOKUP(CONCATENATE($A4,BT$1,BT$2),'VACATION''S PLAN'!$E:$F,2,0),0)+IFERROR(VLOOKUP(CONCATENATE($A4,BT$1,BT$2),'VACATION''S PLAN'!$J:$K,2,0),0)))/5,IF(SUMPRODUCT((($A4&amp;BT$1&amp;MID(BT$2,3,2))=('VACATION''S PLAN'!$N$2:$V$12))*1)&gt;=1,0,1)))</f>
        <v>0.4</v>
      </c>
      <c r="BU16" cm="1">
        <f t="array" ref="BU16">IF(COUNTIF('VACATION''S PLAN'!$E:$J,CONCATENATE($A4,BU$1,BU$2))&gt;=4,(5-SUMIFS('VACATION''S PLAN'!$L:$L,'VACATION''S PLAN'!$E:$E,CONCATENATE('RESOURCES'' AVAILABILITY'!$A4,'RESOURCES'' AVAILABILITY'!BU$1,'RESOURCES'' AVAILABILITY'!BU$2)))/5,IF(AND(IF(SUMPRODUCT((($A4&amp;BU$1&amp;MID(BU$2,3,2))=('VACATION''S PLAN'!$N$2:$V$12))*1)&gt;=1,0,1)=0,COUNTIF('VACATION''S PLAN'!$E:$J,CONCATENATE($A4,BU$1,BU$2))=1),(5-(IFERROR(VLOOKUP(CONCATENATE($A4,BU$1,BU$2),'VACATION''S PLAN'!$E:$F,2,0),0)+IFERROR(VLOOKUP(CONCATENATE($A4,BU$1,BU$2),'VACATION''S PLAN'!$J:$K,2,0),0)))/5,IF(SUMPRODUCT((($A4&amp;BU$1&amp;MID(BU$2,3,2))=('VACATION''S PLAN'!$N$2:$V$12))*1)&gt;=1,0,1)))</f>
        <v>1</v>
      </c>
      <c r="BV16" cm="1">
        <f t="array" ref="BV16">IF(COUNTIF('VACATION''S PLAN'!$E:$J,CONCATENATE($A4,BV$1,BV$2))&gt;=4,(5-SUMIFS('VACATION''S PLAN'!$L:$L,'VACATION''S PLAN'!$E:$E,CONCATENATE('RESOURCES'' AVAILABILITY'!$A4,'RESOURCES'' AVAILABILITY'!BV$1,'RESOURCES'' AVAILABILITY'!BV$2)))/5,IF(AND(IF(SUMPRODUCT((($A4&amp;BV$1&amp;MID(BV$2,3,2))=('VACATION''S PLAN'!$N$2:$V$12))*1)&gt;=1,0,1)=0,COUNTIF('VACATION''S PLAN'!$E:$J,CONCATENATE($A4,BV$1,BV$2))=1),(5-(IFERROR(VLOOKUP(CONCATENATE($A4,BV$1,BV$2),'VACATION''S PLAN'!$E:$F,2,0),0)+IFERROR(VLOOKUP(CONCATENATE($A4,BV$1,BV$2),'VACATION''S PLAN'!$J:$K,2,0),0)))/5,IF(SUMPRODUCT((($A4&amp;BV$1&amp;MID(BV$2,3,2))=('VACATION''S PLAN'!$N$2:$V$12))*1)&gt;=1,0,1)))</f>
        <v>1</v>
      </c>
      <c r="BW16" cm="1">
        <f t="array" ref="BW16">IF(COUNTIF('VACATION''S PLAN'!$E:$J,CONCATENATE($A4,BW$1,BW$2))&gt;=4,(5-SUMIFS('VACATION''S PLAN'!$L:$L,'VACATION''S PLAN'!$E:$E,CONCATENATE('RESOURCES'' AVAILABILITY'!$A4,'RESOURCES'' AVAILABILITY'!BW$1,'RESOURCES'' AVAILABILITY'!BW$2)))/5,IF(AND(IF(SUMPRODUCT((($A4&amp;BW$1&amp;MID(BW$2,3,2))=('VACATION''S PLAN'!$N$2:$V$12))*1)&gt;=1,0,1)=0,COUNTIF('VACATION''S PLAN'!$E:$J,CONCATENATE($A4,BW$1,BW$2))=1),(5-(IFERROR(VLOOKUP(CONCATENATE($A4,BW$1,BW$2),'VACATION''S PLAN'!$E:$F,2,0),0)+IFERROR(VLOOKUP(CONCATENATE($A4,BW$1,BW$2),'VACATION''S PLAN'!$J:$K,2,0),0)))/5,IF(SUMPRODUCT((($A4&amp;BW$1&amp;MID(BW$2,3,2))=('VACATION''S PLAN'!$N$2:$V$12))*1)&gt;=1,0,1)))</f>
        <v>1</v>
      </c>
      <c r="BX16" cm="1">
        <f t="array" ref="BX16">IF(COUNTIF('VACATION''S PLAN'!$E:$J,CONCATENATE($A4,BX$1,BX$2))&gt;=4,(5-SUMIFS('VACATION''S PLAN'!$L:$L,'VACATION''S PLAN'!$E:$E,CONCATENATE('RESOURCES'' AVAILABILITY'!$A4,'RESOURCES'' AVAILABILITY'!BX$1,'RESOURCES'' AVAILABILITY'!BX$2)))/5,IF(AND(IF(SUMPRODUCT((($A4&amp;BX$1&amp;MID(BX$2,3,2))=('VACATION''S PLAN'!$N$2:$V$12))*1)&gt;=1,0,1)=0,COUNTIF('VACATION''S PLAN'!$E:$J,CONCATENATE($A4,BX$1,BX$2))=1),(5-(IFERROR(VLOOKUP(CONCATENATE($A4,BX$1,BX$2),'VACATION''S PLAN'!$E:$F,2,0),0)+IFERROR(VLOOKUP(CONCATENATE($A4,BX$1,BX$2),'VACATION''S PLAN'!$J:$K,2,0),0)))/5,IF(SUMPRODUCT((($A4&amp;BX$1&amp;MID(BX$2,3,2))=('VACATION''S PLAN'!$N$2:$V$12))*1)&gt;=1,0,1)))</f>
        <v>1</v>
      </c>
      <c r="BY16" cm="1">
        <f t="array" ref="BY16">IF(COUNTIF('VACATION''S PLAN'!$E:$J,CONCATENATE($A4,BY$1,BY$2))&gt;=4,(5-SUMIFS('VACATION''S PLAN'!$L:$L,'VACATION''S PLAN'!$E:$E,CONCATENATE('RESOURCES'' AVAILABILITY'!$A4,'RESOURCES'' AVAILABILITY'!BY$1,'RESOURCES'' AVAILABILITY'!BY$2)))/5,IF(AND(IF(SUMPRODUCT((($A4&amp;BY$1&amp;MID(BY$2,3,2))=('VACATION''S PLAN'!$N$2:$V$12))*1)&gt;=1,0,1)=0,COUNTIF('VACATION''S PLAN'!$E:$J,CONCATENATE($A4,BY$1,BY$2))=1),(5-(IFERROR(VLOOKUP(CONCATENATE($A4,BY$1,BY$2),'VACATION''S PLAN'!$E:$F,2,0),0)+IFERROR(VLOOKUP(CONCATENATE($A4,BY$1,BY$2),'VACATION''S PLAN'!$J:$K,2,0),0)))/5,IF(SUMPRODUCT((($A4&amp;BY$1&amp;MID(BY$2,3,2))=('VACATION''S PLAN'!$N$2:$V$12))*1)&gt;=1,0,1)))</f>
        <v>1</v>
      </c>
      <c r="BZ16" cm="1">
        <f t="array" ref="BZ16">IF(COUNTIF('VACATION''S PLAN'!$E:$J,CONCATENATE($A4,BZ$1,BZ$2))&gt;=4,(5-SUMIFS('VACATION''S PLAN'!$L:$L,'VACATION''S PLAN'!$E:$E,CONCATENATE('RESOURCES'' AVAILABILITY'!$A4,'RESOURCES'' AVAILABILITY'!BZ$1,'RESOURCES'' AVAILABILITY'!BZ$2)))/5,IF(AND(IF(SUMPRODUCT((($A4&amp;BZ$1&amp;MID(BZ$2,3,2))=('VACATION''S PLAN'!$N$2:$V$12))*1)&gt;=1,0,1)=0,COUNTIF('VACATION''S PLAN'!$E:$J,CONCATENATE($A4,BZ$1,BZ$2))=1),(5-(IFERROR(VLOOKUP(CONCATENATE($A4,BZ$1,BZ$2),'VACATION''S PLAN'!$E:$F,2,0),0)+IFERROR(VLOOKUP(CONCATENATE($A4,BZ$1,BZ$2),'VACATION''S PLAN'!$J:$K,2,0),0)))/5,IF(SUMPRODUCT((($A4&amp;BZ$1&amp;MID(BZ$2,3,2))=('VACATION''S PLAN'!$N$2:$V$12))*1)&gt;=1,0,1)))</f>
        <v>1</v>
      </c>
      <c r="CA16" cm="1">
        <f t="array" ref="CA16">IF(COUNTIF('VACATION''S PLAN'!$E:$J,CONCATENATE($A4,CA$1,CA$2))&gt;=4,(5-SUMIFS('VACATION''S PLAN'!$L:$L,'VACATION''S PLAN'!$E:$E,CONCATENATE('RESOURCES'' AVAILABILITY'!$A4,'RESOURCES'' AVAILABILITY'!CA$1,'RESOURCES'' AVAILABILITY'!CA$2)))/5,IF(AND(IF(SUMPRODUCT((($A4&amp;CA$1&amp;MID(CA$2,3,2))=('VACATION''S PLAN'!$N$2:$V$12))*1)&gt;=1,0,1)=0,COUNTIF('VACATION''S PLAN'!$E:$J,CONCATENATE($A4,CA$1,CA$2))=1),(5-(IFERROR(VLOOKUP(CONCATENATE($A4,CA$1,CA$2),'VACATION''S PLAN'!$E:$F,2,0),0)+IFERROR(VLOOKUP(CONCATENATE($A4,CA$1,CA$2),'VACATION''S PLAN'!$J:$K,2,0),0)))/5,IF(SUMPRODUCT((($A4&amp;CA$1&amp;MID(CA$2,3,2))=('VACATION''S PLAN'!$N$2:$V$12))*1)&gt;=1,0,1)))</f>
        <v>1</v>
      </c>
      <c r="CB16" cm="1">
        <f t="array" ref="CB16">IF(COUNTIF('VACATION''S PLAN'!$E:$J,CONCATENATE($A4,CB$1,CB$2))&gt;=4,(5-SUMIFS('VACATION''S PLAN'!$L:$L,'VACATION''S PLAN'!$E:$E,CONCATENATE('RESOURCES'' AVAILABILITY'!$A4,'RESOURCES'' AVAILABILITY'!CB$1,'RESOURCES'' AVAILABILITY'!CB$2)))/5,IF(AND(IF(SUMPRODUCT((($A4&amp;CB$1&amp;MID(CB$2,3,2))=('VACATION''S PLAN'!$N$2:$V$12))*1)&gt;=1,0,1)=0,COUNTIF('VACATION''S PLAN'!$E:$J,CONCATENATE($A4,CB$1,CB$2))=1),(5-(IFERROR(VLOOKUP(CONCATENATE($A4,CB$1,CB$2),'VACATION''S PLAN'!$E:$F,2,0),0)+IFERROR(VLOOKUP(CONCATENATE($A4,CB$1,CB$2),'VACATION''S PLAN'!$J:$K,2,0),0)))/5,IF(SUMPRODUCT((($A4&amp;CB$1&amp;MID(CB$2,3,2))=('VACATION''S PLAN'!$N$2:$V$12))*1)&gt;=1,0,1)))</f>
        <v>1</v>
      </c>
      <c r="CC16" cm="1">
        <f t="array" ref="CC16">IF(COUNTIF('VACATION''S PLAN'!$E:$J,CONCATENATE($A4,CC$1,CC$2))&gt;=4,(5-SUMIFS('VACATION''S PLAN'!$L:$L,'VACATION''S PLAN'!$E:$E,CONCATENATE('RESOURCES'' AVAILABILITY'!$A4,'RESOURCES'' AVAILABILITY'!CC$1,'RESOURCES'' AVAILABILITY'!CC$2)))/5,IF(AND(IF(SUMPRODUCT((($A4&amp;CC$1&amp;MID(CC$2,3,2))=('VACATION''S PLAN'!$N$2:$V$12))*1)&gt;=1,0,1)=0,COUNTIF('VACATION''S PLAN'!$E:$J,CONCATENATE($A4,CC$1,CC$2))=1),(5-(IFERROR(VLOOKUP(CONCATENATE($A4,CC$1,CC$2),'VACATION''S PLAN'!$E:$F,2,0),0)+IFERROR(VLOOKUP(CONCATENATE($A4,CC$1,CC$2),'VACATION''S PLAN'!$J:$K,2,0),0)))/5,IF(SUMPRODUCT((($A4&amp;CC$1&amp;MID(CC$2,3,2))=('VACATION''S PLAN'!$N$2:$V$12))*1)&gt;=1,0,1)))</f>
        <v>1</v>
      </c>
      <c r="CD16" cm="1">
        <f t="array" ref="CD16">IF(COUNTIF('VACATION''S PLAN'!$E:$J,CONCATENATE($A4,CD$1,CD$2))&gt;=4,(5-SUMIFS('VACATION''S PLAN'!$L:$L,'VACATION''S PLAN'!$E:$E,CONCATENATE('RESOURCES'' AVAILABILITY'!$A4,'RESOURCES'' AVAILABILITY'!CD$1,'RESOURCES'' AVAILABILITY'!CD$2)))/5,IF(AND(IF(SUMPRODUCT((($A4&amp;CD$1&amp;MID(CD$2,3,2))=('VACATION''S PLAN'!$N$2:$V$12))*1)&gt;=1,0,1)=0,COUNTIF('VACATION''S PLAN'!$E:$J,CONCATENATE($A4,CD$1,CD$2))=1),(5-(IFERROR(VLOOKUP(CONCATENATE($A4,CD$1,CD$2),'VACATION''S PLAN'!$E:$F,2,0),0)+IFERROR(VLOOKUP(CONCATENATE($A4,CD$1,CD$2),'VACATION''S PLAN'!$J:$K,2,0),0)))/5,IF(SUMPRODUCT((($A4&amp;CD$1&amp;MID(CD$2,3,2))=('VACATION''S PLAN'!$N$2:$V$12))*1)&gt;=1,0,1)))</f>
        <v>1</v>
      </c>
      <c r="CE16" cm="1">
        <f t="array" ref="CE16">IF(COUNTIF('VACATION''S PLAN'!$E:$J,CONCATENATE($A4,CE$1,CE$2))&gt;=4,(5-SUMIFS('VACATION''S PLAN'!$L:$L,'VACATION''S PLAN'!$E:$E,CONCATENATE('RESOURCES'' AVAILABILITY'!$A4,'RESOURCES'' AVAILABILITY'!CE$1,'RESOURCES'' AVAILABILITY'!CE$2)))/5,IF(AND(IF(SUMPRODUCT((($A4&amp;CE$1&amp;MID(CE$2,3,2))=('VACATION''S PLAN'!$N$2:$V$12))*1)&gt;=1,0,1)=0,COUNTIF('VACATION''S PLAN'!$E:$J,CONCATENATE($A4,CE$1,CE$2))=1),(5-(IFERROR(VLOOKUP(CONCATENATE($A4,CE$1,CE$2),'VACATION''S PLAN'!$E:$F,2,0),0)+IFERROR(VLOOKUP(CONCATENATE($A4,CE$1,CE$2),'VACATION''S PLAN'!$J:$K,2,0),0)))/5,IF(SUMPRODUCT((($A4&amp;CE$1&amp;MID(CE$2,3,2))=('VACATION''S PLAN'!$N$2:$V$12))*1)&gt;=1,0,1)))</f>
        <v>1</v>
      </c>
      <c r="CF16" cm="1">
        <f t="array" ref="CF16">IF(COUNTIF('VACATION''S PLAN'!$E:$J,CONCATENATE($A4,CF$1,CF$2))&gt;=4,(5-SUMIFS('VACATION''S PLAN'!$L:$L,'VACATION''S PLAN'!$E:$E,CONCATENATE('RESOURCES'' AVAILABILITY'!$A4,'RESOURCES'' AVAILABILITY'!CF$1,'RESOURCES'' AVAILABILITY'!CF$2)))/5,IF(AND(IF(SUMPRODUCT((($A4&amp;CF$1&amp;MID(CF$2,3,2))=('VACATION''S PLAN'!$N$2:$V$12))*1)&gt;=1,0,1)=0,COUNTIF('VACATION''S PLAN'!$E:$J,CONCATENATE($A4,CF$1,CF$2))=1),(5-(IFERROR(VLOOKUP(CONCATENATE($A4,CF$1,CF$2),'VACATION''S PLAN'!$E:$F,2,0),0)+IFERROR(VLOOKUP(CONCATENATE($A4,CF$1,CF$2),'VACATION''S PLAN'!$J:$K,2,0),0)))/5,IF(SUMPRODUCT((($A4&amp;CF$1&amp;MID(CF$2,3,2))=('VACATION''S PLAN'!$N$2:$V$12))*1)&gt;=1,0,1)))</f>
        <v>1</v>
      </c>
      <c r="CG16" cm="1">
        <f t="array" ref="CG16">IF(COUNTIF('VACATION''S PLAN'!$E:$J,CONCATENATE($A4,CG$1,CG$2))&gt;=4,(5-SUMIFS('VACATION''S PLAN'!$L:$L,'VACATION''S PLAN'!$E:$E,CONCATENATE('RESOURCES'' AVAILABILITY'!$A4,'RESOURCES'' AVAILABILITY'!CG$1,'RESOURCES'' AVAILABILITY'!CG$2)))/5,IF(AND(IF(SUMPRODUCT((($A4&amp;CG$1&amp;MID(CG$2,3,2))=('VACATION''S PLAN'!$N$2:$V$12))*1)&gt;=1,0,1)=0,COUNTIF('VACATION''S PLAN'!$E:$J,CONCATENATE($A4,CG$1,CG$2))=1),(5-(IFERROR(VLOOKUP(CONCATENATE($A4,CG$1,CG$2),'VACATION''S PLAN'!$E:$F,2,0),0)+IFERROR(VLOOKUP(CONCATENATE($A4,CG$1,CG$2),'VACATION''S PLAN'!$J:$K,2,0),0)))/5,IF(SUMPRODUCT((($A4&amp;CG$1&amp;MID(CG$2,3,2))=('VACATION''S PLAN'!$N$2:$V$12))*1)&gt;=1,0,1)))</f>
        <v>1</v>
      </c>
      <c r="CH16" cm="1">
        <f t="array" ref="CH16">IF(COUNTIF('VACATION''S PLAN'!$E:$J,CONCATENATE($A4,CH$1,CH$2))&gt;=4,(5-SUMIFS('VACATION''S PLAN'!$L:$L,'VACATION''S PLAN'!$E:$E,CONCATENATE('RESOURCES'' AVAILABILITY'!$A4,'RESOURCES'' AVAILABILITY'!CH$1,'RESOURCES'' AVAILABILITY'!CH$2)))/5,IF(AND(IF(SUMPRODUCT((($A4&amp;CH$1&amp;MID(CH$2,3,2))=('VACATION''S PLAN'!$N$2:$V$12))*1)&gt;=1,0,1)=0,COUNTIF('VACATION''S PLAN'!$E:$J,CONCATENATE($A4,CH$1,CH$2))=1),(5-(IFERROR(VLOOKUP(CONCATENATE($A4,CH$1,CH$2),'VACATION''S PLAN'!$E:$F,2,0),0)+IFERROR(VLOOKUP(CONCATENATE($A4,CH$1,CH$2),'VACATION''S PLAN'!$J:$K,2,0),0)))/5,IF(SUMPRODUCT((($A4&amp;CH$1&amp;MID(CH$2,3,2))=('VACATION''S PLAN'!$N$2:$V$12))*1)&gt;=1,0,1)))</f>
        <v>1</v>
      </c>
      <c r="CI16" cm="1">
        <f t="array" ref="CI16">IF(COUNTIF('VACATION''S PLAN'!$E:$J,CONCATENATE($A4,CI$1,CI$2))&gt;=4,(5-SUMIFS('VACATION''S PLAN'!$L:$L,'VACATION''S PLAN'!$E:$E,CONCATENATE('RESOURCES'' AVAILABILITY'!$A4,'RESOURCES'' AVAILABILITY'!CI$1,'RESOURCES'' AVAILABILITY'!CI$2)))/5,IF(AND(IF(SUMPRODUCT((($A4&amp;CI$1&amp;MID(CI$2,3,2))=('VACATION''S PLAN'!$N$2:$V$12))*1)&gt;=1,0,1)=0,COUNTIF('VACATION''S PLAN'!$E:$J,CONCATENATE($A4,CI$1,CI$2))=1),(5-(IFERROR(VLOOKUP(CONCATENATE($A4,CI$1,CI$2),'VACATION''S PLAN'!$E:$F,2,0),0)+IFERROR(VLOOKUP(CONCATENATE($A4,CI$1,CI$2),'VACATION''S PLAN'!$J:$K,2,0),0)))/5,IF(SUMPRODUCT((($A4&amp;CI$1&amp;MID(CI$2,3,2))=('VACATION''S PLAN'!$N$2:$V$12))*1)&gt;=1,0,1)))</f>
        <v>1</v>
      </c>
      <c r="CJ16" cm="1">
        <f t="array" ref="CJ16">IF(COUNTIF('VACATION''S PLAN'!$E:$J,CONCATENATE($A4,CJ$1,CJ$2))&gt;=4,(5-SUMIFS('VACATION''S PLAN'!$L:$L,'VACATION''S PLAN'!$E:$E,CONCATENATE('RESOURCES'' AVAILABILITY'!$A4,'RESOURCES'' AVAILABILITY'!CJ$1,'RESOURCES'' AVAILABILITY'!CJ$2)))/5,IF(AND(IF(SUMPRODUCT((($A4&amp;CJ$1&amp;MID(CJ$2,3,2))=('VACATION''S PLAN'!$N$2:$V$12))*1)&gt;=1,0,1)=0,COUNTIF('VACATION''S PLAN'!$E:$J,CONCATENATE($A4,CJ$1,CJ$2))=1),(5-(IFERROR(VLOOKUP(CONCATENATE($A4,CJ$1,CJ$2),'VACATION''S PLAN'!$E:$F,2,0),0)+IFERROR(VLOOKUP(CONCATENATE($A4,CJ$1,CJ$2),'VACATION''S PLAN'!$J:$K,2,0),0)))/5,IF(SUMPRODUCT((($A4&amp;CJ$1&amp;MID(CJ$2,3,2))=('VACATION''S PLAN'!$N$2:$V$12))*1)&gt;=1,0,1)))</f>
        <v>1</v>
      </c>
      <c r="CK16" cm="1">
        <f t="array" ref="CK16">IF(COUNTIF('VACATION''S PLAN'!$E:$J,CONCATENATE($A4,CK$1,CK$2))&gt;=4,(5-SUMIFS('VACATION''S PLAN'!$L:$L,'VACATION''S PLAN'!$E:$E,CONCATENATE('RESOURCES'' AVAILABILITY'!$A4,'RESOURCES'' AVAILABILITY'!CK$1,'RESOURCES'' AVAILABILITY'!CK$2)))/5,IF(AND(IF(SUMPRODUCT((($A4&amp;CK$1&amp;MID(CK$2,3,2))=('VACATION''S PLAN'!$N$2:$V$12))*1)&gt;=1,0,1)=0,COUNTIF('VACATION''S PLAN'!$E:$J,CONCATENATE($A4,CK$1,CK$2))=1),(5-(IFERROR(VLOOKUP(CONCATENATE($A4,CK$1,CK$2),'VACATION''S PLAN'!$E:$F,2,0),0)+IFERROR(VLOOKUP(CONCATENATE($A4,CK$1,CK$2),'VACATION''S PLAN'!$J:$K,2,0),0)))/5,IF(SUMPRODUCT((($A4&amp;CK$1&amp;MID(CK$2,3,2))=('VACATION''S PLAN'!$N$2:$V$12))*1)&gt;=1,0,1)))</f>
        <v>1</v>
      </c>
      <c r="CL16" cm="1">
        <f t="array" ref="CL16">IF(COUNTIF('VACATION''S PLAN'!$E:$J,CONCATENATE($A4,CL$1,CL$2))&gt;=4,(5-SUMIFS('VACATION''S PLAN'!$L:$L,'VACATION''S PLAN'!$E:$E,CONCATENATE('RESOURCES'' AVAILABILITY'!$A4,'RESOURCES'' AVAILABILITY'!CL$1,'RESOURCES'' AVAILABILITY'!CL$2)))/5,IF(AND(IF(SUMPRODUCT((($A4&amp;CL$1&amp;MID(CL$2,3,2))=('VACATION''S PLAN'!$N$2:$V$12))*1)&gt;=1,0,1)=0,COUNTIF('VACATION''S PLAN'!$E:$J,CONCATENATE($A4,CL$1,CL$2))=1),(5-(IFERROR(VLOOKUP(CONCATENATE($A4,CL$1,CL$2),'VACATION''S PLAN'!$E:$F,2,0),0)+IFERROR(VLOOKUP(CONCATENATE($A4,CL$1,CL$2),'VACATION''S PLAN'!$J:$K,2,0),0)))/5,IF(SUMPRODUCT((($A4&amp;CL$1&amp;MID(CL$2,3,2))=('VACATION''S PLAN'!$N$2:$V$12))*1)&gt;=1,0,1)))</f>
        <v>1</v>
      </c>
      <c r="CM16" cm="1">
        <f t="array" ref="CM16">IF(COUNTIF('VACATION''S PLAN'!$E:$J,CONCATENATE($A4,CM$1,CM$2))&gt;=4,(5-SUMIFS('VACATION''S PLAN'!$L:$L,'VACATION''S PLAN'!$E:$E,CONCATENATE('RESOURCES'' AVAILABILITY'!$A4,'RESOURCES'' AVAILABILITY'!CM$1,'RESOURCES'' AVAILABILITY'!CM$2)))/5,IF(AND(IF(SUMPRODUCT((($A4&amp;CM$1&amp;MID(CM$2,3,2))=('VACATION''S PLAN'!$N$2:$V$12))*1)&gt;=1,0,1)=0,COUNTIF('VACATION''S PLAN'!$E:$J,CONCATENATE($A4,CM$1,CM$2))=1),(5-(IFERROR(VLOOKUP(CONCATENATE($A4,CM$1,CM$2),'VACATION''S PLAN'!$E:$F,2,0),0)+IFERROR(VLOOKUP(CONCATENATE($A4,CM$1,CM$2),'VACATION''S PLAN'!$J:$K,2,0),0)))/5,IF(SUMPRODUCT((($A4&amp;CM$1&amp;MID(CM$2,3,2))=('VACATION''S PLAN'!$N$2:$V$12))*1)&gt;=1,0,1)))</f>
        <v>1</v>
      </c>
      <c r="CN16" cm="1">
        <f t="array" ref="CN16">IF(COUNTIF('VACATION''S PLAN'!$E:$J,CONCATENATE($A4,CN$1,CN$2))&gt;=4,(5-SUMIFS('VACATION''S PLAN'!$L:$L,'VACATION''S PLAN'!$E:$E,CONCATENATE('RESOURCES'' AVAILABILITY'!$A4,'RESOURCES'' AVAILABILITY'!CN$1,'RESOURCES'' AVAILABILITY'!CN$2)))/5,IF(AND(IF(SUMPRODUCT((($A4&amp;CN$1&amp;MID(CN$2,3,2))=('VACATION''S PLAN'!$N$2:$V$12))*1)&gt;=1,0,1)=0,COUNTIF('VACATION''S PLAN'!$E:$J,CONCATENATE($A4,CN$1,CN$2))=1),(5-(IFERROR(VLOOKUP(CONCATENATE($A4,CN$1,CN$2),'VACATION''S PLAN'!$E:$F,2,0),0)+IFERROR(VLOOKUP(CONCATENATE($A4,CN$1,CN$2),'VACATION''S PLAN'!$J:$K,2,0),0)))/5,IF(SUMPRODUCT((($A4&amp;CN$1&amp;MID(CN$2,3,2))=('VACATION''S PLAN'!$N$2:$V$12))*1)&gt;=1,0,1)))</f>
        <v>1</v>
      </c>
      <c r="CO16" cm="1">
        <f t="array" ref="CO16">IF(COUNTIF('VACATION''S PLAN'!$E:$J,CONCATENATE($A4,CO$1,CO$2))&gt;=4,(5-SUMIFS('VACATION''S PLAN'!$L:$L,'VACATION''S PLAN'!$E:$E,CONCATENATE('RESOURCES'' AVAILABILITY'!$A4,'RESOURCES'' AVAILABILITY'!CO$1,'RESOURCES'' AVAILABILITY'!CO$2)))/5,IF(AND(IF(SUMPRODUCT((($A4&amp;CO$1&amp;MID(CO$2,3,2))=('VACATION''S PLAN'!$N$2:$V$12))*1)&gt;=1,0,1)=0,COUNTIF('VACATION''S PLAN'!$E:$J,CONCATENATE($A4,CO$1,CO$2))=1),(5-(IFERROR(VLOOKUP(CONCATENATE($A4,CO$1,CO$2),'VACATION''S PLAN'!$E:$F,2,0),0)+IFERROR(VLOOKUP(CONCATENATE($A4,CO$1,CO$2),'VACATION''S PLAN'!$J:$K,2,0),0)))/5,IF(SUMPRODUCT((($A4&amp;CO$1&amp;MID(CO$2,3,2))=('VACATION''S PLAN'!$N$2:$V$12))*1)&gt;=1,0,1)))</f>
        <v>1</v>
      </c>
      <c r="CP16" cm="1">
        <f t="array" ref="CP16">IF(COUNTIF('VACATION''S PLAN'!$E:$J,CONCATENATE($A4,CP$1,CP$2))&gt;=4,(5-SUMIFS('VACATION''S PLAN'!$L:$L,'VACATION''S PLAN'!$E:$E,CONCATENATE('RESOURCES'' AVAILABILITY'!$A4,'RESOURCES'' AVAILABILITY'!CP$1,'RESOURCES'' AVAILABILITY'!CP$2)))/5,IF(AND(IF(SUMPRODUCT((($A4&amp;CP$1&amp;MID(CP$2,3,2))=('VACATION''S PLAN'!$N$2:$V$12))*1)&gt;=1,0,1)=0,COUNTIF('VACATION''S PLAN'!$E:$J,CONCATENATE($A4,CP$1,CP$2))=1),(5-(IFERROR(VLOOKUP(CONCATENATE($A4,CP$1,CP$2),'VACATION''S PLAN'!$E:$F,2,0),0)+IFERROR(VLOOKUP(CONCATENATE($A4,CP$1,CP$2),'VACATION''S PLAN'!$J:$K,2,0),0)))/5,IF(SUMPRODUCT((($A4&amp;CP$1&amp;MID(CP$2,3,2))=('VACATION''S PLAN'!$N$2:$V$12))*1)&gt;=1,0,1)))</f>
        <v>1</v>
      </c>
      <c r="CQ16" cm="1">
        <f t="array" ref="CQ16">IF(COUNTIF('VACATION''S PLAN'!$E:$J,CONCATENATE($A4,CQ$1,CQ$2))&gt;=4,(5-SUMIFS('VACATION''S PLAN'!$L:$L,'VACATION''S PLAN'!$E:$E,CONCATENATE('RESOURCES'' AVAILABILITY'!$A4,'RESOURCES'' AVAILABILITY'!CQ$1,'RESOURCES'' AVAILABILITY'!CQ$2)))/5,IF(AND(IF(SUMPRODUCT((($A4&amp;CQ$1&amp;MID(CQ$2,3,2))=('VACATION''S PLAN'!$N$2:$V$12))*1)&gt;=1,0,1)=0,COUNTIF('VACATION''S PLAN'!$E:$J,CONCATENATE($A4,CQ$1,CQ$2))=1),(5-(IFERROR(VLOOKUP(CONCATENATE($A4,CQ$1,CQ$2),'VACATION''S PLAN'!$E:$F,2,0),0)+IFERROR(VLOOKUP(CONCATENATE($A4,CQ$1,CQ$2),'VACATION''S PLAN'!$J:$K,2,0),0)))/5,IF(SUMPRODUCT((($A4&amp;CQ$1&amp;MID(CQ$2,3,2))=('VACATION''S PLAN'!$N$2:$V$12))*1)&gt;=1,0,1)))</f>
        <v>1</v>
      </c>
      <c r="CR16" cm="1">
        <f t="array" ref="CR16">IF(COUNTIF('VACATION''S PLAN'!$E:$J,CONCATENATE($A4,CR$1,CR$2))&gt;=4,(5-SUMIFS('VACATION''S PLAN'!$L:$L,'VACATION''S PLAN'!$E:$E,CONCATENATE('RESOURCES'' AVAILABILITY'!$A4,'RESOURCES'' AVAILABILITY'!CR$1,'RESOURCES'' AVAILABILITY'!CR$2)))/5,IF(AND(IF(SUMPRODUCT((($A4&amp;CR$1&amp;MID(CR$2,3,2))=('VACATION''S PLAN'!$N$2:$V$12))*1)&gt;=1,0,1)=0,COUNTIF('VACATION''S PLAN'!$E:$J,CONCATENATE($A4,CR$1,CR$2))=1),(5-(IFERROR(VLOOKUP(CONCATENATE($A4,CR$1,CR$2),'VACATION''S PLAN'!$E:$F,2,0),0)+IFERROR(VLOOKUP(CONCATENATE($A4,CR$1,CR$2),'VACATION''S PLAN'!$J:$K,2,0),0)))/5,IF(SUMPRODUCT((($A4&amp;CR$1&amp;MID(CR$2,3,2))=('VACATION''S PLAN'!$N$2:$V$12))*1)&gt;=1,0,1)))</f>
        <v>1</v>
      </c>
      <c r="CS16" cm="1">
        <f t="array" ref="CS16">IF(COUNTIF('VACATION''S PLAN'!$E:$J,CONCATENATE($A4,CS$1,CS$2))&gt;=4,(5-SUMIFS('VACATION''S PLAN'!$L:$L,'VACATION''S PLAN'!$E:$E,CONCATENATE('RESOURCES'' AVAILABILITY'!$A4,'RESOURCES'' AVAILABILITY'!CS$1,'RESOURCES'' AVAILABILITY'!CS$2)))/5,IF(AND(IF(SUMPRODUCT((($A4&amp;CS$1&amp;MID(CS$2,3,2))=('VACATION''S PLAN'!$N$2:$V$12))*1)&gt;=1,0,1)=0,COUNTIF('VACATION''S PLAN'!$E:$J,CONCATENATE($A4,CS$1,CS$2))=1),(5-(IFERROR(VLOOKUP(CONCATENATE($A4,CS$1,CS$2),'VACATION''S PLAN'!$E:$F,2,0),0)+IFERROR(VLOOKUP(CONCATENATE($A4,CS$1,CS$2),'VACATION''S PLAN'!$J:$K,2,0),0)))/5,IF(SUMPRODUCT((($A4&amp;CS$1&amp;MID(CS$2,3,2))=('VACATION''S PLAN'!$N$2:$V$12))*1)&gt;=1,0,1)))</f>
        <v>1</v>
      </c>
      <c r="CT16" cm="1">
        <f t="array" ref="CT16">IF(COUNTIF('VACATION''S PLAN'!$E:$J,CONCATENATE($A4,CT$1,CT$2))&gt;=4,(5-SUMIFS('VACATION''S PLAN'!$L:$L,'VACATION''S PLAN'!$E:$E,CONCATENATE('RESOURCES'' AVAILABILITY'!$A4,'RESOURCES'' AVAILABILITY'!CT$1,'RESOURCES'' AVAILABILITY'!CT$2)))/5,IF(AND(IF(SUMPRODUCT((($A4&amp;CT$1&amp;MID(CT$2,3,2))=('VACATION''S PLAN'!$N$2:$V$12))*1)&gt;=1,0,1)=0,COUNTIF('VACATION''S PLAN'!$E:$J,CONCATENATE($A4,CT$1,CT$2))=1),(5-(IFERROR(VLOOKUP(CONCATENATE($A4,CT$1,CT$2),'VACATION''S PLAN'!$E:$F,2,0),0)+IFERROR(VLOOKUP(CONCATENATE($A4,CT$1,CT$2),'VACATION''S PLAN'!$J:$K,2,0),0)))/5,IF(SUMPRODUCT((($A4&amp;CT$1&amp;MID(CT$2,3,2))=('VACATION''S PLAN'!$N$2:$V$12))*1)&gt;=1,0,1)))</f>
        <v>1</v>
      </c>
      <c r="CU16" cm="1">
        <f t="array" ref="CU16">IF(COUNTIF('VACATION''S PLAN'!$E:$J,CONCATENATE($A4,CU$1,CU$2))&gt;=4,(5-SUMIFS('VACATION''S PLAN'!$L:$L,'VACATION''S PLAN'!$E:$E,CONCATENATE('RESOURCES'' AVAILABILITY'!$A4,'RESOURCES'' AVAILABILITY'!CU$1,'RESOURCES'' AVAILABILITY'!CU$2)))/5,IF(AND(IF(SUMPRODUCT((($A4&amp;CU$1&amp;MID(CU$2,3,2))=('VACATION''S PLAN'!$N$2:$V$12))*1)&gt;=1,0,1)=0,COUNTIF('VACATION''S PLAN'!$E:$J,CONCATENATE($A4,CU$1,CU$2))=1),(5-(IFERROR(VLOOKUP(CONCATENATE($A4,CU$1,CU$2),'VACATION''S PLAN'!$E:$F,2,0),0)+IFERROR(VLOOKUP(CONCATENATE($A4,CU$1,CU$2),'VACATION''S PLAN'!$J:$K,2,0),0)))/5,IF(SUMPRODUCT((($A4&amp;CU$1&amp;MID(CU$2,3,2))=('VACATION''S PLAN'!$N$2:$V$12))*1)&gt;=1,0,1)))</f>
        <v>0</v>
      </c>
      <c r="CV16" cm="1">
        <f t="array" ref="CV16">IF(COUNTIF('VACATION''S PLAN'!$E:$J,CONCATENATE($A4,CV$1,CV$2))&gt;=4,(5-SUMIFS('VACATION''S PLAN'!$L:$L,'VACATION''S PLAN'!$E:$E,CONCATENATE('RESOURCES'' AVAILABILITY'!$A4,'RESOURCES'' AVAILABILITY'!CV$1,'RESOURCES'' AVAILABILITY'!CV$2)))/5,IF(AND(IF(SUMPRODUCT((($A4&amp;CV$1&amp;MID(CV$2,3,2))=('VACATION''S PLAN'!$N$2:$V$12))*1)&gt;=1,0,1)=0,COUNTIF('VACATION''S PLAN'!$E:$J,CONCATENATE($A4,CV$1,CV$2))=1),(5-(IFERROR(VLOOKUP(CONCATENATE($A4,CV$1,CV$2),'VACATION''S PLAN'!$E:$F,2,0),0)+IFERROR(VLOOKUP(CONCATENATE($A4,CV$1,CV$2),'VACATION''S PLAN'!$J:$K,2,0),0)))/5,IF(SUMPRODUCT((($A4&amp;CV$1&amp;MID(CV$2,3,2))=('VACATION''S PLAN'!$N$2:$V$12))*1)&gt;=1,0,1)))</f>
        <v>1</v>
      </c>
      <c r="CW16" cm="1">
        <f t="array" ref="CW16">IF(COUNTIF('VACATION''S PLAN'!$E:$J,CONCATENATE($A4,CW$1,CW$2))&gt;=4,(5-SUMIFS('VACATION''S PLAN'!$L:$L,'VACATION''S PLAN'!$E:$E,CONCATENATE('RESOURCES'' AVAILABILITY'!$A4,'RESOURCES'' AVAILABILITY'!CW$1,'RESOURCES'' AVAILABILITY'!CW$2)))/5,IF(AND(IF(SUMPRODUCT((($A4&amp;CW$1&amp;MID(CW$2,3,2))=('VACATION''S PLAN'!$N$2:$V$12))*1)&gt;=1,0,1)=0,COUNTIF('VACATION''S PLAN'!$E:$J,CONCATENATE($A4,CW$1,CW$2))=1),(5-(IFERROR(VLOOKUP(CONCATENATE($A4,CW$1,CW$2),'VACATION''S PLAN'!$E:$F,2,0),0)+IFERROR(VLOOKUP(CONCATENATE($A4,CW$1,CW$2),'VACATION''S PLAN'!$J:$K,2,0),0)))/5,IF(SUMPRODUCT((($A4&amp;CW$1&amp;MID(CW$2,3,2))=('VACATION''S PLAN'!$N$2:$V$12))*1)&gt;=1,0,1)))</f>
        <v>1</v>
      </c>
      <c r="CX16" cm="1">
        <f t="array" ref="CX16">IF(COUNTIF('VACATION''S PLAN'!$E:$J,CONCATENATE($A4,CX$1,CX$2))&gt;=4,(5-SUMIFS('VACATION''S PLAN'!$L:$L,'VACATION''S PLAN'!$E:$E,CONCATENATE('RESOURCES'' AVAILABILITY'!$A4,'RESOURCES'' AVAILABILITY'!CX$1,'RESOURCES'' AVAILABILITY'!CX$2)))/5,IF(AND(IF(SUMPRODUCT((($A4&amp;CX$1&amp;MID(CX$2,3,2))=('VACATION''S PLAN'!$N$2:$V$12))*1)&gt;=1,0,1)=0,COUNTIF('VACATION''S PLAN'!$E:$J,CONCATENATE($A4,CX$1,CX$2))=1),(5-(IFERROR(VLOOKUP(CONCATENATE($A4,CX$1,CX$2),'VACATION''S PLAN'!$E:$F,2,0),0)+IFERROR(VLOOKUP(CONCATENATE($A4,CX$1,CX$2),'VACATION''S PLAN'!$J:$K,2,0),0)))/5,IF(SUMPRODUCT((($A4&amp;CX$1&amp;MID(CX$2,3,2))=('VACATION''S PLAN'!$N$2:$V$12))*1)&gt;=1,0,1)))</f>
        <v>1</v>
      </c>
      <c r="CY16" cm="1">
        <f t="array" ref="CY16">IF(COUNTIF('VACATION''S PLAN'!$E:$J,CONCATENATE($A4,CY$1,CY$2))&gt;=4,(5-SUMIFS('VACATION''S PLAN'!$L:$L,'VACATION''S PLAN'!$E:$E,CONCATENATE('RESOURCES'' AVAILABILITY'!$A4,'RESOURCES'' AVAILABILITY'!CY$1,'RESOURCES'' AVAILABILITY'!CY$2)))/5,IF(AND(IF(SUMPRODUCT((($A4&amp;CY$1&amp;MID(CY$2,3,2))=('VACATION''S PLAN'!$N$2:$V$12))*1)&gt;=1,0,1)=0,COUNTIF('VACATION''S PLAN'!$E:$J,CONCATENATE($A4,CY$1,CY$2))=1),(5-(IFERROR(VLOOKUP(CONCATENATE($A4,CY$1,CY$2),'VACATION''S PLAN'!$E:$F,2,0),0)+IFERROR(VLOOKUP(CONCATENATE($A4,CY$1,CY$2),'VACATION''S PLAN'!$J:$K,2,0),0)))/5,IF(SUMPRODUCT((($A4&amp;CY$1&amp;MID(CY$2,3,2))=('VACATION''S PLAN'!$N$2:$V$12))*1)&gt;=1,0,1)))</f>
        <v>1</v>
      </c>
      <c r="CZ16" cm="1">
        <f t="array" ref="CZ16">IF(COUNTIF('VACATION''S PLAN'!$E:$J,CONCATENATE($A4,CZ$1,CZ$2))&gt;=4,(5-SUMIFS('VACATION''S PLAN'!$L:$L,'VACATION''S PLAN'!$E:$E,CONCATENATE('RESOURCES'' AVAILABILITY'!$A4,'RESOURCES'' AVAILABILITY'!CZ$1,'RESOURCES'' AVAILABILITY'!CZ$2)))/5,IF(AND(IF(SUMPRODUCT((($A4&amp;CZ$1&amp;MID(CZ$2,3,2))=('VACATION''S PLAN'!$N$2:$V$12))*1)&gt;=1,0,1)=0,COUNTIF('VACATION''S PLAN'!$E:$J,CONCATENATE($A4,CZ$1,CZ$2))=1),(5-(IFERROR(VLOOKUP(CONCATENATE($A4,CZ$1,CZ$2),'VACATION''S PLAN'!$E:$F,2,0),0)+IFERROR(VLOOKUP(CONCATENATE($A4,CZ$1,CZ$2),'VACATION''S PLAN'!$J:$K,2,0),0)))/5,IF(SUMPRODUCT((($A4&amp;CZ$1&amp;MID(CZ$2,3,2))=('VACATION''S PLAN'!$N$2:$V$12))*1)&gt;=1,0,1)))</f>
        <v>1</v>
      </c>
      <c r="DA16" cm="1">
        <f t="array" ref="DA16">IF(COUNTIF('VACATION''S PLAN'!$E:$J,CONCATENATE($A4,DA$1,DA$2))&gt;=4,(5-SUMIFS('VACATION''S PLAN'!$L:$L,'VACATION''S PLAN'!$E:$E,CONCATENATE('RESOURCES'' AVAILABILITY'!$A4,'RESOURCES'' AVAILABILITY'!DA$1,'RESOURCES'' AVAILABILITY'!DA$2)))/5,IF(AND(IF(SUMPRODUCT((($A4&amp;DA$1&amp;MID(DA$2,3,2))=('VACATION''S PLAN'!$N$2:$V$12))*1)&gt;=1,0,1)=0,COUNTIF('VACATION''S PLAN'!$E:$J,CONCATENATE($A4,DA$1,DA$2))=1),(5-(IFERROR(VLOOKUP(CONCATENATE($A4,DA$1,DA$2),'VACATION''S PLAN'!$E:$F,2,0),0)+IFERROR(VLOOKUP(CONCATENATE($A4,DA$1,DA$2),'VACATION''S PLAN'!$J:$K,2,0),0)))/5,IF(SUMPRODUCT((($A4&amp;DA$1&amp;MID(DA$2,3,2))=('VACATION''S PLAN'!$N$2:$V$12))*1)&gt;=1,0,1)))</f>
        <v>1</v>
      </c>
      <c r="DB16" cm="1">
        <f t="array" ref="DB16">IF(COUNTIF('VACATION''S PLAN'!$E:$J,CONCATENATE($A4,DB$1,DB$2))&gt;=4,(5-SUMIFS('VACATION''S PLAN'!$L:$L,'VACATION''S PLAN'!$E:$E,CONCATENATE('RESOURCES'' AVAILABILITY'!$A4,'RESOURCES'' AVAILABILITY'!DB$1,'RESOURCES'' AVAILABILITY'!DB$2)))/5,IF(AND(IF(SUMPRODUCT((($A4&amp;DB$1&amp;MID(DB$2,3,2))=('VACATION''S PLAN'!$N$2:$V$12))*1)&gt;=1,0,1)=0,COUNTIF('VACATION''S PLAN'!$E:$J,CONCATENATE($A4,DB$1,DB$2))=1),(5-(IFERROR(VLOOKUP(CONCATENATE($A4,DB$1,DB$2),'VACATION''S PLAN'!$E:$F,2,0),0)+IFERROR(VLOOKUP(CONCATENATE($A4,DB$1,DB$2),'VACATION''S PLAN'!$J:$K,2,0),0)))/5,IF(SUMPRODUCT((($A4&amp;DB$1&amp;MID(DB$2,3,2))=('VACATION''S PLAN'!$N$2:$V$12))*1)&gt;=1,0,1)))</f>
        <v>1</v>
      </c>
      <c r="DC16" cm="1">
        <f t="array" ref="DC16">IF(COUNTIF('VACATION''S PLAN'!$E:$J,CONCATENATE($A4,DC$1,DC$2))&gt;=4,(5-SUMIFS('VACATION''S PLAN'!$L:$L,'VACATION''S PLAN'!$E:$E,CONCATENATE('RESOURCES'' AVAILABILITY'!$A4,'RESOURCES'' AVAILABILITY'!DC$1,'RESOURCES'' AVAILABILITY'!DC$2)))/5,IF(AND(IF(SUMPRODUCT((($A4&amp;DC$1&amp;MID(DC$2,3,2))=('VACATION''S PLAN'!$N$2:$V$12))*1)&gt;=1,0,1)=0,COUNTIF('VACATION''S PLAN'!$E:$J,CONCATENATE($A4,DC$1,DC$2))=1),(5-(IFERROR(VLOOKUP(CONCATENATE($A4,DC$1,DC$2),'VACATION''S PLAN'!$E:$F,2,0),0)+IFERROR(VLOOKUP(CONCATENATE($A4,DC$1,DC$2),'VACATION''S PLAN'!$J:$K,2,0),0)))/5,IF(SUMPRODUCT((($A4&amp;DC$1&amp;MID(DC$2,3,2))=('VACATION''S PLAN'!$N$2:$V$12))*1)&gt;=1,0,1)))</f>
        <v>1</v>
      </c>
      <c r="DD16" cm="1">
        <f t="array" ref="DD16">IF(COUNTIF('VACATION''S PLAN'!$E:$J,CONCATENATE($A4,DD$1,DD$2))&gt;=4,(5-SUMIFS('VACATION''S PLAN'!$L:$L,'VACATION''S PLAN'!$E:$E,CONCATENATE('RESOURCES'' AVAILABILITY'!$A4,'RESOURCES'' AVAILABILITY'!DD$1,'RESOURCES'' AVAILABILITY'!DD$2)))/5,IF(AND(IF(SUMPRODUCT((($A4&amp;DD$1&amp;MID(DD$2,3,2))=('VACATION''S PLAN'!$N$2:$V$12))*1)&gt;=1,0,1)=0,COUNTIF('VACATION''S PLAN'!$E:$J,CONCATENATE($A4,DD$1,DD$2))=1),(5-(IFERROR(VLOOKUP(CONCATENATE($A4,DD$1,DD$2),'VACATION''S PLAN'!$E:$F,2,0),0)+IFERROR(VLOOKUP(CONCATENATE($A4,DD$1,DD$2),'VACATION''S PLAN'!$J:$K,2,0),0)))/5,IF(SUMPRODUCT((($A4&amp;DD$1&amp;MID(DD$2,3,2))=('VACATION''S PLAN'!$N$2:$V$12))*1)&gt;=1,0,1)))</f>
        <v>1</v>
      </c>
      <c r="DE16" cm="1">
        <f t="array" ref="DE16">IF(COUNTIF('VACATION''S PLAN'!$E:$J,CONCATENATE($A4,DE$1,DE$2))&gt;=4,(5-SUMIFS('VACATION''S PLAN'!$L:$L,'VACATION''S PLAN'!$E:$E,CONCATENATE('RESOURCES'' AVAILABILITY'!$A4,'RESOURCES'' AVAILABILITY'!DE$1,'RESOURCES'' AVAILABILITY'!DE$2)))/5,IF(AND(IF(SUMPRODUCT((($A4&amp;DE$1&amp;MID(DE$2,3,2))=('VACATION''S PLAN'!$N$2:$V$12))*1)&gt;=1,0,1)=0,COUNTIF('VACATION''S PLAN'!$E:$J,CONCATENATE($A4,DE$1,DE$2))=1),(5-(IFERROR(VLOOKUP(CONCATENATE($A4,DE$1,DE$2),'VACATION''S PLAN'!$E:$F,2,0),0)+IFERROR(VLOOKUP(CONCATENATE($A4,DE$1,DE$2),'VACATION''S PLAN'!$J:$K,2,0),0)))/5,IF(SUMPRODUCT((($A4&amp;DE$1&amp;MID(DE$2,3,2))=('VACATION''S PLAN'!$N$2:$V$12))*1)&gt;=1,0,1)))</f>
        <v>1</v>
      </c>
      <c r="DF16" cm="1">
        <f t="array" ref="DF16">IF(COUNTIF('VACATION''S PLAN'!$E:$J,CONCATENATE($A4,DF$1,DF$2))&gt;=4,(5-SUMIFS('VACATION''S PLAN'!$L:$L,'VACATION''S PLAN'!$E:$E,CONCATENATE('RESOURCES'' AVAILABILITY'!$A4,'RESOURCES'' AVAILABILITY'!DF$1,'RESOURCES'' AVAILABILITY'!DF$2)))/5,IF(AND(IF(SUMPRODUCT((($A4&amp;DF$1&amp;MID(DF$2,3,2))=('VACATION''S PLAN'!$N$2:$V$12))*1)&gt;=1,0,1)=0,COUNTIF('VACATION''S PLAN'!$E:$J,CONCATENATE($A4,DF$1,DF$2))=1),(5-(IFERROR(VLOOKUP(CONCATENATE($A4,DF$1,DF$2),'VACATION''S PLAN'!$E:$F,2,0),0)+IFERROR(VLOOKUP(CONCATENATE($A4,DF$1,DF$2),'VACATION''S PLAN'!$J:$K,2,0),0)))/5,IF(SUMPRODUCT((($A4&amp;DF$1&amp;MID(DF$2,3,2))=('VACATION''S PLAN'!$N$2:$V$12))*1)&gt;=1,0,1)))</f>
        <v>1</v>
      </c>
      <c r="DG16" cm="1">
        <f t="array" ref="DG16">IF(COUNTIF('VACATION''S PLAN'!$E:$J,CONCATENATE($A4,DG$1,DG$2))&gt;=4,(5-SUMIFS('VACATION''S PLAN'!$L:$L,'VACATION''S PLAN'!$E:$E,CONCATENATE('RESOURCES'' AVAILABILITY'!$A4,'RESOURCES'' AVAILABILITY'!DG$1,'RESOURCES'' AVAILABILITY'!DG$2)))/5,IF(AND(IF(SUMPRODUCT((($A4&amp;DG$1&amp;MID(DG$2,3,2))=('VACATION''S PLAN'!$N$2:$V$12))*1)&gt;=1,0,1)=0,COUNTIF('VACATION''S PLAN'!$E:$J,CONCATENATE($A4,DG$1,DG$2))=1),(5-(IFERROR(VLOOKUP(CONCATENATE($A4,DG$1,DG$2),'VACATION''S PLAN'!$E:$F,2,0),0)+IFERROR(VLOOKUP(CONCATENATE($A4,DG$1,DG$2),'VACATION''S PLAN'!$J:$K,2,0),0)))/5,IF(SUMPRODUCT((($A4&amp;DG$1&amp;MID(DG$2,3,2))=('VACATION''S PLAN'!$N$2:$V$12))*1)&gt;=1,0,1)))</f>
        <v>1</v>
      </c>
      <c r="DH16" cm="1">
        <f t="array" ref="DH16">IF(COUNTIF('VACATION''S PLAN'!$E:$J,CONCATENATE($A4,DH$1,DH$2))&gt;=4,(5-SUMIFS('VACATION''S PLAN'!$L:$L,'VACATION''S PLAN'!$E:$E,CONCATENATE('RESOURCES'' AVAILABILITY'!$A4,'RESOURCES'' AVAILABILITY'!DH$1,'RESOURCES'' AVAILABILITY'!DH$2)))/5,IF(AND(IF(SUMPRODUCT((($A4&amp;DH$1&amp;MID(DH$2,3,2))=('VACATION''S PLAN'!$N$2:$V$12))*1)&gt;=1,0,1)=0,COUNTIF('VACATION''S PLAN'!$E:$J,CONCATENATE($A4,DH$1,DH$2))=1),(5-(IFERROR(VLOOKUP(CONCATENATE($A4,DH$1,DH$2),'VACATION''S PLAN'!$E:$F,2,0),0)+IFERROR(VLOOKUP(CONCATENATE($A4,DH$1,DH$2),'VACATION''S PLAN'!$J:$K,2,0),0)))/5,IF(SUMPRODUCT((($A4&amp;DH$1&amp;MID(DH$2,3,2))=('VACATION''S PLAN'!$N$2:$V$12))*1)&gt;=1,0,1)))</f>
        <v>1</v>
      </c>
      <c r="DI16" cm="1">
        <f t="array" ref="DI16">IF(COUNTIF('VACATION''S PLAN'!$E:$J,CONCATENATE($A4,DI$1,DI$2))&gt;=4,(5-SUMIFS('VACATION''S PLAN'!$L:$L,'VACATION''S PLAN'!$E:$E,CONCATENATE('RESOURCES'' AVAILABILITY'!$A4,'RESOURCES'' AVAILABILITY'!DI$1,'RESOURCES'' AVAILABILITY'!DI$2)))/5,IF(AND(IF(SUMPRODUCT((($A4&amp;DI$1&amp;MID(DI$2,3,2))=('VACATION''S PLAN'!$N$2:$V$12))*1)&gt;=1,0,1)=0,COUNTIF('VACATION''S PLAN'!$E:$J,CONCATENATE($A4,DI$1,DI$2))=1),(5-(IFERROR(VLOOKUP(CONCATENATE($A4,DI$1,DI$2),'VACATION''S PLAN'!$E:$F,2,0),0)+IFERROR(VLOOKUP(CONCATENATE($A4,DI$1,DI$2),'VACATION''S PLAN'!$J:$K,2,0),0)))/5,IF(SUMPRODUCT((($A4&amp;DI$1&amp;MID(DI$2,3,2))=('VACATION''S PLAN'!$N$2:$V$12))*1)&gt;=1,0,1)))</f>
        <v>1</v>
      </c>
      <c r="DJ16" cm="1">
        <f t="array" ref="DJ16">IF(COUNTIF('VACATION''S PLAN'!$E:$J,CONCATENATE($A4,DJ$1,DJ$2))&gt;=4,(5-SUMIFS('VACATION''S PLAN'!$L:$L,'VACATION''S PLAN'!$E:$E,CONCATENATE('RESOURCES'' AVAILABILITY'!$A4,'RESOURCES'' AVAILABILITY'!DJ$1,'RESOURCES'' AVAILABILITY'!DJ$2)))/5,IF(AND(IF(SUMPRODUCT((($A4&amp;DJ$1&amp;MID(DJ$2,3,2))=('VACATION''S PLAN'!$N$2:$V$12))*1)&gt;=1,0,1)=0,COUNTIF('VACATION''S PLAN'!$E:$J,CONCATENATE($A4,DJ$1,DJ$2))=1),(5-(IFERROR(VLOOKUP(CONCATENATE($A4,DJ$1,DJ$2),'VACATION''S PLAN'!$E:$F,2,0),0)+IFERROR(VLOOKUP(CONCATENATE($A4,DJ$1,DJ$2),'VACATION''S PLAN'!$J:$K,2,0),0)))/5,IF(SUMPRODUCT((($A4&amp;DJ$1&amp;MID(DJ$2,3,2))=('VACATION''S PLAN'!$N$2:$V$12))*1)&gt;=1,0,1)))</f>
        <v>1</v>
      </c>
      <c r="DK16" cm="1">
        <f t="array" ref="DK16">IF(COUNTIF('VACATION''S PLAN'!$E:$J,CONCATENATE($A4,DK$1,DK$2))&gt;=4,(5-SUMIFS('VACATION''S PLAN'!$L:$L,'VACATION''S PLAN'!$E:$E,CONCATENATE('RESOURCES'' AVAILABILITY'!$A4,'RESOURCES'' AVAILABILITY'!DK$1,'RESOURCES'' AVAILABILITY'!DK$2)))/5,IF(AND(IF(SUMPRODUCT((($A4&amp;DK$1&amp;MID(DK$2,3,2))=('VACATION''S PLAN'!$N$2:$V$12))*1)&gt;=1,0,1)=0,COUNTIF('VACATION''S PLAN'!$E:$J,CONCATENATE($A4,DK$1,DK$2))=1),(5-(IFERROR(VLOOKUP(CONCATENATE($A4,DK$1,DK$2),'VACATION''S PLAN'!$E:$F,2,0),0)+IFERROR(VLOOKUP(CONCATENATE($A4,DK$1,DK$2),'VACATION''S PLAN'!$J:$K,2,0),0)))/5,IF(SUMPRODUCT((($A4&amp;DK$1&amp;MID(DK$2,3,2))=('VACATION''S PLAN'!$N$2:$V$12))*1)&gt;=1,0,1)))</f>
        <v>1</v>
      </c>
      <c r="DL16" cm="1">
        <f t="array" ref="DL16">IF(COUNTIF('VACATION''S PLAN'!$E:$J,CONCATENATE($A4,DL$1,DL$2))&gt;=4,(5-SUMIFS('VACATION''S PLAN'!$L:$L,'VACATION''S PLAN'!$E:$E,CONCATENATE('RESOURCES'' AVAILABILITY'!$A4,'RESOURCES'' AVAILABILITY'!DL$1,'RESOURCES'' AVAILABILITY'!DL$2)))/5,IF(AND(IF(SUMPRODUCT((($A4&amp;DL$1&amp;MID(DL$2,3,2))=('VACATION''S PLAN'!$N$2:$V$12))*1)&gt;=1,0,1)=0,COUNTIF('VACATION''S PLAN'!$E:$J,CONCATENATE($A4,DL$1,DL$2))=1),(5-(IFERROR(VLOOKUP(CONCATENATE($A4,DL$1,DL$2),'VACATION''S PLAN'!$E:$F,2,0),0)+IFERROR(VLOOKUP(CONCATENATE($A4,DL$1,DL$2),'VACATION''S PLAN'!$J:$K,2,0),0)))/5,IF(SUMPRODUCT((($A4&amp;DL$1&amp;MID(DL$2,3,2))=('VACATION''S PLAN'!$N$2:$V$12))*1)&gt;=1,0,1)))</f>
        <v>1</v>
      </c>
      <c r="DM16" cm="1">
        <f t="array" ref="DM16">IF(COUNTIF('VACATION''S PLAN'!$E:$J,CONCATENATE($A4,DM$1,DM$2))&gt;=4,(5-SUMIFS('VACATION''S PLAN'!$L:$L,'VACATION''S PLAN'!$E:$E,CONCATENATE('RESOURCES'' AVAILABILITY'!$A4,'RESOURCES'' AVAILABILITY'!DM$1,'RESOURCES'' AVAILABILITY'!DM$2)))/5,IF(AND(IF(SUMPRODUCT((($A4&amp;DM$1&amp;MID(DM$2,3,2))=('VACATION''S PLAN'!$N$2:$V$12))*1)&gt;=1,0,1)=0,COUNTIF('VACATION''S PLAN'!$E:$J,CONCATENATE($A4,DM$1,DM$2))=1),(5-(IFERROR(VLOOKUP(CONCATENATE($A4,DM$1,DM$2),'VACATION''S PLAN'!$E:$F,2,0),0)+IFERROR(VLOOKUP(CONCATENATE($A4,DM$1,DM$2),'VACATION''S PLAN'!$J:$K,2,0),0)))/5,IF(SUMPRODUCT((($A4&amp;DM$1&amp;MID(DM$2,3,2))=('VACATION''S PLAN'!$N$2:$V$12))*1)&gt;=1,0,1)))</f>
        <v>1</v>
      </c>
      <c r="DN16" cm="1">
        <f t="array" ref="DN16">IF(COUNTIF('VACATION''S PLAN'!$E:$J,CONCATENATE($A4,DN$1,DN$2))&gt;=4,(5-SUMIFS('VACATION''S PLAN'!$L:$L,'VACATION''S PLAN'!$E:$E,CONCATENATE('RESOURCES'' AVAILABILITY'!$A4,'RESOURCES'' AVAILABILITY'!DN$1,'RESOURCES'' AVAILABILITY'!DN$2)))/5,IF(AND(IF(SUMPRODUCT((($A4&amp;DN$1&amp;MID(DN$2,3,2))=('VACATION''S PLAN'!$N$2:$V$12))*1)&gt;=1,0,1)=0,COUNTIF('VACATION''S PLAN'!$E:$J,CONCATENATE($A4,DN$1,DN$2))=1),(5-(IFERROR(VLOOKUP(CONCATENATE($A4,DN$1,DN$2),'VACATION''S PLAN'!$E:$F,2,0),0)+IFERROR(VLOOKUP(CONCATENATE($A4,DN$1,DN$2),'VACATION''S PLAN'!$J:$K,2,0),0)))/5,IF(SUMPRODUCT((($A4&amp;DN$1&amp;MID(DN$2,3,2))=('VACATION''S PLAN'!$N$2:$V$12))*1)&gt;=1,0,1)))</f>
        <v>1</v>
      </c>
      <c r="DO16" cm="1">
        <f t="array" ref="DO16">IF(COUNTIF('VACATION''S PLAN'!$E:$J,CONCATENATE($A4,DO$1,DO$2))&gt;=4,(5-SUMIFS('VACATION''S PLAN'!$L:$L,'VACATION''S PLAN'!$E:$E,CONCATENATE('RESOURCES'' AVAILABILITY'!$A4,'RESOURCES'' AVAILABILITY'!DO$1,'RESOURCES'' AVAILABILITY'!DO$2)))/5,IF(AND(IF(SUMPRODUCT((($A4&amp;DO$1&amp;MID(DO$2,3,2))=('VACATION''S PLAN'!$N$2:$V$12))*1)&gt;=1,0,1)=0,COUNTIF('VACATION''S PLAN'!$E:$J,CONCATENATE($A4,DO$1,DO$2))=1),(5-(IFERROR(VLOOKUP(CONCATENATE($A4,DO$1,DO$2),'VACATION''S PLAN'!$E:$F,2,0),0)+IFERROR(VLOOKUP(CONCATENATE($A4,DO$1,DO$2),'VACATION''S PLAN'!$J:$K,2,0),0)))/5,IF(SUMPRODUCT((($A4&amp;DO$1&amp;MID(DO$2,3,2))=('VACATION''S PLAN'!$N$2:$V$12))*1)&gt;=1,0,1)))</f>
        <v>1</v>
      </c>
      <c r="DP16" cm="1">
        <f t="array" ref="DP16">IF(COUNTIF('VACATION''S PLAN'!$E:$J,CONCATENATE($A4,DP$1,DP$2))&gt;=4,(5-SUMIFS('VACATION''S PLAN'!$L:$L,'VACATION''S PLAN'!$E:$E,CONCATENATE('RESOURCES'' AVAILABILITY'!$A4,'RESOURCES'' AVAILABILITY'!DP$1,'RESOURCES'' AVAILABILITY'!DP$2)))/5,IF(AND(IF(SUMPRODUCT((($A4&amp;DP$1&amp;MID(DP$2,3,2))=('VACATION''S PLAN'!$N$2:$V$12))*1)&gt;=1,0,1)=0,COUNTIF('VACATION''S PLAN'!$E:$J,CONCATENATE($A4,DP$1,DP$2))=1),(5-(IFERROR(VLOOKUP(CONCATENATE($A4,DP$1,DP$2),'VACATION''S PLAN'!$E:$F,2,0),0)+IFERROR(VLOOKUP(CONCATENATE($A4,DP$1,DP$2),'VACATION''S PLAN'!$J:$K,2,0),0)))/5,IF(SUMPRODUCT((($A4&amp;DP$1&amp;MID(DP$2,3,2))=('VACATION''S PLAN'!$N$2:$V$12))*1)&gt;=1,0,1)))</f>
        <v>1</v>
      </c>
      <c r="DQ16" cm="1">
        <f t="array" ref="DQ16">IF(COUNTIF('VACATION''S PLAN'!$E:$J,CONCATENATE($A4,DQ$1,DQ$2))&gt;=4,(5-SUMIFS('VACATION''S PLAN'!$L:$L,'VACATION''S PLAN'!$E:$E,CONCATENATE('RESOURCES'' AVAILABILITY'!$A4,'RESOURCES'' AVAILABILITY'!DQ$1,'RESOURCES'' AVAILABILITY'!DQ$2)))/5,IF(AND(IF(SUMPRODUCT((($A4&amp;DQ$1&amp;MID(DQ$2,3,2))=('VACATION''S PLAN'!$N$2:$V$12))*1)&gt;=1,0,1)=0,COUNTIF('VACATION''S PLAN'!$E:$J,CONCATENATE($A4,DQ$1,DQ$2))=1),(5-(IFERROR(VLOOKUP(CONCATENATE($A4,DQ$1,DQ$2),'VACATION''S PLAN'!$E:$F,2,0),0)+IFERROR(VLOOKUP(CONCATENATE($A4,DQ$1,DQ$2),'VACATION''S PLAN'!$J:$K,2,0),0)))/5,IF(SUMPRODUCT((($A4&amp;DQ$1&amp;MID(DQ$2,3,2))=('VACATION''S PLAN'!$N$2:$V$12))*1)&gt;=1,0,1)))</f>
        <v>1</v>
      </c>
      <c r="DR16" cm="1">
        <f t="array" ref="DR16">IF(COUNTIF('VACATION''S PLAN'!$E:$J,CONCATENATE($A4,DR$1,DR$2))&gt;=4,(5-SUMIFS('VACATION''S PLAN'!$L:$L,'VACATION''S PLAN'!$E:$E,CONCATENATE('RESOURCES'' AVAILABILITY'!$A4,'RESOURCES'' AVAILABILITY'!DR$1,'RESOURCES'' AVAILABILITY'!DR$2)))/5,IF(AND(IF(SUMPRODUCT((($A4&amp;DR$1&amp;MID(DR$2,3,2))=('VACATION''S PLAN'!$N$2:$V$12))*1)&gt;=1,0,1)=0,COUNTIF('VACATION''S PLAN'!$E:$J,CONCATENATE($A4,DR$1,DR$2))=1),(5-(IFERROR(VLOOKUP(CONCATENATE($A4,DR$1,DR$2),'VACATION''S PLAN'!$E:$F,2,0),0)+IFERROR(VLOOKUP(CONCATENATE($A4,DR$1,DR$2),'VACATION''S PLAN'!$J:$K,2,0),0)))/5,IF(SUMPRODUCT((($A4&amp;DR$1&amp;MID(DR$2,3,2))=('VACATION''S PLAN'!$N$2:$V$12))*1)&gt;=1,0,1)))</f>
        <v>1</v>
      </c>
      <c r="DS16" cm="1">
        <f t="array" ref="DS16">IF(COUNTIF('VACATION''S PLAN'!$E:$J,CONCATENATE($A4,DS$1,DS$2))&gt;=4,(5-SUMIFS('VACATION''S PLAN'!$L:$L,'VACATION''S PLAN'!$E:$E,CONCATENATE('RESOURCES'' AVAILABILITY'!$A4,'RESOURCES'' AVAILABILITY'!DS$1,'RESOURCES'' AVAILABILITY'!DS$2)))/5,IF(AND(IF(SUMPRODUCT((($A4&amp;DS$1&amp;MID(DS$2,3,2))=('VACATION''S PLAN'!$N$2:$V$12))*1)&gt;=1,0,1)=0,COUNTIF('VACATION''S PLAN'!$E:$J,CONCATENATE($A4,DS$1,DS$2))=1),(5-(IFERROR(VLOOKUP(CONCATENATE($A4,DS$1,DS$2),'VACATION''S PLAN'!$E:$F,2,0),0)+IFERROR(VLOOKUP(CONCATENATE($A4,DS$1,DS$2),'VACATION''S PLAN'!$J:$K,2,0),0)))/5,IF(SUMPRODUCT((($A4&amp;DS$1&amp;MID(DS$2,3,2))=('VACATION''S PLAN'!$N$2:$V$12))*1)&gt;=1,0,1)))</f>
        <v>1</v>
      </c>
      <c r="DT16" cm="1">
        <f t="array" ref="DT16">IF(COUNTIF('VACATION''S PLAN'!$E:$J,CONCATENATE($A4,DT$1,DT$2))&gt;=4,(5-SUMIFS('VACATION''S PLAN'!$L:$L,'VACATION''S PLAN'!$E:$E,CONCATENATE('RESOURCES'' AVAILABILITY'!$A4,'RESOURCES'' AVAILABILITY'!DT$1,'RESOURCES'' AVAILABILITY'!DT$2)))/5,IF(AND(IF(SUMPRODUCT((($A4&amp;DT$1&amp;MID(DT$2,3,2))=('VACATION''S PLAN'!$N$2:$V$12))*1)&gt;=1,0,1)=0,COUNTIF('VACATION''S PLAN'!$E:$J,CONCATENATE($A4,DT$1,DT$2))=1),(5-(IFERROR(VLOOKUP(CONCATENATE($A4,DT$1,DT$2),'VACATION''S PLAN'!$E:$F,2,0),0)+IFERROR(VLOOKUP(CONCATENATE($A4,DT$1,DT$2),'VACATION''S PLAN'!$J:$K,2,0),0)))/5,IF(SUMPRODUCT((($A4&amp;DT$1&amp;MID(DT$2,3,2))=('VACATION''S PLAN'!$N$2:$V$12))*1)&gt;=1,0,1)))</f>
        <v>1</v>
      </c>
      <c r="DU16" cm="1">
        <f t="array" ref="DU16">IF(COUNTIF('VACATION''S PLAN'!$E:$J,CONCATENATE($A4,DU$1,DU$2))&gt;=4,(5-SUMIFS('VACATION''S PLAN'!$L:$L,'VACATION''S PLAN'!$E:$E,CONCATENATE('RESOURCES'' AVAILABILITY'!$A4,'RESOURCES'' AVAILABILITY'!DU$1,'RESOURCES'' AVAILABILITY'!DU$2)))/5,IF(AND(IF(SUMPRODUCT((($A4&amp;DU$1&amp;MID(DU$2,3,2))=('VACATION''S PLAN'!$N$2:$V$12))*1)&gt;=1,0,1)=0,COUNTIF('VACATION''S PLAN'!$E:$J,CONCATENATE($A4,DU$1,DU$2))=1),(5-(IFERROR(VLOOKUP(CONCATENATE($A4,DU$1,DU$2),'VACATION''S PLAN'!$E:$F,2,0),0)+IFERROR(VLOOKUP(CONCATENATE($A4,DU$1,DU$2),'VACATION''S PLAN'!$J:$K,2,0),0)))/5,IF(SUMPRODUCT((($A4&amp;DU$1&amp;MID(DU$2,3,2))=('VACATION''S PLAN'!$N$2:$V$12))*1)&gt;=1,0,1)))</f>
        <v>1</v>
      </c>
      <c r="DV16" cm="1">
        <f t="array" ref="DV16">IF(COUNTIF('VACATION''S PLAN'!$E:$J,CONCATENATE($A4,DV$1,DV$2))&gt;=4,(5-SUMIFS('VACATION''S PLAN'!$L:$L,'VACATION''S PLAN'!$E:$E,CONCATENATE('RESOURCES'' AVAILABILITY'!$A4,'RESOURCES'' AVAILABILITY'!DV$1,'RESOURCES'' AVAILABILITY'!DV$2)))/5,IF(AND(IF(SUMPRODUCT((($A4&amp;DV$1&amp;MID(DV$2,3,2))=('VACATION''S PLAN'!$N$2:$V$12))*1)&gt;=1,0,1)=0,COUNTIF('VACATION''S PLAN'!$E:$J,CONCATENATE($A4,DV$1,DV$2))=1),(5-(IFERROR(VLOOKUP(CONCATENATE($A4,DV$1,DV$2),'VACATION''S PLAN'!$E:$F,2,0),0)+IFERROR(VLOOKUP(CONCATENATE($A4,DV$1,DV$2),'VACATION''S PLAN'!$J:$K,2,0),0)))/5,IF(SUMPRODUCT((($A4&amp;DV$1&amp;MID(DV$2,3,2))=('VACATION''S PLAN'!$N$2:$V$12))*1)&gt;=1,0,1)))</f>
        <v>1</v>
      </c>
      <c r="DW16" cm="1">
        <f t="array" ref="DW16">IF(COUNTIF('VACATION''S PLAN'!$E:$J,CONCATENATE($A4,DW$1,DW$2))&gt;=4,(5-SUMIFS('VACATION''S PLAN'!$L:$L,'VACATION''S PLAN'!$E:$E,CONCATENATE('RESOURCES'' AVAILABILITY'!$A4,'RESOURCES'' AVAILABILITY'!DW$1,'RESOURCES'' AVAILABILITY'!DW$2)))/5,IF(AND(IF(SUMPRODUCT((($A4&amp;DW$1&amp;MID(DW$2,3,2))=('VACATION''S PLAN'!$N$2:$V$12))*1)&gt;=1,0,1)=0,COUNTIF('VACATION''S PLAN'!$E:$J,CONCATENATE($A4,DW$1,DW$2))=1),(5-(IFERROR(VLOOKUP(CONCATENATE($A4,DW$1,DW$2),'VACATION''S PLAN'!$E:$F,2,0),0)+IFERROR(VLOOKUP(CONCATENATE($A4,DW$1,DW$2),'VACATION''S PLAN'!$J:$K,2,0),0)))/5,IF(SUMPRODUCT((($A4&amp;DW$1&amp;MID(DW$2,3,2))=('VACATION''S PLAN'!$N$2:$V$12))*1)&gt;=1,0,1)))</f>
        <v>1</v>
      </c>
      <c r="DX16" cm="1">
        <f t="array" ref="DX16">IF(COUNTIF('VACATION''S PLAN'!$E:$J,CONCATENATE($A4,DX$1,DX$2))&gt;=4,(5-SUMIFS('VACATION''S PLAN'!$L:$L,'VACATION''S PLAN'!$E:$E,CONCATENATE('RESOURCES'' AVAILABILITY'!$A4,'RESOURCES'' AVAILABILITY'!DX$1,'RESOURCES'' AVAILABILITY'!DX$2)))/5,IF(AND(IF(SUMPRODUCT((($A4&amp;DX$1&amp;MID(DX$2,3,2))=('VACATION''S PLAN'!$N$2:$V$12))*1)&gt;=1,0,1)=0,COUNTIF('VACATION''S PLAN'!$E:$J,CONCATENATE($A4,DX$1,DX$2))=1),(5-(IFERROR(VLOOKUP(CONCATENATE($A4,DX$1,DX$2),'VACATION''S PLAN'!$E:$F,2,0),0)+IFERROR(VLOOKUP(CONCATENATE($A4,DX$1,DX$2),'VACATION''S PLAN'!$J:$K,2,0),0)))/5,IF(SUMPRODUCT((($A4&amp;DX$1&amp;MID(DX$2,3,2))=('VACATION''S PLAN'!$N$2:$V$12))*1)&gt;=1,0,1)))</f>
        <v>1</v>
      </c>
      <c r="DY16" cm="1">
        <f t="array" ref="DY16">IF(COUNTIF('VACATION''S PLAN'!$E:$J,CONCATENATE($A4,DY$1,DY$2))&gt;=4,(5-SUMIFS('VACATION''S PLAN'!$L:$L,'VACATION''S PLAN'!$E:$E,CONCATENATE('RESOURCES'' AVAILABILITY'!$A4,'RESOURCES'' AVAILABILITY'!DY$1,'RESOURCES'' AVAILABILITY'!DY$2)))/5,IF(AND(IF(SUMPRODUCT((($A4&amp;DY$1&amp;MID(DY$2,3,2))=('VACATION''S PLAN'!$N$2:$V$12))*1)&gt;=1,0,1)=0,COUNTIF('VACATION''S PLAN'!$E:$J,CONCATENATE($A4,DY$1,DY$2))=1),(5-(IFERROR(VLOOKUP(CONCATENATE($A4,DY$1,DY$2),'VACATION''S PLAN'!$E:$F,2,0),0)+IFERROR(VLOOKUP(CONCATENATE($A4,DY$1,DY$2),'VACATION''S PLAN'!$J:$K,2,0),0)))/5,IF(SUMPRODUCT((($A4&amp;DY$1&amp;MID(DY$2,3,2))=('VACATION''S PLAN'!$N$2:$V$12))*1)&gt;=1,0,1)))</f>
        <v>1</v>
      </c>
      <c r="DZ16" cm="1">
        <f t="array" ref="DZ16">IF(COUNTIF('VACATION''S PLAN'!$E:$J,CONCATENATE($A4,DZ$1,DZ$2))&gt;=4,(5-SUMIFS('VACATION''S PLAN'!$L:$L,'VACATION''S PLAN'!$E:$E,CONCATENATE('RESOURCES'' AVAILABILITY'!$A4,'RESOURCES'' AVAILABILITY'!DZ$1,'RESOURCES'' AVAILABILITY'!DZ$2)))/5,IF(AND(IF(SUMPRODUCT((($A4&amp;DZ$1&amp;MID(DZ$2,3,2))=('VACATION''S PLAN'!$N$2:$V$12))*1)&gt;=1,0,1)=0,COUNTIF('VACATION''S PLAN'!$E:$J,CONCATENATE($A4,DZ$1,DZ$2))=1),(5-(IFERROR(VLOOKUP(CONCATENATE($A4,DZ$1,DZ$2),'VACATION''S PLAN'!$E:$F,2,0),0)+IFERROR(VLOOKUP(CONCATENATE($A4,DZ$1,DZ$2),'VACATION''S PLAN'!$J:$K,2,0),0)))/5,IF(SUMPRODUCT((($A4&amp;DZ$1&amp;MID(DZ$2,3,2))=('VACATION''S PLAN'!$N$2:$V$12))*1)&gt;=1,0,1)))</f>
        <v>1</v>
      </c>
      <c r="EA16" cm="1">
        <f t="array" ref="EA16">IF(COUNTIF('VACATION''S PLAN'!$E:$J,CONCATENATE($A4,EA$1,EA$2))&gt;=4,(5-SUMIFS('VACATION''S PLAN'!$L:$L,'VACATION''S PLAN'!$E:$E,CONCATENATE('RESOURCES'' AVAILABILITY'!$A4,'RESOURCES'' AVAILABILITY'!EA$1,'RESOURCES'' AVAILABILITY'!EA$2)))/5,IF(AND(IF(SUMPRODUCT((($A4&amp;EA$1&amp;MID(EA$2,3,2))=('VACATION''S PLAN'!$N$2:$V$12))*1)&gt;=1,0,1)=0,COUNTIF('VACATION''S PLAN'!$E:$J,CONCATENATE($A4,EA$1,EA$2))=1),(5-(IFERROR(VLOOKUP(CONCATENATE($A4,EA$1,EA$2),'VACATION''S PLAN'!$E:$F,2,0),0)+IFERROR(VLOOKUP(CONCATENATE($A4,EA$1,EA$2),'VACATION''S PLAN'!$J:$K,2,0),0)))/5,IF(SUMPRODUCT((($A4&amp;EA$1&amp;MID(EA$2,3,2))=('VACATION''S PLAN'!$N$2:$V$12))*1)&gt;=1,0,1)))</f>
        <v>1</v>
      </c>
      <c r="EB16" cm="1">
        <f t="array" ref="EB16">IF(COUNTIF('VACATION''S PLAN'!$E:$J,CONCATENATE($A4,EB$1,EB$2))&gt;=4,(5-SUMIFS('VACATION''S PLAN'!$L:$L,'VACATION''S PLAN'!$E:$E,CONCATENATE('RESOURCES'' AVAILABILITY'!$A4,'RESOURCES'' AVAILABILITY'!EB$1,'RESOURCES'' AVAILABILITY'!EB$2)))/5,IF(AND(IF(SUMPRODUCT((($A4&amp;EB$1&amp;MID(EB$2,3,2))=('VACATION''S PLAN'!$N$2:$V$12))*1)&gt;=1,0,1)=0,COUNTIF('VACATION''S PLAN'!$E:$J,CONCATENATE($A4,EB$1,EB$2))=1),(5-(IFERROR(VLOOKUP(CONCATENATE($A4,EB$1,EB$2),'VACATION''S PLAN'!$E:$F,2,0),0)+IFERROR(VLOOKUP(CONCATENATE($A4,EB$1,EB$2),'VACATION''S PLAN'!$J:$K,2,0),0)))/5,IF(SUMPRODUCT((($A4&amp;EB$1&amp;MID(EB$2,3,2))=('VACATION''S PLAN'!$N$2:$V$12))*1)&gt;=1,0,1)))</f>
        <v>1</v>
      </c>
      <c r="EC16" cm="1">
        <f t="array" ref="EC16">IF(COUNTIF('VACATION''S PLAN'!$E:$J,CONCATENATE($A4,EC$1,EC$2))&gt;=4,(5-SUMIFS('VACATION''S PLAN'!$L:$L,'VACATION''S PLAN'!$E:$E,CONCATENATE('RESOURCES'' AVAILABILITY'!$A4,'RESOURCES'' AVAILABILITY'!EC$1,'RESOURCES'' AVAILABILITY'!EC$2)))/5,IF(AND(IF(SUMPRODUCT((($A4&amp;EC$1&amp;MID(EC$2,3,2))=('VACATION''S PLAN'!$N$2:$V$12))*1)&gt;=1,0,1)=0,COUNTIF('VACATION''S PLAN'!$E:$J,CONCATENATE($A4,EC$1,EC$2))=1),(5-(IFERROR(VLOOKUP(CONCATENATE($A4,EC$1,EC$2),'VACATION''S PLAN'!$E:$F,2,0),0)+IFERROR(VLOOKUP(CONCATENATE($A4,EC$1,EC$2),'VACATION''S PLAN'!$J:$K,2,0),0)))/5,IF(SUMPRODUCT((($A4&amp;EC$1&amp;MID(EC$2,3,2))=('VACATION''S PLAN'!$N$2:$V$12))*1)&gt;=1,0,1)))</f>
        <v>1</v>
      </c>
      <c r="ED16" cm="1">
        <f t="array" ref="ED16">IF(COUNTIF('VACATION''S PLAN'!$E:$J,CONCATENATE($A4,ED$1,ED$2))&gt;=4,(5-SUMIFS('VACATION''S PLAN'!$L:$L,'VACATION''S PLAN'!$E:$E,CONCATENATE('RESOURCES'' AVAILABILITY'!$A4,'RESOURCES'' AVAILABILITY'!ED$1,'RESOURCES'' AVAILABILITY'!ED$2)))/5,IF(AND(IF(SUMPRODUCT((($A4&amp;ED$1&amp;MID(ED$2,3,2))=('VACATION''S PLAN'!$N$2:$V$12))*1)&gt;=1,0,1)=0,COUNTIF('VACATION''S PLAN'!$E:$J,CONCATENATE($A4,ED$1,ED$2))=1),(5-(IFERROR(VLOOKUP(CONCATENATE($A4,ED$1,ED$2),'VACATION''S PLAN'!$E:$F,2,0),0)+IFERROR(VLOOKUP(CONCATENATE($A4,ED$1,ED$2),'VACATION''S PLAN'!$J:$K,2,0),0)))/5,IF(SUMPRODUCT((($A4&amp;ED$1&amp;MID(ED$2,3,2))=('VACATION''S PLAN'!$N$2:$V$12))*1)&gt;=1,0,1)))</f>
        <v>1</v>
      </c>
      <c r="EE16" cm="1">
        <f t="array" ref="EE16">IF(COUNTIF('VACATION''S PLAN'!$E:$J,CONCATENATE($A4,EE$1,EE$2))&gt;=4,(5-SUMIFS('VACATION''S PLAN'!$L:$L,'VACATION''S PLAN'!$E:$E,CONCATENATE('RESOURCES'' AVAILABILITY'!$A4,'RESOURCES'' AVAILABILITY'!EE$1,'RESOURCES'' AVAILABILITY'!EE$2)))/5,IF(AND(IF(SUMPRODUCT((($A4&amp;EE$1&amp;MID(EE$2,3,2))=('VACATION''S PLAN'!$N$2:$V$12))*1)&gt;=1,0,1)=0,COUNTIF('VACATION''S PLAN'!$E:$J,CONCATENATE($A4,EE$1,EE$2))=1),(5-(IFERROR(VLOOKUP(CONCATENATE($A4,EE$1,EE$2),'VACATION''S PLAN'!$E:$F,2,0),0)+IFERROR(VLOOKUP(CONCATENATE($A4,EE$1,EE$2),'VACATION''S PLAN'!$J:$K,2,0),0)))/5,IF(SUMPRODUCT((($A4&amp;EE$1&amp;MID(EE$2,3,2))=('VACATION''S PLAN'!$N$2:$V$12))*1)&gt;=1,0,1)))</f>
        <v>1</v>
      </c>
      <c r="EF16" cm="1">
        <f t="array" ref="EF16">IF(COUNTIF('VACATION''S PLAN'!$E:$J,CONCATENATE($A4,EF$1,EF$2))&gt;=4,(5-SUMIFS('VACATION''S PLAN'!$L:$L,'VACATION''S PLAN'!$E:$E,CONCATENATE('RESOURCES'' AVAILABILITY'!$A4,'RESOURCES'' AVAILABILITY'!EF$1,'RESOURCES'' AVAILABILITY'!EF$2)))/5,IF(AND(IF(SUMPRODUCT((($A4&amp;EF$1&amp;MID(EF$2,3,2))=('VACATION''S PLAN'!$N$2:$V$12))*1)&gt;=1,0,1)=0,COUNTIF('VACATION''S PLAN'!$E:$J,CONCATENATE($A4,EF$1,EF$2))=1),(5-(IFERROR(VLOOKUP(CONCATENATE($A4,EF$1,EF$2),'VACATION''S PLAN'!$E:$F,2,0),0)+IFERROR(VLOOKUP(CONCATENATE($A4,EF$1,EF$2),'VACATION''S PLAN'!$J:$K,2,0),0)))/5,IF(SUMPRODUCT((($A4&amp;EF$1&amp;MID(EF$2,3,2))=('VACATION''S PLAN'!$N$2:$V$12))*1)&gt;=1,0,1)))</f>
        <v>1</v>
      </c>
      <c r="EG16" cm="1">
        <f t="array" ref="EG16">IF(COUNTIF('VACATION''S PLAN'!$E:$J,CONCATENATE($A4,EG$1,EG$2))&gt;=4,(5-SUMIFS('VACATION''S PLAN'!$L:$L,'VACATION''S PLAN'!$E:$E,CONCATENATE('RESOURCES'' AVAILABILITY'!$A4,'RESOURCES'' AVAILABILITY'!EG$1,'RESOURCES'' AVAILABILITY'!EG$2)))/5,IF(AND(IF(SUMPRODUCT((($A4&amp;EG$1&amp;MID(EG$2,3,2))=('VACATION''S PLAN'!$N$2:$V$12))*1)&gt;=1,0,1)=0,COUNTIF('VACATION''S PLAN'!$E:$J,CONCATENATE($A4,EG$1,EG$2))=1),(5-(IFERROR(VLOOKUP(CONCATENATE($A4,EG$1,EG$2),'VACATION''S PLAN'!$E:$F,2,0),0)+IFERROR(VLOOKUP(CONCATENATE($A4,EG$1,EG$2),'VACATION''S PLAN'!$J:$K,2,0),0)))/5,IF(SUMPRODUCT((($A4&amp;EG$1&amp;MID(EG$2,3,2))=('VACATION''S PLAN'!$N$2:$V$12))*1)&gt;=1,0,1)))</f>
        <v>1</v>
      </c>
      <c r="EH16" cm="1">
        <f t="array" ref="EH16">IF(COUNTIF('VACATION''S PLAN'!$E:$J,CONCATENATE($A4,EH$1,EH$2))&gt;=4,(5-SUMIFS('VACATION''S PLAN'!$L:$L,'VACATION''S PLAN'!$E:$E,CONCATENATE('RESOURCES'' AVAILABILITY'!$A4,'RESOURCES'' AVAILABILITY'!EH$1,'RESOURCES'' AVAILABILITY'!EH$2)))/5,IF(AND(IF(SUMPRODUCT((($A4&amp;EH$1&amp;MID(EH$2,3,2))=('VACATION''S PLAN'!$N$2:$V$12))*1)&gt;=1,0,1)=0,COUNTIF('VACATION''S PLAN'!$E:$J,CONCATENATE($A4,EH$1,EH$2))=1),(5-(IFERROR(VLOOKUP(CONCATENATE($A4,EH$1,EH$2),'VACATION''S PLAN'!$E:$F,2,0),0)+IFERROR(VLOOKUP(CONCATENATE($A4,EH$1,EH$2),'VACATION''S PLAN'!$J:$K,2,0),0)))/5,IF(SUMPRODUCT((($A4&amp;EH$1&amp;MID(EH$2,3,2))=('VACATION''S PLAN'!$N$2:$V$12))*1)&gt;=1,0,1)))</f>
        <v>1</v>
      </c>
      <c r="EI16" cm="1">
        <f t="array" ref="EI16">IF(COUNTIF('VACATION''S PLAN'!$E:$J,CONCATENATE($A4,EI$1,EI$2))&gt;=4,(5-SUMIFS('VACATION''S PLAN'!$L:$L,'VACATION''S PLAN'!$E:$E,CONCATENATE('RESOURCES'' AVAILABILITY'!$A4,'RESOURCES'' AVAILABILITY'!EI$1,'RESOURCES'' AVAILABILITY'!EI$2)))/5,IF(AND(IF(SUMPRODUCT((($A4&amp;EI$1&amp;MID(EI$2,3,2))=('VACATION''S PLAN'!$N$2:$V$12))*1)&gt;=1,0,1)=0,COUNTIF('VACATION''S PLAN'!$E:$J,CONCATENATE($A4,EI$1,EI$2))=1),(5-(IFERROR(VLOOKUP(CONCATENATE($A4,EI$1,EI$2),'VACATION''S PLAN'!$E:$F,2,0),0)+IFERROR(VLOOKUP(CONCATENATE($A4,EI$1,EI$2),'VACATION''S PLAN'!$J:$K,2,0),0)))/5,IF(SUMPRODUCT((($A4&amp;EI$1&amp;MID(EI$2,3,2))=('VACATION''S PLAN'!$N$2:$V$12))*1)&gt;=1,0,1)))</f>
        <v>1</v>
      </c>
      <c r="EJ16" cm="1">
        <f t="array" ref="EJ16">IF(COUNTIF('VACATION''S PLAN'!$E:$J,CONCATENATE($A4,EJ$1,EJ$2))&gt;=4,(5-SUMIFS('VACATION''S PLAN'!$L:$L,'VACATION''S PLAN'!$E:$E,CONCATENATE('RESOURCES'' AVAILABILITY'!$A4,'RESOURCES'' AVAILABILITY'!EJ$1,'RESOURCES'' AVAILABILITY'!EJ$2)))/5,IF(AND(IF(SUMPRODUCT((($A4&amp;EJ$1&amp;MID(EJ$2,3,2))=('VACATION''S PLAN'!$N$2:$V$12))*1)&gt;=1,0,1)=0,COUNTIF('VACATION''S PLAN'!$E:$J,CONCATENATE($A4,EJ$1,EJ$2))=1),(5-(IFERROR(VLOOKUP(CONCATENATE($A4,EJ$1,EJ$2),'VACATION''S PLAN'!$E:$F,2,0),0)+IFERROR(VLOOKUP(CONCATENATE($A4,EJ$1,EJ$2),'VACATION''S PLAN'!$J:$K,2,0),0)))/5,IF(SUMPRODUCT((($A4&amp;EJ$1&amp;MID(EJ$2,3,2))=('VACATION''S PLAN'!$N$2:$V$12))*1)&gt;=1,0,1)))</f>
        <v>1</v>
      </c>
      <c r="EK16" cm="1">
        <f t="array" ref="EK16">IF(COUNTIF('VACATION''S PLAN'!$E:$J,CONCATENATE($A4,EK$1,EK$2))&gt;=4,(5-SUMIFS('VACATION''S PLAN'!$L:$L,'VACATION''S PLAN'!$E:$E,CONCATENATE('RESOURCES'' AVAILABILITY'!$A4,'RESOURCES'' AVAILABILITY'!EK$1,'RESOURCES'' AVAILABILITY'!EK$2)))/5,IF(AND(IF(SUMPRODUCT((($A4&amp;EK$1&amp;MID(EK$2,3,2))=('VACATION''S PLAN'!$N$2:$V$12))*1)&gt;=1,0,1)=0,COUNTIF('VACATION''S PLAN'!$E:$J,CONCATENATE($A4,EK$1,EK$2))=1),(5-(IFERROR(VLOOKUP(CONCATENATE($A4,EK$1,EK$2),'VACATION''S PLAN'!$E:$F,2,0),0)+IFERROR(VLOOKUP(CONCATENATE($A4,EK$1,EK$2),'VACATION''S PLAN'!$J:$K,2,0),0)))/5,IF(SUMPRODUCT((($A4&amp;EK$1&amp;MID(EK$2,3,2))=('VACATION''S PLAN'!$N$2:$V$12))*1)&gt;=1,0,1)))</f>
        <v>1</v>
      </c>
      <c r="EL16" cm="1">
        <f t="array" ref="EL16">IF(COUNTIF('VACATION''S PLAN'!$E:$J,CONCATENATE($A4,EL$1,EL$2))&gt;=4,(5-SUMIFS('VACATION''S PLAN'!$L:$L,'VACATION''S PLAN'!$E:$E,CONCATENATE('RESOURCES'' AVAILABILITY'!$A4,'RESOURCES'' AVAILABILITY'!EL$1,'RESOURCES'' AVAILABILITY'!EL$2)))/5,IF(AND(IF(SUMPRODUCT((($A4&amp;EL$1&amp;MID(EL$2,3,2))=('VACATION''S PLAN'!$N$2:$V$12))*1)&gt;=1,0,1)=0,COUNTIF('VACATION''S PLAN'!$E:$J,CONCATENATE($A4,EL$1,EL$2))=1),(5-(IFERROR(VLOOKUP(CONCATENATE($A4,EL$1,EL$2),'VACATION''S PLAN'!$E:$F,2,0),0)+IFERROR(VLOOKUP(CONCATENATE($A4,EL$1,EL$2),'VACATION''S PLAN'!$J:$K,2,0),0)))/5,IF(SUMPRODUCT((($A4&amp;EL$1&amp;MID(EL$2,3,2))=('VACATION''S PLAN'!$N$2:$V$12))*1)&gt;=1,0,1)))</f>
        <v>1</v>
      </c>
      <c r="EM16" cm="1">
        <f t="array" ref="EM16">IF(COUNTIF('VACATION''S PLAN'!$E:$J,CONCATENATE($A4,EM$1,EM$2))&gt;=4,(5-SUMIFS('VACATION''S PLAN'!$L:$L,'VACATION''S PLAN'!$E:$E,CONCATENATE('RESOURCES'' AVAILABILITY'!$A4,'RESOURCES'' AVAILABILITY'!EM$1,'RESOURCES'' AVAILABILITY'!EM$2)))/5,IF(AND(IF(SUMPRODUCT((($A4&amp;EM$1&amp;MID(EM$2,3,2))=('VACATION''S PLAN'!$N$2:$V$12))*1)&gt;=1,0,1)=0,COUNTIF('VACATION''S PLAN'!$E:$J,CONCATENATE($A4,EM$1,EM$2))=1),(5-(IFERROR(VLOOKUP(CONCATENATE($A4,EM$1,EM$2),'VACATION''S PLAN'!$E:$F,2,0),0)+IFERROR(VLOOKUP(CONCATENATE($A4,EM$1,EM$2),'VACATION''S PLAN'!$J:$K,2,0),0)))/5,IF(SUMPRODUCT((($A4&amp;EM$1&amp;MID(EM$2,3,2))=('VACATION''S PLAN'!$N$2:$V$12))*1)&gt;=1,0,1)))</f>
        <v>1</v>
      </c>
      <c r="EN16" cm="1">
        <f t="array" ref="EN16">IF(COUNTIF('VACATION''S PLAN'!$E:$J,CONCATENATE($A4,EN$1,EN$2))&gt;=4,(5-SUMIFS('VACATION''S PLAN'!$L:$L,'VACATION''S PLAN'!$E:$E,CONCATENATE('RESOURCES'' AVAILABILITY'!$A4,'RESOURCES'' AVAILABILITY'!EN$1,'RESOURCES'' AVAILABILITY'!EN$2)))/5,IF(AND(IF(SUMPRODUCT((($A4&amp;EN$1&amp;MID(EN$2,3,2))=('VACATION''S PLAN'!$N$2:$V$12))*1)&gt;=1,0,1)=0,COUNTIF('VACATION''S PLAN'!$E:$J,CONCATENATE($A4,EN$1,EN$2))=1),(5-(IFERROR(VLOOKUP(CONCATENATE($A4,EN$1,EN$2),'VACATION''S PLAN'!$E:$F,2,0),0)+IFERROR(VLOOKUP(CONCATENATE($A4,EN$1,EN$2),'VACATION''S PLAN'!$J:$K,2,0),0)))/5,IF(SUMPRODUCT((($A4&amp;EN$1&amp;MID(EN$2,3,2))=('VACATION''S PLAN'!$N$2:$V$12))*1)&gt;=1,0,1)))</f>
        <v>1</v>
      </c>
      <c r="EO16" cm="1">
        <f t="array" ref="EO16">IF(COUNTIF('VACATION''S PLAN'!$E:$J,CONCATENATE($A4,EO$1,EO$2))&gt;=4,(5-SUMIFS('VACATION''S PLAN'!$L:$L,'VACATION''S PLAN'!$E:$E,CONCATENATE('RESOURCES'' AVAILABILITY'!$A4,'RESOURCES'' AVAILABILITY'!EO$1,'RESOURCES'' AVAILABILITY'!EO$2)))/5,IF(AND(IF(SUMPRODUCT((($A4&amp;EO$1&amp;MID(EO$2,3,2))=('VACATION''S PLAN'!$N$2:$V$12))*1)&gt;=1,0,1)=0,COUNTIF('VACATION''S PLAN'!$E:$J,CONCATENATE($A4,EO$1,EO$2))=1),(5-(IFERROR(VLOOKUP(CONCATENATE($A4,EO$1,EO$2),'VACATION''S PLAN'!$E:$F,2,0),0)+IFERROR(VLOOKUP(CONCATENATE($A4,EO$1,EO$2),'VACATION''S PLAN'!$J:$K,2,0),0)))/5,IF(SUMPRODUCT((($A4&amp;EO$1&amp;MID(EO$2,3,2))=('VACATION''S PLAN'!$N$2:$V$12))*1)&gt;=1,0,1)))</f>
        <v>1</v>
      </c>
      <c r="EP16" cm="1">
        <f t="array" ref="EP16">IF(COUNTIF('VACATION''S PLAN'!$E:$J,CONCATENATE($A4,EP$1,EP$2))&gt;=4,(5-SUMIFS('VACATION''S PLAN'!$L:$L,'VACATION''S PLAN'!$E:$E,CONCATENATE('RESOURCES'' AVAILABILITY'!$A4,'RESOURCES'' AVAILABILITY'!EP$1,'RESOURCES'' AVAILABILITY'!EP$2)))/5,IF(AND(IF(SUMPRODUCT((($A4&amp;EP$1&amp;MID(EP$2,3,2))=('VACATION''S PLAN'!$N$2:$V$12))*1)&gt;=1,0,1)=0,COUNTIF('VACATION''S PLAN'!$E:$J,CONCATENATE($A4,EP$1,EP$2))=1),(5-(IFERROR(VLOOKUP(CONCATENATE($A4,EP$1,EP$2),'VACATION''S PLAN'!$E:$F,2,0),0)+IFERROR(VLOOKUP(CONCATENATE($A4,EP$1,EP$2),'VACATION''S PLAN'!$J:$K,2,0),0)))/5,IF(SUMPRODUCT((($A4&amp;EP$1&amp;MID(EP$2,3,2))=('VACATION''S PLAN'!$N$2:$V$12))*1)&gt;=1,0,1)))</f>
        <v>1</v>
      </c>
      <c r="EQ16" cm="1">
        <f t="array" ref="EQ16">IF(COUNTIF('VACATION''S PLAN'!$E:$J,CONCATENATE($A4,EQ$1,EQ$2))&gt;=4,(5-SUMIFS('VACATION''S PLAN'!$L:$L,'VACATION''S PLAN'!$E:$E,CONCATENATE('RESOURCES'' AVAILABILITY'!$A4,'RESOURCES'' AVAILABILITY'!EQ$1,'RESOURCES'' AVAILABILITY'!EQ$2)))/5,IF(AND(IF(SUMPRODUCT((($A4&amp;EQ$1&amp;MID(EQ$2,3,2))=('VACATION''S PLAN'!$N$2:$V$12))*1)&gt;=1,0,1)=0,COUNTIF('VACATION''S PLAN'!$E:$J,CONCATENATE($A4,EQ$1,EQ$2))=1),(5-(IFERROR(VLOOKUP(CONCATENATE($A4,EQ$1,EQ$2),'VACATION''S PLAN'!$E:$F,2,0),0)+IFERROR(VLOOKUP(CONCATENATE($A4,EQ$1,EQ$2),'VACATION''S PLAN'!$J:$K,2,0),0)))/5,IF(SUMPRODUCT((($A4&amp;EQ$1&amp;MID(EQ$2,3,2))=('VACATION''S PLAN'!$N$2:$V$12))*1)&gt;=1,0,1)))</f>
        <v>1</v>
      </c>
      <c r="ER16" cm="1">
        <f t="array" ref="ER16">IF(COUNTIF('VACATION''S PLAN'!$E:$J,CONCATENATE($A4,ER$1,ER$2))&gt;=4,(5-SUMIFS('VACATION''S PLAN'!$L:$L,'VACATION''S PLAN'!$E:$E,CONCATENATE('RESOURCES'' AVAILABILITY'!$A4,'RESOURCES'' AVAILABILITY'!ER$1,'RESOURCES'' AVAILABILITY'!ER$2)))/5,IF(AND(IF(SUMPRODUCT((($A4&amp;ER$1&amp;MID(ER$2,3,2))=('VACATION''S PLAN'!$N$2:$V$12))*1)&gt;=1,0,1)=0,COUNTIF('VACATION''S PLAN'!$E:$J,CONCATENATE($A4,ER$1,ER$2))=1),(5-(IFERROR(VLOOKUP(CONCATENATE($A4,ER$1,ER$2),'VACATION''S PLAN'!$E:$F,2,0),0)+IFERROR(VLOOKUP(CONCATENATE($A4,ER$1,ER$2),'VACATION''S PLAN'!$J:$K,2,0),0)))/5,IF(SUMPRODUCT((($A4&amp;ER$1&amp;MID(ER$2,3,2))=('VACATION''S PLAN'!$N$2:$V$12))*1)&gt;=1,0,1)))</f>
        <v>1</v>
      </c>
      <c r="ES16" cm="1">
        <f t="array" ref="ES16">IF(COUNTIF('VACATION''S PLAN'!$E:$J,CONCATENATE($A4,ES$1,ES$2))&gt;=4,(5-SUMIFS('VACATION''S PLAN'!$L:$L,'VACATION''S PLAN'!$E:$E,CONCATENATE('RESOURCES'' AVAILABILITY'!$A4,'RESOURCES'' AVAILABILITY'!ES$1,'RESOURCES'' AVAILABILITY'!ES$2)))/5,IF(AND(IF(SUMPRODUCT((($A4&amp;ES$1&amp;MID(ES$2,3,2))=('VACATION''S PLAN'!$N$2:$V$12))*1)&gt;=1,0,1)=0,COUNTIF('VACATION''S PLAN'!$E:$J,CONCATENATE($A4,ES$1,ES$2))=1),(5-(IFERROR(VLOOKUP(CONCATENATE($A4,ES$1,ES$2),'VACATION''S PLAN'!$E:$F,2,0),0)+IFERROR(VLOOKUP(CONCATENATE($A4,ES$1,ES$2),'VACATION''S PLAN'!$J:$K,2,0),0)))/5,IF(SUMPRODUCT((($A4&amp;ES$1&amp;MID(ES$2,3,2))=('VACATION''S PLAN'!$N$2:$V$12))*1)&gt;=1,0,1)))</f>
        <v>1</v>
      </c>
      <c r="ET16" cm="1">
        <f t="array" ref="ET16">IF(COUNTIF('VACATION''S PLAN'!$E:$J,CONCATENATE($A4,ET$1,ET$2))&gt;=4,(5-SUMIFS('VACATION''S PLAN'!$L:$L,'VACATION''S PLAN'!$E:$E,CONCATENATE('RESOURCES'' AVAILABILITY'!$A4,'RESOURCES'' AVAILABILITY'!ET$1,'RESOURCES'' AVAILABILITY'!ET$2)))/5,IF(AND(IF(SUMPRODUCT((($A4&amp;ET$1&amp;MID(ET$2,3,2))=('VACATION''S PLAN'!$N$2:$V$12))*1)&gt;=1,0,1)=0,COUNTIF('VACATION''S PLAN'!$E:$J,CONCATENATE($A4,ET$1,ET$2))=1),(5-(IFERROR(VLOOKUP(CONCATENATE($A4,ET$1,ET$2),'VACATION''S PLAN'!$E:$F,2,0),0)+IFERROR(VLOOKUP(CONCATENATE($A4,ET$1,ET$2),'VACATION''S PLAN'!$J:$K,2,0),0)))/5,IF(SUMPRODUCT((($A4&amp;ET$1&amp;MID(ET$2,3,2))=('VACATION''S PLAN'!$N$2:$V$12))*1)&gt;=1,0,1)))</f>
        <v>1</v>
      </c>
      <c r="EU16" cm="1">
        <f t="array" ref="EU16">IF(COUNTIF('VACATION''S PLAN'!$E:$J,CONCATENATE($A4,EU$1,EU$2))&gt;=4,(5-SUMIFS('VACATION''S PLAN'!$L:$L,'VACATION''S PLAN'!$E:$E,CONCATENATE('RESOURCES'' AVAILABILITY'!$A4,'RESOURCES'' AVAILABILITY'!EU$1,'RESOURCES'' AVAILABILITY'!EU$2)))/5,IF(AND(IF(SUMPRODUCT((($A4&amp;EU$1&amp;MID(EU$2,3,2))=('VACATION''S PLAN'!$N$2:$V$12))*1)&gt;=1,0,1)=0,COUNTIF('VACATION''S PLAN'!$E:$J,CONCATENATE($A4,EU$1,EU$2))=1),(5-(IFERROR(VLOOKUP(CONCATENATE($A4,EU$1,EU$2),'VACATION''S PLAN'!$E:$F,2,0),0)+IFERROR(VLOOKUP(CONCATENATE($A4,EU$1,EU$2),'VACATION''S PLAN'!$J:$K,2,0),0)))/5,IF(SUMPRODUCT((($A4&amp;EU$1&amp;MID(EU$2,3,2))=('VACATION''S PLAN'!$N$2:$V$12))*1)&gt;=1,0,1)))</f>
        <v>1</v>
      </c>
      <c r="EV16" cm="1">
        <f t="array" ref="EV16">IF(COUNTIF('VACATION''S PLAN'!$E:$J,CONCATENATE($A4,EV$1,EV$2))&gt;=4,(5-SUMIFS('VACATION''S PLAN'!$L:$L,'VACATION''S PLAN'!$E:$E,CONCATENATE('RESOURCES'' AVAILABILITY'!$A4,'RESOURCES'' AVAILABILITY'!EV$1,'RESOURCES'' AVAILABILITY'!EV$2)))/5,IF(AND(IF(SUMPRODUCT((($A4&amp;EV$1&amp;MID(EV$2,3,2))=('VACATION''S PLAN'!$N$2:$V$12))*1)&gt;=1,0,1)=0,COUNTIF('VACATION''S PLAN'!$E:$J,CONCATENATE($A4,EV$1,EV$2))=1),(5-(IFERROR(VLOOKUP(CONCATENATE($A4,EV$1,EV$2),'VACATION''S PLAN'!$E:$F,2,0),0)+IFERROR(VLOOKUP(CONCATENATE($A4,EV$1,EV$2),'VACATION''S PLAN'!$J:$K,2,0),0)))/5,IF(SUMPRODUCT((($A4&amp;EV$1&amp;MID(EV$2,3,2))=('VACATION''S PLAN'!$N$2:$V$12))*1)&gt;=1,0,1)))</f>
        <v>1</v>
      </c>
      <c r="EW16" cm="1">
        <f t="array" ref="EW16">IF(COUNTIF('VACATION''S PLAN'!$E:$J,CONCATENATE($A4,EW$1,EW$2))&gt;=4,(5-SUMIFS('VACATION''S PLAN'!$L:$L,'VACATION''S PLAN'!$E:$E,CONCATENATE('RESOURCES'' AVAILABILITY'!$A4,'RESOURCES'' AVAILABILITY'!EW$1,'RESOURCES'' AVAILABILITY'!EW$2)))/5,IF(AND(IF(SUMPRODUCT((($A4&amp;EW$1&amp;MID(EW$2,3,2))=('VACATION''S PLAN'!$N$2:$V$12))*1)&gt;=1,0,1)=0,COUNTIF('VACATION''S PLAN'!$E:$J,CONCATENATE($A4,EW$1,EW$2))=1),(5-(IFERROR(VLOOKUP(CONCATENATE($A4,EW$1,EW$2),'VACATION''S PLAN'!$E:$F,2,0),0)+IFERROR(VLOOKUP(CONCATENATE($A4,EW$1,EW$2),'VACATION''S PLAN'!$J:$K,2,0),0)))/5,IF(SUMPRODUCT((($A4&amp;EW$1&amp;MID(EW$2,3,2))=('VACATION''S PLAN'!$N$2:$V$12))*1)&gt;=1,0,1)))</f>
        <v>1</v>
      </c>
      <c r="EX16" cm="1">
        <f t="array" ref="EX16">IF(COUNTIF('VACATION''S PLAN'!$E:$J,CONCATENATE($A4,EX$1,EX$2))&gt;=4,(5-SUMIFS('VACATION''S PLAN'!$L:$L,'VACATION''S PLAN'!$E:$E,CONCATENATE('RESOURCES'' AVAILABILITY'!$A4,'RESOURCES'' AVAILABILITY'!EX$1,'RESOURCES'' AVAILABILITY'!EX$2)))/5,IF(AND(IF(SUMPRODUCT((($A4&amp;EX$1&amp;MID(EX$2,3,2))=('VACATION''S PLAN'!$N$2:$V$12))*1)&gt;=1,0,1)=0,COUNTIF('VACATION''S PLAN'!$E:$J,CONCATENATE($A4,EX$1,EX$2))=1),(5-(IFERROR(VLOOKUP(CONCATENATE($A4,EX$1,EX$2),'VACATION''S PLAN'!$E:$F,2,0),0)+IFERROR(VLOOKUP(CONCATENATE($A4,EX$1,EX$2),'VACATION''S PLAN'!$J:$K,2,0),0)))/5,IF(SUMPRODUCT((($A4&amp;EX$1&amp;MID(EX$2,3,2))=('VACATION''S PLAN'!$N$2:$V$12))*1)&gt;=1,0,1)))</f>
        <v>1</v>
      </c>
      <c r="EY16" cm="1">
        <f t="array" ref="EY16">IF(COUNTIF('VACATION''S PLAN'!$E:$J,CONCATENATE($A4,EY$1,EY$2))&gt;=4,(5-SUMIFS('VACATION''S PLAN'!$L:$L,'VACATION''S PLAN'!$E:$E,CONCATENATE('RESOURCES'' AVAILABILITY'!$A4,'RESOURCES'' AVAILABILITY'!EY$1,'RESOURCES'' AVAILABILITY'!EY$2)))/5,IF(AND(IF(SUMPRODUCT((($A4&amp;EY$1&amp;MID(EY$2,3,2))=('VACATION''S PLAN'!$N$2:$V$12))*1)&gt;=1,0,1)=0,COUNTIF('VACATION''S PLAN'!$E:$J,CONCATENATE($A4,EY$1,EY$2))=1),(5-(IFERROR(VLOOKUP(CONCATENATE($A4,EY$1,EY$2),'VACATION''S PLAN'!$E:$F,2,0),0)+IFERROR(VLOOKUP(CONCATENATE($A4,EY$1,EY$2),'VACATION''S PLAN'!$J:$K,2,0),0)))/5,IF(SUMPRODUCT((($A4&amp;EY$1&amp;MID(EY$2,3,2))=('VACATION''S PLAN'!$N$2:$V$12))*1)&gt;=1,0,1)))</f>
        <v>1</v>
      </c>
      <c r="EZ16" cm="1">
        <f t="array" ref="EZ16">IF(COUNTIF('VACATION''S PLAN'!$E:$J,CONCATENATE($A4,EZ$1,EZ$2))&gt;=4,(5-SUMIFS('VACATION''S PLAN'!$L:$L,'VACATION''S PLAN'!$E:$E,CONCATENATE('RESOURCES'' AVAILABILITY'!$A4,'RESOURCES'' AVAILABILITY'!EZ$1,'RESOURCES'' AVAILABILITY'!EZ$2)))/5,IF(AND(IF(SUMPRODUCT((($A4&amp;EZ$1&amp;MID(EZ$2,3,2))=('VACATION''S PLAN'!$N$2:$V$12))*1)&gt;=1,0,1)=0,COUNTIF('VACATION''S PLAN'!$E:$J,CONCATENATE($A4,EZ$1,EZ$2))=1),(5-(IFERROR(VLOOKUP(CONCATENATE($A4,EZ$1,EZ$2),'VACATION''S PLAN'!$E:$F,2,0),0)+IFERROR(VLOOKUP(CONCATENATE($A4,EZ$1,EZ$2),'VACATION''S PLAN'!$J:$K,2,0),0)))/5,IF(SUMPRODUCT((($A4&amp;EZ$1&amp;MID(EZ$2,3,2))=('VACATION''S PLAN'!$N$2:$V$12))*1)&gt;=1,0,1)))</f>
        <v>1</v>
      </c>
      <c r="FA16" cm="1">
        <f t="array" ref="FA16">IF(COUNTIF('VACATION''S PLAN'!$E:$J,CONCATENATE($A4,FA$1,FA$2))&gt;=4,(5-SUMIFS('VACATION''S PLAN'!$L:$L,'VACATION''S PLAN'!$E:$E,CONCATENATE('RESOURCES'' AVAILABILITY'!$A4,'RESOURCES'' AVAILABILITY'!FA$1,'RESOURCES'' AVAILABILITY'!FA$2)))/5,IF(AND(IF(SUMPRODUCT((($A4&amp;FA$1&amp;MID(FA$2,3,2))=('VACATION''S PLAN'!$N$2:$V$12))*1)&gt;=1,0,1)=0,COUNTIF('VACATION''S PLAN'!$E:$J,CONCATENATE($A4,FA$1,FA$2))=1),(5-(IFERROR(VLOOKUP(CONCATENATE($A4,FA$1,FA$2),'VACATION''S PLAN'!$E:$F,2,0),0)+IFERROR(VLOOKUP(CONCATENATE($A4,FA$1,FA$2),'VACATION''S PLAN'!$J:$K,2,0),0)))/5,IF(SUMPRODUCT((($A4&amp;FA$1&amp;MID(FA$2,3,2))=('VACATION''S PLAN'!$N$2:$V$12))*1)&gt;=1,0,1)))</f>
        <v>1</v>
      </c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  <row r="31" spans="1:1">
      <c r="A31"/>
    </row>
    <row r="32" spans="1:1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</sheetData>
  <autoFilter ref="A2:A4" xr:uid="{57403B88-9639-4313-8376-6E1629500700}"/>
  <sortState xmlns:xlrd2="http://schemas.microsoft.com/office/spreadsheetml/2017/richdata2" ref="A3:A4">
    <sortCondition ref="A3:A4"/>
  </sortState>
  <conditionalFormatting sqref="B1:FA2">
    <cfRule type="expression" dxfId="0" priority="10">
      <formula>VALUE(CONCATENATE(VALUE(B$1),VALUE(IF(LEN(B$2)=3,RIGHT(B$2,1),RIGHT(B$2,2)))))=VALUE(CONCATENATE(YEAR(TODAY()),_xlfn.ISOWEEKNUM(TODAY())))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0A966-1285-4104-9F6C-33A8624C6624}">
  <dimension ref="A1:BN6"/>
  <sheetViews>
    <sheetView tabSelected="1" topLeftCell="G1" workbookViewId="0">
      <selection activeCell="N2" sqref="N2"/>
    </sheetView>
  </sheetViews>
  <sheetFormatPr baseColWidth="10" defaultRowHeight="14.25"/>
  <cols>
    <col min="1" max="1" width="18.375" bestFit="1" customWidth="1"/>
    <col min="2" max="2" width="17" bestFit="1" customWidth="1"/>
    <col min="3" max="3" width="18.5" bestFit="1" customWidth="1"/>
    <col min="4" max="4" width="19.25" bestFit="1" customWidth="1"/>
    <col min="5" max="5" width="27.875" bestFit="1" customWidth="1"/>
    <col min="6" max="6" width="19.25" bestFit="1" customWidth="1"/>
    <col min="7" max="7" width="17" bestFit="1" customWidth="1"/>
    <col min="8" max="8" width="18.5" bestFit="1" customWidth="1"/>
    <col min="9" max="9" width="19.25" bestFit="1" customWidth="1"/>
    <col min="10" max="10" width="27.875" bestFit="1" customWidth="1"/>
    <col min="11" max="11" width="22.25" bestFit="1" customWidth="1"/>
    <col min="12" max="12" width="22.25" customWidth="1"/>
    <col min="13" max="13" width="2.625" customWidth="1"/>
    <col min="14" max="18" width="24.5" bestFit="1" customWidth="1"/>
    <col min="19" max="66" width="7.125" customWidth="1"/>
  </cols>
  <sheetData>
    <row r="1" spans="1:66" ht="51" customHeight="1">
      <c r="A1" s="10" t="s">
        <v>0</v>
      </c>
      <c r="B1" s="11" t="s">
        <v>53</v>
      </c>
      <c r="C1" s="11" t="s">
        <v>57</v>
      </c>
      <c r="D1" s="11" t="s">
        <v>55</v>
      </c>
      <c r="E1" s="11" t="s">
        <v>59</v>
      </c>
      <c r="F1" s="11" t="s">
        <v>62</v>
      </c>
      <c r="G1" s="11" t="s">
        <v>54</v>
      </c>
      <c r="H1" s="11" t="s">
        <v>58</v>
      </c>
      <c r="I1" s="11" t="s">
        <v>56</v>
      </c>
      <c r="J1" s="12" t="s">
        <v>60</v>
      </c>
      <c r="K1" s="12" t="s">
        <v>63</v>
      </c>
      <c r="L1" s="11" t="s">
        <v>66</v>
      </c>
      <c r="N1" s="20" t="s">
        <v>61</v>
      </c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</row>
    <row r="2" spans="1:66">
      <c r="A2" s="1" t="s">
        <v>64</v>
      </c>
      <c r="B2" s="13">
        <v>45826</v>
      </c>
      <c r="C2" s="2">
        <f>YEAR(B2)</f>
        <v>2025</v>
      </c>
      <c r="D2" s="2" t="str">
        <f>CONCATENATE("CW",WEEKNUM(B2,2))</f>
        <v>CW25</v>
      </c>
      <c r="E2" s="2" t="str">
        <f t="shared" ref="E2:E5" si="0">CONCATENATE($A2,$C2,$D2)</f>
        <v>XXXXX XXXXXXXXXX2025CW25</v>
      </c>
      <c r="F2" s="2">
        <f>IF(WEEKDAY(B2,2)&lt;=5,5-WEEKDAY(B2,2),0)+1</f>
        <v>3</v>
      </c>
      <c r="G2" s="13">
        <v>45853</v>
      </c>
      <c r="H2" s="2">
        <f>YEAR(G2)</f>
        <v>2025</v>
      </c>
      <c r="I2" s="2" t="str">
        <f>CONCATENATE("CW",WEEKNUM(G2,2))</f>
        <v>CW29</v>
      </c>
      <c r="J2" s="14" t="str">
        <f t="shared" ref="J2:J5" si="1">CONCATENATE($A2,$H2,$I2)</f>
        <v>XXXXX XXXXXXXXXX2025CW29</v>
      </c>
      <c r="K2" s="14">
        <f t="shared" ref="K2:K3" si="2">5-(IF(WEEKDAY(G2,2)&lt;=5,5-WEEKDAY(G2,2),0))</f>
        <v>2</v>
      </c>
      <c r="L2" s="15" t="str">
        <f t="shared" ref="L2:L6" si="3">IF(D2=I2,(G2-B2)+1,"Different Weeks")</f>
        <v>Different Weeks</v>
      </c>
      <c r="N2" s="2" t="str" cm="1">
        <f t="array" ref="N2">IFERROR($A2&amp;YEAR($B2)&amp;SMALL(IF(((ROW(1:44)*(ROW(1:44)&gt;=WEEKNUM($B2,2))*(ROW(1:44)&lt;=WEEKNUM($G2,2))))&gt;0,ROW(1:44)),COLUMN()-13),"")</f>
        <v>XXXXX XXXXXXXXXX202525</v>
      </c>
      <c r="O2" s="2" t="str" cm="1">
        <f t="array" ref="O2">IFERROR($A2&amp;YEAR($B2)&amp;SMALL(IF(((ROW(1:44)*(ROW(1:44)&gt;=WEEKNUM($B2,2))*(ROW(1:44)&lt;=WEEKNUM($G2,2))))&gt;0,ROW(1:44)),COLUMN()-13),"")</f>
        <v>XXXXX XXXXXXXXXX202526</v>
      </c>
      <c r="P2" s="2" t="str" cm="1">
        <f t="array" ref="P2">IFERROR($A2&amp;YEAR($B2)&amp;SMALL(IF(((ROW(1:44)*(ROW(1:44)&gt;=WEEKNUM($B2,2))*(ROW(1:44)&lt;=WEEKNUM($G2,2))))&gt;0,ROW(1:44)),COLUMN()-13),"")</f>
        <v>XXXXX XXXXXXXXXX202527</v>
      </c>
      <c r="Q2" s="2" t="str" cm="1">
        <f t="array" ref="Q2">IFERROR($A2&amp;YEAR($B2)&amp;SMALL(IF(((ROW(1:44)*(ROW(1:44)&gt;=WEEKNUM($B2,2))*(ROW(1:44)&lt;=WEEKNUM($G2,2))))&gt;0,ROW(1:44)),COLUMN()-13),"")</f>
        <v>XXXXX XXXXXXXXXX202528</v>
      </c>
      <c r="R2" s="2" t="str" cm="1">
        <f t="array" ref="R2">IFERROR($A2&amp;YEAR($B2)&amp;SMALL(IF(((ROW(1:44)*(ROW(1:44)&gt;=WEEKNUM($B2,2))*(ROW(1:44)&lt;=WEEKNUM($G2,2))))&gt;0,ROW(1:44)),COLUMN()-13),"")</f>
        <v>XXXXX XXXXXXXXXX202529</v>
      </c>
      <c r="S2" s="2" t="str" cm="1">
        <f t="array" ref="S2">IFERROR($A2&amp;YEAR($B2)&amp;SMALL(IF(((ROW(1:44)*(ROW(1:44)&gt;=WEEKNUM($B2,2))*(ROW(1:44)&lt;=WEEKNUM($G2,2))))&gt;0,ROW(1:44)),COLUMN()-13),"")</f>
        <v/>
      </c>
      <c r="T2" s="2" t="str" cm="1">
        <f t="array" ref="T2">IFERROR($A2&amp;YEAR($B2)&amp;SMALL(IF(((ROW(1:44)*(ROW(1:44)&gt;=WEEKNUM($B2,2))*(ROW(1:44)&lt;=WEEKNUM($G2,2))))&gt;0,ROW(1:44)),COLUMN()-13),"")</f>
        <v/>
      </c>
      <c r="U2" s="2" t="str" cm="1">
        <f t="array" ref="U2">IFERROR($A2&amp;YEAR($B2)&amp;SMALL(IF(((ROW(1:44)*(ROW(1:44)&gt;=WEEKNUM($B2,2))*(ROW(1:44)&lt;=WEEKNUM($G2,2))))&gt;0,ROW(1:44)),COLUMN()-13),"")</f>
        <v/>
      </c>
      <c r="V2" s="2" t="str" cm="1">
        <f t="array" ref="V2">IFERROR($A2&amp;YEAR($B2)&amp;SMALL(IF(((ROW(1:44)*(ROW(1:44)&gt;=WEEKNUM($B2,2))*(ROW(1:44)&lt;=WEEKNUM($G2,2))))&gt;0,ROW(1:44)),COLUMN()-13),"")</f>
        <v/>
      </c>
      <c r="W2" s="2" t="str" cm="1">
        <f t="array" ref="W2">IFERROR($A2&amp;YEAR($B2)&amp;SMALL(IF(((ROW(1:44)*(ROW(1:44)&gt;=WEEKNUM($B2,2))*(ROW(1:44)&lt;=WEEKNUM($G2,2))))&gt;0,ROW(1:44)),COLUMN()-13),"")</f>
        <v/>
      </c>
      <c r="X2" s="2" t="str" cm="1">
        <f t="array" ref="X2">IFERROR($A2&amp;YEAR($B2)&amp;SMALL(IF(((ROW(1:44)*(ROW(1:44)&gt;=WEEKNUM($B2,2))*(ROW(1:44)&lt;=WEEKNUM($G2,2))))&gt;0,ROW(1:44)),COLUMN()-13),"")</f>
        <v/>
      </c>
      <c r="Y2" s="2" t="str" cm="1">
        <f t="array" ref="Y2">IFERROR($A2&amp;YEAR($B2)&amp;SMALL(IF(((ROW(1:44)*(ROW(1:44)&gt;=WEEKNUM($B2,2))*(ROW(1:44)&lt;=WEEKNUM($G2,2))))&gt;0,ROW(1:44)),COLUMN()-13),"")</f>
        <v/>
      </c>
      <c r="Z2" s="2" t="str" cm="1">
        <f t="array" ref="Z2">IFERROR($A2&amp;YEAR($B2)&amp;SMALL(IF(((ROW(1:44)*(ROW(1:44)&gt;=WEEKNUM($B2,2))*(ROW(1:44)&lt;=WEEKNUM($G2,2))))&gt;0,ROW(1:44)),COLUMN()-13),"")</f>
        <v/>
      </c>
      <c r="AA2" s="2" t="str" cm="1">
        <f t="array" ref="AA2">IFERROR($A2&amp;YEAR($B2)&amp;SMALL(IF(((ROW(1:44)*(ROW(1:44)&gt;=WEEKNUM($B2,2))*(ROW(1:44)&lt;=WEEKNUM($G2,2))))&gt;0,ROW(1:44)),COLUMN()-13),"")</f>
        <v/>
      </c>
      <c r="AB2" s="2" t="str" cm="1">
        <f t="array" ref="AB2">IFERROR($A2&amp;YEAR($B2)&amp;SMALL(IF(((ROW(1:44)*(ROW(1:44)&gt;=WEEKNUM($B2,2))*(ROW(1:44)&lt;=WEEKNUM($G2,2))))&gt;0,ROW(1:44)),COLUMN()-13),"")</f>
        <v/>
      </c>
      <c r="AC2" s="2" t="str" cm="1">
        <f t="array" ref="AC2">IFERROR($A2&amp;YEAR($B2)&amp;SMALL(IF(((ROW(1:44)*(ROW(1:44)&gt;=WEEKNUM($B2,2))*(ROW(1:44)&lt;=WEEKNUM($G2,2))))&gt;0,ROW(1:44)),COLUMN()-13),"")</f>
        <v/>
      </c>
      <c r="AD2" s="2" t="str" cm="1">
        <f t="array" ref="AD2">IFERROR($A2&amp;YEAR($B2)&amp;SMALL(IF(((ROW(1:44)*(ROW(1:44)&gt;=WEEKNUM($B2,2))*(ROW(1:44)&lt;=WEEKNUM($G2,2))))&gt;0,ROW(1:44)),COLUMN()-13),"")</f>
        <v/>
      </c>
      <c r="AE2" s="2" t="str" cm="1">
        <f t="array" ref="AE2">IFERROR($A2&amp;YEAR($B2)&amp;SMALL(IF(((ROW(1:44)*(ROW(1:44)&gt;=WEEKNUM($B2,2))*(ROW(1:44)&lt;=WEEKNUM($G2,2))))&gt;0,ROW(1:44)),COLUMN()-13),"")</f>
        <v/>
      </c>
      <c r="AF2" s="2" t="str" cm="1">
        <f t="array" ref="AF2">IFERROR($A2&amp;YEAR($B2)&amp;SMALL(IF(((ROW(1:44)*(ROW(1:44)&gt;=WEEKNUM($B2,2))*(ROW(1:44)&lt;=WEEKNUM($G2,2))))&gt;0,ROW(1:44)),COLUMN()-13),"")</f>
        <v/>
      </c>
      <c r="AG2" s="2" t="str" cm="1">
        <f t="array" ref="AG2">IFERROR($A2&amp;YEAR($B2)&amp;SMALL(IF(((ROW(1:44)*(ROW(1:44)&gt;=WEEKNUM($B2,2))*(ROW(1:44)&lt;=WEEKNUM($G2,2))))&gt;0,ROW(1:44)),COLUMN()-13),"")</f>
        <v/>
      </c>
      <c r="AH2" s="2" t="str" cm="1">
        <f t="array" ref="AH2">IFERROR($A2&amp;YEAR($B2)&amp;SMALL(IF(((ROW(1:44)*(ROW(1:44)&gt;=WEEKNUM($B2,2))*(ROW(1:44)&lt;=WEEKNUM($G2,2))))&gt;0,ROW(1:44)),COLUMN()-13),"")</f>
        <v/>
      </c>
      <c r="AI2" s="2" t="str" cm="1">
        <f t="array" ref="AI2">IFERROR($A2&amp;YEAR($B2)&amp;SMALL(IF(((ROW(1:44)*(ROW(1:44)&gt;=WEEKNUM($B2,2))*(ROW(1:44)&lt;=WEEKNUM($G2,2))))&gt;0,ROW(1:44)),COLUMN()-13),"")</f>
        <v/>
      </c>
      <c r="AJ2" s="2" t="str" cm="1">
        <f t="array" ref="AJ2">IFERROR($A2&amp;YEAR($B2)&amp;SMALL(IF(((ROW(1:44)*(ROW(1:44)&gt;=WEEKNUM($B2,2))*(ROW(1:44)&lt;=WEEKNUM($G2,2))))&gt;0,ROW(1:44)),COLUMN()-13),"")</f>
        <v/>
      </c>
      <c r="AK2" s="2" t="str" cm="1">
        <f t="array" ref="AK2">IFERROR($A2&amp;YEAR($B2)&amp;SMALL(IF(((ROW(1:44)*(ROW(1:44)&gt;=WEEKNUM($B2,2))*(ROW(1:44)&lt;=WEEKNUM($G2,2))))&gt;0,ROW(1:44)),COLUMN()-13),"")</f>
        <v/>
      </c>
      <c r="AL2" s="2" t="str" cm="1">
        <f t="array" ref="AL2">IFERROR($A2&amp;YEAR($B2)&amp;SMALL(IF(((ROW(1:44)*(ROW(1:44)&gt;=WEEKNUM($B2,2))*(ROW(1:44)&lt;=WEEKNUM($G2,2))))&gt;0,ROW(1:44)),COLUMN()-13),"")</f>
        <v/>
      </c>
      <c r="AM2" s="2" t="str" cm="1">
        <f t="array" ref="AM2">IFERROR($A2&amp;YEAR($B2)&amp;SMALL(IF(((ROW(1:44)*(ROW(1:44)&gt;=WEEKNUM($B2,2))*(ROW(1:44)&lt;=WEEKNUM($G2,2))))&gt;0,ROW(1:44)),COLUMN()-13),"")</f>
        <v/>
      </c>
      <c r="AN2" s="2" t="str" cm="1">
        <f t="array" ref="AN2">IFERROR($A2&amp;YEAR($B2)&amp;SMALL(IF(((ROW(1:44)*(ROW(1:44)&gt;=WEEKNUM($B2,2))*(ROW(1:44)&lt;=WEEKNUM($G2,2))))&gt;0,ROW(1:44)),COLUMN()-13),"")</f>
        <v/>
      </c>
      <c r="AO2" s="2" t="str" cm="1">
        <f t="array" ref="AO2">IFERROR($A2&amp;YEAR($B2)&amp;SMALL(IF(((ROW(1:44)*(ROW(1:44)&gt;=WEEKNUM($B2,2))*(ROW(1:44)&lt;=WEEKNUM($G2,2))))&gt;0,ROW(1:44)),COLUMN()-13),"")</f>
        <v/>
      </c>
      <c r="AP2" s="2" t="str" cm="1">
        <f t="array" ref="AP2">IFERROR($A2&amp;YEAR($B2)&amp;SMALL(IF(((ROW(1:44)*(ROW(1:44)&gt;=WEEKNUM($B2,2))*(ROW(1:44)&lt;=WEEKNUM($G2,2))))&gt;0,ROW(1:44)),COLUMN()-13),"")</f>
        <v/>
      </c>
      <c r="AQ2" s="2" t="str" cm="1">
        <f t="array" ref="AQ2">IFERROR($A2&amp;YEAR($B2)&amp;SMALL(IF(((ROW(1:44)*(ROW(1:44)&gt;=WEEKNUM($B2,2))*(ROW(1:44)&lt;=WEEKNUM($G2,2))))&gt;0,ROW(1:44)),COLUMN()-13),"")</f>
        <v/>
      </c>
      <c r="AR2" s="2" t="str" cm="1">
        <f t="array" ref="AR2">IFERROR($A2&amp;YEAR($B2)&amp;SMALL(IF(((ROW(1:44)*(ROW(1:44)&gt;=WEEKNUM($B2,2))*(ROW(1:44)&lt;=WEEKNUM($G2,2))))&gt;0,ROW(1:44)),COLUMN()-13),"")</f>
        <v/>
      </c>
      <c r="AS2" s="2" t="str" cm="1">
        <f t="array" ref="AS2">IFERROR($A2&amp;YEAR($B2)&amp;SMALL(IF(((ROW(1:44)*(ROW(1:44)&gt;=WEEKNUM($B2,2))*(ROW(1:44)&lt;=WEEKNUM($G2,2))))&gt;0,ROW(1:44)),COLUMN()-13),"")</f>
        <v/>
      </c>
      <c r="AT2" s="2" t="str" cm="1">
        <f t="array" ref="AT2">IFERROR($A2&amp;YEAR($B2)&amp;SMALL(IF(((ROW(1:44)*(ROW(1:44)&gt;=WEEKNUM($B2,2))*(ROW(1:44)&lt;=WEEKNUM($G2,2))))&gt;0,ROW(1:44)),COLUMN()-13),"")</f>
        <v/>
      </c>
      <c r="AU2" s="2" t="str" cm="1">
        <f t="array" ref="AU2">IFERROR($A2&amp;YEAR($B2)&amp;SMALL(IF(((ROW(1:44)*(ROW(1:44)&gt;=WEEKNUM($B2,2))*(ROW(1:44)&lt;=WEEKNUM($G2,2))))&gt;0,ROW(1:44)),COLUMN()-13),"")</f>
        <v/>
      </c>
      <c r="AV2" s="2" t="str" cm="1">
        <f t="array" ref="AV2">IFERROR($A2&amp;YEAR($B2)&amp;SMALL(IF(((ROW(1:44)*(ROW(1:44)&gt;=WEEKNUM($B2,2))*(ROW(1:44)&lt;=WEEKNUM($G2,2))))&gt;0,ROW(1:44)),COLUMN()-13),"")</f>
        <v/>
      </c>
      <c r="AW2" s="2" t="str" cm="1">
        <f t="array" ref="AW2">IFERROR($A2&amp;YEAR($B2)&amp;SMALL(IF(((ROW(1:44)*(ROW(1:44)&gt;=WEEKNUM($B2,2))*(ROW(1:44)&lt;=WEEKNUM($G2,2))))&gt;0,ROW(1:44)),COLUMN()-13),"")</f>
        <v/>
      </c>
      <c r="AX2" s="2" t="str" cm="1">
        <f t="array" ref="AX2">IFERROR($A2&amp;YEAR($B2)&amp;SMALL(IF(((ROW(1:44)*(ROW(1:44)&gt;=WEEKNUM($B2,2))*(ROW(1:44)&lt;=WEEKNUM($G2,2))))&gt;0,ROW(1:44)),COLUMN()-13),"")</f>
        <v/>
      </c>
      <c r="AY2" s="2" t="str" cm="1">
        <f t="array" ref="AY2">IFERROR($A2&amp;YEAR($B2)&amp;SMALL(IF(((ROW(1:44)*(ROW(1:44)&gt;=WEEKNUM($B2,2))*(ROW(1:44)&lt;=WEEKNUM($G2,2))))&gt;0,ROW(1:44)),COLUMN()-13),"")</f>
        <v/>
      </c>
      <c r="AZ2" s="2" t="str" cm="1">
        <f t="array" ref="AZ2">IFERROR($A2&amp;YEAR($B2)&amp;SMALL(IF(((ROW(1:44)*(ROW(1:44)&gt;=WEEKNUM($B2,2))*(ROW(1:44)&lt;=WEEKNUM($G2,2))))&gt;0,ROW(1:44)),COLUMN()-13),"")</f>
        <v/>
      </c>
      <c r="BA2" s="2" t="str" cm="1">
        <f t="array" ref="BA2">IFERROR($A2&amp;YEAR($B2)&amp;SMALL(IF(((ROW(1:44)*(ROW(1:44)&gt;=WEEKNUM($B2,2))*(ROW(1:44)&lt;=WEEKNUM($G2,2))))&gt;0,ROW(1:44)),COLUMN()-13),"")</f>
        <v/>
      </c>
      <c r="BB2" s="2" t="str" cm="1">
        <f t="array" ref="BB2">IFERROR($A2&amp;YEAR($B2)&amp;SMALL(IF(((ROW(1:44)*(ROW(1:44)&gt;=WEEKNUM($B2,2))*(ROW(1:44)&lt;=WEEKNUM($G2,2))))&gt;0,ROW(1:44)),COLUMN()-13),"")</f>
        <v/>
      </c>
      <c r="BC2" s="2" t="str" cm="1">
        <f t="array" ref="BC2">IFERROR($A2&amp;YEAR($B2)&amp;SMALL(IF(((ROW(1:44)*(ROW(1:44)&gt;=WEEKNUM($B2,2))*(ROW(1:44)&lt;=WEEKNUM($G2,2))))&gt;0,ROW(1:44)),COLUMN()-13),"")</f>
        <v/>
      </c>
      <c r="BD2" s="2" t="str" cm="1">
        <f t="array" ref="BD2">IFERROR($A2&amp;YEAR($B2)&amp;SMALL(IF(((ROW(1:44)*(ROW(1:44)&gt;=WEEKNUM($B2,2))*(ROW(1:44)&lt;=WEEKNUM($G2,2))))&gt;0,ROW(1:44)),COLUMN()-13),"")</f>
        <v/>
      </c>
      <c r="BE2" s="2" t="str" cm="1">
        <f t="array" ref="BE2">IFERROR($A2&amp;YEAR($B2)&amp;SMALL(IF(((ROW(1:44)*(ROW(1:44)&gt;=WEEKNUM($B2,2))*(ROW(1:44)&lt;=WEEKNUM($G2,2))))&gt;0,ROW(1:44)),COLUMN()-13),"")</f>
        <v/>
      </c>
      <c r="BF2" s="2" t="str" cm="1">
        <f t="array" ref="BF2">IFERROR($A2&amp;YEAR($B2)&amp;SMALL(IF(((ROW(1:44)*(ROW(1:44)&gt;=WEEKNUM($B2,2))*(ROW(1:44)&lt;=WEEKNUM($G2,2))))&gt;0,ROW(1:44)),COLUMN()-13),"")</f>
        <v/>
      </c>
      <c r="BG2" s="2" t="str" cm="1">
        <f t="array" ref="BG2">IFERROR($A2&amp;YEAR($B2)&amp;SMALL(IF(((ROW(1:44)*(ROW(1:44)&gt;=WEEKNUM($B2,2))*(ROW(1:44)&lt;=WEEKNUM($G2,2))))&gt;0,ROW(1:44)),COLUMN()-13),"")</f>
        <v/>
      </c>
      <c r="BH2" s="2" t="str" cm="1">
        <f t="array" ref="BH2">IFERROR($A2&amp;YEAR($B2)&amp;SMALL(IF(((ROW(1:44)*(ROW(1:44)&gt;=WEEKNUM($B2,2))*(ROW(1:44)&lt;=WEEKNUM($G2,2))))&gt;0,ROW(1:44)),COLUMN()-13),"")</f>
        <v/>
      </c>
      <c r="BI2" s="2" t="str" cm="1">
        <f t="array" ref="BI2">IFERROR($A2&amp;YEAR($B2)&amp;SMALL(IF(((ROW(1:44)*(ROW(1:44)&gt;=WEEKNUM($B2,2))*(ROW(1:44)&lt;=WEEKNUM($G2,2))))&gt;0,ROW(1:44)),COLUMN()-13),"")</f>
        <v/>
      </c>
      <c r="BJ2" s="2" t="str" cm="1">
        <f t="array" ref="BJ2">IFERROR($A2&amp;YEAR($B2)&amp;SMALL(IF(((ROW(1:44)*(ROW(1:44)&gt;=WEEKNUM($B2,2))*(ROW(1:44)&lt;=WEEKNUM($G2,2))))&gt;0,ROW(1:44)),COLUMN()-13),"")</f>
        <v/>
      </c>
      <c r="BK2" s="2" t="str" cm="1">
        <f t="array" ref="BK2">IFERROR($A2&amp;YEAR($B2)&amp;SMALL(IF(((ROW(1:44)*(ROW(1:44)&gt;=WEEKNUM($B2,2))*(ROW(1:44)&lt;=WEEKNUM($G2,2))))&gt;0,ROW(1:44)),COLUMN()-13),"")</f>
        <v/>
      </c>
      <c r="BL2" s="2" t="str" cm="1">
        <f t="array" ref="BL2">IFERROR($A2&amp;YEAR($B2)&amp;SMALL(IF(((ROW(1:44)*(ROW(1:44)&gt;=WEEKNUM($B2,2))*(ROW(1:44)&lt;=WEEKNUM($G2,2))))&gt;0,ROW(1:44)),COLUMN()-13),"")</f>
        <v/>
      </c>
      <c r="BM2" s="2" t="str" cm="1">
        <f t="array" ref="BM2">IFERROR($A2&amp;YEAR($B2)&amp;SMALL(IF(((ROW(1:44)*(ROW(1:44)&gt;=WEEKNUM($B2,2))*(ROW(1:44)&lt;=WEEKNUM($G2,2))))&gt;0,ROW(1:44)),COLUMN()-13),"")</f>
        <v/>
      </c>
      <c r="BN2" s="2" t="str" cm="1">
        <f t="array" ref="BN2">IFERROR($A2&amp;YEAR($B2)&amp;SMALL(IF(((ROW(1:44)*(ROW(1:44)&gt;=WEEKNUM($B2,2))*(ROW(1:44)&lt;=WEEKNUM($G2,2))))&gt;0,ROW(1:44)),COLUMN()-13),"")</f>
        <v/>
      </c>
    </row>
    <row r="3" spans="1:66">
      <c r="A3" s="1" t="s">
        <v>64</v>
      </c>
      <c r="B3" s="13">
        <v>45916</v>
      </c>
      <c r="C3" s="2">
        <f>YEAR(B3)</f>
        <v>2025</v>
      </c>
      <c r="D3" s="2" t="str">
        <f>CONCATENATE("CW",WEEKNUM(B3,2))</f>
        <v>CW38</v>
      </c>
      <c r="E3" s="2" t="str">
        <f t="shared" si="0"/>
        <v>XXXXX XXXXXXXXXX2025CW38</v>
      </c>
      <c r="F3" s="2">
        <f>IF(WEEKDAY(B3,2)&lt;=5,5-WEEKDAY(B3,2),0)+1</f>
        <v>4</v>
      </c>
      <c r="G3" s="13">
        <v>45932</v>
      </c>
      <c r="H3" s="2">
        <f>YEAR(G3)</f>
        <v>2025</v>
      </c>
      <c r="I3" s="2" t="str">
        <f>CONCATENATE("CW",WEEKNUM(G3,2))</f>
        <v>CW40</v>
      </c>
      <c r="J3" s="14" t="str">
        <f t="shared" si="1"/>
        <v>XXXXX XXXXXXXXXX2025CW40</v>
      </c>
      <c r="K3" s="14">
        <f t="shared" si="2"/>
        <v>4</v>
      </c>
      <c r="L3" s="2" t="str">
        <f t="shared" si="3"/>
        <v>Different Weeks</v>
      </c>
      <c r="N3" s="2" t="str" cm="1">
        <f t="array" ref="N3">IFERROR($A3&amp;YEAR($B3)&amp;SMALL(IF(((ROW(2:45)*(ROW(2:45)&gt;=WEEKNUM($B3,2))*(ROW(2:45)&lt;=WEEKNUM($G3,2))))&gt;0,ROW(2:45)),COLUMN()-13),"")</f>
        <v>XXXXX XXXXXXXXXX202538</v>
      </c>
      <c r="O3" s="2" t="str" cm="1">
        <f t="array" ref="O3">IFERROR($A3&amp;YEAR($B3)&amp;SMALL(IF(((ROW(2:45)*(ROW(2:45)&gt;=WEEKNUM($B3,2))*(ROW(2:45)&lt;=WEEKNUM($G3,2))))&gt;0,ROW(2:45)),COLUMN()-13),"")</f>
        <v>XXXXX XXXXXXXXXX202539</v>
      </c>
      <c r="P3" s="2" t="str" cm="1">
        <f t="array" ref="P3">IFERROR($A3&amp;YEAR($B3)&amp;SMALL(IF(((ROW(2:45)*(ROW(2:45)&gt;=WEEKNUM($B3,2))*(ROW(2:45)&lt;=WEEKNUM($G3,2))))&gt;0,ROW(2:45)),COLUMN()-13),"")</f>
        <v>XXXXX XXXXXXXXXX202540</v>
      </c>
      <c r="Q3" s="2" t="str" cm="1">
        <f t="array" ref="Q3">IFERROR($A3&amp;YEAR($B3)&amp;SMALL(IF(((ROW(2:45)*(ROW(2:45)&gt;=WEEKNUM($B3,2))*(ROW(2:45)&lt;=WEEKNUM($G3,2))))&gt;0,ROW(2:45)),COLUMN()-13),"")</f>
        <v/>
      </c>
      <c r="R3" s="2" t="str" cm="1">
        <f t="array" ref="R3">IFERROR($A3&amp;YEAR($B3)&amp;SMALL(IF(((ROW(2:45)*(ROW(2:45)&gt;=WEEKNUM($B3,2))*(ROW(2:45)&lt;=WEEKNUM($G3,2))))&gt;0,ROW(2:45)),COLUMN()-13),"")</f>
        <v/>
      </c>
      <c r="S3" s="2" t="str" cm="1">
        <f t="array" ref="S3">IFERROR($A3&amp;YEAR($B3)&amp;SMALL(IF(((ROW(2:45)*(ROW(2:45)&gt;=WEEKNUM($B3,2))*(ROW(2:45)&lt;=WEEKNUM($G3,2))))&gt;0,ROW(2:45)),COLUMN()-13),"")</f>
        <v/>
      </c>
      <c r="T3" s="2" t="str" cm="1">
        <f t="array" ref="T3">IFERROR($A3&amp;YEAR($B3)&amp;SMALL(IF(((ROW(2:45)*(ROW(2:45)&gt;=WEEKNUM($B3,2))*(ROW(2:45)&lt;=WEEKNUM($G3,2))))&gt;0,ROW(2:45)),COLUMN()-13),"")</f>
        <v/>
      </c>
      <c r="U3" s="2" t="str" cm="1">
        <f t="array" ref="U3">IFERROR($A3&amp;YEAR($B3)&amp;SMALL(IF(((ROW(2:45)*(ROW(2:45)&gt;=WEEKNUM($B3,2))*(ROW(2:45)&lt;=WEEKNUM($G3,2))))&gt;0,ROW(2:45)),COLUMN()-13),"")</f>
        <v/>
      </c>
      <c r="V3" s="2" t="str" cm="1">
        <f t="array" ref="V3">IFERROR($A3&amp;YEAR($B3)&amp;SMALL(IF(((ROW(2:45)*(ROW(2:45)&gt;=WEEKNUM($B3,2))*(ROW(2:45)&lt;=WEEKNUM($G3,2))))&gt;0,ROW(2:45)),COLUMN()-13),"")</f>
        <v/>
      </c>
      <c r="W3" s="2" t="str" cm="1">
        <f t="array" ref="W3">IFERROR($A3&amp;YEAR($B3)&amp;SMALL(IF(((ROW(2:45)*(ROW(2:45)&gt;=WEEKNUM($B3,2))*(ROW(2:45)&lt;=WEEKNUM($G3,2))))&gt;0,ROW(2:45)),COLUMN()-13),"")</f>
        <v/>
      </c>
      <c r="X3" s="2" t="str" cm="1">
        <f t="array" ref="X3">IFERROR($A3&amp;YEAR($B3)&amp;SMALL(IF(((ROW(2:45)*(ROW(2:45)&gt;=WEEKNUM($B3,2))*(ROW(2:45)&lt;=WEEKNUM($G3,2))))&gt;0,ROW(2:45)),COLUMN()-13),"")</f>
        <v/>
      </c>
      <c r="Y3" s="2" t="str" cm="1">
        <f t="array" ref="Y3">IFERROR($A3&amp;YEAR($B3)&amp;SMALL(IF(((ROW(2:45)*(ROW(2:45)&gt;=WEEKNUM($B3,2))*(ROW(2:45)&lt;=WEEKNUM($G3,2))))&gt;0,ROW(2:45)),COLUMN()-13),"")</f>
        <v/>
      </c>
      <c r="Z3" s="2" t="str" cm="1">
        <f t="array" ref="Z3">IFERROR($A3&amp;YEAR($B3)&amp;SMALL(IF(((ROW(2:45)*(ROW(2:45)&gt;=WEEKNUM($B3,2))*(ROW(2:45)&lt;=WEEKNUM($G3,2))))&gt;0,ROW(2:45)),COLUMN()-13),"")</f>
        <v/>
      </c>
      <c r="AA3" s="2" t="str" cm="1">
        <f t="array" ref="AA3">IFERROR($A3&amp;YEAR($B3)&amp;SMALL(IF(((ROW(2:45)*(ROW(2:45)&gt;=WEEKNUM($B3,2))*(ROW(2:45)&lt;=WEEKNUM($G3,2))))&gt;0,ROW(2:45)),COLUMN()-13),"")</f>
        <v/>
      </c>
      <c r="AB3" s="2" t="str" cm="1">
        <f t="array" ref="AB3">IFERROR($A3&amp;YEAR($B3)&amp;SMALL(IF(((ROW(2:45)*(ROW(2:45)&gt;=WEEKNUM($B3,2))*(ROW(2:45)&lt;=WEEKNUM($G3,2))))&gt;0,ROW(2:45)),COLUMN()-13),"")</f>
        <v/>
      </c>
      <c r="AC3" s="2" t="str" cm="1">
        <f t="array" ref="AC3">IFERROR($A3&amp;YEAR($B3)&amp;SMALL(IF(((ROW(2:45)*(ROW(2:45)&gt;=WEEKNUM($B3,2))*(ROW(2:45)&lt;=WEEKNUM($G3,2))))&gt;0,ROW(2:45)),COLUMN()-13),"")</f>
        <v/>
      </c>
      <c r="AD3" s="2" t="str" cm="1">
        <f t="array" ref="AD3">IFERROR($A3&amp;YEAR($B3)&amp;SMALL(IF(((ROW(2:45)*(ROW(2:45)&gt;=WEEKNUM($B3,2))*(ROW(2:45)&lt;=WEEKNUM($G3,2))))&gt;0,ROW(2:45)),COLUMN()-13),"")</f>
        <v/>
      </c>
      <c r="AE3" s="2" t="str" cm="1">
        <f t="array" ref="AE3">IFERROR($A3&amp;YEAR($B3)&amp;SMALL(IF(((ROW(2:45)*(ROW(2:45)&gt;=WEEKNUM($B3,2))*(ROW(2:45)&lt;=WEEKNUM($G3,2))))&gt;0,ROW(2:45)),COLUMN()-13),"")</f>
        <v/>
      </c>
      <c r="AF3" s="2" t="str" cm="1">
        <f t="array" ref="AF3">IFERROR($A3&amp;YEAR($B3)&amp;SMALL(IF(((ROW(2:45)*(ROW(2:45)&gt;=WEEKNUM($B3,2))*(ROW(2:45)&lt;=WEEKNUM($G3,2))))&gt;0,ROW(2:45)),COLUMN()-13),"")</f>
        <v/>
      </c>
      <c r="AG3" s="2" t="str" cm="1">
        <f t="array" ref="AG3">IFERROR($A3&amp;YEAR($B3)&amp;SMALL(IF(((ROW(2:45)*(ROW(2:45)&gt;=WEEKNUM($B3,2))*(ROW(2:45)&lt;=WEEKNUM($G3,2))))&gt;0,ROW(2:45)),COLUMN()-13),"")</f>
        <v/>
      </c>
      <c r="AH3" s="2" t="str" cm="1">
        <f t="array" ref="AH3">IFERROR($A3&amp;YEAR($B3)&amp;SMALL(IF(((ROW(2:45)*(ROW(2:45)&gt;=WEEKNUM($B3,2))*(ROW(2:45)&lt;=WEEKNUM($G3,2))))&gt;0,ROW(2:45)),COLUMN()-13),"")</f>
        <v/>
      </c>
      <c r="AI3" s="2" t="str" cm="1">
        <f t="array" ref="AI3">IFERROR($A3&amp;YEAR($B3)&amp;SMALL(IF(((ROW(2:45)*(ROW(2:45)&gt;=WEEKNUM($B3,2))*(ROW(2:45)&lt;=WEEKNUM($G3,2))))&gt;0,ROW(2:45)),COLUMN()-13),"")</f>
        <v/>
      </c>
      <c r="AJ3" s="2" t="str" cm="1">
        <f t="array" ref="AJ3">IFERROR($A3&amp;YEAR($B3)&amp;SMALL(IF(((ROW(2:45)*(ROW(2:45)&gt;=WEEKNUM($B3,2))*(ROW(2:45)&lt;=WEEKNUM($G3,2))))&gt;0,ROW(2:45)),COLUMN()-13),"")</f>
        <v/>
      </c>
      <c r="AK3" s="2" t="str" cm="1">
        <f t="array" ref="AK3">IFERROR($A3&amp;YEAR($B3)&amp;SMALL(IF(((ROW(2:45)*(ROW(2:45)&gt;=WEEKNUM($B3,2))*(ROW(2:45)&lt;=WEEKNUM($G3,2))))&gt;0,ROW(2:45)),COLUMN()-13),"")</f>
        <v/>
      </c>
      <c r="AL3" s="2" t="str" cm="1">
        <f t="array" ref="AL3">IFERROR($A3&amp;YEAR($B3)&amp;SMALL(IF(((ROW(2:45)*(ROW(2:45)&gt;=WEEKNUM($B3,2))*(ROW(2:45)&lt;=WEEKNUM($G3,2))))&gt;0,ROW(2:45)),COLUMN()-13),"")</f>
        <v/>
      </c>
      <c r="AM3" s="2" t="str" cm="1">
        <f t="array" ref="AM3">IFERROR($A3&amp;YEAR($B3)&amp;SMALL(IF(((ROW(2:45)*(ROW(2:45)&gt;=WEEKNUM($B3,2))*(ROW(2:45)&lt;=WEEKNUM($G3,2))))&gt;0,ROW(2:45)),COLUMN()-13),"")</f>
        <v/>
      </c>
      <c r="AN3" s="2" t="str" cm="1">
        <f t="array" ref="AN3">IFERROR($A3&amp;YEAR($B3)&amp;SMALL(IF(((ROW(2:45)*(ROW(2:45)&gt;=WEEKNUM($B3,2))*(ROW(2:45)&lt;=WEEKNUM($G3,2))))&gt;0,ROW(2:45)),COLUMN()-13),"")</f>
        <v/>
      </c>
      <c r="AO3" s="2" t="str" cm="1">
        <f t="array" ref="AO3">IFERROR($A3&amp;YEAR($B3)&amp;SMALL(IF(((ROW(2:45)*(ROW(2:45)&gt;=WEEKNUM($B3,2))*(ROW(2:45)&lt;=WEEKNUM($G3,2))))&gt;0,ROW(2:45)),COLUMN()-13),"")</f>
        <v/>
      </c>
      <c r="AP3" s="2" t="str" cm="1">
        <f t="array" ref="AP3">IFERROR($A3&amp;YEAR($B3)&amp;SMALL(IF(((ROW(2:45)*(ROW(2:45)&gt;=WEEKNUM($B3,2))*(ROW(2:45)&lt;=WEEKNUM($G3,2))))&gt;0,ROW(2:45)),COLUMN()-13),"")</f>
        <v/>
      </c>
      <c r="AQ3" s="2" t="str" cm="1">
        <f t="array" ref="AQ3">IFERROR($A3&amp;YEAR($B3)&amp;SMALL(IF(((ROW(2:45)*(ROW(2:45)&gt;=WEEKNUM($B3,2))*(ROW(2:45)&lt;=WEEKNUM($G3,2))))&gt;0,ROW(2:45)),COLUMN()-13),"")</f>
        <v/>
      </c>
      <c r="AR3" s="2" t="str" cm="1">
        <f t="array" ref="AR3">IFERROR($A3&amp;YEAR($B3)&amp;SMALL(IF(((ROW(2:45)*(ROW(2:45)&gt;=WEEKNUM($B3,2))*(ROW(2:45)&lt;=WEEKNUM($G3,2))))&gt;0,ROW(2:45)),COLUMN()-13),"")</f>
        <v/>
      </c>
      <c r="AS3" s="2" t="str" cm="1">
        <f t="array" ref="AS3">IFERROR($A3&amp;YEAR($B3)&amp;SMALL(IF(((ROW(2:45)*(ROW(2:45)&gt;=WEEKNUM($B3,2))*(ROW(2:45)&lt;=WEEKNUM($G3,2))))&gt;0,ROW(2:45)),COLUMN()-13),"")</f>
        <v/>
      </c>
      <c r="AT3" s="2" t="str" cm="1">
        <f t="array" ref="AT3">IFERROR($A3&amp;YEAR($B3)&amp;SMALL(IF(((ROW(2:45)*(ROW(2:45)&gt;=WEEKNUM($B3,2))*(ROW(2:45)&lt;=WEEKNUM($G3,2))))&gt;0,ROW(2:45)),COLUMN()-13),"")</f>
        <v/>
      </c>
      <c r="AU3" s="2" t="str" cm="1">
        <f t="array" ref="AU3">IFERROR($A3&amp;YEAR($B3)&amp;SMALL(IF(((ROW(2:45)*(ROW(2:45)&gt;=WEEKNUM($B3,2))*(ROW(2:45)&lt;=WEEKNUM($G3,2))))&gt;0,ROW(2:45)),COLUMN()-13),"")</f>
        <v/>
      </c>
      <c r="AV3" s="2" t="str" cm="1">
        <f t="array" ref="AV3">IFERROR($A3&amp;YEAR($B3)&amp;SMALL(IF(((ROW(2:45)*(ROW(2:45)&gt;=WEEKNUM($B3,2))*(ROW(2:45)&lt;=WEEKNUM($G3,2))))&gt;0,ROW(2:45)),COLUMN()-13),"")</f>
        <v/>
      </c>
      <c r="AW3" s="2" t="str" cm="1">
        <f t="array" ref="AW3">IFERROR($A3&amp;YEAR($B3)&amp;SMALL(IF(((ROW(2:45)*(ROW(2:45)&gt;=WEEKNUM($B3,2))*(ROW(2:45)&lt;=WEEKNUM($G3,2))))&gt;0,ROW(2:45)),COLUMN()-13),"")</f>
        <v/>
      </c>
      <c r="AX3" s="2" t="str" cm="1">
        <f t="array" ref="AX3">IFERROR($A3&amp;YEAR($B3)&amp;SMALL(IF(((ROW(2:45)*(ROW(2:45)&gt;=WEEKNUM($B3,2))*(ROW(2:45)&lt;=WEEKNUM($G3,2))))&gt;0,ROW(2:45)),COLUMN()-13),"")</f>
        <v/>
      </c>
      <c r="AY3" s="2" t="str" cm="1">
        <f t="array" ref="AY3">IFERROR($A3&amp;YEAR($B3)&amp;SMALL(IF(((ROW(2:45)*(ROW(2:45)&gt;=WEEKNUM($B3,2))*(ROW(2:45)&lt;=WEEKNUM($G3,2))))&gt;0,ROW(2:45)),COLUMN()-13),"")</f>
        <v/>
      </c>
      <c r="AZ3" s="2" t="str" cm="1">
        <f t="array" ref="AZ3">IFERROR($A3&amp;YEAR($B3)&amp;SMALL(IF(((ROW(2:45)*(ROW(2:45)&gt;=WEEKNUM($B3,2))*(ROW(2:45)&lt;=WEEKNUM($G3,2))))&gt;0,ROW(2:45)),COLUMN()-13),"")</f>
        <v/>
      </c>
      <c r="BA3" s="2" t="str" cm="1">
        <f t="array" ref="BA3">IFERROR($A3&amp;YEAR($B3)&amp;SMALL(IF(((ROW(2:45)*(ROW(2:45)&gt;=WEEKNUM($B3,2))*(ROW(2:45)&lt;=WEEKNUM($G3,2))))&gt;0,ROW(2:45)),COLUMN()-13),"")</f>
        <v/>
      </c>
      <c r="BB3" s="2" t="str" cm="1">
        <f t="array" ref="BB3">IFERROR($A3&amp;YEAR($B3)&amp;SMALL(IF(((ROW(2:45)*(ROW(2:45)&gt;=WEEKNUM($B3,2))*(ROW(2:45)&lt;=WEEKNUM($G3,2))))&gt;0,ROW(2:45)),COLUMN()-13),"")</f>
        <v/>
      </c>
      <c r="BC3" s="2" t="str" cm="1">
        <f t="array" ref="BC3">IFERROR($A3&amp;YEAR($B3)&amp;SMALL(IF(((ROW(2:45)*(ROW(2:45)&gt;=WEEKNUM($B3,2))*(ROW(2:45)&lt;=WEEKNUM($G3,2))))&gt;0,ROW(2:45)),COLUMN()-13),"")</f>
        <v/>
      </c>
      <c r="BD3" s="2" t="str" cm="1">
        <f t="array" ref="BD3">IFERROR($A3&amp;YEAR($B3)&amp;SMALL(IF(((ROW(2:45)*(ROW(2:45)&gt;=WEEKNUM($B3,2))*(ROW(2:45)&lt;=WEEKNUM($G3,2))))&gt;0,ROW(2:45)),COLUMN()-13),"")</f>
        <v/>
      </c>
      <c r="BE3" s="2" t="str" cm="1">
        <f t="array" ref="BE3">IFERROR($A3&amp;YEAR($B3)&amp;SMALL(IF(((ROW(2:45)*(ROW(2:45)&gt;=WEEKNUM($B3,2))*(ROW(2:45)&lt;=WEEKNUM($G3,2))))&gt;0,ROW(2:45)),COLUMN()-13),"")</f>
        <v/>
      </c>
      <c r="BF3" s="2" t="str" cm="1">
        <f t="array" ref="BF3">IFERROR($A3&amp;YEAR($B3)&amp;SMALL(IF(((ROW(2:45)*(ROW(2:45)&gt;=WEEKNUM($B3,2))*(ROW(2:45)&lt;=WEEKNUM($G3,2))))&gt;0,ROW(2:45)),COLUMN()-13),"")</f>
        <v/>
      </c>
      <c r="BG3" s="2" t="str" cm="1">
        <f t="array" ref="BG3">IFERROR($A3&amp;YEAR($B3)&amp;SMALL(IF(((ROW(2:45)*(ROW(2:45)&gt;=WEEKNUM($B3,2))*(ROW(2:45)&lt;=WEEKNUM($G3,2))))&gt;0,ROW(2:45)),COLUMN()-13),"")</f>
        <v/>
      </c>
      <c r="BH3" s="2" t="str" cm="1">
        <f t="array" ref="BH3">IFERROR($A3&amp;YEAR($B3)&amp;SMALL(IF(((ROW(2:45)*(ROW(2:45)&gt;=WEEKNUM($B3,2))*(ROW(2:45)&lt;=WEEKNUM($G3,2))))&gt;0,ROW(2:45)),COLUMN()-13),"")</f>
        <v/>
      </c>
      <c r="BI3" s="2" t="str" cm="1">
        <f t="array" ref="BI3">IFERROR($A3&amp;YEAR($B3)&amp;SMALL(IF(((ROW(2:45)*(ROW(2:45)&gt;=WEEKNUM($B3,2))*(ROW(2:45)&lt;=WEEKNUM($G3,2))))&gt;0,ROW(2:45)),COLUMN()-13),"")</f>
        <v/>
      </c>
      <c r="BJ3" s="2" t="str" cm="1">
        <f t="array" ref="BJ3">IFERROR($A3&amp;YEAR($B3)&amp;SMALL(IF(((ROW(2:45)*(ROW(2:45)&gt;=WEEKNUM($B3,2))*(ROW(2:45)&lt;=WEEKNUM($G3,2))))&gt;0,ROW(2:45)),COLUMN()-13),"")</f>
        <v/>
      </c>
      <c r="BK3" s="2" t="str" cm="1">
        <f t="array" ref="BK3">IFERROR($A3&amp;YEAR($B3)&amp;SMALL(IF(((ROW(2:45)*(ROW(2:45)&gt;=WEEKNUM($B3,2))*(ROW(2:45)&lt;=WEEKNUM($G3,2))))&gt;0,ROW(2:45)),COLUMN()-13),"")</f>
        <v/>
      </c>
      <c r="BL3" s="2" t="str" cm="1">
        <f t="array" ref="BL3">IFERROR($A3&amp;YEAR($B3)&amp;SMALL(IF(((ROW(2:45)*(ROW(2:45)&gt;=WEEKNUM($B3,2))*(ROW(2:45)&lt;=WEEKNUM($G3,2))))&gt;0,ROW(2:45)),COLUMN()-13),"")</f>
        <v/>
      </c>
      <c r="BM3" s="2" t="str" cm="1">
        <f t="array" ref="BM3">IFERROR($A3&amp;YEAR($B3)&amp;SMALL(IF(((ROW(2:45)*(ROW(2:45)&gt;=WEEKNUM($B3,2))*(ROW(2:45)&lt;=WEEKNUM($G3,2))))&gt;0,ROW(2:45)),COLUMN()-13),"")</f>
        <v/>
      </c>
      <c r="BN3" s="2" t="str" cm="1">
        <f t="array" ref="BN3">IFERROR($A3&amp;YEAR($B3)&amp;SMALL(IF(((ROW(2:45)*(ROW(2:45)&gt;=WEEKNUM($B3,2))*(ROW(2:45)&lt;=WEEKNUM($G3,2))))&gt;0,ROW(2:45)),COLUMN()-13),"")</f>
        <v/>
      </c>
    </row>
    <row r="4" spans="1:66">
      <c r="A4" s="1" t="s">
        <v>65</v>
      </c>
      <c r="B4" s="13">
        <v>45971</v>
      </c>
      <c r="C4" s="2">
        <f>YEAR(B4)</f>
        <v>2025</v>
      </c>
      <c r="D4" s="2" t="str">
        <f>CONCATENATE("CW",WEEKNUM(B4,2))</f>
        <v>CW46</v>
      </c>
      <c r="E4" s="2" t="str">
        <f t="shared" si="0"/>
        <v>YYYYY YYYYYYYYYY2025CW46</v>
      </c>
      <c r="F4" s="2">
        <f>IF(WEEKDAY(B4,2)&lt;=5,5-WEEKDAY(B4,2),0)+1</f>
        <v>5</v>
      </c>
      <c r="G4" s="13">
        <v>45982</v>
      </c>
      <c r="H4" s="2">
        <f>YEAR(G4)</f>
        <v>2025</v>
      </c>
      <c r="I4" s="2" t="str">
        <f>CONCATENATE("CW",WEEKNUM(G4,2))</f>
        <v>CW47</v>
      </c>
      <c r="J4" s="14" t="str">
        <f t="shared" si="1"/>
        <v>YYYYY YYYYYYYYYY2025CW47</v>
      </c>
      <c r="K4" s="14">
        <f>5-(IF(WEEKDAY(G4,2)&lt;=5,5-WEEKDAY(G4,2),0))</f>
        <v>5</v>
      </c>
      <c r="L4" s="2" t="str">
        <f t="shared" si="3"/>
        <v>Different Weeks</v>
      </c>
      <c r="N4" s="2" t="str" cm="1">
        <f t="array" ref="N4">IFERROR($A4&amp;YEAR($B4)&amp;SMALL(IF(((ROW(3:46)*(ROW(3:46)&gt;=WEEKNUM($B4,2))*(ROW(3:46)&lt;=WEEKNUM($G4,2))))&gt;0,ROW(3:46)),COLUMN()-13),"")</f>
        <v>YYYYY YYYYYYYYYY202546</v>
      </c>
      <c r="O4" s="2" t="str" cm="1">
        <f t="array" ref="O4">IFERROR($A4&amp;YEAR($B4)&amp;SMALL(IF(((ROW(3:46)*(ROW(3:46)&gt;=WEEKNUM($B4,2))*(ROW(3:46)&lt;=WEEKNUM($G4,2))))&gt;0,ROW(3:46)),COLUMN()-13),"")</f>
        <v/>
      </c>
      <c r="P4" s="2" t="str" cm="1">
        <f t="array" ref="P4">IFERROR($A4&amp;YEAR($B4)&amp;SMALL(IF(((ROW(3:46)*(ROW(3:46)&gt;=WEEKNUM($B4,2))*(ROW(3:46)&lt;=WEEKNUM($G4,2))))&gt;0,ROW(3:46)),COLUMN()-13),"")</f>
        <v/>
      </c>
      <c r="Q4" s="2" t="str" cm="1">
        <f t="array" ref="Q4">IFERROR($A4&amp;YEAR($B4)&amp;SMALL(IF(((ROW(3:46)*(ROW(3:46)&gt;=WEEKNUM($B4,2))*(ROW(3:46)&lt;=WEEKNUM($G4,2))))&gt;0,ROW(3:46)),COLUMN()-13),"")</f>
        <v/>
      </c>
      <c r="R4" s="2" t="str" cm="1">
        <f t="array" ref="R4">IFERROR($A4&amp;YEAR($B4)&amp;SMALL(IF(((ROW(3:46)*(ROW(3:46)&gt;=WEEKNUM($B4,2))*(ROW(3:46)&lt;=WEEKNUM($G4,2))))&gt;0,ROW(3:46)),COLUMN()-13),"")</f>
        <v/>
      </c>
      <c r="S4" s="2" t="str" cm="1">
        <f t="array" ref="S4">IFERROR($A4&amp;YEAR($B4)&amp;SMALL(IF(((ROW(3:46)*(ROW(3:46)&gt;=WEEKNUM($B4,2))*(ROW(3:46)&lt;=WEEKNUM($G4,2))))&gt;0,ROW(3:46)),COLUMN()-13),"")</f>
        <v/>
      </c>
      <c r="T4" s="2" t="str" cm="1">
        <f t="array" ref="T4">IFERROR($A4&amp;YEAR($B4)&amp;SMALL(IF(((ROW(3:46)*(ROW(3:46)&gt;=WEEKNUM($B4,2))*(ROW(3:46)&lt;=WEEKNUM($G4,2))))&gt;0,ROW(3:46)),COLUMN()-13),"")</f>
        <v/>
      </c>
      <c r="U4" s="2" t="str" cm="1">
        <f t="array" ref="U4">IFERROR($A4&amp;YEAR($B4)&amp;SMALL(IF(((ROW(3:46)*(ROW(3:46)&gt;=WEEKNUM($B4,2))*(ROW(3:46)&lt;=WEEKNUM($G4,2))))&gt;0,ROW(3:46)),COLUMN()-13),"")</f>
        <v/>
      </c>
      <c r="V4" s="2" t="str" cm="1">
        <f t="array" ref="V4">IFERROR($A4&amp;YEAR($B4)&amp;SMALL(IF(((ROW(3:46)*(ROW(3:46)&gt;=WEEKNUM($B4,2))*(ROW(3:46)&lt;=WEEKNUM($G4,2))))&gt;0,ROW(3:46)),COLUMN()-13),"")</f>
        <v/>
      </c>
      <c r="W4" s="2" t="str" cm="1">
        <f t="array" ref="W4">IFERROR($A4&amp;YEAR($B4)&amp;SMALL(IF(((ROW(3:46)*(ROW(3:46)&gt;=WEEKNUM($B4,2))*(ROW(3:46)&lt;=WEEKNUM($G4,2))))&gt;0,ROW(3:46)),COLUMN()-13),"")</f>
        <v/>
      </c>
      <c r="X4" s="2" t="str" cm="1">
        <f t="array" ref="X4">IFERROR($A4&amp;YEAR($B4)&amp;SMALL(IF(((ROW(3:46)*(ROW(3:46)&gt;=WEEKNUM($B4,2))*(ROW(3:46)&lt;=WEEKNUM($G4,2))))&gt;0,ROW(3:46)),COLUMN()-13),"")</f>
        <v/>
      </c>
      <c r="Y4" s="2" t="str" cm="1">
        <f t="array" ref="Y4">IFERROR($A4&amp;YEAR($B4)&amp;SMALL(IF(((ROW(3:46)*(ROW(3:46)&gt;=WEEKNUM($B4,2))*(ROW(3:46)&lt;=WEEKNUM($G4,2))))&gt;0,ROW(3:46)),COLUMN()-13),"")</f>
        <v/>
      </c>
      <c r="Z4" s="2" t="str" cm="1">
        <f t="array" ref="Z4">IFERROR($A4&amp;YEAR($B4)&amp;SMALL(IF(((ROW(3:46)*(ROW(3:46)&gt;=WEEKNUM($B4,2))*(ROW(3:46)&lt;=WEEKNUM($G4,2))))&gt;0,ROW(3:46)),COLUMN()-13),"")</f>
        <v/>
      </c>
      <c r="AA4" s="2" t="str" cm="1">
        <f t="array" ref="AA4">IFERROR($A4&amp;YEAR($B4)&amp;SMALL(IF(((ROW(3:46)*(ROW(3:46)&gt;=WEEKNUM($B4,2))*(ROW(3:46)&lt;=WEEKNUM($G4,2))))&gt;0,ROW(3:46)),COLUMN()-13),"")</f>
        <v/>
      </c>
      <c r="AB4" s="2" t="str" cm="1">
        <f t="array" ref="AB4">IFERROR($A4&amp;YEAR($B4)&amp;SMALL(IF(((ROW(3:46)*(ROW(3:46)&gt;=WEEKNUM($B4,2))*(ROW(3:46)&lt;=WEEKNUM($G4,2))))&gt;0,ROW(3:46)),COLUMN()-13),"")</f>
        <v/>
      </c>
      <c r="AC4" s="2" t="str" cm="1">
        <f t="array" ref="AC4">IFERROR($A4&amp;YEAR($B4)&amp;SMALL(IF(((ROW(3:46)*(ROW(3:46)&gt;=WEEKNUM($B4,2))*(ROW(3:46)&lt;=WEEKNUM($G4,2))))&gt;0,ROW(3:46)),COLUMN()-13),"")</f>
        <v/>
      </c>
      <c r="AD4" s="2" t="str" cm="1">
        <f t="array" ref="AD4">IFERROR($A4&amp;YEAR($B4)&amp;SMALL(IF(((ROW(3:46)*(ROW(3:46)&gt;=WEEKNUM($B4,2))*(ROW(3:46)&lt;=WEEKNUM($G4,2))))&gt;0,ROW(3:46)),COLUMN()-13),"")</f>
        <v/>
      </c>
      <c r="AE4" s="2" t="str" cm="1">
        <f t="array" ref="AE4">IFERROR($A4&amp;YEAR($B4)&amp;SMALL(IF(((ROW(3:46)*(ROW(3:46)&gt;=WEEKNUM($B4,2))*(ROW(3:46)&lt;=WEEKNUM($G4,2))))&gt;0,ROW(3:46)),COLUMN()-13),"")</f>
        <v/>
      </c>
      <c r="AF4" s="2" t="str" cm="1">
        <f t="array" ref="AF4">IFERROR($A4&amp;YEAR($B4)&amp;SMALL(IF(((ROW(3:46)*(ROW(3:46)&gt;=WEEKNUM($B4,2))*(ROW(3:46)&lt;=WEEKNUM($G4,2))))&gt;0,ROW(3:46)),COLUMN()-13),"")</f>
        <v/>
      </c>
      <c r="AG4" s="2" t="str" cm="1">
        <f t="array" ref="AG4">IFERROR($A4&amp;YEAR($B4)&amp;SMALL(IF(((ROW(3:46)*(ROW(3:46)&gt;=WEEKNUM($B4,2))*(ROW(3:46)&lt;=WEEKNUM($G4,2))))&gt;0,ROW(3:46)),COLUMN()-13),"")</f>
        <v/>
      </c>
      <c r="AH4" s="2" t="str" cm="1">
        <f t="array" ref="AH4">IFERROR($A4&amp;YEAR($B4)&amp;SMALL(IF(((ROW(3:46)*(ROW(3:46)&gt;=WEEKNUM($B4,2))*(ROW(3:46)&lt;=WEEKNUM($G4,2))))&gt;0,ROW(3:46)),COLUMN()-13),"")</f>
        <v/>
      </c>
      <c r="AI4" s="2" t="str" cm="1">
        <f t="array" ref="AI4">IFERROR($A4&amp;YEAR($B4)&amp;SMALL(IF(((ROW(3:46)*(ROW(3:46)&gt;=WEEKNUM($B4,2))*(ROW(3:46)&lt;=WEEKNUM($G4,2))))&gt;0,ROW(3:46)),COLUMN()-13),"")</f>
        <v/>
      </c>
      <c r="AJ4" s="2" t="str" cm="1">
        <f t="array" ref="AJ4">IFERROR($A4&amp;YEAR($B4)&amp;SMALL(IF(((ROW(3:46)*(ROW(3:46)&gt;=WEEKNUM($B4,2))*(ROW(3:46)&lt;=WEEKNUM($G4,2))))&gt;0,ROW(3:46)),COLUMN()-13),"")</f>
        <v/>
      </c>
      <c r="AK4" s="2" t="str" cm="1">
        <f t="array" ref="AK4">IFERROR($A4&amp;YEAR($B4)&amp;SMALL(IF(((ROW(3:46)*(ROW(3:46)&gt;=WEEKNUM($B4,2))*(ROW(3:46)&lt;=WEEKNUM($G4,2))))&gt;0,ROW(3:46)),COLUMN()-13),"")</f>
        <v/>
      </c>
      <c r="AL4" s="2" t="str" cm="1">
        <f t="array" ref="AL4">IFERROR($A4&amp;YEAR($B4)&amp;SMALL(IF(((ROW(3:46)*(ROW(3:46)&gt;=WEEKNUM($B4,2))*(ROW(3:46)&lt;=WEEKNUM($G4,2))))&gt;0,ROW(3:46)),COLUMN()-13),"")</f>
        <v/>
      </c>
      <c r="AM4" s="2" t="str" cm="1">
        <f t="array" ref="AM4">IFERROR($A4&amp;YEAR($B4)&amp;SMALL(IF(((ROW(3:46)*(ROW(3:46)&gt;=WEEKNUM($B4,2))*(ROW(3:46)&lt;=WEEKNUM($G4,2))))&gt;0,ROW(3:46)),COLUMN()-13),"")</f>
        <v/>
      </c>
      <c r="AN4" s="2" t="str" cm="1">
        <f t="array" ref="AN4">IFERROR($A4&amp;YEAR($B4)&amp;SMALL(IF(((ROW(3:46)*(ROW(3:46)&gt;=WEEKNUM($B4,2))*(ROW(3:46)&lt;=WEEKNUM($G4,2))))&gt;0,ROW(3:46)),COLUMN()-13),"")</f>
        <v/>
      </c>
      <c r="AO4" s="2" t="str" cm="1">
        <f t="array" ref="AO4">IFERROR($A4&amp;YEAR($B4)&amp;SMALL(IF(((ROW(3:46)*(ROW(3:46)&gt;=WEEKNUM($B4,2))*(ROW(3:46)&lt;=WEEKNUM($G4,2))))&gt;0,ROW(3:46)),COLUMN()-13),"")</f>
        <v/>
      </c>
      <c r="AP4" s="2" t="str" cm="1">
        <f t="array" ref="AP4">IFERROR($A4&amp;YEAR($B4)&amp;SMALL(IF(((ROW(3:46)*(ROW(3:46)&gt;=WEEKNUM($B4,2))*(ROW(3:46)&lt;=WEEKNUM($G4,2))))&gt;0,ROW(3:46)),COLUMN()-13),"")</f>
        <v/>
      </c>
      <c r="AQ4" s="2" t="str" cm="1">
        <f t="array" ref="AQ4">IFERROR($A4&amp;YEAR($B4)&amp;SMALL(IF(((ROW(3:46)*(ROW(3:46)&gt;=WEEKNUM($B4,2))*(ROW(3:46)&lt;=WEEKNUM($G4,2))))&gt;0,ROW(3:46)),COLUMN()-13),"")</f>
        <v/>
      </c>
      <c r="AR4" s="2" t="str" cm="1">
        <f t="array" ref="AR4">IFERROR($A4&amp;YEAR($B4)&amp;SMALL(IF(((ROW(3:46)*(ROW(3:46)&gt;=WEEKNUM($B4,2))*(ROW(3:46)&lt;=WEEKNUM($G4,2))))&gt;0,ROW(3:46)),COLUMN()-13),"")</f>
        <v/>
      </c>
      <c r="AS4" s="2" t="str" cm="1">
        <f t="array" ref="AS4">IFERROR($A4&amp;YEAR($B4)&amp;SMALL(IF(((ROW(3:46)*(ROW(3:46)&gt;=WEEKNUM($B4,2))*(ROW(3:46)&lt;=WEEKNUM($G4,2))))&gt;0,ROW(3:46)),COLUMN()-13),"")</f>
        <v/>
      </c>
      <c r="AT4" s="2" t="str" cm="1">
        <f t="array" ref="AT4">IFERROR($A4&amp;YEAR($B4)&amp;SMALL(IF(((ROW(3:46)*(ROW(3:46)&gt;=WEEKNUM($B4,2))*(ROW(3:46)&lt;=WEEKNUM($G4,2))))&gt;0,ROW(3:46)),COLUMN()-13),"")</f>
        <v/>
      </c>
      <c r="AU4" s="2" t="str" cm="1">
        <f t="array" ref="AU4">IFERROR($A4&amp;YEAR($B4)&amp;SMALL(IF(((ROW(3:46)*(ROW(3:46)&gt;=WEEKNUM($B4,2))*(ROW(3:46)&lt;=WEEKNUM($G4,2))))&gt;0,ROW(3:46)),COLUMN()-13),"")</f>
        <v/>
      </c>
      <c r="AV4" s="2" t="str" cm="1">
        <f t="array" ref="AV4">IFERROR($A4&amp;YEAR($B4)&amp;SMALL(IF(((ROW(3:46)*(ROW(3:46)&gt;=WEEKNUM($B4,2))*(ROW(3:46)&lt;=WEEKNUM($G4,2))))&gt;0,ROW(3:46)),COLUMN()-13),"")</f>
        <v/>
      </c>
      <c r="AW4" s="2" t="str" cm="1">
        <f t="array" ref="AW4">IFERROR($A4&amp;YEAR($B4)&amp;SMALL(IF(((ROW(3:46)*(ROW(3:46)&gt;=WEEKNUM($B4,2))*(ROW(3:46)&lt;=WEEKNUM($G4,2))))&gt;0,ROW(3:46)),COLUMN()-13),"")</f>
        <v/>
      </c>
      <c r="AX4" s="2" t="str" cm="1">
        <f t="array" ref="AX4">IFERROR($A4&amp;YEAR($B4)&amp;SMALL(IF(((ROW(3:46)*(ROW(3:46)&gt;=WEEKNUM($B4,2))*(ROW(3:46)&lt;=WEEKNUM($G4,2))))&gt;0,ROW(3:46)),COLUMN()-13),"")</f>
        <v/>
      </c>
      <c r="AY4" s="2" t="str" cm="1">
        <f t="array" ref="AY4">IFERROR($A4&amp;YEAR($B4)&amp;SMALL(IF(((ROW(3:46)*(ROW(3:46)&gt;=WEEKNUM($B4,2))*(ROW(3:46)&lt;=WEEKNUM($G4,2))))&gt;0,ROW(3:46)),COLUMN()-13),"")</f>
        <v/>
      </c>
      <c r="AZ4" s="2" t="str" cm="1">
        <f t="array" ref="AZ4">IFERROR($A4&amp;YEAR($B4)&amp;SMALL(IF(((ROW(3:46)*(ROW(3:46)&gt;=WEEKNUM($B4,2))*(ROW(3:46)&lt;=WEEKNUM($G4,2))))&gt;0,ROW(3:46)),COLUMN()-13),"")</f>
        <v/>
      </c>
      <c r="BA4" s="2" t="str" cm="1">
        <f t="array" ref="BA4">IFERROR($A4&amp;YEAR($B4)&amp;SMALL(IF(((ROW(3:46)*(ROW(3:46)&gt;=WEEKNUM($B4,2))*(ROW(3:46)&lt;=WEEKNUM($G4,2))))&gt;0,ROW(3:46)),COLUMN()-13),"")</f>
        <v/>
      </c>
      <c r="BB4" s="2" t="str" cm="1">
        <f t="array" ref="BB4">IFERROR($A4&amp;YEAR($B4)&amp;SMALL(IF(((ROW(3:46)*(ROW(3:46)&gt;=WEEKNUM($B4,2))*(ROW(3:46)&lt;=WEEKNUM($G4,2))))&gt;0,ROW(3:46)),COLUMN()-13),"")</f>
        <v/>
      </c>
      <c r="BC4" s="2" t="str" cm="1">
        <f t="array" ref="BC4">IFERROR($A4&amp;YEAR($B4)&amp;SMALL(IF(((ROW(3:46)*(ROW(3:46)&gt;=WEEKNUM($B4,2))*(ROW(3:46)&lt;=WEEKNUM($G4,2))))&gt;0,ROW(3:46)),COLUMN()-13),"")</f>
        <v/>
      </c>
      <c r="BD4" s="2" t="str" cm="1">
        <f t="array" ref="BD4">IFERROR($A4&amp;YEAR($B4)&amp;SMALL(IF(((ROW(3:46)*(ROW(3:46)&gt;=WEEKNUM($B4,2))*(ROW(3:46)&lt;=WEEKNUM($G4,2))))&gt;0,ROW(3:46)),COLUMN()-13),"")</f>
        <v/>
      </c>
      <c r="BE4" s="2" t="str" cm="1">
        <f t="array" ref="BE4">IFERROR($A4&amp;YEAR($B4)&amp;SMALL(IF(((ROW(3:46)*(ROW(3:46)&gt;=WEEKNUM($B4,2))*(ROW(3:46)&lt;=WEEKNUM($G4,2))))&gt;0,ROW(3:46)),COLUMN()-13),"")</f>
        <v/>
      </c>
      <c r="BF4" s="2" t="str" cm="1">
        <f t="array" ref="BF4">IFERROR($A4&amp;YEAR($B4)&amp;SMALL(IF(((ROW(3:46)*(ROW(3:46)&gt;=WEEKNUM($B4,2))*(ROW(3:46)&lt;=WEEKNUM($G4,2))))&gt;0,ROW(3:46)),COLUMN()-13),"")</f>
        <v/>
      </c>
      <c r="BG4" s="2" t="str" cm="1">
        <f t="array" ref="BG4">IFERROR($A4&amp;YEAR($B4)&amp;SMALL(IF(((ROW(3:46)*(ROW(3:46)&gt;=WEEKNUM($B4,2))*(ROW(3:46)&lt;=WEEKNUM($G4,2))))&gt;0,ROW(3:46)),COLUMN()-13),"")</f>
        <v/>
      </c>
      <c r="BH4" s="2" t="str" cm="1">
        <f t="array" ref="BH4">IFERROR($A4&amp;YEAR($B4)&amp;SMALL(IF(((ROW(3:46)*(ROW(3:46)&gt;=WEEKNUM($B4,2))*(ROW(3:46)&lt;=WEEKNUM($G4,2))))&gt;0,ROW(3:46)),COLUMN()-13),"")</f>
        <v/>
      </c>
      <c r="BI4" s="2" t="str" cm="1">
        <f t="array" ref="BI4">IFERROR($A4&amp;YEAR($B4)&amp;SMALL(IF(((ROW(3:46)*(ROW(3:46)&gt;=WEEKNUM($B4,2))*(ROW(3:46)&lt;=WEEKNUM($G4,2))))&gt;0,ROW(3:46)),COLUMN()-13),"")</f>
        <v/>
      </c>
      <c r="BJ4" s="2" t="str" cm="1">
        <f t="array" ref="BJ4">IFERROR($A4&amp;YEAR($B4)&amp;SMALL(IF(((ROW(3:46)*(ROW(3:46)&gt;=WEEKNUM($B4,2))*(ROW(3:46)&lt;=WEEKNUM($G4,2))))&gt;0,ROW(3:46)),COLUMN()-13),"")</f>
        <v/>
      </c>
      <c r="BK4" s="2" t="str" cm="1">
        <f t="array" ref="BK4">IFERROR($A4&amp;YEAR($B4)&amp;SMALL(IF(((ROW(3:46)*(ROW(3:46)&gt;=WEEKNUM($B4,2))*(ROW(3:46)&lt;=WEEKNUM($G4,2))))&gt;0,ROW(3:46)),COLUMN()-13),"")</f>
        <v/>
      </c>
      <c r="BL4" s="2" t="str" cm="1">
        <f t="array" ref="BL4">IFERROR($A4&amp;YEAR($B4)&amp;SMALL(IF(((ROW(3:46)*(ROW(3:46)&gt;=WEEKNUM($B4,2))*(ROW(3:46)&lt;=WEEKNUM($G4,2))))&gt;0,ROW(3:46)),COLUMN()-13),"")</f>
        <v/>
      </c>
      <c r="BM4" s="2" t="str" cm="1">
        <f t="array" ref="BM4">IFERROR($A4&amp;YEAR($B4)&amp;SMALL(IF(((ROW(3:46)*(ROW(3:46)&gt;=WEEKNUM($B4,2))*(ROW(3:46)&lt;=WEEKNUM($G4,2))))&gt;0,ROW(3:46)),COLUMN()-13),"")</f>
        <v/>
      </c>
      <c r="BN4" s="2" t="str" cm="1">
        <f t="array" ref="BN4">IFERROR($A4&amp;YEAR($B4)&amp;SMALL(IF(((ROW(3:46)*(ROW(3:46)&gt;=WEEKNUM($B4,2))*(ROW(3:46)&lt;=WEEKNUM($G4,2))))&gt;0,ROW(3:46)),COLUMN()-13),"")</f>
        <v/>
      </c>
    </row>
    <row r="5" spans="1:66">
      <c r="A5" s="1" t="s">
        <v>65</v>
      </c>
      <c r="B5" s="13">
        <v>45782</v>
      </c>
      <c r="C5" s="2">
        <f>YEAR(B5)</f>
        <v>2025</v>
      </c>
      <c r="D5" s="2" t="str">
        <f>CONCATENATE("CW",WEEKNUM(B5,2))</f>
        <v>CW19</v>
      </c>
      <c r="E5" s="2" t="str">
        <f t="shared" si="0"/>
        <v>YYYYY YYYYYYYYYY2025CW19</v>
      </c>
      <c r="F5" s="2">
        <f>IF(WEEKDAY(B5,2)&lt;=5,5-WEEKDAY(B5,2),0)+1</f>
        <v>5</v>
      </c>
      <c r="G5" s="13">
        <v>45782</v>
      </c>
      <c r="H5" s="2">
        <f>YEAR(G5)</f>
        <v>2025</v>
      </c>
      <c r="I5" s="2" t="str">
        <f>CONCATENATE("CW",WEEKNUM(G5,2))</f>
        <v>CW19</v>
      </c>
      <c r="J5" s="14" t="str">
        <f t="shared" si="1"/>
        <v>YYYYY YYYYYYYYYY2025CW19</v>
      </c>
      <c r="K5" s="14">
        <f>5-(IF(WEEKDAY(G5,2)&lt;=5,5-WEEKDAY(G5,2),0))</f>
        <v>1</v>
      </c>
      <c r="L5" s="2">
        <f t="shared" si="3"/>
        <v>1</v>
      </c>
      <c r="N5" s="2" t="str" cm="1">
        <f t="array" ref="N5">IFERROR($A5&amp;YEAR($B5)&amp;SMALL(IF(((ROW(4:47)*(ROW(4:47)&gt;=WEEKNUM($B5,2))*(ROW(4:47)&lt;=WEEKNUM($G5,2))))&gt;0,ROW(4:47)),COLUMN()-13),"")</f>
        <v>YYYYY YYYYYYYYYY202519</v>
      </c>
      <c r="O5" s="2" t="str" cm="1">
        <f t="array" ref="O5">IFERROR($A5&amp;YEAR($B5)&amp;SMALL(IF(((ROW(4:47)*(ROW(4:47)&gt;=WEEKNUM($B5,2))*(ROW(4:47)&lt;=WEEKNUM($G5,2))))&gt;0,ROW(4:47)),COLUMN()-13),"")</f>
        <v/>
      </c>
      <c r="P5" s="2" t="str" cm="1">
        <f t="array" ref="P5">IFERROR($A5&amp;YEAR($B5)&amp;SMALL(IF(((ROW(4:47)*(ROW(4:47)&gt;=WEEKNUM($B5,2))*(ROW(4:47)&lt;=WEEKNUM($G5,2))))&gt;0,ROW(4:47)),COLUMN()-13),"")</f>
        <v/>
      </c>
      <c r="Q5" s="2" t="str" cm="1">
        <f t="array" ref="Q5">IFERROR($A5&amp;YEAR($B5)&amp;SMALL(IF(((ROW(4:47)*(ROW(4:47)&gt;=WEEKNUM($B5,2))*(ROW(4:47)&lt;=WEEKNUM($G5,2))))&gt;0,ROW(4:47)),COLUMN()-13),"")</f>
        <v/>
      </c>
      <c r="R5" s="2" t="str" cm="1">
        <f t="array" ref="R5">IFERROR($A5&amp;YEAR($B5)&amp;SMALL(IF(((ROW(4:47)*(ROW(4:47)&gt;=WEEKNUM($B5,2))*(ROW(4:47)&lt;=WEEKNUM($G5,2))))&gt;0,ROW(4:47)),COLUMN()-13),"")</f>
        <v/>
      </c>
      <c r="S5" s="2" t="str" cm="1">
        <f t="array" ref="S5">IFERROR($A5&amp;YEAR($B5)&amp;SMALL(IF(((ROW(4:47)*(ROW(4:47)&gt;=WEEKNUM($B5,2))*(ROW(4:47)&lt;=WEEKNUM($G5,2))))&gt;0,ROW(4:47)),COLUMN()-13),"")</f>
        <v/>
      </c>
      <c r="T5" s="2" t="str" cm="1">
        <f t="array" ref="T5">IFERROR($A5&amp;YEAR($B5)&amp;SMALL(IF(((ROW(4:47)*(ROW(4:47)&gt;=WEEKNUM($B5,2))*(ROW(4:47)&lt;=WEEKNUM($G5,2))))&gt;0,ROW(4:47)),COLUMN()-13),"")</f>
        <v/>
      </c>
      <c r="U5" s="2" t="str" cm="1">
        <f t="array" ref="U5">IFERROR($A5&amp;YEAR($B5)&amp;SMALL(IF(((ROW(4:47)*(ROW(4:47)&gt;=WEEKNUM($B5,2))*(ROW(4:47)&lt;=WEEKNUM($G5,2))))&gt;0,ROW(4:47)),COLUMN()-13),"")</f>
        <v/>
      </c>
      <c r="V5" s="2" t="str" cm="1">
        <f t="array" ref="V5">IFERROR($A5&amp;YEAR($B5)&amp;SMALL(IF(((ROW(4:47)*(ROW(4:47)&gt;=WEEKNUM($B5,2))*(ROW(4:47)&lt;=WEEKNUM($G5,2))))&gt;0,ROW(4:47)),COLUMN()-13),"")</f>
        <v/>
      </c>
      <c r="W5" s="2" t="str" cm="1">
        <f t="array" ref="W5">IFERROR($A5&amp;YEAR($B5)&amp;SMALL(IF(((ROW(4:47)*(ROW(4:47)&gt;=WEEKNUM($B5,2))*(ROW(4:47)&lt;=WEEKNUM($G5,2))))&gt;0,ROW(4:47)),COLUMN()-13),"")</f>
        <v/>
      </c>
      <c r="X5" s="2" t="str" cm="1">
        <f t="array" ref="X5">IFERROR($A5&amp;YEAR($B5)&amp;SMALL(IF(((ROW(4:47)*(ROW(4:47)&gt;=WEEKNUM($B5,2))*(ROW(4:47)&lt;=WEEKNUM($G5,2))))&gt;0,ROW(4:47)),COLUMN()-13),"")</f>
        <v/>
      </c>
      <c r="Y5" s="2" t="str" cm="1">
        <f t="array" ref="Y5">IFERROR($A5&amp;YEAR($B5)&amp;SMALL(IF(((ROW(4:47)*(ROW(4:47)&gt;=WEEKNUM($B5,2))*(ROW(4:47)&lt;=WEEKNUM($G5,2))))&gt;0,ROW(4:47)),COLUMN()-13),"")</f>
        <v/>
      </c>
      <c r="Z5" s="2" t="str" cm="1">
        <f t="array" ref="Z5">IFERROR($A5&amp;YEAR($B5)&amp;SMALL(IF(((ROW(4:47)*(ROW(4:47)&gt;=WEEKNUM($B5,2))*(ROW(4:47)&lt;=WEEKNUM($G5,2))))&gt;0,ROW(4:47)),COLUMN()-13),"")</f>
        <v/>
      </c>
      <c r="AA5" s="2" t="str" cm="1">
        <f t="array" ref="AA5">IFERROR($A5&amp;YEAR($B5)&amp;SMALL(IF(((ROW(4:47)*(ROW(4:47)&gt;=WEEKNUM($B5,2))*(ROW(4:47)&lt;=WEEKNUM($G5,2))))&gt;0,ROW(4:47)),COLUMN()-13),"")</f>
        <v/>
      </c>
      <c r="AB5" s="2" t="str" cm="1">
        <f t="array" ref="AB5">IFERROR($A5&amp;YEAR($B5)&amp;SMALL(IF(((ROW(4:47)*(ROW(4:47)&gt;=WEEKNUM($B5,2))*(ROW(4:47)&lt;=WEEKNUM($G5,2))))&gt;0,ROW(4:47)),COLUMN()-13),"")</f>
        <v/>
      </c>
      <c r="AC5" s="2" t="str" cm="1">
        <f t="array" ref="AC5">IFERROR($A5&amp;YEAR($B5)&amp;SMALL(IF(((ROW(4:47)*(ROW(4:47)&gt;=WEEKNUM($B5,2))*(ROW(4:47)&lt;=WEEKNUM($G5,2))))&gt;0,ROW(4:47)),COLUMN()-13),"")</f>
        <v/>
      </c>
      <c r="AD5" s="2" t="str" cm="1">
        <f t="array" ref="AD5">IFERROR($A5&amp;YEAR($B5)&amp;SMALL(IF(((ROW(4:47)*(ROW(4:47)&gt;=WEEKNUM($B5,2))*(ROW(4:47)&lt;=WEEKNUM($G5,2))))&gt;0,ROW(4:47)),COLUMN()-13),"")</f>
        <v/>
      </c>
      <c r="AE5" s="2" t="str" cm="1">
        <f t="array" ref="AE5">IFERROR($A5&amp;YEAR($B5)&amp;SMALL(IF(((ROW(4:47)*(ROW(4:47)&gt;=WEEKNUM($B5,2))*(ROW(4:47)&lt;=WEEKNUM($G5,2))))&gt;0,ROW(4:47)),COLUMN()-13),"")</f>
        <v/>
      </c>
      <c r="AF5" s="2" t="str" cm="1">
        <f t="array" ref="AF5">IFERROR($A5&amp;YEAR($B5)&amp;SMALL(IF(((ROW(4:47)*(ROW(4:47)&gt;=WEEKNUM($B5,2))*(ROW(4:47)&lt;=WEEKNUM($G5,2))))&gt;0,ROW(4:47)),COLUMN()-13),"")</f>
        <v/>
      </c>
      <c r="AG5" s="2" t="str" cm="1">
        <f t="array" ref="AG5">IFERROR($A5&amp;YEAR($B5)&amp;SMALL(IF(((ROW(4:47)*(ROW(4:47)&gt;=WEEKNUM($B5,2))*(ROW(4:47)&lt;=WEEKNUM($G5,2))))&gt;0,ROW(4:47)),COLUMN()-13),"")</f>
        <v/>
      </c>
      <c r="AH5" s="2" t="str" cm="1">
        <f t="array" ref="AH5">IFERROR($A5&amp;YEAR($B5)&amp;SMALL(IF(((ROW(4:47)*(ROW(4:47)&gt;=WEEKNUM($B5,2))*(ROW(4:47)&lt;=WEEKNUM($G5,2))))&gt;0,ROW(4:47)),COLUMN()-13),"")</f>
        <v/>
      </c>
      <c r="AI5" s="2" t="str" cm="1">
        <f t="array" ref="AI5">IFERROR($A5&amp;YEAR($B5)&amp;SMALL(IF(((ROW(4:47)*(ROW(4:47)&gt;=WEEKNUM($B5,2))*(ROW(4:47)&lt;=WEEKNUM($G5,2))))&gt;0,ROW(4:47)),COLUMN()-13),"")</f>
        <v/>
      </c>
      <c r="AJ5" s="2" t="str" cm="1">
        <f t="array" ref="AJ5">IFERROR($A5&amp;YEAR($B5)&amp;SMALL(IF(((ROW(4:47)*(ROW(4:47)&gt;=WEEKNUM($B5,2))*(ROW(4:47)&lt;=WEEKNUM($G5,2))))&gt;0,ROW(4:47)),COLUMN()-13),"")</f>
        <v/>
      </c>
      <c r="AK5" s="2" t="str" cm="1">
        <f t="array" ref="AK5">IFERROR($A5&amp;YEAR($B5)&amp;SMALL(IF(((ROW(4:47)*(ROW(4:47)&gt;=WEEKNUM($B5,2))*(ROW(4:47)&lt;=WEEKNUM($G5,2))))&gt;0,ROW(4:47)),COLUMN()-13),"")</f>
        <v/>
      </c>
      <c r="AL5" s="2" t="str" cm="1">
        <f t="array" ref="AL5">IFERROR($A5&amp;YEAR($B5)&amp;SMALL(IF(((ROW(4:47)*(ROW(4:47)&gt;=WEEKNUM($B5,2))*(ROW(4:47)&lt;=WEEKNUM($G5,2))))&gt;0,ROW(4:47)),COLUMN()-13),"")</f>
        <v/>
      </c>
      <c r="AM5" s="2" t="str" cm="1">
        <f t="array" ref="AM5">IFERROR($A5&amp;YEAR($B5)&amp;SMALL(IF(((ROW(4:47)*(ROW(4:47)&gt;=WEEKNUM($B5,2))*(ROW(4:47)&lt;=WEEKNUM($G5,2))))&gt;0,ROW(4:47)),COLUMN()-13),"")</f>
        <v/>
      </c>
      <c r="AN5" s="2" t="str" cm="1">
        <f t="array" ref="AN5">IFERROR($A5&amp;YEAR($B5)&amp;SMALL(IF(((ROW(4:47)*(ROW(4:47)&gt;=WEEKNUM($B5,2))*(ROW(4:47)&lt;=WEEKNUM($G5,2))))&gt;0,ROW(4:47)),COLUMN()-13),"")</f>
        <v/>
      </c>
      <c r="AO5" s="2" t="str" cm="1">
        <f t="array" ref="AO5">IFERROR($A5&amp;YEAR($B5)&amp;SMALL(IF(((ROW(4:47)*(ROW(4:47)&gt;=WEEKNUM($B5,2))*(ROW(4:47)&lt;=WEEKNUM($G5,2))))&gt;0,ROW(4:47)),COLUMN()-13),"")</f>
        <v/>
      </c>
      <c r="AP5" s="2" t="str" cm="1">
        <f t="array" ref="AP5">IFERROR($A5&amp;YEAR($B5)&amp;SMALL(IF(((ROW(4:47)*(ROW(4:47)&gt;=WEEKNUM($B5,2))*(ROW(4:47)&lt;=WEEKNUM($G5,2))))&gt;0,ROW(4:47)),COLUMN()-13),"")</f>
        <v/>
      </c>
      <c r="AQ5" s="2" t="str" cm="1">
        <f t="array" ref="AQ5">IFERROR($A5&amp;YEAR($B5)&amp;SMALL(IF(((ROW(4:47)*(ROW(4:47)&gt;=WEEKNUM($B5,2))*(ROW(4:47)&lt;=WEEKNUM($G5,2))))&gt;0,ROW(4:47)),COLUMN()-13),"")</f>
        <v/>
      </c>
      <c r="AR5" s="2" t="str" cm="1">
        <f t="array" ref="AR5">IFERROR($A5&amp;YEAR($B5)&amp;SMALL(IF(((ROW(4:47)*(ROW(4:47)&gt;=WEEKNUM($B5,2))*(ROW(4:47)&lt;=WEEKNUM($G5,2))))&gt;0,ROW(4:47)),COLUMN()-13),"")</f>
        <v/>
      </c>
      <c r="AS5" s="2" t="str" cm="1">
        <f t="array" ref="AS5">IFERROR($A5&amp;YEAR($B5)&amp;SMALL(IF(((ROW(4:47)*(ROW(4:47)&gt;=WEEKNUM($B5,2))*(ROW(4:47)&lt;=WEEKNUM($G5,2))))&gt;0,ROW(4:47)),COLUMN()-13),"")</f>
        <v/>
      </c>
      <c r="AT5" s="2" t="str" cm="1">
        <f t="array" ref="AT5">IFERROR($A5&amp;YEAR($B5)&amp;SMALL(IF(((ROW(4:47)*(ROW(4:47)&gt;=WEEKNUM($B5,2))*(ROW(4:47)&lt;=WEEKNUM($G5,2))))&gt;0,ROW(4:47)),COLUMN()-13),"")</f>
        <v/>
      </c>
      <c r="AU5" s="2" t="str" cm="1">
        <f t="array" ref="AU5">IFERROR($A5&amp;YEAR($B5)&amp;SMALL(IF(((ROW(4:47)*(ROW(4:47)&gt;=WEEKNUM($B5,2))*(ROW(4:47)&lt;=WEEKNUM($G5,2))))&gt;0,ROW(4:47)),COLUMN()-13),"")</f>
        <v/>
      </c>
      <c r="AV5" s="2" t="str" cm="1">
        <f t="array" ref="AV5">IFERROR($A5&amp;YEAR($B5)&amp;SMALL(IF(((ROW(4:47)*(ROW(4:47)&gt;=WEEKNUM($B5,2))*(ROW(4:47)&lt;=WEEKNUM($G5,2))))&gt;0,ROW(4:47)),COLUMN()-13),"")</f>
        <v/>
      </c>
      <c r="AW5" s="2" t="str" cm="1">
        <f t="array" ref="AW5">IFERROR($A5&amp;YEAR($B5)&amp;SMALL(IF(((ROW(4:47)*(ROW(4:47)&gt;=WEEKNUM($B5,2))*(ROW(4:47)&lt;=WEEKNUM($G5,2))))&gt;0,ROW(4:47)),COLUMN()-13),"")</f>
        <v/>
      </c>
      <c r="AX5" s="2" t="str" cm="1">
        <f t="array" ref="AX5">IFERROR($A5&amp;YEAR($B5)&amp;SMALL(IF(((ROW(4:47)*(ROW(4:47)&gt;=WEEKNUM($B5,2))*(ROW(4:47)&lt;=WEEKNUM($G5,2))))&gt;0,ROW(4:47)),COLUMN()-13),"")</f>
        <v/>
      </c>
      <c r="AY5" s="2" t="str" cm="1">
        <f t="array" ref="AY5">IFERROR($A5&amp;YEAR($B5)&amp;SMALL(IF(((ROW(4:47)*(ROW(4:47)&gt;=WEEKNUM($B5,2))*(ROW(4:47)&lt;=WEEKNUM($G5,2))))&gt;0,ROW(4:47)),COLUMN()-13),"")</f>
        <v/>
      </c>
      <c r="AZ5" s="2" t="str" cm="1">
        <f t="array" ref="AZ5">IFERROR($A5&amp;YEAR($B5)&amp;SMALL(IF(((ROW(4:47)*(ROW(4:47)&gt;=WEEKNUM($B5,2))*(ROW(4:47)&lt;=WEEKNUM($G5,2))))&gt;0,ROW(4:47)),COLUMN()-13),"")</f>
        <v/>
      </c>
      <c r="BA5" s="2" t="str" cm="1">
        <f t="array" ref="BA5">IFERROR($A5&amp;YEAR($B5)&amp;SMALL(IF(((ROW(4:47)*(ROW(4:47)&gt;=WEEKNUM($B5,2))*(ROW(4:47)&lt;=WEEKNUM($G5,2))))&gt;0,ROW(4:47)),COLUMN()-13),"")</f>
        <v/>
      </c>
      <c r="BB5" s="2" t="str" cm="1">
        <f t="array" ref="BB5">IFERROR($A5&amp;YEAR($B5)&amp;SMALL(IF(((ROW(4:47)*(ROW(4:47)&gt;=WEEKNUM($B5,2))*(ROW(4:47)&lt;=WEEKNUM($G5,2))))&gt;0,ROW(4:47)),COLUMN()-13),"")</f>
        <v/>
      </c>
      <c r="BC5" s="2" t="str" cm="1">
        <f t="array" ref="BC5">IFERROR($A5&amp;YEAR($B5)&amp;SMALL(IF(((ROW(4:47)*(ROW(4:47)&gt;=WEEKNUM($B5,2))*(ROW(4:47)&lt;=WEEKNUM($G5,2))))&gt;0,ROW(4:47)),COLUMN()-13),"")</f>
        <v/>
      </c>
      <c r="BD5" s="2" t="str" cm="1">
        <f t="array" ref="BD5">IFERROR($A5&amp;YEAR($B5)&amp;SMALL(IF(((ROW(4:47)*(ROW(4:47)&gt;=WEEKNUM($B5,2))*(ROW(4:47)&lt;=WEEKNUM($G5,2))))&gt;0,ROW(4:47)),COLUMN()-13),"")</f>
        <v/>
      </c>
      <c r="BE5" s="2" t="str" cm="1">
        <f t="array" ref="BE5">IFERROR($A5&amp;YEAR($B5)&amp;SMALL(IF(((ROW(4:47)*(ROW(4:47)&gt;=WEEKNUM($B5,2))*(ROW(4:47)&lt;=WEEKNUM($G5,2))))&gt;0,ROW(4:47)),COLUMN()-13),"")</f>
        <v/>
      </c>
      <c r="BF5" s="2" t="str" cm="1">
        <f t="array" ref="BF5">IFERROR($A5&amp;YEAR($B5)&amp;SMALL(IF(((ROW(4:47)*(ROW(4:47)&gt;=WEEKNUM($B5,2))*(ROW(4:47)&lt;=WEEKNUM($G5,2))))&gt;0,ROW(4:47)),COLUMN()-13),"")</f>
        <v/>
      </c>
      <c r="BG5" s="2" t="str" cm="1">
        <f t="array" ref="BG5">IFERROR($A5&amp;YEAR($B5)&amp;SMALL(IF(((ROW(4:47)*(ROW(4:47)&gt;=WEEKNUM($B5,2))*(ROW(4:47)&lt;=WEEKNUM($G5,2))))&gt;0,ROW(4:47)),COLUMN()-13),"")</f>
        <v/>
      </c>
      <c r="BH5" s="2" t="str" cm="1">
        <f t="array" ref="BH5">IFERROR($A5&amp;YEAR($B5)&amp;SMALL(IF(((ROW(4:47)*(ROW(4:47)&gt;=WEEKNUM($B5,2))*(ROW(4:47)&lt;=WEEKNUM($G5,2))))&gt;0,ROW(4:47)),COLUMN()-13),"")</f>
        <v/>
      </c>
      <c r="BI5" s="2" t="str" cm="1">
        <f t="array" ref="BI5">IFERROR($A5&amp;YEAR($B5)&amp;SMALL(IF(((ROW(4:47)*(ROW(4:47)&gt;=WEEKNUM($B5,2))*(ROW(4:47)&lt;=WEEKNUM($G5,2))))&gt;0,ROW(4:47)),COLUMN()-13),"")</f>
        <v/>
      </c>
      <c r="BJ5" s="2" t="str" cm="1">
        <f t="array" ref="BJ5">IFERROR($A5&amp;YEAR($B5)&amp;SMALL(IF(((ROW(4:47)*(ROW(4:47)&gt;=WEEKNUM($B5,2))*(ROW(4:47)&lt;=WEEKNUM($G5,2))))&gt;0,ROW(4:47)),COLUMN()-13),"")</f>
        <v/>
      </c>
      <c r="BK5" s="2" t="str" cm="1">
        <f t="array" ref="BK5">IFERROR($A5&amp;YEAR($B5)&amp;SMALL(IF(((ROW(4:47)*(ROW(4:47)&gt;=WEEKNUM($B5,2))*(ROW(4:47)&lt;=WEEKNUM($G5,2))))&gt;0,ROW(4:47)),COLUMN()-13),"")</f>
        <v/>
      </c>
      <c r="BL5" s="2" t="str" cm="1">
        <f t="array" ref="BL5">IFERROR($A5&amp;YEAR($B5)&amp;SMALL(IF(((ROW(4:47)*(ROW(4:47)&gt;=WEEKNUM($B5,2))*(ROW(4:47)&lt;=WEEKNUM($G5,2))))&gt;0,ROW(4:47)),COLUMN()-13),"")</f>
        <v/>
      </c>
      <c r="BM5" s="2" t="str" cm="1">
        <f t="array" ref="BM5">IFERROR($A5&amp;YEAR($B5)&amp;SMALL(IF(((ROW(4:47)*(ROW(4:47)&gt;=WEEKNUM($B5,2))*(ROW(4:47)&lt;=WEEKNUM($G5,2))))&gt;0,ROW(4:47)),COLUMN()-13),"")</f>
        <v/>
      </c>
      <c r="BN5" s="2" t="str" cm="1">
        <f t="array" ref="BN5">IFERROR($A5&amp;YEAR($B5)&amp;SMALL(IF(((ROW(4:47)*(ROW(4:47)&gt;=WEEKNUM($B5,2))*(ROW(4:47)&lt;=WEEKNUM($G5,2))))&gt;0,ROW(4:47)),COLUMN()-13),"")</f>
        <v/>
      </c>
    </row>
    <row r="6" spans="1:66">
      <c r="A6" s="16" t="s">
        <v>65</v>
      </c>
      <c r="B6" s="19">
        <v>45784</v>
      </c>
      <c r="C6" s="2">
        <f>YEAR(B6)</f>
        <v>2025</v>
      </c>
      <c r="D6" s="2" t="str">
        <f>CONCATENATE("CW",WEEKNUM(B6,2))</f>
        <v>CW19</v>
      </c>
      <c r="E6" s="17" t="str">
        <f>CONCATENATE($A6,$C6,$D6)</f>
        <v>YYYYY YYYYYYYYYY2025CW19</v>
      </c>
      <c r="F6" s="2">
        <f>IF(WEEKDAY(B6,2)&lt;=5,5-WEEKDAY(B6,2),0)+1</f>
        <v>3</v>
      </c>
      <c r="G6" s="19">
        <v>45785</v>
      </c>
      <c r="H6" s="2">
        <f>YEAR(G6)</f>
        <v>2025</v>
      </c>
      <c r="I6" s="2" t="str">
        <f>CONCATENATE("CW",WEEKNUM(G6,2))</f>
        <v>CW19</v>
      </c>
      <c r="J6" s="18" t="str">
        <f>CONCATENATE($A6,$H6,$I6)</f>
        <v>YYYYY YYYYYYYYYY2025CW19</v>
      </c>
      <c r="K6" s="18">
        <f>5-(IF(WEEKDAY(G6,2)&lt;=5,5-WEEKDAY(G6,2),0))</f>
        <v>4</v>
      </c>
      <c r="L6" s="17">
        <f t="shared" si="3"/>
        <v>2</v>
      </c>
      <c r="N6" s="2" t="str" cm="1">
        <f t="array" ref="N6">IFERROR($A6&amp;YEAR($B6)&amp;SMALL(IF(((ROW(5:48)*(ROW(5:48)&gt;=WEEKNUM($B6,2))*(ROW(5:48)&lt;=WEEKNUM($G6,2))))&gt;0,ROW(5:48)),COLUMN()-13),"")</f>
        <v>YYYYY YYYYYYYYYY202519</v>
      </c>
      <c r="O6" s="2" t="str" cm="1">
        <f t="array" ref="O6">IFERROR($A6&amp;YEAR($B6)&amp;SMALL(IF(((ROW(5:48)*(ROW(5:48)&gt;=WEEKNUM($B6,2))*(ROW(5:48)&lt;=WEEKNUM($G6,2))))&gt;0,ROW(5:48)),COLUMN()-13),"")</f>
        <v/>
      </c>
      <c r="P6" s="2" t="str" cm="1">
        <f t="array" ref="P6">IFERROR($A6&amp;YEAR($B6)&amp;SMALL(IF(((ROW(5:48)*(ROW(5:48)&gt;=WEEKNUM($B6,2))*(ROW(5:48)&lt;=WEEKNUM($G6,2))))&gt;0,ROW(5:48)),COLUMN()-13),"")</f>
        <v/>
      </c>
      <c r="Q6" s="2" t="str" cm="1">
        <f t="array" ref="Q6">IFERROR($A6&amp;YEAR($B6)&amp;SMALL(IF(((ROW(5:48)*(ROW(5:48)&gt;=WEEKNUM($B6,2))*(ROW(5:48)&lt;=WEEKNUM($G6,2))))&gt;0,ROW(5:48)),COLUMN()-13),"")</f>
        <v/>
      </c>
      <c r="R6" s="2" t="str" cm="1">
        <f t="array" ref="R6">IFERROR($A6&amp;YEAR($B6)&amp;SMALL(IF(((ROW(5:48)*(ROW(5:48)&gt;=WEEKNUM($B6,2))*(ROW(5:48)&lt;=WEEKNUM($G6,2))))&gt;0,ROW(5:48)),COLUMN()-13),"")</f>
        <v/>
      </c>
      <c r="S6" s="2" t="str" cm="1">
        <f t="array" ref="S6">IFERROR($A6&amp;YEAR($B6)&amp;SMALL(IF(((ROW(5:48)*(ROW(5:48)&gt;=WEEKNUM($B6,2))*(ROW(5:48)&lt;=WEEKNUM($G6,2))))&gt;0,ROW(5:48)),COLUMN()-13),"")</f>
        <v/>
      </c>
      <c r="T6" s="2" t="str" cm="1">
        <f t="array" ref="T6">IFERROR($A6&amp;YEAR($B6)&amp;SMALL(IF(((ROW(5:48)*(ROW(5:48)&gt;=WEEKNUM($B6,2))*(ROW(5:48)&lt;=WEEKNUM($G6,2))))&gt;0,ROW(5:48)),COLUMN()-13),"")</f>
        <v/>
      </c>
      <c r="U6" s="2" t="str" cm="1">
        <f t="array" ref="U6">IFERROR($A6&amp;YEAR($B6)&amp;SMALL(IF(((ROW(5:48)*(ROW(5:48)&gt;=WEEKNUM($B6,2))*(ROW(5:48)&lt;=WEEKNUM($G6,2))))&gt;0,ROW(5:48)),COLUMN()-13),"")</f>
        <v/>
      </c>
      <c r="V6" s="2" t="str" cm="1">
        <f t="array" ref="V6">IFERROR($A6&amp;YEAR($B6)&amp;SMALL(IF(((ROW(5:48)*(ROW(5:48)&gt;=WEEKNUM($B6,2))*(ROW(5:48)&lt;=WEEKNUM($G6,2))))&gt;0,ROW(5:48)),COLUMN()-13),"")</f>
        <v/>
      </c>
      <c r="W6" s="2" t="str" cm="1">
        <f t="array" ref="W6">IFERROR($A6&amp;YEAR($B6)&amp;SMALL(IF(((ROW(5:48)*(ROW(5:48)&gt;=WEEKNUM($B6,2))*(ROW(5:48)&lt;=WEEKNUM($G6,2))))&gt;0,ROW(5:48)),COLUMN()-13),"")</f>
        <v/>
      </c>
      <c r="X6" s="2" t="str" cm="1">
        <f t="array" ref="X6">IFERROR($A6&amp;YEAR($B6)&amp;SMALL(IF(((ROW(5:48)*(ROW(5:48)&gt;=WEEKNUM($B6,2))*(ROW(5:48)&lt;=WEEKNUM($G6,2))))&gt;0,ROW(5:48)),COLUMN()-13),"")</f>
        <v/>
      </c>
      <c r="Y6" s="2" t="str" cm="1">
        <f t="array" ref="Y6">IFERROR($A6&amp;YEAR($B6)&amp;SMALL(IF(((ROW(5:48)*(ROW(5:48)&gt;=WEEKNUM($B6,2))*(ROW(5:48)&lt;=WEEKNUM($G6,2))))&gt;0,ROW(5:48)),COLUMN()-13),"")</f>
        <v/>
      </c>
      <c r="Z6" s="2" t="str" cm="1">
        <f t="array" ref="Z6">IFERROR($A6&amp;YEAR($B6)&amp;SMALL(IF(((ROW(5:48)*(ROW(5:48)&gt;=WEEKNUM($B6,2))*(ROW(5:48)&lt;=WEEKNUM($G6,2))))&gt;0,ROW(5:48)),COLUMN()-13),"")</f>
        <v/>
      </c>
      <c r="AA6" s="2" t="str" cm="1">
        <f t="array" ref="AA6">IFERROR($A6&amp;YEAR($B6)&amp;SMALL(IF(((ROW(5:48)*(ROW(5:48)&gt;=WEEKNUM($B6,2))*(ROW(5:48)&lt;=WEEKNUM($G6,2))))&gt;0,ROW(5:48)),COLUMN()-13),"")</f>
        <v/>
      </c>
      <c r="AB6" s="2" t="str" cm="1">
        <f t="array" ref="AB6">IFERROR($A6&amp;YEAR($B6)&amp;SMALL(IF(((ROW(5:48)*(ROW(5:48)&gt;=WEEKNUM($B6,2))*(ROW(5:48)&lt;=WEEKNUM($G6,2))))&gt;0,ROW(5:48)),COLUMN()-13),"")</f>
        <v/>
      </c>
      <c r="AC6" s="2" t="str" cm="1">
        <f t="array" ref="AC6">IFERROR($A6&amp;YEAR($B6)&amp;SMALL(IF(((ROW(5:48)*(ROW(5:48)&gt;=WEEKNUM($B6,2))*(ROW(5:48)&lt;=WEEKNUM($G6,2))))&gt;0,ROW(5:48)),COLUMN()-13),"")</f>
        <v/>
      </c>
      <c r="AD6" s="2" t="str" cm="1">
        <f t="array" ref="AD6">IFERROR($A6&amp;YEAR($B6)&amp;SMALL(IF(((ROW(5:48)*(ROW(5:48)&gt;=WEEKNUM($B6,2))*(ROW(5:48)&lt;=WEEKNUM($G6,2))))&gt;0,ROW(5:48)),COLUMN()-13),"")</f>
        <v/>
      </c>
      <c r="AE6" s="2" t="str" cm="1">
        <f t="array" ref="AE6">IFERROR($A6&amp;YEAR($B6)&amp;SMALL(IF(((ROW(5:48)*(ROW(5:48)&gt;=WEEKNUM($B6,2))*(ROW(5:48)&lt;=WEEKNUM($G6,2))))&gt;0,ROW(5:48)),COLUMN()-13),"")</f>
        <v/>
      </c>
      <c r="AF6" s="2" t="str" cm="1">
        <f t="array" ref="AF6">IFERROR($A6&amp;YEAR($B6)&amp;SMALL(IF(((ROW(5:48)*(ROW(5:48)&gt;=WEEKNUM($B6,2))*(ROW(5:48)&lt;=WEEKNUM($G6,2))))&gt;0,ROW(5:48)),COLUMN()-13),"")</f>
        <v/>
      </c>
      <c r="AG6" s="2" t="str" cm="1">
        <f t="array" ref="AG6">IFERROR($A6&amp;YEAR($B6)&amp;SMALL(IF(((ROW(5:48)*(ROW(5:48)&gt;=WEEKNUM($B6,2))*(ROW(5:48)&lt;=WEEKNUM($G6,2))))&gt;0,ROW(5:48)),COLUMN()-13),"")</f>
        <v/>
      </c>
      <c r="AH6" s="2" t="str" cm="1">
        <f t="array" ref="AH6">IFERROR($A6&amp;YEAR($B6)&amp;SMALL(IF(((ROW(5:48)*(ROW(5:48)&gt;=WEEKNUM($B6,2))*(ROW(5:48)&lt;=WEEKNUM($G6,2))))&gt;0,ROW(5:48)),COLUMN()-13),"")</f>
        <v/>
      </c>
      <c r="AI6" s="2" t="str" cm="1">
        <f t="array" ref="AI6">IFERROR($A6&amp;YEAR($B6)&amp;SMALL(IF(((ROW(5:48)*(ROW(5:48)&gt;=WEEKNUM($B6,2))*(ROW(5:48)&lt;=WEEKNUM($G6,2))))&gt;0,ROW(5:48)),COLUMN()-13),"")</f>
        <v/>
      </c>
      <c r="AJ6" s="2" t="str" cm="1">
        <f t="array" ref="AJ6">IFERROR($A6&amp;YEAR($B6)&amp;SMALL(IF(((ROW(5:48)*(ROW(5:48)&gt;=WEEKNUM($B6,2))*(ROW(5:48)&lt;=WEEKNUM($G6,2))))&gt;0,ROW(5:48)),COLUMN()-13),"")</f>
        <v/>
      </c>
      <c r="AK6" s="2" t="str" cm="1">
        <f t="array" ref="AK6">IFERROR($A6&amp;YEAR($B6)&amp;SMALL(IF(((ROW(5:48)*(ROW(5:48)&gt;=WEEKNUM($B6,2))*(ROW(5:48)&lt;=WEEKNUM($G6,2))))&gt;0,ROW(5:48)),COLUMN()-13),"")</f>
        <v/>
      </c>
      <c r="AL6" s="2" t="str" cm="1">
        <f t="array" ref="AL6">IFERROR($A6&amp;YEAR($B6)&amp;SMALL(IF(((ROW(5:48)*(ROW(5:48)&gt;=WEEKNUM($B6,2))*(ROW(5:48)&lt;=WEEKNUM($G6,2))))&gt;0,ROW(5:48)),COLUMN()-13),"")</f>
        <v/>
      </c>
      <c r="AM6" s="2" t="str" cm="1">
        <f t="array" ref="AM6">IFERROR($A6&amp;YEAR($B6)&amp;SMALL(IF(((ROW(5:48)*(ROW(5:48)&gt;=WEEKNUM($B6,2))*(ROW(5:48)&lt;=WEEKNUM($G6,2))))&gt;0,ROW(5:48)),COLUMN()-13),"")</f>
        <v/>
      </c>
      <c r="AN6" s="2" t="str" cm="1">
        <f t="array" ref="AN6">IFERROR($A6&amp;YEAR($B6)&amp;SMALL(IF(((ROW(5:48)*(ROW(5:48)&gt;=WEEKNUM($B6,2))*(ROW(5:48)&lt;=WEEKNUM($G6,2))))&gt;0,ROW(5:48)),COLUMN()-13),"")</f>
        <v/>
      </c>
      <c r="AO6" s="2" t="str" cm="1">
        <f t="array" ref="AO6">IFERROR($A6&amp;YEAR($B6)&amp;SMALL(IF(((ROW(5:48)*(ROW(5:48)&gt;=WEEKNUM($B6,2))*(ROW(5:48)&lt;=WEEKNUM($G6,2))))&gt;0,ROW(5:48)),COLUMN()-13),"")</f>
        <v/>
      </c>
      <c r="AP6" s="2" t="str" cm="1">
        <f t="array" ref="AP6">IFERROR($A6&amp;YEAR($B6)&amp;SMALL(IF(((ROW(5:48)*(ROW(5:48)&gt;=WEEKNUM($B6,2))*(ROW(5:48)&lt;=WEEKNUM($G6,2))))&gt;0,ROW(5:48)),COLUMN()-13),"")</f>
        <v/>
      </c>
      <c r="AQ6" s="2" t="str" cm="1">
        <f t="array" ref="AQ6">IFERROR($A6&amp;YEAR($B6)&amp;SMALL(IF(((ROW(5:48)*(ROW(5:48)&gt;=WEEKNUM($B6,2))*(ROW(5:48)&lt;=WEEKNUM($G6,2))))&gt;0,ROW(5:48)),COLUMN()-13),"")</f>
        <v/>
      </c>
      <c r="AR6" s="2" t="str" cm="1">
        <f t="array" ref="AR6">IFERROR($A6&amp;YEAR($B6)&amp;SMALL(IF(((ROW(5:48)*(ROW(5:48)&gt;=WEEKNUM($B6,2))*(ROW(5:48)&lt;=WEEKNUM($G6,2))))&gt;0,ROW(5:48)),COLUMN()-13),"")</f>
        <v/>
      </c>
      <c r="AS6" s="2" t="str" cm="1">
        <f t="array" ref="AS6">IFERROR($A6&amp;YEAR($B6)&amp;SMALL(IF(((ROW(5:48)*(ROW(5:48)&gt;=WEEKNUM($B6,2))*(ROW(5:48)&lt;=WEEKNUM($G6,2))))&gt;0,ROW(5:48)),COLUMN()-13),"")</f>
        <v/>
      </c>
      <c r="AT6" s="2" t="str" cm="1">
        <f t="array" ref="AT6">IFERROR($A6&amp;YEAR($B6)&amp;SMALL(IF(((ROW(5:48)*(ROW(5:48)&gt;=WEEKNUM($B6,2))*(ROW(5:48)&lt;=WEEKNUM($G6,2))))&gt;0,ROW(5:48)),COLUMN()-13),"")</f>
        <v/>
      </c>
      <c r="AU6" s="2" t="str" cm="1">
        <f t="array" ref="AU6">IFERROR($A6&amp;YEAR($B6)&amp;SMALL(IF(((ROW(5:48)*(ROW(5:48)&gt;=WEEKNUM($B6,2))*(ROW(5:48)&lt;=WEEKNUM($G6,2))))&gt;0,ROW(5:48)),COLUMN()-13),"")</f>
        <v/>
      </c>
      <c r="AV6" s="2" t="str" cm="1">
        <f t="array" ref="AV6">IFERROR($A6&amp;YEAR($B6)&amp;SMALL(IF(((ROW(5:48)*(ROW(5:48)&gt;=WEEKNUM($B6,2))*(ROW(5:48)&lt;=WEEKNUM($G6,2))))&gt;0,ROW(5:48)),COLUMN()-13),"")</f>
        <v/>
      </c>
      <c r="AW6" s="2" t="str" cm="1">
        <f t="array" ref="AW6">IFERROR($A6&amp;YEAR($B6)&amp;SMALL(IF(((ROW(5:48)*(ROW(5:48)&gt;=WEEKNUM($B6,2))*(ROW(5:48)&lt;=WEEKNUM($G6,2))))&gt;0,ROW(5:48)),COLUMN()-13),"")</f>
        <v/>
      </c>
      <c r="AX6" s="2" t="str" cm="1">
        <f t="array" ref="AX6">IFERROR($A6&amp;YEAR($B6)&amp;SMALL(IF(((ROW(5:48)*(ROW(5:48)&gt;=WEEKNUM($B6,2))*(ROW(5:48)&lt;=WEEKNUM($G6,2))))&gt;0,ROW(5:48)),COLUMN()-13),"")</f>
        <v/>
      </c>
      <c r="AY6" s="2" t="str" cm="1">
        <f t="array" ref="AY6">IFERROR($A6&amp;YEAR($B6)&amp;SMALL(IF(((ROW(5:48)*(ROW(5:48)&gt;=WEEKNUM($B6,2))*(ROW(5:48)&lt;=WEEKNUM($G6,2))))&gt;0,ROW(5:48)),COLUMN()-13),"")</f>
        <v/>
      </c>
      <c r="AZ6" s="2" t="str" cm="1">
        <f t="array" ref="AZ6">IFERROR($A6&amp;YEAR($B6)&amp;SMALL(IF(((ROW(5:48)*(ROW(5:48)&gt;=WEEKNUM($B6,2))*(ROW(5:48)&lt;=WEEKNUM($G6,2))))&gt;0,ROW(5:48)),COLUMN()-13),"")</f>
        <v/>
      </c>
      <c r="BA6" s="2" t="str" cm="1">
        <f t="array" ref="BA6">IFERROR($A6&amp;YEAR($B6)&amp;SMALL(IF(((ROW(5:48)*(ROW(5:48)&gt;=WEEKNUM($B6,2))*(ROW(5:48)&lt;=WEEKNUM($G6,2))))&gt;0,ROW(5:48)),COLUMN()-13),"")</f>
        <v/>
      </c>
      <c r="BB6" s="2" t="str" cm="1">
        <f t="array" ref="BB6">IFERROR($A6&amp;YEAR($B6)&amp;SMALL(IF(((ROW(5:48)*(ROW(5:48)&gt;=WEEKNUM($B6,2))*(ROW(5:48)&lt;=WEEKNUM($G6,2))))&gt;0,ROW(5:48)),COLUMN()-13),"")</f>
        <v/>
      </c>
      <c r="BC6" s="2" t="str" cm="1">
        <f t="array" ref="BC6">IFERROR($A6&amp;YEAR($B6)&amp;SMALL(IF(((ROW(5:48)*(ROW(5:48)&gt;=WEEKNUM($B6,2))*(ROW(5:48)&lt;=WEEKNUM($G6,2))))&gt;0,ROW(5:48)),COLUMN()-13),"")</f>
        <v/>
      </c>
      <c r="BD6" s="2" t="str" cm="1">
        <f t="array" ref="BD6">IFERROR($A6&amp;YEAR($B6)&amp;SMALL(IF(((ROW(5:48)*(ROW(5:48)&gt;=WEEKNUM($B6,2))*(ROW(5:48)&lt;=WEEKNUM($G6,2))))&gt;0,ROW(5:48)),COLUMN()-13),"")</f>
        <v/>
      </c>
      <c r="BE6" s="2" t="str" cm="1">
        <f t="array" ref="BE6">IFERROR($A6&amp;YEAR($B6)&amp;SMALL(IF(((ROW(5:48)*(ROW(5:48)&gt;=WEEKNUM($B6,2))*(ROW(5:48)&lt;=WEEKNUM($G6,2))))&gt;0,ROW(5:48)),COLUMN()-13),"")</f>
        <v/>
      </c>
      <c r="BF6" s="2" t="str" cm="1">
        <f t="array" ref="BF6">IFERROR($A6&amp;YEAR($B6)&amp;SMALL(IF(((ROW(5:48)*(ROW(5:48)&gt;=WEEKNUM($B6,2))*(ROW(5:48)&lt;=WEEKNUM($G6,2))))&gt;0,ROW(5:48)),COLUMN()-13),"")</f>
        <v/>
      </c>
      <c r="BG6" s="2" t="str" cm="1">
        <f t="array" ref="BG6">IFERROR($A6&amp;YEAR($B6)&amp;SMALL(IF(((ROW(5:48)*(ROW(5:48)&gt;=WEEKNUM($B6,2))*(ROW(5:48)&lt;=WEEKNUM($G6,2))))&gt;0,ROW(5:48)),COLUMN()-13),"")</f>
        <v/>
      </c>
      <c r="BH6" s="2" t="str" cm="1">
        <f t="array" ref="BH6">IFERROR($A6&amp;YEAR($B6)&amp;SMALL(IF(((ROW(5:48)*(ROW(5:48)&gt;=WEEKNUM($B6,2))*(ROW(5:48)&lt;=WEEKNUM($G6,2))))&gt;0,ROW(5:48)),COLUMN()-13),"")</f>
        <v/>
      </c>
      <c r="BI6" s="2" t="str" cm="1">
        <f t="array" ref="BI6">IFERROR($A6&amp;YEAR($B6)&amp;SMALL(IF(((ROW(5:48)*(ROW(5:48)&gt;=WEEKNUM($B6,2))*(ROW(5:48)&lt;=WEEKNUM($G6,2))))&gt;0,ROW(5:48)),COLUMN()-13),"")</f>
        <v/>
      </c>
      <c r="BJ6" s="2" t="str" cm="1">
        <f t="array" ref="BJ6">IFERROR($A6&amp;YEAR($B6)&amp;SMALL(IF(((ROW(5:48)*(ROW(5:48)&gt;=WEEKNUM($B6,2))*(ROW(5:48)&lt;=WEEKNUM($G6,2))))&gt;0,ROW(5:48)),COLUMN()-13),"")</f>
        <v/>
      </c>
      <c r="BK6" s="2" t="str" cm="1">
        <f t="array" ref="BK6">IFERROR($A6&amp;YEAR($B6)&amp;SMALL(IF(((ROW(5:48)*(ROW(5:48)&gt;=WEEKNUM($B6,2))*(ROW(5:48)&lt;=WEEKNUM($G6,2))))&gt;0,ROW(5:48)),COLUMN()-13),"")</f>
        <v/>
      </c>
      <c r="BL6" s="2" t="str" cm="1">
        <f t="array" ref="BL6">IFERROR($A6&amp;YEAR($B6)&amp;SMALL(IF(((ROW(5:48)*(ROW(5:48)&gt;=WEEKNUM($B6,2))*(ROW(5:48)&lt;=WEEKNUM($G6,2))))&gt;0,ROW(5:48)),COLUMN()-13),"")</f>
        <v/>
      </c>
      <c r="BM6" s="2" t="str" cm="1">
        <f t="array" ref="BM6">IFERROR($A6&amp;YEAR($B6)&amp;SMALL(IF(((ROW(5:48)*(ROW(5:48)&gt;=WEEKNUM($B6,2))*(ROW(5:48)&lt;=WEEKNUM($G6,2))))&gt;0,ROW(5:48)),COLUMN()-13),"")</f>
        <v/>
      </c>
      <c r="BN6" s="2" t="str" cm="1">
        <f t="array" ref="BN6">IFERROR($A6&amp;YEAR($B6)&amp;SMALL(IF(((ROW(5:48)*(ROW(5:48)&gt;=WEEKNUM($B6,2))*(ROW(5:48)&lt;=WEEKNUM($G6,2))))&gt;0,ROW(5:48)),COLUMN()-13),"")</f>
        <v/>
      </c>
    </row>
  </sheetData>
  <mergeCells count="1">
    <mergeCell ref="N1:BN1"/>
  </mergeCells>
  <pageMargins left="0.7" right="0.7" top="0.75" bottom="0.75" header="0.3" footer="0.3"/>
  <pageSetup orientation="portrait"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3d921970-61b0-4443-b2b0-d966ab82c5d1}" enabled="1" method="Privileged" siteId="{492ac175-0fcd-4d6c-8fde-e15c70d1986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RESOURCES' AVAILABILITY</vt:lpstr>
      <vt:lpstr>VACATION'S 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Boulila OA1-TN</dc:creator>
  <cp:lastModifiedBy>Achraf Boulila OA1-TN</cp:lastModifiedBy>
  <dcterms:created xsi:type="dcterms:W3CDTF">2025-04-14T12:40:03Z</dcterms:created>
  <dcterms:modified xsi:type="dcterms:W3CDTF">2025-05-04T20:40:19Z</dcterms:modified>
</cp:coreProperties>
</file>