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ssy et Marie\Desktop\"/>
    </mc:Choice>
  </mc:AlternateContent>
  <xr:revisionPtr revIDLastSave="0" documentId="13_ncr:1_{94C24D64-5A55-4DA4-A16C-C9EA77EE3C49}" xr6:coauthVersionLast="45" xr6:coauthVersionMax="45" xr10:uidLastSave="{00000000-0000-0000-0000-000000000000}"/>
  <bookViews>
    <workbookView xWindow="-120" yWindow="-120" windowWidth="20730" windowHeight="11160" tabRatio="774" activeTab="2" xr2:uid="{7FA9998E-B296-465E-8366-21404FAEB79C}"/>
  </bookViews>
  <sheets>
    <sheet name="Accueil" sheetId="1" r:id="rId1"/>
    <sheet name="Article" sheetId="2" r:id="rId2"/>
    <sheet name="Inventaire" sheetId="9" r:id="rId3"/>
    <sheet name="Inventaire_recap" sheetId="13" r:id="rId4"/>
  </sheets>
  <definedNames>
    <definedName name="article">Tableau3[Nr Article]</definedName>
    <definedName name="Articles">Tableau3[Nr Article]</definedName>
    <definedName name="categorie">#REF!</definedName>
    <definedName name="Catégorie">Tableau3[Catégorie]</definedName>
    <definedName name="client">#REF!</definedName>
    <definedName name="Clients">#REF!</definedName>
    <definedName name="Description">Tableau3[Description]</definedName>
    <definedName name="fournisseur">#REF!</definedName>
    <definedName name="Fournisseurs">#REF!</definedName>
    <definedName name="Inventaire">Tableau6[#All]</definedName>
    <definedName name="Nom">Tableau3[Nom]</definedName>
    <definedName name="order">#REF!</definedName>
    <definedName name="order_id">#REF!</definedName>
    <definedName name="PU">Tableau3[Prix unité]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13" l="1"/>
  <c r="M13" i="13"/>
  <c r="L13" i="13"/>
  <c r="K13" i="13"/>
  <c r="J13" i="13"/>
  <c r="I13" i="13"/>
  <c r="H13" i="13"/>
  <c r="G13" i="13"/>
  <c r="F13" i="13"/>
  <c r="E13" i="13"/>
  <c r="D13" i="13"/>
  <c r="C13" i="13"/>
  <c r="B13" i="13"/>
  <c r="N3" i="13"/>
  <c r="M3" i="13"/>
  <c r="L3" i="13"/>
  <c r="K3" i="13"/>
  <c r="J3" i="13"/>
  <c r="I3" i="13"/>
  <c r="H3" i="13"/>
  <c r="G3" i="13"/>
  <c r="F3" i="13"/>
  <c r="E3" i="13"/>
  <c r="D3" i="13"/>
  <c r="C3" i="13"/>
  <c r="B3" i="13"/>
  <c r="O30" i="9" l="1"/>
  <c r="P30" i="9"/>
  <c r="Q30" i="9"/>
  <c r="R30" i="9"/>
  <c r="O29" i="9"/>
  <c r="P29" i="9"/>
  <c r="Q29" i="9"/>
  <c r="R29" i="9"/>
  <c r="O28" i="9"/>
  <c r="P28" i="9"/>
  <c r="Q28" i="9"/>
  <c r="R28" i="9"/>
  <c r="O27" i="9"/>
  <c r="P27" i="9"/>
  <c r="Q27" i="9"/>
  <c r="R27" i="9"/>
  <c r="O26" i="9"/>
  <c r="P26" i="9"/>
  <c r="Q26" i="9"/>
  <c r="R26" i="9"/>
  <c r="O25" i="9"/>
  <c r="P25" i="9"/>
  <c r="Q25" i="9"/>
  <c r="R25" i="9"/>
  <c r="O24" i="9"/>
  <c r="P24" i="9"/>
  <c r="Q24" i="9"/>
  <c r="R24" i="9"/>
  <c r="O23" i="9"/>
  <c r="P23" i="9"/>
  <c r="Q23" i="9"/>
  <c r="R23" i="9"/>
  <c r="O22" i="9"/>
  <c r="P22" i="9"/>
  <c r="Q22" i="9"/>
  <c r="R22" i="9"/>
  <c r="O21" i="9"/>
  <c r="P21" i="9"/>
  <c r="Q21" i="9"/>
  <c r="R21" i="9"/>
  <c r="O20" i="9"/>
  <c r="P20" i="9"/>
  <c r="Q20" i="9"/>
  <c r="R20" i="9"/>
  <c r="O19" i="9"/>
  <c r="P19" i="9"/>
  <c r="Q19" i="9"/>
  <c r="R19" i="9"/>
  <c r="O18" i="9"/>
  <c r="P18" i="9"/>
  <c r="Q18" i="9"/>
  <c r="R18" i="9"/>
  <c r="O17" i="9"/>
  <c r="P17" i="9"/>
  <c r="Q17" i="9"/>
  <c r="R17" i="9"/>
  <c r="O16" i="9"/>
  <c r="P16" i="9"/>
  <c r="Q16" i="9"/>
  <c r="R16" i="9"/>
  <c r="O15" i="9"/>
  <c r="P15" i="9"/>
  <c r="Q15" i="9"/>
  <c r="R15" i="9"/>
  <c r="O14" i="9"/>
  <c r="P14" i="9"/>
  <c r="Q14" i="9"/>
  <c r="R14" i="9"/>
  <c r="O13" i="9"/>
  <c r="P13" i="9"/>
  <c r="Q13" i="9"/>
  <c r="R13" i="9"/>
  <c r="O12" i="9"/>
  <c r="P12" i="9"/>
  <c r="Q12" i="9"/>
  <c r="R12" i="9"/>
  <c r="O11" i="9"/>
  <c r="P11" i="9"/>
  <c r="Q11" i="9"/>
  <c r="R11" i="9"/>
  <c r="O10" i="9"/>
  <c r="P10" i="9"/>
  <c r="Q10" i="9"/>
  <c r="R10" i="9"/>
  <c r="O9" i="9"/>
  <c r="P9" i="9"/>
  <c r="Q9" i="9"/>
  <c r="R9" i="9"/>
  <c r="O8" i="9"/>
  <c r="P8" i="9"/>
  <c r="Q8" i="9"/>
  <c r="R8" i="9"/>
  <c r="O7" i="9"/>
  <c r="P7" i="9"/>
  <c r="Q7" i="9"/>
  <c r="R7" i="9"/>
  <c r="R6" i="9"/>
  <c r="Q6" i="9"/>
  <c r="P6" i="9"/>
  <c r="O6" i="9"/>
  <c r="O31" i="9"/>
  <c r="O32" i="9"/>
  <c r="O33" i="9"/>
  <c r="O34" i="9"/>
  <c r="O35" i="9"/>
  <c r="O36" i="9"/>
  <c r="O37" i="9"/>
  <c r="O38" i="9"/>
  <c r="O39" i="9"/>
  <c r="O40" i="9"/>
  <c r="G6" i="2" l="1"/>
  <c r="H6" i="2" s="1"/>
  <c r="G7" i="2"/>
  <c r="H7" i="2" s="1"/>
  <c r="G10" i="2"/>
  <c r="F9" i="9" s="1" a="1"/>
  <c r="F9" i="9" s="1"/>
  <c r="F10" i="9" a="1"/>
  <c r="F10" i="9" s="1"/>
  <c r="F11" i="9" a="1"/>
  <c r="F11" i="9" s="1"/>
  <c r="F12" i="9" a="1"/>
  <c r="F12" i="9" s="1"/>
  <c r="F13" i="9" a="1"/>
  <c r="F13" i="9" s="1"/>
  <c r="F14" i="9" a="1"/>
  <c r="F14" i="9" s="1"/>
  <c r="F15" i="9" a="1"/>
  <c r="F15" i="9" s="1"/>
  <c r="F16" i="9" a="1"/>
  <c r="F16" i="9" s="1"/>
  <c r="F17" i="9" a="1"/>
  <c r="F17" i="9" s="1"/>
  <c r="F18" i="9" a="1"/>
  <c r="F18" i="9" s="1"/>
  <c r="F19" i="9" a="1"/>
  <c r="F19" i="9" s="1"/>
  <c r="F20" i="9" a="1"/>
  <c r="F20" i="9" s="1"/>
  <c r="F21" i="9" a="1"/>
  <c r="F21" i="9" s="1"/>
  <c r="F22" i="9" a="1"/>
  <c r="F22" i="9" s="1"/>
  <c r="F23" i="9" a="1"/>
  <c r="F23" i="9" s="1"/>
  <c r="F24" i="9" a="1"/>
  <c r="F24" i="9" s="1"/>
  <c r="F25" i="9" a="1"/>
  <c r="F25" i="9" s="1"/>
  <c r="F26" i="9" a="1"/>
  <c r="F26" i="9" s="1"/>
  <c r="F27" i="9" a="1"/>
  <c r="F27" i="9" s="1"/>
  <c r="F28" i="9" a="1"/>
  <c r="F28" i="9" s="1"/>
  <c r="F29" i="9" a="1"/>
  <c r="F29" i="9" s="1"/>
  <c r="F30" i="9" a="1"/>
  <c r="F30" i="9" s="1"/>
  <c r="F31" i="9" a="1"/>
  <c r="F31" i="9" s="1"/>
  <c r="F32" i="9" a="1"/>
  <c r="F32" i="9" s="1"/>
  <c r="F33" i="9" a="1"/>
  <c r="F33" i="9" s="1"/>
  <c r="F34" i="9" a="1"/>
  <c r="F34" i="9" s="1"/>
  <c r="F35" i="9" a="1"/>
  <c r="F35" i="9" s="1"/>
  <c r="F36" i="9" a="1"/>
  <c r="F36" i="9" s="1"/>
  <c r="F37" i="9" a="1"/>
  <c r="F37" i="9" s="1"/>
  <c r="F38" i="9" a="1"/>
  <c r="F38" i="9" s="1"/>
  <c r="F39" i="9" a="1"/>
  <c r="F39" i="9" s="1"/>
  <c r="F40" i="9" a="1"/>
  <c r="F40" i="9" s="1"/>
  <c r="F41" i="9" a="1"/>
  <c r="F41" i="9" s="1"/>
  <c r="F42" i="9" a="1"/>
  <c r="F42" i="9" s="1"/>
  <c r="F43" i="9" a="1"/>
  <c r="F43" i="9" s="1"/>
  <c r="F44" i="9" a="1"/>
  <c r="F44" i="9" s="1"/>
  <c r="F45" i="9" a="1"/>
  <c r="F45" i="9" s="1"/>
  <c r="F46" i="9" a="1"/>
  <c r="F46" i="9" s="1"/>
  <c r="F47" i="9" a="1"/>
  <c r="F47" i="9" s="1"/>
  <c r="F48" i="9" a="1"/>
  <c r="F48" i="9" s="1"/>
  <c r="F49" i="9" a="1"/>
  <c r="F49" i="9" s="1"/>
  <c r="F50" i="9" a="1"/>
  <c r="F50" i="9" s="1"/>
  <c r="F51" i="9" a="1"/>
  <c r="F51" i="9" s="1"/>
  <c r="F52" i="9" a="1"/>
  <c r="F52" i="9" s="1"/>
  <c r="F53" i="9" a="1"/>
  <c r="F53" i="9" s="1"/>
  <c r="F54" i="9" a="1"/>
  <c r="F54" i="9" s="1"/>
  <c r="F55" i="9" a="1"/>
  <c r="F55" i="9" s="1"/>
  <c r="F56" i="9" a="1"/>
  <c r="F56" i="9" s="1"/>
  <c r="F57" i="9" a="1"/>
  <c r="F57" i="9" s="1"/>
  <c r="F58" i="9" a="1"/>
  <c r="F58" i="9" s="1"/>
  <c r="F59" i="9" a="1"/>
  <c r="F59" i="9" s="1"/>
  <c r="F60" i="9" a="1"/>
  <c r="F60" i="9" s="1"/>
  <c r="F61" i="9" a="1"/>
  <c r="F61" i="9" s="1"/>
  <c r="F62" i="9" a="1"/>
  <c r="F62" i="9" s="1"/>
  <c r="F63" i="9" a="1"/>
  <c r="F63" i="9" s="1"/>
  <c r="F64" i="9" a="1"/>
  <c r="F64" i="9" s="1"/>
  <c r="F65" i="9" a="1"/>
  <c r="F65" i="9" s="1"/>
  <c r="F66" i="9" a="1"/>
  <c r="F66" i="9" s="1"/>
  <c r="F67" i="9" a="1"/>
  <c r="F67" i="9" s="1"/>
  <c r="F68" i="9" a="1"/>
  <c r="F68" i="9" s="1"/>
  <c r="F69" i="9" a="1"/>
  <c r="F69" i="9" s="1"/>
  <c r="F70" i="9" a="1"/>
  <c r="F70" i="9" s="1"/>
  <c r="F71" i="9" a="1"/>
  <c r="F71" i="9" s="1"/>
  <c r="F72" i="9" a="1"/>
  <c r="F72" i="9" s="1"/>
  <c r="F73" i="9" a="1"/>
  <c r="F73" i="9" s="1"/>
  <c r="F74" i="9" a="1"/>
  <c r="F74" i="9" s="1"/>
  <c r="F75" i="9" a="1"/>
  <c r="F75" i="9" s="1"/>
  <c r="F76" i="9" a="1"/>
  <c r="F76" i="9" s="1"/>
  <c r="F77" i="9" a="1"/>
  <c r="F77" i="9" s="1"/>
  <c r="F78" i="9" a="1"/>
  <c r="F78" i="9" s="1"/>
  <c r="F79" i="9" a="1"/>
  <c r="F79" i="9" s="1"/>
  <c r="F80" i="9" a="1"/>
  <c r="F80" i="9" s="1"/>
  <c r="F81" i="9" a="1"/>
  <c r="F81" i="9" s="1"/>
  <c r="F82" i="9" a="1"/>
  <c r="F82" i="9" s="1"/>
  <c r="F83" i="9" a="1"/>
  <c r="F83" i="9" s="1"/>
  <c r="F84" i="9" a="1"/>
  <c r="F84" i="9" s="1"/>
  <c r="F85" i="9" a="1"/>
  <c r="F85" i="9" s="1"/>
  <c r="F86" i="9" a="1"/>
  <c r="F86" i="9" s="1"/>
  <c r="F87" i="9" a="1"/>
  <c r="F87" i="9" s="1"/>
  <c r="F88" i="9" a="1"/>
  <c r="F88" i="9" s="1"/>
  <c r="F89" i="9" a="1"/>
  <c r="F89" i="9" s="1"/>
  <c r="F90" i="9" a="1"/>
  <c r="F90" i="9" s="1"/>
  <c r="F91" i="9" a="1"/>
  <c r="F91" i="9" s="1"/>
  <c r="F92" i="9" a="1"/>
  <c r="F92" i="9" s="1"/>
  <c r="F93" i="9" a="1"/>
  <c r="F93" i="9" s="1"/>
  <c r="F94" i="9" a="1"/>
  <c r="F94" i="9" s="1"/>
  <c r="F95" i="9" a="1"/>
  <c r="F95" i="9" s="1"/>
  <c r="F96" i="9" a="1"/>
  <c r="F96" i="9" s="1"/>
  <c r="F97" i="9" a="1"/>
  <c r="F97" i="9" s="1"/>
  <c r="F98" i="9" a="1"/>
  <c r="F98" i="9" s="1"/>
  <c r="F99" i="9" a="1"/>
  <c r="F99" i="9" s="1"/>
  <c r="F100" i="9" a="1"/>
  <c r="F100" i="9" s="1"/>
  <c r="F101" i="9" a="1"/>
  <c r="F101" i="9" s="1"/>
  <c r="F102" i="9" a="1"/>
  <c r="F102" i="9" s="1"/>
  <c r="F103" i="9" a="1"/>
  <c r="F103" i="9" s="1"/>
  <c r="F104" i="9" a="1"/>
  <c r="F104" i="9" s="1"/>
  <c r="F105" i="9" a="1"/>
  <c r="F105" i="9" s="1"/>
  <c r="F106" i="9" a="1"/>
  <c r="F106" i="9" s="1"/>
  <c r="F107" i="9" a="1"/>
  <c r="F107" i="9" s="1"/>
  <c r="F108" i="9" a="1"/>
  <c r="F108" i="9" s="1"/>
  <c r="F109" i="9" a="1"/>
  <c r="F109" i="9" s="1"/>
  <c r="F110" i="9" a="1"/>
  <c r="F110" i="9" s="1"/>
  <c r="F111" i="9" a="1"/>
  <c r="F111" i="9" s="1"/>
  <c r="F112" i="9" a="1"/>
  <c r="F112" i="9" s="1"/>
  <c r="F113" i="9" a="1"/>
  <c r="F113" i="9" s="1"/>
  <c r="F114" i="9" a="1"/>
  <c r="F114" i="9" s="1"/>
  <c r="F115" i="9" a="1"/>
  <c r="F115" i="9" s="1"/>
  <c r="F116" i="9" a="1"/>
  <c r="F116" i="9" s="1"/>
  <c r="F117" i="9" a="1"/>
  <c r="F117" i="9" s="1"/>
  <c r="F118" i="9" a="1"/>
  <c r="F118" i="9" s="1"/>
  <c r="F119" i="9" a="1"/>
  <c r="F119" i="9" s="1"/>
  <c r="F120" i="9" a="1"/>
  <c r="F120" i="9" s="1"/>
  <c r="F121" i="9" a="1"/>
  <c r="F121" i="9" s="1"/>
  <c r="F122" i="9" a="1"/>
  <c r="F122" i="9" s="1"/>
  <c r="F123" i="9" a="1"/>
  <c r="F123" i="9" s="1"/>
  <c r="F124" i="9" a="1"/>
  <c r="F124" i="9" s="1"/>
  <c r="F125" i="9" a="1"/>
  <c r="F125" i="9" s="1"/>
  <c r="F126" i="9" a="1"/>
  <c r="F126" i="9" s="1"/>
  <c r="F127" i="9" a="1"/>
  <c r="F127" i="9" s="1"/>
  <c r="F128" i="9" a="1"/>
  <c r="F128" i="9" s="1"/>
  <c r="F129" i="9" a="1"/>
  <c r="F129" i="9" s="1"/>
  <c r="F130" i="9" a="1"/>
  <c r="F130" i="9" s="1"/>
  <c r="F131" i="9" a="1"/>
  <c r="F131" i="9" s="1"/>
  <c r="F132" i="9" a="1"/>
  <c r="F132" i="9" s="1"/>
  <c r="F133" i="9" a="1"/>
  <c r="F133" i="9" s="1"/>
  <c r="F134" i="9" a="1"/>
  <c r="F134" i="9" s="1"/>
  <c r="F135" i="9" a="1"/>
  <c r="F135" i="9" s="1"/>
  <c r="F136" i="9" a="1"/>
  <c r="F136" i="9" s="1"/>
  <c r="F137" i="9" a="1"/>
  <c r="F137" i="9" s="1"/>
  <c r="F138" i="9" a="1"/>
  <c r="F138" i="9" s="1"/>
  <c r="F139" i="9" a="1"/>
  <c r="F139" i="9" s="1"/>
  <c r="F140" i="9" a="1"/>
  <c r="F140" i="9" s="1"/>
  <c r="F141" i="9" a="1"/>
  <c r="F141" i="9" s="1"/>
  <c r="F142" i="9" a="1"/>
  <c r="F142" i="9" s="1"/>
  <c r="F143" i="9" a="1"/>
  <c r="F143" i="9" s="1"/>
  <c r="F144" i="9" a="1"/>
  <c r="F144" i="9" s="1"/>
  <c r="F145" i="9" a="1"/>
  <c r="F145" i="9" s="1"/>
  <c r="F146" i="9" a="1"/>
  <c r="F146" i="9" s="1"/>
  <c r="F147" i="9" a="1"/>
  <c r="F147" i="9" s="1"/>
  <c r="F148" i="9" a="1"/>
  <c r="F148" i="9" s="1"/>
  <c r="F149" i="9" a="1"/>
  <c r="F149" i="9" s="1"/>
  <c r="F150" i="9" a="1"/>
  <c r="F150" i="9" s="1"/>
  <c r="F151" i="9" a="1"/>
  <c r="F151" i="9" s="1"/>
  <c r="F152" i="9" a="1"/>
  <c r="F152" i="9" s="1"/>
  <c r="F153" i="9" a="1"/>
  <c r="F153" i="9" s="1"/>
  <c r="F154" i="9" a="1"/>
  <c r="F154" i="9" s="1"/>
  <c r="F155" i="9" a="1"/>
  <c r="F155" i="9" s="1"/>
  <c r="F156" i="9" a="1"/>
  <c r="F156" i="9" s="1"/>
  <c r="F157" i="9" a="1"/>
  <c r="F157" i="9" s="1"/>
  <c r="F158" i="9" a="1"/>
  <c r="F158" i="9" s="1"/>
  <c r="F159" i="9" a="1"/>
  <c r="F159" i="9" s="1"/>
  <c r="F160" i="9" a="1"/>
  <c r="F160" i="9" s="1"/>
  <c r="F161" i="9" a="1"/>
  <c r="F161" i="9" s="1"/>
  <c r="F162" i="9" a="1"/>
  <c r="F162" i="9" s="1"/>
  <c r="F163" i="9" a="1"/>
  <c r="F163" i="9" s="1"/>
  <c r="F164" i="9" a="1"/>
  <c r="F164" i="9" s="1"/>
  <c r="F165" i="9" a="1"/>
  <c r="F165" i="9" s="1"/>
  <c r="F166" i="9" a="1"/>
  <c r="F166" i="9" s="1"/>
  <c r="F167" i="9" a="1"/>
  <c r="F167" i="9" s="1"/>
  <c r="F168" i="9" a="1"/>
  <c r="F168" i="9" s="1"/>
  <c r="F169" i="9" a="1"/>
  <c r="F169" i="9" s="1"/>
  <c r="F170" i="9" a="1"/>
  <c r="F170" i="9" s="1"/>
  <c r="F171" i="9" a="1"/>
  <c r="F171" i="9" s="1"/>
  <c r="F172" i="9" a="1"/>
  <c r="F172" i="9" s="1"/>
  <c r="F173" i="9" a="1"/>
  <c r="F173" i="9" s="1"/>
  <c r="F174" i="9" a="1"/>
  <c r="F174" i="9" s="1"/>
  <c r="F175" i="9" a="1"/>
  <c r="F175" i="9" s="1"/>
  <c r="F176" i="9" a="1"/>
  <c r="F176" i="9" s="1"/>
  <c r="F177" i="9" a="1"/>
  <c r="F177" i="9" s="1"/>
  <c r="F178" i="9" a="1"/>
  <c r="F178" i="9" s="1"/>
  <c r="F179" i="9" a="1"/>
  <c r="F179" i="9" s="1"/>
  <c r="F180" i="9" a="1"/>
  <c r="F180" i="9" s="1"/>
  <c r="F181" i="9" a="1"/>
  <c r="F181" i="9" s="1"/>
  <c r="F182" i="9" a="1"/>
  <c r="F182" i="9" s="1"/>
  <c r="F183" i="9" a="1"/>
  <c r="F183" i="9" s="1"/>
  <c r="F184" i="9" a="1"/>
  <c r="F184" i="9" s="1"/>
  <c r="F185" i="9" a="1"/>
  <c r="F185" i="9" s="1"/>
  <c r="F186" i="9" a="1"/>
  <c r="F186" i="9" s="1"/>
  <c r="F187" i="9" a="1"/>
  <c r="F187" i="9" s="1"/>
  <c r="F188" i="9" a="1"/>
  <c r="F188" i="9" s="1"/>
  <c r="F189" i="9" a="1"/>
  <c r="F189" i="9" s="1"/>
  <c r="F190" i="9" a="1"/>
  <c r="F190" i="9" s="1"/>
  <c r="F191" i="9" a="1"/>
  <c r="F191" i="9" s="1"/>
  <c r="F192" i="9" a="1"/>
  <c r="F192" i="9" s="1"/>
  <c r="F193" i="9" a="1"/>
  <c r="F193" i="9" s="1"/>
  <c r="F194" i="9" a="1"/>
  <c r="F194" i="9" s="1"/>
  <c r="F195" i="9" a="1"/>
  <c r="F195" i="9" s="1"/>
  <c r="F196" i="9" a="1"/>
  <c r="F196" i="9" s="1"/>
  <c r="F197" i="9" a="1"/>
  <c r="F197" i="9" s="1"/>
  <c r="F198" i="9" a="1"/>
  <c r="F198" i="9" s="1"/>
  <c r="F199" i="9" a="1"/>
  <c r="F199" i="9" s="1"/>
  <c r="F200" i="9" a="1"/>
  <c r="F200" i="9" s="1"/>
  <c r="F201" i="9" a="1"/>
  <c r="F201" i="9" s="1"/>
  <c r="F202" i="9" a="1"/>
  <c r="F202" i="9" s="1"/>
  <c r="F203" i="9" a="1"/>
  <c r="F203" i="9" s="1"/>
  <c r="F204" i="9" a="1"/>
  <c r="F204" i="9" s="1"/>
  <c r="F205" i="9" a="1"/>
  <c r="F205" i="9" s="1"/>
  <c r="F206" i="9" a="1"/>
  <c r="F206" i="9" s="1"/>
  <c r="F207" i="9" a="1"/>
  <c r="F207" i="9" s="1"/>
  <c r="F208" i="9" a="1"/>
  <c r="F208" i="9" s="1"/>
  <c r="F209" i="9" a="1"/>
  <c r="F209" i="9" s="1"/>
  <c r="F210" i="9" a="1"/>
  <c r="F210" i="9" s="1"/>
  <c r="F211" i="9" a="1"/>
  <c r="F211" i="9" s="1"/>
  <c r="F212" i="9" a="1"/>
  <c r="F212" i="9" s="1"/>
  <c r="F213" i="9" a="1"/>
  <c r="F213" i="9" s="1"/>
  <c r="F214" i="9" a="1"/>
  <c r="F214" i="9" s="1"/>
  <c r="F215" i="9" a="1"/>
  <c r="F215" i="9" s="1"/>
  <c r="F216" i="9" a="1"/>
  <c r="F216" i="9" s="1"/>
  <c r="F217" i="9" a="1"/>
  <c r="F217" i="9" s="1"/>
  <c r="F218" i="9" a="1"/>
  <c r="F218" i="9" s="1"/>
  <c r="F219" i="9" a="1"/>
  <c r="F219" i="9" s="1"/>
  <c r="F220" i="9" a="1"/>
  <c r="F220" i="9" s="1"/>
  <c r="F221" i="9" a="1"/>
  <c r="F221" i="9" s="1"/>
  <c r="F222" i="9" a="1"/>
  <c r="F222" i="9" s="1"/>
  <c r="F223" i="9" a="1"/>
  <c r="F223" i="9" s="1"/>
  <c r="F224" i="9" a="1"/>
  <c r="F224" i="9" s="1"/>
  <c r="F225" i="9" a="1"/>
  <c r="F225" i="9" s="1"/>
  <c r="F226" i="9" a="1"/>
  <c r="F226" i="9" s="1"/>
  <c r="F227" i="9" a="1"/>
  <c r="F227" i="9" s="1"/>
  <c r="F228" i="9" a="1"/>
  <c r="F228" i="9" s="1"/>
  <c r="F229" i="9" a="1"/>
  <c r="F229" i="9" s="1"/>
  <c r="F230" i="9" a="1"/>
  <c r="F230" i="9" s="1"/>
  <c r="F231" i="9" a="1"/>
  <c r="F231" i="9" s="1"/>
  <c r="F232" i="9" a="1"/>
  <c r="F232" i="9" s="1"/>
  <c r="F233" i="9" a="1"/>
  <c r="F233" i="9" s="1"/>
  <c r="F234" i="9" a="1"/>
  <c r="F234" i="9" s="1"/>
  <c r="F235" i="9" a="1"/>
  <c r="F235" i="9" s="1"/>
  <c r="F236" i="9" a="1"/>
  <c r="F236" i="9" s="1"/>
  <c r="F237" i="9" a="1"/>
  <c r="F237" i="9" s="1"/>
  <c r="F238" i="9" a="1"/>
  <c r="F238" i="9" s="1"/>
  <c r="F239" i="9" a="1"/>
  <c r="F239" i="9" s="1"/>
  <c r="F240" i="9" a="1"/>
  <c r="F240" i="9" s="1"/>
  <c r="F241" i="9" a="1"/>
  <c r="F241" i="9" s="1"/>
  <c r="F242" i="9" a="1"/>
  <c r="F242" i="9" s="1"/>
  <c r="F243" i="9" a="1"/>
  <c r="F243" i="9" s="1"/>
  <c r="F244" i="9" a="1"/>
  <c r="F244" i="9" s="1"/>
  <c r="F245" i="9" a="1"/>
  <c r="F245" i="9" s="1"/>
  <c r="F246" i="9" a="1"/>
  <c r="F246" i="9" s="1"/>
  <c r="F247" i="9" a="1"/>
  <c r="F247" i="9" s="1"/>
  <c r="F248" i="9" a="1"/>
  <c r="F248" i="9" s="1"/>
  <c r="F249" i="9" a="1"/>
  <c r="F249" i="9" s="1"/>
  <c r="F250" i="9" a="1"/>
  <c r="F250" i="9" s="1"/>
  <c r="F251" i="9" a="1"/>
  <c r="F251" i="9" s="1"/>
  <c r="F252" i="9" a="1"/>
  <c r="F252" i="9" s="1"/>
  <c r="F253" i="9" a="1"/>
  <c r="F253" i="9" s="1"/>
  <c r="F254" i="9" a="1"/>
  <c r="F254" i="9" s="1"/>
  <c r="F255" i="9" a="1"/>
  <c r="F255" i="9" s="1"/>
  <c r="F256" i="9" a="1"/>
  <c r="F256" i="9" s="1"/>
  <c r="F257" i="9" a="1"/>
  <c r="F257" i="9" s="1"/>
  <c r="F258" i="9" a="1"/>
  <c r="F258" i="9" s="1"/>
  <c r="F259" i="9" a="1"/>
  <c r="F259" i="9" s="1"/>
  <c r="F260" i="9" a="1"/>
  <c r="F260" i="9" s="1"/>
  <c r="F261" i="9" a="1"/>
  <c r="F261" i="9" s="1"/>
  <c r="F262" i="9" a="1"/>
  <c r="F262" i="9" s="1"/>
  <c r="F263" i="9" a="1"/>
  <c r="F263" i="9" s="1"/>
  <c r="F264" i="9" a="1"/>
  <c r="F264" i="9" s="1"/>
  <c r="F265" i="9" a="1"/>
  <c r="F265" i="9" s="1"/>
  <c r="F266" i="9" a="1"/>
  <c r="F266" i="9" s="1"/>
  <c r="F267" i="9" a="1"/>
  <c r="F267" i="9" s="1"/>
  <c r="F268" i="9" a="1"/>
  <c r="F268" i="9" s="1"/>
  <c r="F269" i="9" a="1"/>
  <c r="F269" i="9" s="1"/>
  <c r="F270" i="9" a="1"/>
  <c r="F270" i="9" s="1"/>
  <c r="F271" i="9" a="1"/>
  <c r="F271" i="9" s="1"/>
  <c r="F272" i="9" a="1"/>
  <c r="F272" i="9" s="1"/>
  <c r="F273" i="9" a="1"/>
  <c r="F273" i="9" s="1"/>
  <c r="F274" i="9" a="1"/>
  <c r="F274" i="9" s="1"/>
  <c r="F275" i="9" a="1"/>
  <c r="F275" i="9" s="1"/>
  <c r="F276" i="9" a="1"/>
  <c r="F276" i="9" s="1"/>
  <c r="F277" i="9" a="1"/>
  <c r="F277" i="9" s="1"/>
  <c r="F278" i="9" a="1"/>
  <c r="F278" i="9" s="1"/>
  <c r="F279" i="9" a="1"/>
  <c r="F279" i="9" s="1"/>
  <c r="F280" i="9" a="1"/>
  <c r="F280" i="9" s="1"/>
  <c r="F281" i="9" a="1"/>
  <c r="F281" i="9" s="1"/>
  <c r="F282" i="9" a="1"/>
  <c r="F282" i="9" s="1"/>
  <c r="F283" i="9" a="1"/>
  <c r="F283" i="9" s="1"/>
  <c r="F284" i="9" a="1"/>
  <c r="F284" i="9" s="1"/>
  <c r="F285" i="9" a="1"/>
  <c r="F285" i="9" s="1"/>
  <c r="F286" i="9" a="1"/>
  <c r="F286" i="9" s="1"/>
  <c r="F287" i="9" a="1"/>
  <c r="F287" i="9" s="1"/>
  <c r="F288" i="9" a="1"/>
  <c r="F288" i="9" s="1"/>
  <c r="F289" i="9" a="1"/>
  <c r="F289" i="9" s="1"/>
  <c r="F290" i="9" a="1"/>
  <c r="F290" i="9" s="1"/>
  <c r="F291" i="9" a="1"/>
  <c r="F291" i="9" s="1"/>
  <c r="F292" i="9" a="1"/>
  <c r="F292" i="9" s="1"/>
  <c r="F293" i="9" a="1"/>
  <c r="F293" i="9" s="1"/>
  <c r="F294" i="9" a="1"/>
  <c r="F294" i="9" s="1"/>
  <c r="F295" i="9" a="1"/>
  <c r="F295" i="9" s="1"/>
  <c r="F296" i="9" a="1"/>
  <c r="F296" i="9" s="1"/>
  <c r="F297" i="9" a="1"/>
  <c r="F297" i="9" s="1"/>
  <c r="F298" i="9" a="1"/>
  <c r="F298" i="9" s="1"/>
  <c r="F299" i="9" a="1"/>
  <c r="F299" i="9" s="1"/>
  <c r="F300" i="9" a="1"/>
  <c r="F300" i="9" s="1"/>
  <c r="F301" i="9" a="1"/>
  <c r="F301" i="9" s="1"/>
  <c r="F302" i="9" a="1"/>
  <c r="F302" i="9" s="1"/>
  <c r="F303" i="9" a="1"/>
  <c r="F303" i="9" s="1"/>
  <c r="F304" i="9" a="1"/>
  <c r="F304" i="9" s="1"/>
  <c r="F305" i="9" a="1"/>
  <c r="F305" i="9" s="1"/>
  <c r="F306" i="9" a="1"/>
  <c r="F306" i="9" s="1"/>
  <c r="F307" i="9" a="1"/>
  <c r="F307" i="9" s="1"/>
  <c r="F308" i="9" a="1"/>
  <c r="F308" i="9" s="1"/>
  <c r="F309" i="9" a="1"/>
  <c r="F309" i="9" s="1"/>
  <c r="F310" i="9" a="1"/>
  <c r="F310" i="9" s="1"/>
  <c r="F311" i="9" a="1"/>
  <c r="F311" i="9" s="1"/>
  <c r="F312" i="9" a="1"/>
  <c r="F312" i="9" s="1"/>
  <c r="F313" i="9" a="1"/>
  <c r="F313" i="9" s="1"/>
  <c r="F314" i="9" a="1"/>
  <c r="F314" i="9" s="1"/>
  <c r="F315" i="9" a="1"/>
  <c r="F315" i="9" s="1"/>
  <c r="F316" i="9" a="1"/>
  <c r="F316" i="9" s="1"/>
  <c r="F317" i="9" a="1"/>
  <c r="F317" i="9" s="1"/>
  <c r="F318" i="9" a="1"/>
  <c r="F318" i="9" s="1"/>
  <c r="F319" i="9" a="1"/>
  <c r="F319" i="9" s="1"/>
  <c r="F320" i="9" a="1"/>
  <c r="F320" i="9" s="1"/>
  <c r="F321" i="9" a="1"/>
  <c r="F321" i="9" s="1"/>
  <c r="F322" i="9" a="1"/>
  <c r="F322" i="9" s="1"/>
  <c r="F323" i="9" a="1"/>
  <c r="F323" i="9" s="1"/>
  <c r="F324" i="9" a="1"/>
  <c r="F324" i="9" s="1"/>
  <c r="F325" i="9" a="1"/>
  <c r="F325" i="9" s="1"/>
  <c r="F326" i="9" a="1"/>
  <c r="F326" i="9" s="1"/>
  <c r="F327" i="9" a="1"/>
  <c r="F327" i="9" s="1"/>
  <c r="F328" i="9" a="1"/>
  <c r="F328" i="9" s="1"/>
  <c r="F329" i="9" a="1"/>
  <c r="F329" i="9" s="1"/>
  <c r="F330" i="9" a="1"/>
  <c r="F330" i="9" s="1"/>
  <c r="F331" i="9" a="1"/>
  <c r="F331" i="9" s="1"/>
  <c r="F332" i="9" a="1"/>
  <c r="F332" i="9" s="1"/>
  <c r="F333" i="9" a="1"/>
  <c r="F333" i="9" s="1"/>
  <c r="F334" i="9" a="1"/>
  <c r="F334" i="9" s="1"/>
  <c r="F335" i="9" a="1"/>
  <c r="F335" i="9" s="1"/>
  <c r="F336" i="9" a="1"/>
  <c r="F336" i="9" s="1"/>
  <c r="F337" i="9" a="1"/>
  <c r="F337" i="9" s="1"/>
  <c r="F338" i="9" a="1"/>
  <c r="F338" i="9" s="1"/>
  <c r="F339" i="9" a="1"/>
  <c r="F339" i="9" s="1"/>
  <c r="F340" i="9" a="1"/>
  <c r="F340" i="9" s="1"/>
  <c r="F341" i="9" a="1"/>
  <c r="F341" i="9" s="1"/>
  <c r="F342" i="9" a="1"/>
  <c r="F342" i="9" s="1"/>
  <c r="F343" i="9" a="1"/>
  <c r="F343" i="9" s="1"/>
  <c r="F344" i="9" a="1"/>
  <c r="F344" i="9" s="1"/>
  <c r="F345" i="9" a="1"/>
  <c r="F345" i="9" s="1"/>
  <c r="F346" i="9" a="1"/>
  <c r="F346" i="9" s="1"/>
  <c r="F347" i="9" a="1"/>
  <c r="F347" i="9" s="1"/>
  <c r="F348" i="9" a="1"/>
  <c r="F348" i="9" s="1"/>
  <c r="F349" i="9" a="1"/>
  <c r="F349" i="9" s="1"/>
  <c r="F350" i="9" a="1"/>
  <c r="F350" i="9" s="1"/>
  <c r="F351" i="9" a="1"/>
  <c r="F351" i="9" s="1"/>
  <c r="F352" i="9" a="1"/>
  <c r="F352" i="9" s="1"/>
  <c r="F353" i="9" a="1"/>
  <c r="F353" i="9" s="1"/>
  <c r="F354" i="9" a="1"/>
  <c r="F354" i="9" s="1"/>
  <c r="F355" i="9" a="1"/>
  <c r="F355" i="9" s="1"/>
  <c r="F356" i="9" a="1"/>
  <c r="F356" i="9" s="1"/>
  <c r="F357" i="9" a="1"/>
  <c r="F357" i="9" s="1"/>
  <c r="F358" i="9" a="1"/>
  <c r="F358" i="9" s="1"/>
  <c r="F359" i="9" a="1"/>
  <c r="F359" i="9" s="1"/>
  <c r="F360" i="9" a="1"/>
  <c r="F360" i="9" s="1"/>
  <c r="F361" i="9" a="1"/>
  <c r="F361" i="9" s="1"/>
  <c r="F362" i="9" a="1"/>
  <c r="F362" i="9" s="1"/>
  <c r="F363" i="9" a="1"/>
  <c r="F363" i="9" s="1"/>
  <c r="F364" i="9" a="1"/>
  <c r="F364" i="9" s="1"/>
  <c r="F365" i="9" a="1"/>
  <c r="F365" i="9" s="1"/>
  <c r="F366" i="9" a="1"/>
  <c r="F366" i="9" s="1"/>
  <c r="F367" i="9" a="1"/>
  <c r="F367" i="9" s="1"/>
  <c r="F368" i="9" a="1"/>
  <c r="F368" i="9" s="1"/>
  <c r="F369" i="9" a="1"/>
  <c r="F369" i="9" s="1"/>
  <c r="F370" i="9" a="1"/>
  <c r="F370" i="9" s="1"/>
  <c r="F371" i="9" a="1"/>
  <c r="F371" i="9" s="1"/>
  <c r="F372" i="9" a="1"/>
  <c r="F372" i="9" s="1"/>
  <c r="F373" i="9" a="1"/>
  <c r="F373" i="9" s="1"/>
  <c r="F374" i="9" a="1"/>
  <c r="F374" i="9" s="1"/>
  <c r="F375" i="9" a="1"/>
  <c r="F375" i="9" s="1"/>
  <c r="F376" i="9" a="1"/>
  <c r="F376" i="9" s="1"/>
  <c r="F377" i="9" a="1"/>
  <c r="F377" i="9" s="1"/>
  <c r="F378" i="9" a="1"/>
  <c r="F378" i="9" s="1"/>
  <c r="F379" i="9" a="1"/>
  <c r="F379" i="9" s="1"/>
  <c r="F380" i="9" a="1"/>
  <c r="F380" i="9" s="1"/>
  <c r="F381" i="9" a="1"/>
  <c r="F381" i="9" s="1"/>
  <c r="F382" i="9" a="1"/>
  <c r="F382" i="9" s="1"/>
  <c r="F383" i="9" a="1"/>
  <c r="F383" i="9" s="1"/>
  <c r="F384" i="9" a="1"/>
  <c r="F384" i="9" s="1"/>
  <c r="F385" i="9" a="1"/>
  <c r="F385" i="9" s="1"/>
  <c r="F386" i="9" a="1"/>
  <c r="F386" i="9" s="1"/>
  <c r="F387" i="9" a="1"/>
  <c r="F387" i="9" s="1"/>
  <c r="F388" i="9" a="1"/>
  <c r="F388" i="9" s="1"/>
  <c r="F389" i="9" a="1"/>
  <c r="F389" i="9" s="1"/>
  <c r="F390" i="9" a="1"/>
  <c r="F390" i="9" s="1"/>
  <c r="F391" i="9" a="1"/>
  <c r="F391" i="9" s="1"/>
  <c r="F392" i="9" a="1"/>
  <c r="F392" i="9" s="1"/>
  <c r="F393" i="9" a="1"/>
  <c r="F393" i="9" s="1"/>
  <c r="F394" i="9" a="1"/>
  <c r="F394" i="9" s="1"/>
  <c r="F395" i="9" a="1"/>
  <c r="F395" i="9" s="1"/>
  <c r="F396" i="9" a="1"/>
  <c r="F396" i="9" s="1"/>
  <c r="F397" i="9" a="1"/>
  <c r="F397" i="9" s="1"/>
  <c r="F398" i="9" a="1"/>
  <c r="F398" i="9" s="1"/>
  <c r="F399" i="9" a="1"/>
  <c r="F399" i="9" s="1"/>
  <c r="F400" i="9" a="1"/>
  <c r="F400" i="9" s="1"/>
  <c r="F401" i="9" a="1"/>
  <c r="F401" i="9" s="1"/>
  <c r="F402" i="9" a="1"/>
  <c r="F402" i="9" s="1"/>
  <c r="F403" i="9" a="1"/>
  <c r="F403" i="9" s="1"/>
  <c r="F404" i="9" a="1"/>
  <c r="F404" i="9" s="1"/>
  <c r="F405" i="9" a="1"/>
  <c r="F405" i="9" s="1"/>
  <c r="F406" i="9" a="1"/>
  <c r="F406" i="9" s="1"/>
  <c r="F407" i="9" a="1"/>
  <c r="F407" i="9" s="1"/>
  <c r="F408" i="9" a="1"/>
  <c r="F408" i="9" s="1"/>
  <c r="F409" i="9" a="1"/>
  <c r="F409" i="9" s="1"/>
  <c r="F410" i="9" a="1"/>
  <c r="F410" i="9" s="1"/>
  <c r="F411" i="9" a="1"/>
  <c r="F411" i="9" s="1"/>
  <c r="F412" i="9" a="1"/>
  <c r="F412" i="9" s="1"/>
  <c r="F413" i="9" a="1"/>
  <c r="F413" i="9" s="1"/>
  <c r="F414" i="9" a="1"/>
  <c r="F414" i="9" s="1"/>
  <c r="F415" i="9" a="1"/>
  <c r="F415" i="9" s="1"/>
  <c r="F416" i="9" a="1"/>
  <c r="F416" i="9" s="1"/>
  <c r="F417" i="9" a="1"/>
  <c r="F417" i="9" s="1"/>
  <c r="F418" i="9" a="1"/>
  <c r="F418" i="9" s="1"/>
  <c r="F419" i="9" a="1"/>
  <c r="F419" i="9" s="1"/>
  <c r="F420" i="9" a="1"/>
  <c r="F420" i="9" s="1"/>
  <c r="F421" i="9" a="1"/>
  <c r="F421" i="9" s="1"/>
  <c r="F422" i="9" a="1"/>
  <c r="F422" i="9" s="1"/>
  <c r="F423" i="9" a="1"/>
  <c r="F423" i="9" s="1"/>
  <c r="F424" i="9" a="1"/>
  <c r="F424" i="9" s="1"/>
  <c r="F425" i="9" a="1"/>
  <c r="F425" i="9" s="1"/>
  <c r="F426" i="9" a="1"/>
  <c r="F426" i="9" s="1"/>
  <c r="F427" i="9" a="1"/>
  <c r="F427" i="9" s="1"/>
  <c r="F428" i="9" a="1"/>
  <c r="F428" i="9" s="1"/>
  <c r="F429" i="9" a="1"/>
  <c r="F429" i="9" s="1"/>
  <c r="F430" i="9" a="1"/>
  <c r="F430" i="9" s="1"/>
  <c r="F431" i="9" a="1"/>
  <c r="F431" i="9" s="1"/>
  <c r="F432" i="9" a="1"/>
  <c r="F432" i="9" s="1"/>
  <c r="F433" i="9" a="1"/>
  <c r="F433" i="9" s="1"/>
  <c r="F434" i="9" a="1"/>
  <c r="F434" i="9" s="1"/>
  <c r="F435" i="9" a="1"/>
  <c r="F435" i="9" s="1"/>
  <c r="F436" i="9" a="1"/>
  <c r="F436" i="9" s="1"/>
  <c r="F437" i="9" a="1"/>
  <c r="F437" i="9" s="1"/>
  <c r="F438" i="9" a="1"/>
  <c r="F438" i="9" s="1"/>
  <c r="F439" i="9" a="1"/>
  <c r="F439" i="9" s="1"/>
  <c r="F440" i="9" a="1"/>
  <c r="F440" i="9" s="1"/>
  <c r="F441" i="9" a="1"/>
  <c r="F441" i="9" s="1"/>
  <c r="F442" i="9" a="1"/>
  <c r="F442" i="9" s="1"/>
  <c r="F443" i="9" a="1"/>
  <c r="F443" i="9" s="1"/>
  <c r="F444" i="9" a="1"/>
  <c r="F444" i="9" s="1"/>
  <c r="F445" i="9" a="1"/>
  <c r="F445" i="9" s="1"/>
  <c r="F446" i="9" a="1"/>
  <c r="F446" i="9" s="1"/>
  <c r="F447" i="9" a="1"/>
  <c r="F447" i="9" s="1"/>
  <c r="F448" i="9" a="1"/>
  <c r="F448" i="9" s="1"/>
  <c r="F449" i="9" a="1"/>
  <c r="F449" i="9" s="1"/>
  <c r="F450" i="9" a="1"/>
  <c r="F450" i="9" s="1"/>
  <c r="F451" i="9" a="1"/>
  <c r="F451" i="9" s="1"/>
  <c r="F452" i="9" a="1"/>
  <c r="F452" i="9" s="1"/>
  <c r="F453" i="9" a="1"/>
  <c r="F453" i="9" s="1"/>
  <c r="F454" i="9" a="1"/>
  <c r="F454" i="9" s="1"/>
  <c r="F455" i="9" a="1"/>
  <c r="F455" i="9" s="1"/>
  <c r="F456" i="9" a="1"/>
  <c r="F456" i="9" s="1"/>
  <c r="F457" i="9" a="1"/>
  <c r="F457" i="9" s="1"/>
  <c r="F458" i="9" a="1"/>
  <c r="F458" i="9" s="1"/>
  <c r="F459" i="9" a="1"/>
  <c r="F459" i="9" s="1"/>
  <c r="F460" i="9" a="1"/>
  <c r="F460" i="9" s="1"/>
  <c r="F461" i="9" a="1"/>
  <c r="F461" i="9" s="1"/>
  <c r="F462" i="9" a="1"/>
  <c r="F462" i="9" s="1"/>
  <c r="F463" i="9" a="1"/>
  <c r="F463" i="9" s="1"/>
  <c r="F464" i="9" a="1"/>
  <c r="F464" i="9" s="1"/>
  <c r="F465" i="9" a="1"/>
  <c r="F465" i="9" s="1"/>
  <c r="F466" i="9" a="1"/>
  <c r="F466" i="9" s="1"/>
  <c r="F467" i="9" a="1"/>
  <c r="F467" i="9" s="1"/>
  <c r="F468" i="9" a="1"/>
  <c r="F468" i="9" s="1"/>
  <c r="F469" i="9" a="1"/>
  <c r="F469" i="9" s="1"/>
  <c r="F470" i="9" a="1"/>
  <c r="F470" i="9" s="1"/>
  <c r="F471" i="9" a="1"/>
  <c r="F471" i="9" s="1"/>
  <c r="F472" i="9" a="1"/>
  <c r="F472" i="9" s="1"/>
  <c r="F473" i="9" a="1"/>
  <c r="F473" i="9" s="1"/>
  <c r="F474" i="9" a="1"/>
  <c r="F474" i="9" s="1"/>
  <c r="F475" i="9" a="1"/>
  <c r="F475" i="9" s="1"/>
  <c r="F476" i="9" a="1"/>
  <c r="F476" i="9" s="1"/>
  <c r="F477" i="9" a="1"/>
  <c r="F477" i="9" s="1"/>
  <c r="F478" i="9" a="1"/>
  <c r="F478" i="9" s="1"/>
  <c r="F479" i="9" a="1"/>
  <c r="F479" i="9" s="1"/>
  <c r="F480" i="9" a="1"/>
  <c r="F480" i="9" s="1"/>
  <c r="F481" i="9" a="1"/>
  <c r="F481" i="9" s="1"/>
  <c r="F482" i="9" a="1"/>
  <c r="F482" i="9" s="1"/>
  <c r="F483" i="9" a="1"/>
  <c r="F483" i="9" s="1"/>
  <c r="F484" i="9" a="1"/>
  <c r="F484" i="9" s="1"/>
  <c r="F485" i="9" a="1"/>
  <c r="F485" i="9" s="1"/>
  <c r="F486" i="9" a="1"/>
  <c r="F486" i="9" s="1"/>
  <c r="F487" i="9" a="1"/>
  <c r="F487" i="9" s="1"/>
  <c r="F488" i="9" a="1"/>
  <c r="F488" i="9" s="1"/>
  <c r="F489" i="9" a="1"/>
  <c r="F489" i="9" s="1"/>
  <c r="F490" i="9" a="1"/>
  <c r="F490" i="9" s="1"/>
  <c r="F491" i="9" a="1"/>
  <c r="F491" i="9" s="1"/>
  <c r="F492" i="9" a="1"/>
  <c r="F492" i="9" s="1"/>
  <c r="F493" i="9" a="1"/>
  <c r="F493" i="9" s="1"/>
  <c r="F494" i="9" a="1"/>
  <c r="F494" i="9" s="1"/>
  <c r="F495" i="9" a="1"/>
  <c r="F495" i="9" s="1"/>
  <c r="F496" i="9" a="1"/>
  <c r="F496" i="9" s="1"/>
  <c r="F497" i="9" a="1"/>
  <c r="F497" i="9" s="1"/>
  <c r="F498" i="9" a="1"/>
  <c r="F498" i="9" s="1"/>
  <c r="F499" i="9" a="1"/>
  <c r="F499" i="9" s="1"/>
  <c r="F500" i="9" a="1"/>
  <c r="F500" i="9" s="1"/>
  <c r="E8" i="9" a="1"/>
  <c r="E8" i="9" s="1"/>
  <c r="E9" i="9" a="1"/>
  <c r="E9" i="9" s="1"/>
  <c r="E10" i="9" a="1"/>
  <c r="E10" i="9" s="1"/>
  <c r="E11" i="9" a="1"/>
  <c r="E11" i="9" s="1"/>
  <c r="E12" i="9" a="1"/>
  <c r="E12" i="9" s="1"/>
  <c r="E13" i="9" a="1"/>
  <c r="E13" i="9" s="1"/>
  <c r="E14" i="9" a="1"/>
  <c r="E14" i="9" s="1"/>
  <c r="E15" i="9" a="1"/>
  <c r="E15" i="9" s="1"/>
  <c r="E16" i="9" a="1"/>
  <c r="E16" i="9" s="1"/>
  <c r="E17" i="9" a="1"/>
  <c r="E17" i="9" s="1"/>
  <c r="E18" i="9" a="1"/>
  <c r="E18" i="9" s="1"/>
  <c r="E19" i="9" a="1"/>
  <c r="E19" i="9" s="1"/>
  <c r="E20" i="9" a="1"/>
  <c r="E20" i="9" s="1"/>
  <c r="E21" i="9" a="1"/>
  <c r="E21" i="9" s="1"/>
  <c r="E22" i="9" a="1"/>
  <c r="E22" i="9" s="1"/>
  <c r="E23" i="9" a="1"/>
  <c r="E23" i="9" s="1"/>
  <c r="E24" i="9" a="1"/>
  <c r="E24" i="9" s="1"/>
  <c r="E25" i="9" a="1"/>
  <c r="E25" i="9" s="1"/>
  <c r="E26" i="9" a="1"/>
  <c r="E26" i="9" s="1"/>
  <c r="E27" i="9" a="1"/>
  <c r="E27" i="9" s="1"/>
  <c r="E28" i="9" a="1"/>
  <c r="E28" i="9" s="1"/>
  <c r="E29" i="9" a="1"/>
  <c r="E29" i="9" s="1"/>
  <c r="E30" i="9" a="1"/>
  <c r="E30" i="9" s="1"/>
  <c r="E31" i="9" a="1"/>
  <c r="E31" i="9" s="1"/>
  <c r="E32" i="9" a="1"/>
  <c r="E32" i="9" s="1"/>
  <c r="E33" i="9" a="1"/>
  <c r="E33" i="9" s="1"/>
  <c r="E34" i="9" a="1"/>
  <c r="E34" i="9" s="1"/>
  <c r="E35" i="9" a="1"/>
  <c r="E35" i="9" s="1"/>
  <c r="E36" i="9" a="1"/>
  <c r="E36" i="9" s="1"/>
  <c r="E37" i="9" a="1"/>
  <c r="E37" i="9" s="1"/>
  <c r="E38" i="9" a="1"/>
  <c r="E38" i="9" s="1"/>
  <c r="E39" i="9" a="1"/>
  <c r="E39" i="9" s="1"/>
  <c r="E40" i="9" a="1"/>
  <c r="E40" i="9" s="1"/>
  <c r="E41" i="9" a="1"/>
  <c r="E41" i="9" s="1"/>
  <c r="E42" i="9" a="1"/>
  <c r="E42" i="9" s="1"/>
  <c r="E43" i="9" a="1"/>
  <c r="E43" i="9" s="1"/>
  <c r="E44" i="9" a="1"/>
  <c r="E44" i="9" s="1"/>
  <c r="E45" i="9" a="1"/>
  <c r="E45" i="9" s="1"/>
  <c r="E46" i="9" a="1"/>
  <c r="E46" i="9" s="1"/>
  <c r="E47" i="9" a="1"/>
  <c r="E47" i="9" s="1"/>
  <c r="E48" i="9" a="1"/>
  <c r="E48" i="9" s="1"/>
  <c r="E49" i="9" a="1"/>
  <c r="E49" i="9" s="1"/>
  <c r="E50" i="9" a="1"/>
  <c r="E50" i="9" s="1"/>
  <c r="E51" i="9" a="1"/>
  <c r="E51" i="9" s="1"/>
  <c r="E52" i="9" a="1"/>
  <c r="E52" i="9" s="1"/>
  <c r="E53" i="9" a="1"/>
  <c r="E53" i="9" s="1"/>
  <c r="E54" i="9" a="1"/>
  <c r="E54" i="9" s="1"/>
  <c r="E55" i="9" a="1"/>
  <c r="E55" i="9" s="1"/>
  <c r="E56" i="9" a="1"/>
  <c r="E56" i="9" s="1"/>
  <c r="E57" i="9" a="1"/>
  <c r="E57" i="9" s="1"/>
  <c r="E58" i="9" a="1"/>
  <c r="E58" i="9" s="1"/>
  <c r="E59" i="9" a="1"/>
  <c r="E59" i="9" s="1"/>
  <c r="E60" i="9" a="1"/>
  <c r="E60" i="9" s="1"/>
  <c r="E61" i="9" a="1"/>
  <c r="E61" i="9" s="1"/>
  <c r="E62" i="9" a="1"/>
  <c r="E62" i="9" s="1"/>
  <c r="E63" i="9" a="1"/>
  <c r="E63" i="9" s="1"/>
  <c r="E64" i="9" a="1"/>
  <c r="E64" i="9" s="1"/>
  <c r="E65" i="9" a="1"/>
  <c r="E65" i="9" s="1"/>
  <c r="E66" i="9" a="1"/>
  <c r="E66" i="9" s="1"/>
  <c r="E67" i="9" a="1"/>
  <c r="E67" i="9" s="1"/>
  <c r="E68" i="9" a="1"/>
  <c r="E68" i="9" s="1"/>
  <c r="E69" i="9" a="1"/>
  <c r="E69" i="9" s="1"/>
  <c r="E70" i="9" a="1"/>
  <c r="E70" i="9" s="1"/>
  <c r="E71" i="9" a="1"/>
  <c r="E71" i="9" s="1"/>
  <c r="E72" i="9" a="1"/>
  <c r="E72" i="9" s="1"/>
  <c r="E73" i="9" a="1"/>
  <c r="E73" i="9" s="1"/>
  <c r="E74" i="9" a="1"/>
  <c r="E74" i="9" s="1"/>
  <c r="E75" i="9" a="1"/>
  <c r="E75" i="9" s="1"/>
  <c r="E76" i="9" a="1"/>
  <c r="E76" i="9" s="1"/>
  <c r="E77" i="9" a="1"/>
  <c r="E77" i="9" s="1"/>
  <c r="E78" i="9" a="1"/>
  <c r="E78" i="9" s="1"/>
  <c r="E79" i="9" a="1"/>
  <c r="E79" i="9" s="1"/>
  <c r="E80" i="9" a="1"/>
  <c r="E80" i="9" s="1"/>
  <c r="E81" i="9" a="1"/>
  <c r="E81" i="9" s="1"/>
  <c r="E82" i="9" a="1"/>
  <c r="E82" i="9" s="1"/>
  <c r="E83" i="9" a="1"/>
  <c r="E83" i="9" s="1"/>
  <c r="E84" i="9" a="1"/>
  <c r="E84" i="9" s="1"/>
  <c r="E85" i="9" a="1"/>
  <c r="E85" i="9" s="1"/>
  <c r="E86" i="9" a="1"/>
  <c r="E86" i="9" s="1"/>
  <c r="E87" i="9" a="1"/>
  <c r="E87" i="9" s="1"/>
  <c r="E88" i="9" a="1"/>
  <c r="E88" i="9" s="1"/>
  <c r="E89" i="9" a="1"/>
  <c r="E89" i="9" s="1"/>
  <c r="E90" i="9" a="1"/>
  <c r="E90" i="9" s="1"/>
  <c r="E91" i="9" a="1"/>
  <c r="E91" i="9" s="1"/>
  <c r="E92" i="9" a="1"/>
  <c r="E92" i="9" s="1"/>
  <c r="E93" i="9" a="1"/>
  <c r="E93" i="9" s="1"/>
  <c r="E94" i="9" a="1"/>
  <c r="E94" i="9" s="1"/>
  <c r="E95" i="9" a="1"/>
  <c r="E95" i="9" s="1"/>
  <c r="E96" i="9" a="1"/>
  <c r="E96" i="9" s="1"/>
  <c r="E97" i="9" a="1"/>
  <c r="E97" i="9" s="1"/>
  <c r="E98" i="9" a="1"/>
  <c r="E98" i="9" s="1"/>
  <c r="E99" i="9" a="1"/>
  <c r="E99" i="9" s="1"/>
  <c r="E100" i="9" a="1"/>
  <c r="E100" i="9" s="1"/>
  <c r="E101" i="9" a="1"/>
  <c r="E101" i="9" s="1"/>
  <c r="E102" i="9" a="1"/>
  <c r="E102" i="9" s="1"/>
  <c r="E103" i="9" a="1"/>
  <c r="E103" i="9" s="1"/>
  <c r="E104" i="9" a="1"/>
  <c r="E104" i="9" s="1"/>
  <c r="E105" i="9" a="1"/>
  <c r="E105" i="9" s="1"/>
  <c r="E106" i="9" a="1"/>
  <c r="E106" i="9" s="1"/>
  <c r="E107" i="9" a="1"/>
  <c r="E107" i="9" s="1"/>
  <c r="E108" i="9" a="1"/>
  <c r="E108" i="9" s="1"/>
  <c r="E109" i="9" a="1"/>
  <c r="E109" i="9" s="1"/>
  <c r="E110" i="9" a="1"/>
  <c r="E110" i="9" s="1"/>
  <c r="E111" i="9" a="1"/>
  <c r="E111" i="9" s="1"/>
  <c r="E112" i="9" a="1"/>
  <c r="E112" i="9" s="1"/>
  <c r="E113" i="9" a="1"/>
  <c r="E113" i="9" s="1"/>
  <c r="E114" i="9" a="1"/>
  <c r="E114" i="9" s="1"/>
  <c r="E115" i="9" a="1"/>
  <c r="E115" i="9" s="1"/>
  <c r="E116" i="9" a="1"/>
  <c r="E116" i="9" s="1"/>
  <c r="E117" i="9" a="1"/>
  <c r="E117" i="9" s="1"/>
  <c r="E118" i="9" a="1"/>
  <c r="E118" i="9" s="1"/>
  <c r="E119" i="9" a="1"/>
  <c r="E119" i="9" s="1"/>
  <c r="E120" i="9" a="1"/>
  <c r="E120" i="9" s="1"/>
  <c r="E121" i="9" a="1"/>
  <c r="E121" i="9" s="1"/>
  <c r="E122" i="9" a="1"/>
  <c r="E122" i="9" s="1"/>
  <c r="E123" i="9" a="1"/>
  <c r="E123" i="9" s="1"/>
  <c r="E124" i="9" a="1"/>
  <c r="E124" i="9" s="1"/>
  <c r="E125" i="9" a="1"/>
  <c r="E125" i="9" s="1"/>
  <c r="E126" i="9" a="1"/>
  <c r="E126" i="9" s="1"/>
  <c r="E127" i="9" a="1"/>
  <c r="E127" i="9" s="1"/>
  <c r="E128" i="9" a="1"/>
  <c r="E128" i="9" s="1"/>
  <c r="E129" i="9" a="1"/>
  <c r="E129" i="9" s="1"/>
  <c r="E130" i="9" a="1"/>
  <c r="E130" i="9" s="1"/>
  <c r="E131" i="9" a="1"/>
  <c r="E131" i="9" s="1"/>
  <c r="E132" i="9" a="1"/>
  <c r="E132" i="9" s="1"/>
  <c r="E133" i="9" a="1"/>
  <c r="E133" i="9" s="1"/>
  <c r="E134" i="9" a="1"/>
  <c r="E134" i="9" s="1"/>
  <c r="E135" i="9" a="1"/>
  <c r="E135" i="9" s="1"/>
  <c r="E136" i="9" a="1"/>
  <c r="E136" i="9" s="1"/>
  <c r="E137" i="9" a="1"/>
  <c r="E137" i="9" s="1"/>
  <c r="E138" i="9" a="1"/>
  <c r="E138" i="9" s="1"/>
  <c r="E139" i="9" a="1"/>
  <c r="E139" i="9" s="1"/>
  <c r="E140" i="9" a="1"/>
  <c r="E140" i="9" s="1"/>
  <c r="E141" i="9" a="1"/>
  <c r="E141" i="9" s="1"/>
  <c r="E142" i="9" a="1"/>
  <c r="E142" i="9" s="1"/>
  <c r="E143" i="9" a="1"/>
  <c r="E143" i="9" s="1"/>
  <c r="E144" i="9" a="1"/>
  <c r="E144" i="9" s="1"/>
  <c r="E145" i="9" a="1"/>
  <c r="E145" i="9" s="1"/>
  <c r="E146" i="9" a="1"/>
  <c r="E146" i="9" s="1"/>
  <c r="E147" i="9" a="1"/>
  <c r="E147" i="9" s="1"/>
  <c r="E148" i="9" a="1"/>
  <c r="E148" i="9" s="1"/>
  <c r="E149" i="9" a="1"/>
  <c r="E149" i="9" s="1"/>
  <c r="E150" i="9" a="1"/>
  <c r="E150" i="9" s="1"/>
  <c r="E151" i="9" a="1"/>
  <c r="E151" i="9" s="1"/>
  <c r="E152" i="9" a="1"/>
  <c r="E152" i="9" s="1"/>
  <c r="E153" i="9" a="1"/>
  <c r="E153" i="9" s="1"/>
  <c r="E154" i="9" a="1"/>
  <c r="E154" i="9" s="1"/>
  <c r="E155" i="9" a="1"/>
  <c r="E155" i="9" s="1"/>
  <c r="E156" i="9" a="1"/>
  <c r="E156" i="9" s="1"/>
  <c r="E157" i="9" a="1"/>
  <c r="E157" i="9" s="1"/>
  <c r="E158" i="9" a="1"/>
  <c r="E158" i="9" s="1"/>
  <c r="E159" i="9" a="1"/>
  <c r="E159" i="9" s="1"/>
  <c r="E160" i="9" a="1"/>
  <c r="E160" i="9" s="1"/>
  <c r="E161" i="9" a="1"/>
  <c r="E161" i="9" s="1"/>
  <c r="E162" i="9" a="1"/>
  <c r="E162" i="9" s="1"/>
  <c r="E163" i="9" a="1"/>
  <c r="E163" i="9" s="1"/>
  <c r="E164" i="9" a="1"/>
  <c r="E164" i="9" s="1"/>
  <c r="E165" i="9" a="1"/>
  <c r="E165" i="9" s="1"/>
  <c r="E166" i="9" a="1"/>
  <c r="E166" i="9" s="1"/>
  <c r="E167" i="9" a="1"/>
  <c r="E167" i="9" s="1"/>
  <c r="E168" i="9" a="1"/>
  <c r="E168" i="9" s="1"/>
  <c r="E169" i="9" a="1"/>
  <c r="E169" i="9" s="1"/>
  <c r="E170" i="9" a="1"/>
  <c r="E170" i="9" s="1"/>
  <c r="E171" i="9" a="1"/>
  <c r="E171" i="9" s="1"/>
  <c r="E172" i="9" a="1"/>
  <c r="E172" i="9" s="1"/>
  <c r="E173" i="9" a="1"/>
  <c r="E173" i="9" s="1"/>
  <c r="E174" i="9" a="1"/>
  <c r="E174" i="9" s="1"/>
  <c r="E175" i="9" a="1"/>
  <c r="E175" i="9" s="1"/>
  <c r="E176" i="9" a="1"/>
  <c r="E176" i="9" s="1"/>
  <c r="E177" i="9" a="1"/>
  <c r="E177" i="9" s="1"/>
  <c r="E178" i="9" a="1"/>
  <c r="E178" i="9" s="1"/>
  <c r="E179" i="9" a="1"/>
  <c r="E179" i="9" s="1"/>
  <c r="E180" i="9" a="1"/>
  <c r="E180" i="9" s="1"/>
  <c r="E181" i="9" a="1"/>
  <c r="E181" i="9" s="1"/>
  <c r="E182" i="9" a="1"/>
  <c r="E182" i="9" s="1"/>
  <c r="E183" i="9" a="1"/>
  <c r="E183" i="9" s="1"/>
  <c r="E184" i="9" a="1"/>
  <c r="E184" i="9" s="1"/>
  <c r="E185" i="9" a="1"/>
  <c r="E185" i="9" s="1"/>
  <c r="E186" i="9" a="1"/>
  <c r="E186" i="9" s="1"/>
  <c r="E187" i="9" a="1"/>
  <c r="E187" i="9" s="1"/>
  <c r="E188" i="9" a="1"/>
  <c r="E188" i="9" s="1"/>
  <c r="E189" i="9" a="1"/>
  <c r="E189" i="9" s="1"/>
  <c r="E190" i="9" a="1"/>
  <c r="E190" i="9" s="1"/>
  <c r="E191" i="9" a="1"/>
  <c r="E191" i="9" s="1"/>
  <c r="E192" i="9" a="1"/>
  <c r="E192" i="9" s="1"/>
  <c r="E193" i="9" a="1"/>
  <c r="E193" i="9" s="1"/>
  <c r="E194" i="9" a="1"/>
  <c r="E194" i="9" s="1"/>
  <c r="E195" i="9" a="1"/>
  <c r="E195" i="9" s="1"/>
  <c r="E196" i="9" a="1"/>
  <c r="E196" i="9" s="1"/>
  <c r="E197" i="9" a="1"/>
  <c r="E197" i="9" s="1"/>
  <c r="E198" i="9" a="1"/>
  <c r="E198" i="9" s="1"/>
  <c r="E199" i="9" a="1"/>
  <c r="E199" i="9" s="1"/>
  <c r="E200" i="9" a="1"/>
  <c r="E200" i="9" s="1"/>
  <c r="E201" i="9" a="1"/>
  <c r="E201" i="9" s="1"/>
  <c r="E202" i="9" a="1"/>
  <c r="E202" i="9" s="1"/>
  <c r="E203" i="9" a="1"/>
  <c r="E203" i="9" s="1"/>
  <c r="E204" i="9" a="1"/>
  <c r="E204" i="9" s="1"/>
  <c r="E205" i="9" a="1"/>
  <c r="E205" i="9" s="1"/>
  <c r="E206" i="9" a="1"/>
  <c r="E206" i="9" s="1"/>
  <c r="E207" i="9" a="1"/>
  <c r="E207" i="9" s="1"/>
  <c r="E208" i="9" a="1"/>
  <c r="E208" i="9" s="1"/>
  <c r="E209" i="9" a="1"/>
  <c r="E209" i="9" s="1"/>
  <c r="E210" i="9" a="1"/>
  <c r="E210" i="9" s="1"/>
  <c r="E211" i="9" a="1"/>
  <c r="E211" i="9" s="1"/>
  <c r="E212" i="9" a="1"/>
  <c r="E212" i="9" s="1"/>
  <c r="E213" i="9" a="1"/>
  <c r="E213" i="9" s="1"/>
  <c r="E214" i="9" a="1"/>
  <c r="E214" i="9" s="1"/>
  <c r="E215" i="9" a="1"/>
  <c r="E215" i="9" s="1"/>
  <c r="E216" i="9" a="1"/>
  <c r="E216" i="9" s="1"/>
  <c r="E217" i="9" a="1"/>
  <c r="E217" i="9" s="1"/>
  <c r="E218" i="9" a="1"/>
  <c r="E218" i="9" s="1"/>
  <c r="E219" i="9" a="1"/>
  <c r="E219" i="9" s="1"/>
  <c r="E220" i="9" a="1"/>
  <c r="E220" i="9" s="1"/>
  <c r="E221" i="9" a="1"/>
  <c r="E221" i="9" s="1"/>
  <c r="E222" i="9" a="1"/>
  <c r="E222" i="9" s="1"/>
  <c r="E223" i="9" a="1"/>
  <c r="E223" i="9" s="1"/>
  <c r="E224" i="9" a="1"/>
  <c r="E224" i="9" s="1"/>
  <c r="E225" i="9" a="1"/>
  <c r="E225" i="9" s="1"/>
  <c r="E226" i="9" a="1"/>
  <c r="E226" i="9" s="1"/>
  <c r="E227" i="9" a="1"/>
  <c r="E227" i="9" s="1"/>
  <c r="E228" i="9" a="1"/>
  <c r="E228" i="9" s="1"/>
  <c r="E229" i="9" a="1"/>
  <c r="E229" i="9" s="1"/>
  <c r="E230" i="9" a="1"/>
  <c r="E230" i="9" s="1"/>
  <c r="E231" i="9" a="1"/>
  <c r="E231" i="9" s="1"/>
  <c r="E232" i="9" a="1"/>
  <c r="E232" i="9" s="1"/>
  <c r="E233" i="9" a="1"/>
  <c r="E233" i="9" s="1"/>
  <c r="E234" i="9" a="1"/>
  <c r="E234" i="9" s="1"/>
  <c r="E235" i="9" a="1"/>
  <c r="E235" i="9" s="1"/>
  <c r="E236" i="9" a="1"/>
  <c r="E236" i="9" s="1"/>
  <c r="E237" i="9" a="1"/>
  <c r="E237" i="9" s="1"/>
  <c r="E238" i="9" a="1"/>
  <c r="E238" i="9" s="1"/>
  <c r="E239" i="9" a="1"/>
  <c r="E239" i="9" s="1"/>
  <c r="E240" i="9" a="1"/>
  <c r="E240" i="9" s="1"/>
  <c r="E241" i="9" a="1"/>
  <c r="E241" i="9" s="1"/>
  <c r="E242" i="9" a="1"/>
  <c r="E242" i="9" s="1"/>
  <c r="E243" i="9" a="1"/>
  <c r="E243" i="9" s="1"/>
  <c r="E244" i="9" a="1"/>
  <c r="E244" i="9" s="1"/>
  <c r="E245" i="9" a="1"/>
  <c r="E245" i="9" s="1"/>
  <c r="E246" i="9" a="1"/>
  <c r="E246" i="9" s="1"/>
  <c r="E247" i="9" a="1"/>
  <c r="E247" i="9" s="1"/>
  <c r="E248" i="9" a="1"/>
  <c r="E248" i="9" s="1"/>
  <c r="E249" i="9" a="1"/>
  <c r="E249" i="9" s="1"/>
  <c r="E250" i="9" a="1"/>
  <c r="E250" i="9" s="1"/>
  <c r="E251" i="9" a="1"/>
  <c r="E251" i="9" s="1"/>
  <c r="E252" i="9" a="1"/>
  <c r="E252" i="9" s="1"/>
  <c r="E253" i="9" a="1"/>
  <c r="E253" i="9" s="1"/>
  <c r="E254" i="9" a="1"/>
  <c r="E254" i="9" s="1"/>
  <c r="E255" i="9" a="1"/>
  <c r="E255" i="9" s="1"/>
  <c r="E256" i="9" a="1"/>
  <c r="E256" i="9" s="1"/>
  <c r="E257" i="9" a="1"/>
  <c r="E257" i="9" s="1"/>
  <c r="E258" i="9" a="1"/>
  <c r="E258" i="9" s="1"/>
  <c r="E259" i="9" a="1"/>
  <c r="E259" i="9" s="1"/>
  <c r="E260" i="9" a="1"/>
  <c r="E260" i="9" s="1"/>
  <c r="E261" i="9" a="1"/>
  <c r="E261" i="9" s="1"/>
  <c r="E262" i="9" a="1"/>
  <c r="E262" i="9" s="1"/>
  <c r="E263" i="9" a="1"/>
  <c r="E263" i="9" s="1"/>
  <c r="E264" i="9" a="1"/>
  <c r="E264" i="9" s="1"/>
  <c r="E265" i="9" a="1"/>
  <c r="E265" i="9" s="1"/>
  <c r="E266" i="9" a="1"/>
  <c r="E266" i="9" s="1"/>
  <c r="E267" i="9" a="1"/>
  <c r="E267" i="9" s="1"/>
  <c r="E268" i="9" a="1"/>
  <c r="E268" i="9" s="1"/>
  <c r="E269" i="9" a="1"/>
  <c r="E269" i="9" s="1"/>
  <c r="E270" i="9" a="1"/>
  <c r="E270" i="9" s="1"/>
  <c r="E271" i="9" a="1"/>
  <c r="E271" i="9" s="1"/>
  <c r="E272" i="9" a="1"/>
  <c r="E272" i="9" s="1"/>
  <c r="E273" i="9" a="1"/>
  <c r="E273" i="9" s="1"/>
  <c r="E274" i="9" a="1"/>
  <c r="E274" i="9" s="1"/>
  <c r="E275" i="9" a="1"/>
  <c r="E275" i="9" s="1"/>
  <c r="E276" i="9" a="1"/>
  <c r="E276" i="9" s="1"/>
  <c r="E277" i="9" a="1"/>
  <c r="E277" i="9" s="1"/>
  <c r="E278" i="9" a="1"/>
  <c r="E278" i="9" s="1"/>
  <c r="E279" i="9" a="1"/>
  <c r="E279" i="9" s="1"/>
  <c r="E280" i="9" a="1"/>
  <c r="E280" i="9" s="1"/>
  <c r="E281" i="9" a="1"/>
  <c r="E281" i="9" s="1"/>
  <c r="E282" i="9" a="1"/>
  <c r="E282" i="9" s="1"/>
  <c r="E283" i="9" a="1"/>
  <c r="E283" i="9" s="1"/>
  <c r="E284" i="9" a="1"/>
  <c r="E284" i="9" s="1"/>
  <c r="E285" i="9" a="1"/>
  <c r="E285" i="9" s="1"/>
  <c r="E286" i="9" a="1"/>
  <c r="E286" i="9" s="1"/>
  <c r="E287" i="9" a="1"/>
  <c r="E287" i="9" s="1"/>
  <c r="E288" i="9" a="1"/>
  <c r="E288" i="9" s="1"/>
  <c r="E289" i="9" a="1"/>
  <c r="E289" i="9" s="1"/>
  <c r="E290" i="9" a="1"/>
  <c r="E290" i="9" s="1"/>
  <c r="E291" i="9" a="1"/>
  <c r="E291" i="9" s="1"/>
  <c r="E292" i="9" a="1"/>
  <c r="E292" i="9" s="1"/>
  <c r="E293" i="9" a="1"/>
  <c r="E293" i="9" s="1"/>
  <c r="E294" i="9" a="1"/>
  <c r="E294" i="9" s="1"/>
  <c r="E295" i="9" a="1"/>
  <c r="E295" i="9" s="1"/>
  <c r="E296" i="9" a="1"/>
  <c r="E296" i="9" s="1"/>
  <c r="E297" i="9" a="1"/>
  <c r="E297" i="9" s="1"/>
  <c r="E298" i="9" a="1"/>
  <c r="E298" i="9" s="1"/>
  <c r="E299" i="9" a="1"/>
  <c r="E299" i="9" s="1"/>
  <c r="E300" i="9" a="1"/>
  <c r="E300" i="9" s="1"/>
  <c r="E301" i="9" a="1"/>
  <c r="E301" i="9" s="1"/>
  <c r="E302" i="9" a="1"/>
  <c r="E302" i="9" s="1"/>
  <c r="E303" i="9" a="1"/>
  <c r="E303" i="9" s="1"/>
  <c r="E304" i="9" a="1"/>
  <c r="E304" i="9" s="1"/>
  <c r="E305" i="9" a="1"/>
  <c r="E305" i="9" s="1"/>
  <c r="E306" i="9" a="1"/>
  <c r="E306" i="9" s="1"/>
  <c r="E307" i="9" a="1"/>
  <c r="E307" i="9" s="1"/>
  <c r="E308" i="9" a="1"/>
  <c r="E308" i="9" s="1"/>
  <c r="E309" i="9" a="1"/>
  <c r="E309" i="9" s="1"/>
  <c r="E310" i="9" a="1"/>
  <c r="E310" i="9" s="1"/>
  <c r="E311" i="9" a="1"/>
  <c r="E311" i="9" s="1"/>
  <c r="E312" i="9" a="1"/>
  <c r="E312" i="9" s="1"/>
  <c r="E313" i="9" a="1"/>
  <c r="E313" i="9" s="1"/>
  <c r="E314" i="9" a="1"/>
  <c r="E314" i="9" s="1"/>
  <c r="E315" i="9" a="1"/>
  <c r="E315" i="9" s="1"/>
  <c r="E316" i="9" a="1"/>
  <c r="E316" i="9" s="1"/>
  <c r="E317" i="9" a="1"/>
  <c r="E317" i="9" s="1"/>
  <c r="E318" i="9" a="1"/>
  <c r="E318" i="9" s="1"/>
  <c r="E319" i="9" a="1"/>
  <c r="E319" i="9" s="1"/>
  <c r="E320" i="9" a="1"/>
  <c r="E320" i="9" s="1"/>
  <c r="E321" i="9" a="1"/>
  <c r="E321" i="9" s="1"/>
  <c r="E322" i="9" a="1"/>
  <c r="E322" i="9" s="1"/>
  <c r="E323" i="9" a="1"/>
  <c r="E323" i="9" s="1"/>
  <c r="E324" i="9" a="1"/>
  <c r="E324" i="9" s="1"/>
  <c r="E325" i="9" a="1"/>
  <c r="E325" i="9" s="1"/>
  <c r="E326" i="9" a="1"/>
  <c r="E326" i="9" s="1"/>
  <c r="E327" i="9" a="1"/>
  <c r="E327" i="9" s="1"/>
  <c r="E328" i="9" a="1"/>
  <c r="E328" i="9" s="1"/>
  <c r="E329" i="9" a="1"/>
  <c r="E329" i="9" s="1"/>
  <c r="E330" i="9" a="1"/>
  <c r="E330" i="9" s="1"/>
  <c r="E331" i="9" a="1"/>
  <c r="E331" i="9" s="1"/>
  <c r="E332" i="9" a="1"/>
  <c r="E332" i="9" s="1"/>
  <c r="E333" i="9" a="1"/>
  <c r="E333" i="9" s="1"/>
  <c r="E334" i="9" a="1"/>
  <c r="E334" i="9" s="1"/>
  <c r="E335" i="9" a="1"/>
  <c r="E335" i="9" s="1"/>
  <c r="E336" i="9" a="1"/>
  <c r="E336" i="9" s="1"/>
  <c r="E337" i="9" a="1"/>
  <c r="E337" i="9" s="1"/>
  <c r="E338" i="9" a="1"/>
  <c r="E338" i="9" s="1"/>
  <c r="E339" i="9" a="1"/>
  <c r="E339" i="9" s="1"/>
  <c r="E340" i="9" a="1"/>
  <c r="E340" i="9" s="1"/>
  <c r="E341" i="9" a="1"/>
  <c r="E341" i="9" s="1"/>
  <c r="E342" i="9" a="1"/>
  <c r="E342" i="9" s="1"/>
  <c r="E343" i="9" a="1"/>
  <c r="E343" i="9" s="1"/>
  <c r="E344" i="9" a="1"/>
  <c r="E344" i="9" s="1"/>
  <c r="E345" i="9" a="1"/>
  <c r="E345" i="9" s="1"/>
  <c r="E346" i="9" a="1"/>
  <c r="E346" i="9" s="1"/>
  <c r="E347" i="9" a="1"/>
  <c r="E347" i="9" s="1"/>
  <c r="E348" i="9" a="1"/>
  <c r="E348" i="9" s="1"/>
  <c r="E349" i="9" a="1"/>
  <c r="E349" i="9" s="1"/>
  <c r="E350" i="9" a="1"/>
  <c r="E350" i="9" s="1"/>
  <c r="E351" i="9" a="1"/>
  <c r="E351" i="9" s="1"/>
  <c r="E352" i="9" a="1"/>
  <c r="E352" i="9" s="1"/>
  <c r="E353" i="9" a="1"/>
  <c r="E353" i="9" s="1"/>
  <c r="E354" i="9" a="1"/>
  <c r="E354" i="9" s="1"/>
  <c r="E355" i="9" a="1"/>
  <c r="E355" i="9" s="1"/>
  <c r="E356" i="9" a="1"/>
  <c r="E356" i="9" s="1"/>
  <c r="E357" i="9" a="1"/>
  <c r="E357" i="9" s="1"/>
  <c r="E358" i="9" a="1"/>
  <c r="E358" i="9" s="1"/>
  <c r="E359" i="9" a="1"/>
  <c r="E359" i="9" s="1"/>
  <c r="E360" i="9" a="1"/>
  <c r="E360" i="9" s="1"/>
  <c r="E361" i="9" a="1"/>
  <c r="E361" i="9" s="1"/>
  <c r="E362" i="9" a="1"/>
  <c r="E362" i="9" s="1"/>
  <c r="E363" i="9" a="1"/>
  <c r="E363" i="9" s="1"/>
  <c r="E364" i="9" a="1"/>
  <c r="E364" i="9" s="1"/>
  <c r="E365" i="9" a="1"/>
  <c r="E365" i="9" s="1"/>
  <c r="E366" i="9" a="1"/>
  <c r="E366" i="9" s="1"/>
  <c r="E367" i="9" a="1"/>
  <c r="E367" i="9" s="1"/>
  <c r="E368" i="9" a="1"/>
  <c r="E368" i="9" s="1"/>
  <c r="E369" i="9" a="1"/>
  <c r="E369" i="9" s="1"/>
  <c r="E370" i="9" a="1"/>
  <c r="E370" i="9" s="1"/>
  <c r="E371" i="9" a="1"/>
  <c r="E371" i="9" s="1"/>
  <c r="E372" i="9" a="1"/>
  <c r="E372" i="9" s="1"/>
  <c r="E373" i="9" a="1"/>
  <c r="E373" i="9" s="1"/>
  <c r="E374" i="9" a="1"/>
  <c r="E374" i="9" s="1"/>
  <c r="E375" i="9" a="1"/>
  <c r="E375" i="9" s="1"/>
  <c r="E376" i="9" a="1"/>
  <c r="E376" i="9" s="1"/>
  <c r="E377" i="9" a="1"/>
  <c r="E377" i="9" s="1"/>
  <c r="E378" i="9" a="1"/>
  <c r="E378" i="9" s="1"/>
  <c r="E379" i="9" a="1"/>
  <c r="E379" i="9" s="1"/>
  <c r="E380" i="9" a="1"/>
  <c r="E380" i="9" s="1"/>
  <c r="E381" i="9" a="1"/>
  <c r="E381" i="9" s="1"/>
  <c r="E382" i="9" a="1"/>
  <c r="E382" i="9" s="1"/>
  <c r="E383" i="9" a="1"/>
  <c r="E383" i="9" s="1"/>
  <c r="E384" i="9" a="1"/>
  <c r="E384" i="9" s="1"/>
  <c r="E385" i="9" a="1"/>
  <c r="E385" i="9" s="1"/>
  <c r="E386" i="9" a="1"/>
  <c r="E386" i="9" s="1"/>
  <c r="E387" i="9" a="1"/>
  <c r="E387" i="9" s="1"/>
  <c r="E388" i="9" a="1"/>
  <c r="E388" i="9" s="1"/>
  <c r="E389" i="9" a="1"/>
  <c r="E389" i="9" s="1"/>
  <c r="E390" i="9" a="1"/>
  <c r="E390" i="9" s="1"/>
  <c r="E391" i="9" a="1"/>
  <c r="E391" i="9" s="1"/>
  <c r="E392" i="9" a="1"/>
  <c r="E392" i="9" s="1"/>
  <c r="E393" i="9" a="1"/>
  <c r="E393" i="9" s="1"/>
  <c r="E394" i="9" a="1"/>
  <c r="E394" i="9" s="1"/>
  <c r="E395" i="9" a="1"/>
  <c r="E395" i="9" s="1"/>
  <c r="E396" i="9" a="1"/>
  <c r="E396" i="9" s="1"/>
  <c r="E397" i="9" a="1"/>
  <c r="E397" i="9" s="1"/>
  <c r="E398" i="9" a="1"/>
  <c r="E398" i="9" s="1"/>
  <c r="E399" i="9" a="1"/>
  <c r="E399" i="9" s="1"/>
  <c r="E400" i="9" a="1"/>
  <c r="E400" i="9" s="1"/>
  <c r="E401" i="9" a="1"/>
  <c r="E401" i="9" s="1"/>
  <c r="E402" i="9" a="1"/>
  <c r="E402" i="9" s="1"/>
  <c r="E403" i="9" a="1"/>
  <c r="E403" i="9" s="1"/>
  <c r="E404" i="9" a="1"/>
  <c r="E404" i="9" s="1"/>
  <c r="E405" i="9" a="1"/>
  <c r="E405" i="9" s="1"/>
  <c r="E406" i="9" a="1"/>
  <c r="E406" i="9" s="1"/>
  <c r="E407" i="9" a="1"/>
  <c r="E407" i="9" s="1"/>
  <c r="E408" i="9" a="1"/>
  <c r="E408" i="9" s="1"/>
  <c r="E409" i="9" a="1"/>
  <c r="E409" i="9" s="1"/>
  <c r="E410" i="9" a="1"/>
  <c r="E410" i="9" s="1"/>
  <c r="E411" i="9" a="1"/>
  <c r="E411" i="9" s="1"/>
  <c r="E412" i="9" a="1"/>
  <c r="E412" i="9" s="1"/>
  <c r="E413" i="9" a="1"/>
  <c r="E413" i="9" s="1"/>
  <c r="E414" i="9" a="1"/>
  <c r="E414" i="9" s="1"/>
  <c r="E415" i="9" a="1"/>
  <c r="E415" i="9" s="1"/>
  <c r="E416" i="9" a="1"/>
  <c r="E416" i="9" s="1"/>
  <c r="E417" i="9" a="1"/>
  <c r="E417" i="9" s="1"/>
  <c r="E418" i="9" a="1"/>
  <c r="E418" i="9" s="1"/>
  <c r="E419" i="9" a="1"/>
  <c r="E419" i="9" s="1"/>
  <c r="E420" i="9" a="1"/>
  <c r="E420" i="9" s="1"/>
  <c r="E421" i="9" a="1"/>
  <c r="E421" i="9" s="1"/>
  <c r="E422" i="9" a="1"/>
  <c r="E422" i="9" s="1"/>
  <c r="E423" i="9" a="1"/>
  <c r="E423" i="9" s="1"/>
  <c r="E424" i="9" a="1"/>
  <c r="E424" i="9" s="1"/>
  <c r="E425" i="9" a="1"/>
  <c r="E425" i="9" s="1"/>
  <c r="E426" i="9" a="1"/>
  <c r="E426" i="9" s="1"/>
  <c r="E427" i="9" a="1"/>
  <c r="E427" i="9" s="1"/>
  <c r="E428" i="9" a="1"/>
  <c r="E428" i="9" s="1"/>
  <c r="E429" i="9" a="1"/>
  <c r="E429" i="9" s="1"/>
  <c r="E430" i="9" a="1"/>
  <c r="E430" i="9" s="1"/>
  <c r="E431" i="9" a="1"/>
  <c r="E431" i="9" s="1"/>
  <c r="E432" i="9" a="1"/>
  <c r="E432" i="9" s="1"/>
  <c r="E433" i="9" a="1"/>
  <c r="E433" i="9" s="1"/>
  <c r="E434" i="9" a="1"/>
  <c r="E434" i="9" s="1"/>
  <c r="E435" i="9" a="1"/>
  <c r="E435" i="9" s="1"/>
  <c r="E436" i="9" a="1"/>
  <c r="E436" i="9" s="1"/>
  <c r="E437" i="9" a="1"/>
  <c r="E437" i="9" s="1"/>
  <c r="E438" i="9" a="1"/>
  <c r="E438" i="9" s="1"/>
  <c r="E439" i="9" a="1"/>
  <c r="E439" i="9" s="1"/>
  <c r="E440" i="9" a="1"/>
  <c r="E440" i="9" s="1"/>
  <c r="E441" i="9" a="1"/>
  <c r="E441" i="9" s="1"/>
  <c r="E442" i="9" a="1"/>
  <c r="E442" i="9" s="1"/>
  <c r="E443" i="9" a="1"/>
  <c r="E443" i="9" s="1"/>
  <c r="E444" i="9" a="1"/>
  <c r="E444" i="9" s="1"/>
  <c r="E445" i="9" a="1"/>
  <c r="E445" i="9" s="1"/>
  <c r="E446" i="9" a="1"/>
  <c r="E446" i="9" s="1"/>
  <c r="E447" i="9" a="1"/>
  <c r="E447" i="9" s="1"/>
  <c r="E448" i="9" a="1"/>
  <c r="E448" i="9" s="1"/>
  <c r="E449" i="9" a="1"/>
  <c r="E449" i="9" s="1"/>
  <c r="E450" i="9" a="1"/>
  <c r="E450" i="9" s="1"/>
  <c r="E451" i="9" a="1"/>
  <c r="E451" i="9" s="1"/>
  <c r="E452" i="9" a="1"/>
  <c r="E452" i="9" s="1"/>
  <c r="E453" i="9" a="1"/>
  <c r="E453" i="9" s="1"/>
  <c r="E454" i="9" a="1"/>
  <c r="E454" i="9" s="1"/>
  <c r="E455" i="9" a="1"/>
  <c r="E455" i="9" s="1"/>
  <c r="E456" i="9" a="1"/>
  <c r="E456" i="9" s="1"/>
  <c r="E457" i="9" a="1"/>
  <c r="E457" i="9" s="1"/>
  <c r="E458" i="9" a="1"/>
  <c r="E458" i="9" s="1"/>
  <c r="E459" i="9" a="1"/>
  <c r="E459" i="9" s="1"/>
  <c r="E460" i="9" a="1"/>
  <c r="E460" i="9" s="1"/>
  <c r="E461" i="9" a="1"/>
  <c r="E461" i="9" s="1"/>
  <c r="E462" i="9" a="1"/>
  <c r="E462" i="9" s="1"/>
  <c r="E463" i="9" a="1"/>
  <c r="E463" i="9" s="1"/>
  <c r="E464" i="9" a="1"/>
  <c r="E464" i="9" s="1"/>
  <c r="E465" i="9" a="1"/>
  <c r="E465" i="9" s="1"/>
  <c r="E466" i="9" a="1"/>
  <c r="E466" i="9" s="1"/>
  <c r="E467" i="9" a="1"/>
  <c r="E467" i="9" s="1"/>
  <c r="E468" i="9" a="1"/>
  <c r="E468" i="9" s="1"/>
  <c r="E469" i="9" a="1"/>
  <c r="E469" i="9" s="1"/>
  <c r="E470" i="9" a="1"/>
  <c r="E470" i="9" s="1"/>
  <c r="E471" i="9" a="1"/>
  <c r="E471" i="9" s="1"/>
  <c r="E472" i="9" a="1"/>
  <c r="E472" i="9" s="1"/>
  <c r="E473" i="9" a="1"/>
  <c r="E473" i="9" s="1"/>
  <c r="E474" i="9" a="1"/>
  <c r="E474" i="9" s="1"/>
  <c r="E475" i="9" a="1"/>
  <c r="E475" i="9" s="1"/>
  <c r="E476" i="9" a="1"/>
  <c r="E476" i="9" s="1"/>
  <c r="E477" i="9" a="1"/>
  <c r="E477" i="9" s="1"/>
  <c r="E478" i="9" a="1"/>
  <c r="E478" i="9" s="1"/>
  <c r="E479" i="9" a="1"/>
  <c r="E479" i="9" s="1"/>
  <c r="E480" i="9" a="1"/>
  <c r="E480" i="9" s="1"/>
  <c r="E481" i="9" a="1"/>
  <c r="E481" i="9" s="1"/>
  <c r="E482" i="9" a="1"/>
  <c r="E482" i="9" s="1"/>
  <c r="E483" i="9" a="1"/>
  <c r="E483" i="9" s="1"/>
  <c r="E484" i="9" a="1"/>
  <c r="E484" i="9" s="1"/>
  <c r="E485" i="9" a="1"/>
  <c r="E485" i="9" s="1"/>
  <c r="E486" i="9" a="1"/>
  <c r="E486" i="9" s="1"/>
  <c r="E487" i="9" a="1"/>
  <c r="E487" i="9" s="1"/>
  <c r="E488" i="9" a="1"/>
  <c r="E488" i="9" s="1"/>
  <c r="E489" i="9" a="1"/>
  <c r="E489" i="9" s="1"/>
  <c r="E490" i="9" a="1"/>
  <c r="E490" i="9" s="1"/>
  <c r="E491" i="9" a="1"/>
  <c r="E491" i="9" s="1"/>
  <c r="E492" i="9" a="1"/>
  <c r="E492" i="9" s="1"/>
  <c r="E493" i="9" a="1"/>
  <c r="E493" i="9" s="1"/>
  <c r="E494" i="9" a="1"/>
  <c r="E494" i="9" s="1"/>
  <c r="E495" i="9" a="1"/>
  <c r="E495" i="9" s="1"/>
  <c r="E496" i="9" a="1"/>
  <c r="E496" i="9" s="1"/>
  <c r="E497" i="9" a="1"/>
  <c r="E497" i="9" s="1"/>
  <c r="E498" i="9" a="1"/>
  <c r="E498" i="9" s="1"/>
  <c r="E499" i="9" a="1"/>
  <c r="E499" i="9" s="1"/>
  <c r="E500" i="9" a="1"/>
  <c r="E500" i="9" s="1"/>
  <c r="D8" i="9" a="1"/>
  <c r="D8" i="9" s="1"/>
  <c r="D9" i="9" a="1"/>
  <c r="D9" i="9" s="1"/>
  <c r="D10" i="9" a="1"/>
  <c r="D10" i="9" s="1"/>
  <c r="D11" i="9" a="1"/>
  <c r="D11" i="9" s="1"/>
  <c r="D12" i="9" a="1"/>
  <c r="D12" i="9" s="1"/>
  <c r="D13" i="9" a="1"/>
  <c r="D13" i="9" s="1"/>
  <c r="D14" i="9" a="1"/>
  <c r="D14" i="9" s="1"/>
  <c r="D15" i="9" a="1"/>
  <c r="D15" i="9" s="1"/>
  <c r="D16" i="9" a="1"/>
  <c r="D16" i="9" s="1"/>
  <c r="D17" i="9" a="1"/>
  <c r="D17" i="9" s="1"/>
  <c r="D18" i="9" a="1"/>
  <c r="D18" i="9" s="1"/>
  <c r="D19" i="9" a="1"/>
  <c r="D19" i="9" s="1"/>
  <c r="D20" i="9" a="1"/>
  <c r="D20" i="9" s="1"/>
  <c r="D21" i="9" a="1"/>
  <c r="D21" i="9" s="1"/>
  <c r="D22" i="9" a="1"/>
  <c r="D22" i="9" s="1"/>
  <c r="D23" i="9" a="1"/>
  <c r="D23" i="9" s="1"/>
  <c r="D24" i="9" a="1"/>
  <c r="D24" i="9" s="1"/>
  <c r="D25" i="9" a="1"/>
  <c r="D25" i="9" s="1"/>
  <c r="D26" i="9" a="1"/>
  <c r="D26" i="9" s="1"/>
  <c r="D27" i="9" a="1"/>
  <c r="D27" i="9" s="1"/>
  <c r="D28" i="9" a="1"/>
  <c r="D28" i="9" s="1"/>
  <c r="D29" i="9" a="1"/>
  <c r="D29" i="9" s="1"/>
  <c r="D30" i="9" a="1"/>
  <c r="D30" i="9" s="1"/>
  <c r="D31" i="9" a="1"/>
  <c r="D31" i="9" s="1"/>
  <c r="D32" i="9" a="1"/>
  <c r="D32" i="9" s="1"/>
  <c r="D33" i="9" a="1"/>
  <c r="D33" i="9" s="1"/>
  <c r="D34" i="9" a="1"/>
  <c r="D34" i="9" s="1"/>
  <c r="D35" i="9" a="1"/>
  <c r="D35" i="9" s="1"/>
  <c r="D36" i="9" a="1"/>
  <c r="D36" i="9" s="1"/>
  <c r="D37" i="9" a="1"/>
  <c r="D37" i="9" s="1"/>
  <c r="D38" i="9" a="1"/>
  <c r="D38" i="9" s="1"/>
  <c r="D39" i="9" a="1"/>
  <c r="D39" i="9" s="1"/>
  <c r="D40" i="9" a="1"/>
  <c r="D40" i="9" s="1"/>
  <c r="D41" i="9" a="1"/>
  <c r="D41" i="9" s="1"/>
  <c r="D42" i="9" a="1"/>
  <c r="D42" i="9" s="1"/>
  <c r="D43" i="9" a="1"/>
  <c r="D43" i="9" s="1"/>
  <c r="D44" i="9" a="1"/>
  <c r="D44" i="9" s="1"/>
  <c r="D45" i="9" a="1"/>
  <c r="D45" i="9" s="1"/>
  <c r="D46" i="9" a="1"/>
  <c r="D46" i="9" s="1"/>
  <c r="D47" i="9" a="1"/>
  <c r="D47" i="9" s="1"/>
  <c r="D48" i="9" a="1"/>
  <c r="D48" i="9" s="1"/>
  <c r="D49" i="9" a="1"/>
  <c r="D49" i="9" s="1"/>
  <c r="D50" i="9" a="1"/>
  <c r="D50" i="9" s="1"/>
  <c r="D51" i="9" a="1"/>
  <c r="D51" i="9" s="1"/>
  <c r="D52" i="9" a="1"/>
  <c r="D52" i="9" s="1"/>
  <c r="D53" i="9" a="1"/>
  <c r="D53" i="9" s="1"/>
  <c r="D54" i="9" a="1"/>
  <c r="D54" i="9" s="1"/>
  <c r="D55" i="9" a="1"/>
  <c r="D55" i="9" s="1"/>
  <c r="D56" i="9" a="1"/>
  <c r="D56" i="9" s="1"/>
  <c r="D57" i="9" a="1"/>
  <c r="D57" i="9" s="1"/>
  <c r="D58" i="9" a="1"/>
  <c r="D58" i="9" s="1"/>
  <c r="D59" i="9" a="1"/>
  <c r="D59" i="9" s="1"/>
  <c r="D60" i="9" a="1"/>
  <c r="D60" i="9" s="1"/>
  <c r="D61" i="9" a="1"/>
  <c r="D61" i="9" s="1"/>
  <c r="D62" i="9" a="1"/>
  <c r="D62" i="9" s="1"/>
  <c r="D63" i="9" a="1"/>
  <c r="D63" i="9" s="1"/>
  <c r="D64" i="9" a="1"/>
  <c r="D64" i="9" s="1"/>
  <c r="D65" i="9" a="1"/>
  <c r="D65" i="9" s="1"/>
  <c r="D66" i="9" a="1"/>
  <c r="D66" i="9" s="1"/>
  <c r="D67" i="9" a="1"/>
  <c r="D67" i="9" s="1"/>
  <c r="D68" i="9" a="1"/>
  <c r="D68" i="9" s="1"/>
  <c r="D69" i="9" a="1"/>
  <c r="D69" i="9" s="1"/>
  <c r="D70" i="9" a="1"/>
  <c r="D70" i="9" s="1"/>
  <c r="D71" i="9" a="1"/>
  <c r="D71" i="9" s="1"/>
  <c r="D72" i="9" a="1"/>
  <c r="D72" i="9" s="1"/>
  <c r="D73" i="9" a="1"/>
  <c r="D73" i="9" s="1"/>
  <c r="D74" i="9" a="1"/>
  <c r="D74" i="9" s="1"/>
  <c r="D75" i="9" a="1"/>
  <c r="D75" i="9" s="1"/>
  <c r="D76" i="9" a="1"/>
  <c r="D76" i="9" s="1"/>
  <c r="D77" i="9" a="1"/>
  <c r="D77" i="9" s="1"/>
  <c r="D78" i="9" a="1"/>
  <c r="D78" i="9" s="1"/>
  <c r="D79" i="9" a="1"/>
  <c r="D79" i="9" s="1"/>
  <c r="D80" i="9" a="1"/>
  <c r="D80" i="9" s="1"/>
  <c r="D81" i="9" a="1"/>
  <c r="D81" i="9" s="1"/>
  <c r="D82" i="9" a="1"/>
  <c r="D82" i="9" s="1"/>
  <c r="D83" i="9" a="1"/>
  <c r="D83" i="9" s="1"/>
  <c r="D84" i="9" a="1"/>
  <c r="D84" i="9" s="1"/>
  <c r="D85" i="9" a="1"/>
  <c r="D85" i="9" s="1"/>
  <c r="D86" i="9" a="1"/>
  <c r="D86" i="9" s="1"/>
  <c r="D87" i="9" a="1"/>
  <c r="D87" i="9" s="1"/>
  <c r="D88" i="9" a="1"/>
  <c r="D88" i="9" s="1"/>
  <c r="D89" i="9" a="1"/>
  <c r="D89" i="9" s="1"/>
  <c r="D90" i="9" a="1"/>
  <c r="D90" i="9" s="1"/>
  <c r="D91" i="9" a="1"/>
  <c r="D91" i="9" s="1"/>
  <c r="D92" i="9" a="1"/>
  <c r="D92" i="9" s="1"/>
  <c r="D93" i="9" a="1"/>
  <c r="D93" i="9" s="1"/>
  <c r="D94" i="9" a="1"/>
  <c r="D94" i="9" s="1"/>
  <c r="D95" i="9" a="1"/>
  <c r="D95" i="9" s="1"/>
  <c r="D96" i="9" a="1"/>
  <c r="D96" i="9" s="1"/>
  <c r="D97" i="9" a="1"/>
  <c r="D97" i="9" s="1"/>
  <c r="D98" i="9" a="1"/>
  <c r="D98" i="9" s="1"/>
  <c r="D99" i="9" a="1"/>
  <c r="D99" i="9" s="1"/>
  <c r="D100" i="9" a="1"/>
  <c r="D100" i="9" s="1"/>
  <c r="D101" i="9" a="1"/>
  <c r="D101" i="9" s="1"/>
  <c r="D102" i="9" a="1"/>
  <c r="D102" i="9" s="1"/>
  <c r="D103" i="9" a="1"/>
  <c r="D103" i="9" s="1"/>
  <c r="D104" i="9" a="1"/>
  <c r="D104" i="9" s="1"/>
  <c r="D105" i="9" a="1"/>
  <c r="D105" i="9" s="1"/>
  <c r="D106" i="9" a="1"/>
  <c r="D106" i="9" s="1"/>
  <c r="D107" i="9" a="1"/>
  <c r="D107" i="9" s="1"/>
  <c r="D108" i="9" a="1"/>
  <c r="D108" i="9" s="1"/>
  <c r="D109" i="9" a="1"/>
  <c r="D109" i="9" s="1"/>
  <c r="D110" i="9" a="1"/>
  <c r="D110" i="9" s="1"/>
  <c r="D111" i="9" a="1"/>
  <c r="D111" i="9" s="1"/>
  <c r="D112" i="9" a="1"/>
  <c r="D112" i="9" s="1"/>
  <c r="D113" i="9" a="1"/>
  <c r="D113" i="9" s="1"/>
  <c r="D114" i="9" a="1"/>
  <c r="D114" i="9" s="1"/>
  <c r="D115" i="9" a="1"/>
  <c r="D115" i="9" s="1"/>
  <c r="D116" i="9" a="1"/>
  <c r="D116" i="9" s="1"/>
  <c r="D117" i="9" a="1"/>
  <c r="D117" i="9" s="1"/>
  <c r="D118" i="9" a="1"/>
  <c r="D118" i="9" s="1"/>
  <c r="D119" i="9" a="1"/>
  <c r="D119" i="9" s="1"/>
  <c r="D120" i="9" a="1"/>
  <c r="D120" i="9" s="1"/>
  <c r="D121" i="9" a="1"/>
  <c r="D121" i="9" s="1"/>
  <c r="D122" i="9" a="1"/>
  <c r="D122" i="9" s="1"/>
  <c r="D123" i="9" a="1"/>
  <c r="D123" i="9" s="1"/>
  <c r="D124" i="9" a="1"/>
  <c r="D124" i="9" s="1"/>
  <c r="D125" i="9" a="1"/>
  <c r="D125" i="9" s="1"/>
  <c r="D126" i="9" a="1"/>
  <c r="D126" i="9" s="1"/>
  <c r="D127" i="9" a="1"/>
  <c r="D127" i="9" s="1"/>
  <c r="D128" i="9" a="1"/>
  <c r="D128" i="9" s="1"/>
  <c r="D129" i="9" a="1"/>
  <c r="D129" i="9" s="1"/>
  <c r="D130" i="9" a="1"/>
  <c r="D130" i="9" s="1"/>
  <c r="D131" i="9" a="1"/>
  <c r="D131" i="9" s="1"/>
  <c r="D132" i="9" a="1"/>
  <c r="D132" i="9" s="1"/>
  <c r="D133" i="9" a="1"/>
  <c r="D133" i="9" s="1"/>
  <c r="D134" i="9" a="1"/>
  <c r="D134" i="9" s="1"/>
  <c r="D135" i="9" a="1"/>
  <c r="D135" i="9" s="1"/>
  <c r="D136" i="9" a="1"/>
  <c r="D136" i="9" s="1"/>
  <c r="D137" i="9" a="1"/>
  <c r="D137" i="9" s="1"/>
  <c r="D138" i="9" a="1"/>
  <c r="D138" i="9" s="1"/>
  <c r="D139" i="9" a="1"/>
  <c r="D139" i="9" s="1"/>
  <c r="D140" i="9" a="1"/>
  <c r="D140" i="9" s="1"/>
  <c r="D141" i="9" a="1"/>
  <c r="D141" i="9" s="1"/>
  <c r="D142" i="9" a="1"/>
  <c r="D142" i="9" s="1"/>
  <c r="D143" i="9" a="1"/>
  <c r="D143" i="9" s="1"/>
  <c r="D144" i="9" a="1"/>
  <c r="D144" i="9" s="1"/>
  <c r="D145" i="9" a="1"/>
  <c r="D145" i="9" s="1"/>
  <c r="D146" i="9" a="1"/>
  <c r="D146" i="9" s="1"/>
  <c r="D147" i="9" a="1"/>
  <c r="D147" i="9" s="1"/>
  <c r="D148" i="9" a="1"/>
  <c r="D148" i="9" s="1"/>
  <c r="D149" i="9" a="1"/>
  <c r="D149" i="9" s="1"/>
  <c r="D150" i="9" a="1"/>
  <c r="D150" i="9" s="1"/>
  <c r="D151" i="9" a="1"/>
  <c r="D151" i="9" s="1"/>
  <c r="D152" i="9" a="1"/>
  <c r="D152" i="9" s="1"/>
  <c r="D153" i="9" a="1"/>
  <c r="D153" i="9" s="1"/>
  <c r="D154" i="9" a="1"/>
  <c r="D154" i="9" s="1"/>
  <c r="D155" i="9" a="1"/>
  <c r="D155" i="9" s="1"/>
  <c r="D156" i="9" a="1"/>
  <c r="D156" i="9" s="1"/>
  <c r="D157" i="9" a="1"/>
  <c r="D157" i="9" s="1"/>
  <c r="D158" i="9" a="1"/>
  <c r="D158" i="9" s="1"/>
  <c r="D159" i="9" a="1"/>
  <c r="D159" i="9" s="1"/>
  <c r="D160" i="9" a="1"/>
  <c r="D160" i="9" s="1"/>
  <c r="D161" i="9" a="1"/>
  <c r="D161" i="9" s="1"/>
  <c r="D162" i="9" a="1"/>
  <c r="D162" i="9" s="1"/>
  <c r="D163" i="9" a="1"/>
  <c r="D163" i="9" s="1"/>
  <c r="D164" i="9" a="1"/>
  <c r="D164" i="9" s="1"/>
  <c r="D165" i="9" a="1"/>
  <c r="D165" i="9" s="1"/>
  <c r="D166" i="9" a="1"/>
  <c r="D166" i="9" s="1"/>
  <c r="D167" i="9" a="1"/>
  <c r="D167" i="9" s="1"/>
  <c r="D168" i="9" a="1"/>
  <c r="D168" i="9" s="1"/>
  <c r="D169" i="9" a="1"/>
  <c r="D169" i="9" s="1"/>
  <c r="D170" i="9" a="1"/>
  <c r="D170" i="9" s="1"/>
  <c r="D171" i="9" a="1"/>
  <c r="D171" i="9" s="1"/>
  <c r="D172" i="9" a="1"/>
  <c r="D172" i="9" s="1"/>
  <c r="D173" i="9" a="1"/>
  <c r="D173" i="9" s="1"/>
  <c r="D174" i="9" a="1"/>
  <c r="D174" i="9" s="1"/>
  <c r="D175" i="9" a="1"/>
  <c r="D175" i="9" s="1"/>
  <c r="D176" i="9" a="1"/>
  <c r="D176" i="9" s="1"/>
  <c r="D177" i="9" a="1"/>
  <c r="D177" i="9" s="1"/>
  <c r="D178" i="9" a="1"/>
  <c r="D178" i="9" s="1"/>
  <c r="D179" i="9" a="1"/>
  <c r="D179" i="9" s="1"/>
  <c r="D180" i="9" a="1"/>
  <c r="D180" i="9" s="1"/>
  <c r="D181" i="9" a="1"/>
  <c r="D181" i="9" s="1"/>
  <c r="D182" i="9" a="1"/>
  <c r="D182" i="9" s="1"/>
  <c r="D183" i="9" a="1"/>
  <c r="D183" i="9" s="1"/>
  <c r="D184" i="9" a="1"/>
  <c r="D184" i="9" s="1"/>
  <c r="D185" i="9" a="1"/>
  <c r="D185" i="9" s="1"/>
  <c r="D186" i="9" a="1"/>
  <c r="D186" i="9" s="1"/>
  <c r="D187" i="9" a="1"/>
  <c r="D187" i="9" s="1"/>
  <c r="D188" i="9" a="1"/>
  <c r="D188" i="9" s="1"/>
  <c r="D189" i="9" a="1"/>
  <c r="D189" i="9" s="1"/>
  <c r="D190" i="9" a="1"/>
  <c r="D190" i="9" s="1"/>
  <c r="D191" i="9" a="1"/>
  <c r="D191" i="9" s="1"/>
  <c r="D192" i="9" a="1"/>
  <c r="D192" i="9" s="1"/>
  <c r="D193" i="9" a="1"/>
  <c r="D193" i="9" s="1"/>
  <c r="D194" i="9" a="1"/>
  <c r="D194" i="9" s="1"/>
  <c r="D195" i="9" a="1"/>
  <c r="D195" i="9" s="1"/>
  <c r="D196" i="9" a="1"/>
  <c r="D196" i="9" s="1"/>
  <c r="D197" i="9" a="1"/>
  <c r="D197" i="9" s="1"/>
  <c r="D198" i="9" a="1"/>
  <c r="D198" i="9" s="1"/>
  <c r="D199" i="9" a="1"/>
  <c r="D199" i="9" s="1"/>
  <c r="D200" i="9" a="1"/>
  <c r="D200" i="9" s="1"/>
  <c r="D201" i="9" a="1"/>
  <c r="D201" i="9" s="1"/>
  <c r="D202" i="9" a="1"/>
  <c r="D202" i="9" s="1"/>
  <c r="D203" i="9" a="1"/>
  <c r="D203" i="9" s="1"/>
  <c r="D204" i="9" a="1"/>
  <c r="D204" i="9" s="1"/>
  <c r="D205" i="9" a="1"/>
  <c r="D205" i="9" s="1"/>
  <c r="D206" i="9" a="1"/>
  <c r="D206" i="9" s="1"/>
  <c r="D207" i="9" a="1"/>
  <c r="D207" i="9" s="1"/>
  <c r="D208" i="9" a="1"/>
  <c r="D208" i="9" s="1"/>
  <c r="D209" i="9" a="1"/>
  <c r="D209" i="9" s="1"/>
  <c r="D210" i="9" a="1"/>
  <c r="D210" i="9" s="1"/>
  <c r="D211" i="9" a="1"/>
  <c r="D211" i="9" s="1"/>
  <c r="D212" i="9" a="1"/>
  <c r="D212" i="9" s="1"/>
  <c r="D213" i="9" a="1"/>
  <c r="D213" i="9" s="1"/>
  <c r="D214" i="9" a="1"/>
  <c r="D214" i="9" s="1"/>
  <c r="D215" i="9" a="1"/>
  <c r="D215" i="9" s="1"/>
  <c r="D216" i="9" a="1"/>
  <c r="D216" i="9" s="1"/>
  <c r="D217" i="9" a="1"/>
  <c r="D217" i="9" s="1"/>
  <c r="D218" i="9" a="1"/>
  <c r="D218" i="9" s="1"/>
  <c r="D219" i="9" a="1"/>
  <c r="D219" i="9" s="1"/>
  <c r="D220" i="9" a="1"/>
  <c r="D220" i="9" s="1"/>
  <c r="D221" i="9" a="1"/>
  <c r="D221" i="9" s="1"/>
  <c r="D222" i="9" a="1"/>
  <c r="D222" i="9" s="1"/>
  <c r="D223" i="9" a="1"/>
  <c r="D223" i="9" s="1"/>
  <c r="D224" i="9" a="1"/>
  <c r="D224" i="9" s="1"/>
  <c r="D225" i="9" a="1"/>
  <c r="D225" i="9" s="1"/>
  <c r="D226" i="9" a="1"/>
  <c r="D226" i="9" s="1"/>
  <c r="D227" i="9" a="1"/>
  <c r="D227" i="9" s="1"/>
  <c r="D228" i="9" a="1"/>
  <c r="D228" i="9" s="1"/>
  <c r="D229" i="9" a="1"/>
  <c r="D229" i="9" s="1"/>
  <c r="D230" i="9" a="1"/>
  <c r="D230" i="9" s="1"/>
  <c r="D231" i="9" a="1"/>
  <c r="D231" i="9" s="1"/>
  <c r="D232" i="9" a="1"/>
  <c r="D232" i="9" s="1"/>
  <c r="D233" i="9" a="1"/>
  <c r="D233" i="9" s="1"/>
  <c r="D234" i="9" a="1"/>
  <c r="D234" i="9" s="1"/>
  <c r="D235" i="9" a="1"/>
  <c r="D235" i="9" s="1"/>
  <c r="D236" i="9" a="1"/>
  <c r="D236" i="9" s="1"/>
  <c r="D237" i="9" a="1"/>
  <c r="D237" i="9" s="1"/>
  <c r="D238" i="9" a="1"/>
  <c r="D238" i="9" s="1"/>
  <c r="D239" i="9" a="1"/>
  <c r="D239" i="9" s="1"/>
  <c r="D240" i="9" a="1"/>
  <c r="D240" i="9" s="1"/>
  <c r="D241" i="9" a="1"/>
  <c r="D241" i="9" s="1"/>
  <c r="D242" i="9" a="1"/>
  <c r="D242" i="9" s="1"/>
  <c r="D243" i="9" a="1"/>
  <c r="D243" i="9" s="1"/>
  <c r="D244" i="9" a="1"/>
  <c r="D244" i="9" s="1"/>
  <c r="D245" i="9" a="1"/>
  <c r="D245" i="9" s="1"/>
  <c r="D246" i="9" a="1"/>
  <c r="D246" i="9" s="1"/>
  <c r="D247" i="9" a="1"/>
  <c r="D247" i="9" s="1"/>
  <c r="D248" i="9" a="1"/>
  <c r="D248" i="9" s="1"/>
  <c r="D249" i="9" a="1"/>
  <c r="D249" i="9" s="1"/>
  <c r="D250" i="9" a="1"/>
  <c r="D250" i="9" s="1"/>
  <c r="D251" i="9" a="1"/>
  <c r="D251" i="9" s="1"/>
  <c r="D252" i="9" a="1"/>
  <c r="D252" i="9" s="1"/>
  <c r="D253" i="9" a="1"/>
  <c r="D253" i="9" s="1"/>
  <c r="D254" i="9" a="1"/>
  <c r="D254" i="9" s="1"/>
  <c r="D255" i="9" a="1"/>
  <c r="D255" i="9" s="1"/>
  <c r="D256" i="9" a="1"/>
  <c r="D256" i="9" s="1"/>
  <c r="D257" i="9" a="1"/>
  <c r="D257" i="9" s="1"/>
  <c r="D258" i="9" a="1"/>
  <c r="D258" i="9" s="1"/>
  <c r="D259" i="9" a="1"/>
  <c r="D259" i="9" s="1"/>
  <c r="D260" i="9" a="1"/>
  <c r="D260" i="9" s="1"/>
  <c r="D261" i="9" a="1"/>
  <c r="D261" i="9" s="1"/>
  <c r="D262" i="9" a="1"/>
  <c r="D262" i="9" s="1"/>
  <c r="D263" i="9" a="1"/>
  <c r="D263" i="9" s="1"/>
  <c r="D264" i="9" a="1"/>
  <c r="D264" i="9" s="1"/>
  <c r="D265" i="9" a="1"/>
  <c r="D265" i="9" s="1"/>
  <c r="D266" i="9" a="1"/>
  <c r="D266" i="9" s="1"/>
  <c r="D267" i="9" a="1"/>
  <c r="D267" i="9" s="1"/>
  <c r="D268" i="9" a="1"/>
  <c r="D268" i="9" s="1"/>
  <c r="D269" i="9" a="1"/>
  <c r="D269" i="9" s="1"/>
  <c r="D270" i="9" a="1"/>
  <c r="D270" i="9" s="1"/>
  <c r="D271" i="9" a="1"/>
  <c r="D271" i="9" s="1"/>
  <c r="D272" i="9" a="1"/>
  <c r="D272" i="9" s="1"/>
  <c r="D273" i="9" a="1"/>
  <c r="D273" i="9" s="1"/>
  <c r="D274" i="9" a="1"/>
  <c r="D274" i="9" s="1"/>
  <c r="D275" i="9" a="1"/>
  <c r="D275" i="9" s="1"/>
  <c r="D276" i="9" a="1"/>
  <c r="D276" i="9" s="1"/>
  <c r="D277" i="9" a="1"/>
  <c r="D277" i="9" s="1"/>
  <c r="D278" i="9" a="1"/>
  <c r="D278" i="9" s="1"/>
  <c r="D279" i="9" a="1"/>
  <c r="D279" i="9" s="1"/>
  <c r="D280" i="9" a="1"/>
  <c r="D280" i="9" s="1"/>
  <c r="D281" i="9" a="1"/>
  <c r="D281" i="9" s="1"/>
  <c r="D282" i="9" a="1"/>
  <c r="D282" i="9" s="1"/>
  <c r="D283" i="9" a="1"/>
  <c r="D283" i="9" s="1"/>
  <c r="D284" i="9" a="1"/>
  <c r="D284" i="9" s="1"/>
  <c r="D285" i="9" a="1"/>
  <c r="D285" i="9" s="1"/>
  <c r="D286" i="9" a="1"/>
  <c r="D286" i="9" s="1"/>
  <c r="D287" i="9" a="1"/>
  <c r="D287" i="9" s="1"/>
  <c r="D288" i="9" a="1"/>
  <c r="D288" i="9" s="1"/>
  <c r="D289" i="9" a="1"/>
  <c r="D289" i="9" s="1"/>
  <c r="D290" i="9" a="1"/>
  <c r="D290" i="9" s="1"/>
  <c r="D291" i="9" a="1"/>
  <c r="D291" i="9" s="1"/>
  <c r="D292" i="9" a="1"/>
  <c r="D292" i="9" s="1"/>
  <c r="D293" i="9" a="1"/>
  <c r="D293" i="9" s="1"/>
  <c r="D294" i="9" a="1"/>
  <c r="D294" i="9" s="1"/>
  <c r="D295" i="9" a="1"/>
  <c r="D295" i="9" s="1"/>
  <c r="D296" i="9" a="1"/>
  <c r="D296" i="9" s="1"/>
  <c r="D297" i="9" a="1"/>
  <c r="D297" i="9" s="1"/>
  <c r="D298" i="9" a="1"/>
  <c r="D298" i="9" s="1"/>
  <c r="D299" i="9" a="1"/>
  <c r="D299" i="9" s="1"/>
  <c r="D300" i="9" a="1"/>
  <c r="D300" i="9" s="1"/>
  <c r="D301" i="9" a="1"/>
  <c r="D301" i="9" s="1"/>
  <c r="D302" i="9" a="1"/>
  <c r="D302" i="9" s="1"/>
  <c r="D303" i="9" a="1"/>
  <c r="D303" i="9" s="1"/>
  <c r="D304" i="9" a="1"/>
  <c r="D304" i="9" s="1"/>
  <c r="D305" i="9" a="1"/>
  <c r="D305" i="9" s="1"/>
  <c r="D306" i="9" a="1"/>
  <c r="D306" i="9" s="1"/>
  <c r="D307" i="9" a="1"/>
  <c r="D307" i="9" s="1"/>
  <c r="D308" i="9" a="1"/>
  <c r="D308" i="9" s="1"/>
  <c r="D309" i="9" a="1"/>
  <c r="D309" i="9" s="1"/>
  <c r="D310" i="9" a="1"/>
  <c r="D310" i="9" s="1"/>
  <c r="D311" i="9" a="1"/>
  <c r="D311" i="9" s="1"/>
  <c r="D312" i="9" a="1"/>
  <c r="D312" i="9" s="1"/>
  <c r="D313" i="9" a="1"/>
  <c r="D313" i="9" s="1"/>
  <c r="D314" i="9" a="1"/>
  <c r="D314" i="9" s="1"/>
  <c r="D315" i="9" a="1"/>
  <c r="D315" i="9" s="1"/>
  <c r="D316" i="9" a="1"/>
  <c r="D316" i="9" s="1"/>
  <c r="D317" i="9" a="1"/>
  <c r="D317" i="9" s="1"/>
  <c r="D318" i="9" a="1"/>
  <c r="D318" i="9" s="1"/>
  <c r="D319" i="9" a="1"/>
  <c r="D319" i="9" s="1"/>
  <c r="D320" i="9" a="1"/>
  <c r="D320" i="9" s="1"/>
  <c r="D321" i="9" a="1"/>
  <c r="D321" i="9" s="1"/>
  <c r="D322" i="9" a="1"/>
  <c r="D322" i="9" s="1"/>
  <c r="D323" i="9" a="1"/>
  <c r="D323" i="9" s="1"/>
  <c r="D324" i="9" a="1"/>
  <c r="D324" i="9" s="1"/>
  <c r="D325" i="9" a="1"/>
  <c r="D325" i="9" s="1"/>
  <c r="D326" i="9" a="1"/>
  <c r="D326" i="9" s="1"/>
  <c r="D327" i="9" a="1"/>
  <c r="D327" i="9" s="1"/>
  <c r="D328" i="9" a="1"/>
  <c r="D328" i="9" s="1"/>
  <c r="D329" i="9" a="1"/>
  <c r="D329" i="9" s="1"/>
  <c r="D330" i="9" a="1"/>
  <c r="D330" i="9" s="1"/>
  <c r="D331" i="9" a="1"/>
  <c r="D331" i="9" s="1"/>
  <c r="D332" i="9" a="1"/>
  <c r="D332" i="9" s="1"/>
  <c r="D333" i="9" a="1"/>
  <c r="D333" i="9" s="1"/>
  <c r="D334" i="9" a="1"/>
  <c r="D334" i="9" s="1"/>
  <c r="D335" i="9" a="1"/>
  <c r="D335" i="9" s="1"/>
  <c r="D336" i="9" a="1"/>
  <c r="D336" i="9" s="1"/>
  <c r="D337" i="9" a="1"/>
  <c r="D337" i="9" s="1"/>
  <c r="D338" i="9" a="1"/>
  <c r="D338" i="9" s="1"/>
  <c r="D339" i="9" a="1"/>
  <c r="D339" i="9" s="1"/>
  <c r="D340" i="9" a="1"/>
  <c r="D340" i="9" s="1"/>
  <c r="D341" i="9" a="1"/>
  <c r="D341" i="9" s="1"/>
  <c r="D342" i="9" a="1"/>
  <c r="D342" i="9" s="1"/>
  <c r="D343" i="9" a="1"/>
  <c r="D343" i="9" s="1"/>
  <c r="D344" i="9" a="1"/>
  <c r="D344" i="9" s="1"/>
  <c r="D345" i="9" a="1"/>
  <c r="D345" i="9" s="1"/>
  <c r="D346" i="9" a="1"/>
  <c r="D346" i="9" s="1"/>
  <c r="D347" i="9" a="1"/>
  <c r="D347" i="9" s="1"/>
  <c r="D348" i="9" a="1"/>
  <c r="D348" i="9" s="1"/>
  <c r="D349" i="9" a="1"/>
  <c r="D349" i="9" s="1"/>
  <c r="D350" i="9" a="1"/>
  <c r="D350" i="9" s="1"/>
  <c r="D351" i="9" a="1"/>
  <c r="D351" i="9" s="1"/>
  <c r="D352" i="9" a="1"/>
  <c r="D352" i="9" s="1"/>
  <c r="D353" i="9" a="1"/>
  <c r="D353" i="9" s="1"/>
  <c r="D354" i="9" a="1"/>
  <c r="D354" i="9" s="1"/>
  <c r="D355" i="9" a="1"/>
  <c r="D355" i="9" s="1"/>
  <c r="D356" i="9" a="1"/>
  <c r="D356" i="9" s="1"/>
  <c r="D357" i="9" a="1"/>
  <c r="D357" i="9" s="1"/>
  <c r="D358" i="9" a="1"/>
  <c r="D358" i="9" s="1"/>
  <c r="D359" i="9" a="1"/>
  <c r="D359" i="9" s="1"/>
  <c r="D360" i="9" a="1"/>
  <c r="D360" i="9" s="1"/>
  <c r="D361" i="9" a="1"/>
  <c r="D361" i="9" s="1"/>
  <c r="D362" i="9" a="1"/>
  <c r="D362" i="9" s="1"/>
  <c r="D363" i="9" a="1"/>
  <c r="D363" i="9" s="1"/>
  <c r="D364" i="9" a="1"/>
  <c r="D364" i="9" s="1"/>
  <c r="D365" i="9" a="1"/>
  <c r="D365" i="9" s="1"/>
  <c r="D366" i="9" a="1"/>
  <c r="D366" i="9" s="1"/>
  <c r="D367" i="9" a="1"/>
  <c r="D367" i="9" s="1"/>
  <c r="D368" i="9" a="1"/>
  <c r="D368" i="9" s="1"/>
  <c r="D369" i="9" a="1"/>
  <c r="D369" i="9" s="1"/>
  <c r="D370" i="9" a="1"/>
  <c r="D370" i="9" s="1"/>
  <c r="D371" i="9" a="1"/>
  <c r="D371" i="9" s="1"/>
  <c r="D372" i="9" a="1"/>
  <c r="D372" i="9" s="1"/>
  <c r="D373" i="9" a="1"/>
  <c r="D373" i="9" s="1"/>
  <c r="D374" i="9" a="1"/>
  <c r="D374" i="9" s="1"/>
  <c r="D375" i="9" a="1"/>
  <c r="D375" i="9" s="1"/>
  <c r="D376" i="9" a="1"/>
  <c r="D376" i="9" s="1"/>
  <c r="D377" i="9" a="1"/>
  <c r="D377" i="9" s="1"/>
  <c r="D378" i="9" a="1"/>
  <c r="D378" i="9" s="1"/>
  <c r="D379" i="9" a="1"/>
  <c r="D379" i="9" s="1"/>
  <c r="D380" i="9" a="1"/>
  <c r="D380" i="9" s="1"/>
  <c r="D381" i="9" a="1"/>
  <c r="D381" i="9" s="1"/>
  <c r="D382" i="9" a="1"/>
  <c r="D382" i="9" s="1"/>
  <c r="D383" i="9" a="1"/>
  <c r="D383" i="9" s="1"/>
  <c r="D384" i="9" a="1"/>
  <c r="D384" i="9" s="1"/>
  <c r="D385" i="9" a="1"/>
  <c r="D385" i="9" s="1"/>
  <c r="D386" i="9" a="1"/>
  <c r="D386" i="9" s="1"/>
  <c r="D387" i="9" a="1"/>
  <c r="D387" i="9" s="1"/>
  <c r="D388" i="9" a="1"/>
  <c r="D388" i="9" s="1"/>
  <c r="D389" i="9" a="1"/>
  <c r="D389" i="9" s="1"/>
  <c r="D390" i="9" a="1"/>
  <c r="D390" i="9" s="1"/>
  <c r="D391" i="9" a="1"/>
  <c r="D391" i="9" s="1"/>
  <c r="D392" i="9" a="1"/>
  <c r="D392" i="9" s="1"/>
  <c r="D393" i="9" a="1"/>
  <c r="D393" i="9" s="1"/>
  <c r="D394" i="9" a="1"/>
  <c r="D394" i="9" s="1"/>
  <c r="D395" i="9" a="1"/>
  <c r="D395" i="9" s="1"/>
  <c r="D396" i="9" a="1"/>
  <c r="D396" i="9" s="1"/>
  <c r="D397" i="9" a="1"/>
  <c r="D397" i="9" s="1"/>
  <c r="D398" i="9" a="1"/>
  <c r="D398" i="9" s="1"/>
  <c r="D399" i="9" a="1"/>
  <c r="D399" i="9" s="1"/>
  <c r="D400" i="9" a="1"/>
  <c r="D400" i="9" s="1"/>
  <c r="D401" i="9" a="1"/>
  <c r="D401" i="9" s="1"/>
  <c r="D402" i="9" a="1"/>
  <c r="D402" i="9" s="1"/>
  <c r="D403" i="9" a="1"/>
  <c r="D403" i="9" s="1"/>
  <c r="D404" i="9" a="1"/>
  <c r="D404" i="9" s="1"/>
  <c r="D405" i="9" a="1"/>
  <c r="D405" i="9" s="1"/>
  <c r="D406" i="9" a="1"/>
  <c r="D406" i="9" s="1"/>
  <c r="D407" i="9" a="1"/>
  <c r="D407" i="9" s="1"/>
  <c r="D408" i="9" a="1"/>
  <c r="D408" i="9" s="1"/>
  <c r="D409" i="9" a="1"/>
  <c r="D409" i="9" s="1"/>
  <c r="D410" i="9" a="1"/>
  <c r="D410" i="9" s="1"/>
  <c r="D411" i="9" a="1"/>
  <c r="D411" i="9" s="1"/>
  <c r="D412" i="9" a="1"/>
  <c r="D412" i="9" s="1"/>
  <c r="D413" i="9" a="1"/>
  <c r="D413" i="9" s="1"/>
  <c r="D414" i="9" a="1"/>
  <c r="D414" i="9" s="1"/>
  <c r="D415" i="9" a="1"/>
  <c r="D415" i="9" s="1"/>
  <c r="D416" i="9" a="1"/>
  <c r="D416" i="9" s="1"/>
  <c r="D417" i="9" a="1"/>
  <c r="D417" i="9" s="1"/>
  <c r="D418" i="9" a="1"/>
  <c r="D418" i="9" s="1"/>
  <c r="D419" i="9" a="1"/>
  <c r="D419" i="9" s="1"/>
  <c r="D420" i="9" a="1"/>
  <c r="D420" i="9" s="1"/>
  <c r="D421" i="9" a="1"/>
  <c r="D421" i="9" s="1"/>
  <c r="D422" i="9" a="1"/>
  <c r="D422" i="9" s="1"/>
  <c r="D423" i="9" a="1"/>
  <c r="D423" i="9" s="1"/>
  <c r="D424" i="9" a="1"/>
  <c r="D424" i="9" s="1"/>
  <c r="D425" i="9" a="1"/>
  <c r="D425" i="9" s="1"/>
  <c r="D426" i="9" a="1"/>
  <c r="D426" i="9" s="1"/>
  <c r="D427" i="9" a="1"/>
  <c r="D427" i="9" s="1"/>
  <c r="D428" i="9" a="1"/>
  <c r="D428" i="9" s="1"/>
  <c r="D429" i="9" a="1"/>
  <c r="D429" i="9" s="1"/>
  <c r="D430" i="9" a="1"/>
  <c r="D430" i="9" s="1"/>
  <c r="D431" i="9" a="1"/>
  <c r="D431" i="9" s="1"/>
  <c r="D432" i="9" a="1"/>
  <c r="D432" i="9" s="1"/>
  <c r="D433" i="9" a="1"/>
  <c r="D433" i="9" s="1"/>
  <c r="D434" i="9" a="1"/>
  <c r="D434" i="9" s="1"/>
  <c r="D435" i="9" a="1"/>
  <c r="D435" i="9" s="1"/>
  <c r="D436" i="9" a="1"/>
  <c r="D436" i="9" s="1"/>
  <c r="D437" i="9" a="1"/>
  <c r="D437" i="9" s="1"/>
  <c r="D438" i="9" a="1"/>
  <c r="D438" i="9" s="1"/>
  <c r="D439" i="9" a="1"/>
  <c r="D439" i="9" s="1"/>
  <c r="D440" i="9" a="1"/>
  <c r="D440" i="9" s="1"/>
  <c r="D441" i="9" a="1"/>
  <c r="D441" i="9" s="1"/>
  <c r="D442" i="9" a="1"/>
  <c r="D442" i="9" s="1"/>
  <c r="D443" i="9" a="1"/>
  <c r="D443" i="9" s="1"/>
  <c r="D444" i="9" a="1"/>
  <c r="D444" i="9" s="1"/>
  <c r="D445" i="9" a="1"/>
  <c r="D445" i="9" s="1"/>
  <c r="D446" i="9" a="1"/>
  <c r="D446" i="9" s="1"/>
  <c r="D447" i="9" a="1"/>
  <c r="D447" i="9" s="1"/>
  <c r="D448" i="9" a="1"/>
  <c r="D448" i="9" s="1"/>
  <c r="D449" i="9" a="1"/>
  <c r="D449" i="9" s="1"/>
  <c r="D450" i="9" a="1"/>
  <c r="D450" i="9" s="1"/>
  <c r="D451" i="9" a="1"/>
  <c r="D451" i="9" s="1"/>
  <c r="D452" i="9" a="1"/>
  <c r="D452" i="9" s="1"/>
  <c r="D453" i="9" a="1"/>
  <c r="D453" i="9" s="1"/>
  <c r="D454" i="9" a="1"/>
  <c r="D454" i="9" s="1"/>
  <c r="D455" i="9" a="1"/>
  <c r="D455" i="9" s="1"/>
  <c r="D456" i="9" a="1"/>
  <c r="D456" i="9" s="1"/>
  <c r="D457" i="9" a="1"/>
  <c r="D457" i="9" s="1"/>
  <c r="D458" i="9" a="1"/>
  <c r="D458" i="9" s="1"/>
  <c r="D459" i="9" a="1"/>
  <c r="D459" i="9" s="1"/>
  <c r="D460" i="9" a="1"/>
  <c r="D460" i="9" s="1"/>
  <c r="D461" i="9" a="1"/>
  <c r="D461" i="9" s="1"/>
  <c r="D462" i="9" a="1"/>
  <c r="D462" i="9" s="1"/>
  <c r="D463" i="9" a="1"/>
  <c r="D463" i="9" s="1"/>
  <c r="D464" i="9" a="1"/>
  <c r="D464" i="9" s="1"/>
  <c r="D465" i="9" a="1"/>
  <c r="D465" i="9" s="1"/>
  <c r="D466" i="9" a="1"/>
  <c r="D466" i="9" s="1"/>
  <c r="D467" i="9" a="1"/>
  <c r="D467" i="9" s="1"/>
  <c r="D468" i="9" a="1"/>
  <c r="D468" i="9" s="1"/>
  <c r="D469" i="9" a="1"/>
  <c r="D469" i="9" s="1"/>
  <c r="D470" i="9" a="1"/>
  <c r="D470" i="9" s="1"/>
  <c r="D471" i="9" a="1"/>
  <c r="D471" i="9" s="1"/>
  <c r="D472" i="9" a="1"/>
  <c r="D472" i="9" s="1"/>
  <c r="D473" i="9" a="1"/>
  <c r="D473" i="9" s="1"/>
  <c r="D474" i="9" a="1"/>
  <c r="D474" i="9" s="1"/>
  <c r="D475" i="9" a="1"/>
  <c r="D475" i="9" s="1"/>
  <c r="D476" i="9" a="1"/>
  <c r="D476" i="9" s="1"/>
  <c r="D477" i="9" a="1"/>
  <c r="D477" i="9" s="1"/>
  <c r="D478" i="9" a="1"/>
  <c r="D478" i="9" s="1"/>
  <c r="D479" i="9" a="1"/>
  <c r="D479" i="9" s="1"/>
  <c r="D480" i="9" a="1"/>
  <c r="D480" i="9" s="1"/>
  <c r="D481" i="9" a="1"/>
  <c r="D481" i="9" s="1"/>
  <c r="D482" i="9" a="1"/>
  <c r="D482" i="9" s="1"/>
  <c r="D483" i="9" a="1"/>
  <c r="D483" i="9" s="1"/>
  <c r="D484" i="9" a="1"/>
  <c r="D484" i="9" s="1"/>
  <c r="D485" i="9" a="1"/>
  <c r="D485" i="9" s="1"/>
  <c r="D486" i="9" a="1"/>
  <c r="D486" i="9" s="1"/>
  <c r="D487" i="9" a="1"/>
  <c r="D487" i="9" s="1"/>
  <c r="D488" i="9" a="1"/>
  <c r="D488" i="9" s="1"/>
  <c r="D489" i="9" a="1"/>
  <c r="D489" i="9" s="1"/>
  <c r="D490" i="9" a="1"/>
  <c r="D490" i="9" s="1"/>
  <c r="D491" i="9" a="1"/>
  <c r="D491" i="9" s="1"/>
  <c r="D492" i="9" a="1"/>
  <c r="D492" i="9" s="1"/>
  <c r="D493" i="9" a="1"/>
  <c r="D493" i="9" s="1"/>
  <c r="D494" i="9" a="1"/>
  <c r="D494" i="9" s="1"/>
  <c r="D495" i="9" a="1"/>
  <c r="D495" i="9" s="1"/>
  <c r="D496" i="9" a="1"/>
  <c r="D496" i="9" s="1"/>
  <c r="D497" i="9" a="1"/>
  <c r="D497" i="9" s="1"/>
  <c r="D498" i="9" a="1"/>
  <c r="D498" i="9" s="1"/>
  <c r="D499" i="9" a="1"/>
  <c r="D499" i="9" s="1"/>
  <c r="D500" i="9" a="1"/>
  <c r="D500" i="9" s="1"/>
  <c r="E7" i="9" a="1"/>
  <c r="E7" i="9" s="1"/>
  <c r="D7" i="9" a="1"/>
  <c r="D7" i="9" s="1"/>
  <c r="C8" i="9" a="1"/>
  <c r="C8" i="9" s="1"/>
  <c r="B8" i="9" s="1"/>
  <c r="C9" i="9" a="1"/>
  <c r="C9" i="9" s="1"/>
  <c r="B9" i="9" s="1"/>
  <c r="C10" i="9" a="1"/>
  <c r="C10" i="9" s="1"/>
  <c r="C11" i="9" a="1"/>
  <c r="C11" i="9" s="1"/>
  <c r="B11" i="9" s="1"/>
  <c r="C12" i="9" a="1"/>
  <c r="C12" i="9" s="1"/>
  <c r="B12" i="9" s="1"/>
  <c r="C13" i="9" a="1"/>
  <c r="C13" i="9" s="1"/>
  <c r="B13" i="9" s="1"/>
  <c r="C14" i="9" a="1"/>
  <c r="C14" i="9" s="1"/>
  <c r="C15" i="9" a="1"/>
  <c r="C15" i="9" s="1"/>
  <c r="B15" i="9" s="1"/>
  <c r="C16" i="9" a="1"/>
  <c r="C16" i="9" s="1"/>
  <c r="B16" i="9" s="1"/>
  <c r="C17" i="9" a="1"/>
  <c r="C17" i="9" s="1"/>
  <c r="B17" i="9" s="1"/>
  <c r="C18" i="9" a="1"/>
  <c r="C18" i="9" s="1"/>
  <c r="B18" i="9" s="1"/>
  <c r="C19" i="9" a="1"/>
  <c r="C19" i="9" s="1"/>
  <c r="B19" i="9" s="1"/>
  <c r="C20" i="9" a="1"/>
  <c r="C20" i="9" s="1"/>
  <c r="B20" i="9" s="1"/>
  <c r="C21" i="9" a="1"/>
  <c r="C21" i="9" s="1"/>
  <c r="B21" i="9" s="1"/>
  <c r="C22" i="9" a="1"/>
  <c r="C22" i="9" s="1"/>
  <c r="B22" i="9" s="1"/>
  <c r="C23" i="9" a="1"/>
  <c r="C23" i="9" s="1"/>
  <c r="B23" i="9" s="1"/>
  <c r="C24" i="9" a="1"/>
  <c r="C24" i="9" s="1"/>
  <c r="B24" i="9" s="1"/>
  <c r="C25" i="9" a="1"/>
  <c r="C25" i="9" s="1"/>
  <c r="B25" i="9" s="1"/>
  <c r="C26" i="9" a="1"/>
  <c r="C26" i="9" s="1"/>
  <c r="B26" i="9" s="1"/>
  <c r="C27" i="9" a="1"/>
  <c r="C27" i="9" s="1"/>
  <c r="B27" i="9" s="1"/>
  <c r="C28" i="9" a="1"/>
  <c r="C28" i="9" s="1"/>
  <c r="B28" i="9" s="1"/>
  <c r="C29" i="9" a="1"/>
  <c r="C29" i="9" s="1"/>
  <c r="B29" i="9" s="1"/>
  <c r="C30" i="9" a="1"/>
  <c r="C30" i="9" s="1"/>
  <c r="B30" i="9" s="1"/>
  <c r="C31" i="9" a="1"/>
  <c r="C31" i="9" s="1"/>
  <c r="B31" i="9" s="1"/>
  <c r="C32" i="9" a="1"/>
  <c r="C32" i="9" s="1"/>
  <c r="B32" i="9" s="1"/>
  <c r="C33" i="9" a="1"/>
  <c r="C33" i="9" s="1"/>
  <c r="B33" i="9" s="1"/>
  <c r="C34" i="9" a="1"/>
  <c r="C34" i="9" s="1"/>
  <c r="C35" i="9" a="1"/>
  <c r="C35" i="9" s="1"/>
  <c r="B35" i="9" s="1"/>
  <c r="C36" i="9" a="1"/>
  <c r="C36" i="9" s="1"/>
  <c r="B36" i="9" s="1"/>
  <c r="C37" i="9" a="1"/>
  <c r="C37" i="9" s="1"/>
  <c r="B37" i="9" s="1"/>
  <c r="C38" i="9" a="1"/>
  <c r="C38" i="9" s="1"/>
  <c r="B38" i="9" s="1"/>
  <c r="C39" i="9" a="1"/>
  <c r="C39" i="9" s="1"/>
  <c r="B39" i="9" s="1"/>
  <c r="C40" i="9" a="1"/>
  <c r="C40" i="9" s="1"/>
  <c r="B40" i="9" s="1"/>
  <c r="C41" i="9" a="1"/>
  <c r="C41" i="9" s="1"/>
  <c r="B41" i="9" s="1"/>
  <c r="C42" i="9" a="1"/>
  <c r="C42" i="9" s="1"/>
  <c r="B42" i="9" s="1"/>
  <c r="C43" i="9" a="1"/>
  <c r="C43" i="9" s="1"/>
  <c r="B43" i="9" s="1"/>
  <c r="C44" i="9" a="1"/>
  <c r="C44" i="9" s="1"/>
  <c r="B44" i="9" s="1"/>
  <c r="C45" i="9" a="1"/>
  <c r="C45" i="9" s="1"/>
  <c r="B45" i="9" s="1"/>
  <c r="C46" i="9" a="1"/>
  <c r="C46" i="9" s="1"/>
  <c r="B46" i="9" s="1"/>
  <c r="C47" i="9" a="1"/>
  <c r="C47" i="9" s="1"/>
  <c r="B47" i="9" s="1"/>
  <c r="C48" i="9" a="1"/>
  <c r="C48" i="9" s="1"/>
  <c r="B48" i="9" s="1"/>
  <c r="C49" i="9" a="1"/>
  <c r="C49" i="9" s="1"/>
  <c r="B49" i="9" s="1"/>
  <c r="C50" i="9" a="1"/>
  <c r="C50" i="9" s="1"/>
  <c r="B50" i="9" s="1"/>
  <c r="C51" i="9" a="1"/>
  <c r="C51" i="9" s="1"/>
  <c r="B51" i="9" s="1"/>
  <c r="C52" i="9" a="1"/>
  <c r="C52" i="9" s="1"/>
  <c r="B52" i="9" s="1"/>
  <c r="C53" i="9" a="1"/>
  <c r="C53" i="9" s="1"/>
  <c r="B53" i="9" s="1"/>
  <c r="C54" i="9" a="1"/>
  <c r="C54" i="9" s="1"/>
  <c r="B54" i="9" s="1"/>
  <c r="C55" i="9" a="1"/>
  <c r="C55" i="9" s="1"/>
  <c r="B55" i="9" s="1"/>
  <c r="C56" i="9" a="1"/>
  <c r="C56" i="9" s="1"/>
  <c r="C57" i="9" a="1"/>
  <c r="C57" i="9" s="1"/>
  <c r="B57" i="9" s="1"/>
  <c r="C58" i="9" a="1"/>
  <c r="C58" i="9" s="1"/>
  <c r="B58" i="9" s="1"/>
  <c r="C59" i="9" a="1"/>
  <c r="C59" i="9" s="1"/>
  <c r="B59" i="9" s="1"/>
  <c r="C60" i="9" a="1"/>
  <c r="C60" i="9" s="1"/>
  <c r="B60" i="9" s="1"/>
  <c r="C61" i="9" a="1"/>
  <c r="C61" i="9" s="1"/>
  <c r="B61" i="9" s="1"/>
  <c r="C62" i="9" a="1"/>
  <c r="C62" i="9" s="1"/>
  <c r="B62" i="9" s="1"/>
  <c r="C63" i="9" a="1"/>
  <c r="C63" i="9" s="1"/>
  <c r="B63" i="9" s="1"/>
  <c r="C64" i="9" a="1"/>
  <c r="C64" i="9" s="1"/>
  <c r="B64" i="9" s="1"/>
  <c r="C65" i="9" a="1"/>
  <c r="C65" i="9" s="1"/>
  <c r="B65" i="9" s="1"/>
  <c r="C66" i="9" a="1"/>
  <c r="C66" i="9" s="1"/>
  <c r="B66" i="9" s="1"/>
  <c r="C67" i="9" a="1"/>
  <c r="C67" i="9" s="1"/>
  <c r="B67" i="9" s="1"/>
  <c r="C68" i="9" a="1"/>
  <c r="C68" i="9" s="1"/>
  <c r="B68" i="9" s="1"/>
  <c r="C69" i="9" a="1"/>
  <c r="C69" i="9" s="1"/>
  <c r="B69" i="9" s="1"/>
  <c r="C70" i="9" a="1"/>
  <c r="C70" i="9" s="1"/>
  <c r="B70" i="9" s="1"/>
  <c r="C71" i="9" a="1"/>
  <c r="C71" i="9" s="1"/>
  <c r="B71" i="9" s="1"/>
  <c r="C72" i="9" a="1"/>
  <c r="C72" i="9" s="1"/>
  <c r="C73" i="9" a="1"/>
  <c r="C73" i="9" s="1"/>
  <c r="B73" i="9" s="1"/>
  <c r="C74" i="9" a="1"/>
  <c r="C74" i="9" s="1"/>
  <c r="B74" i="9" s="1"/>
  <c r="C75" i="9" a="1"/>
  <c r="C75" i="9" s="1"/>
  <c r="B75" i="9" s="1"/>
  <c r="C76" i="9" a="1"/>
  <c r="C76" i="9" s="1"/>
  <c r="B76" i="9" s="1"/>
  <c r="C77" i="9" a="1"/>
  <c r="C77" i="9" s="1"/>
  <c r="B77" i="9" s="1"/>
  <c r="C78" i="9" a="1"/>
  <c r="C78" i="9" s="1"/>
  <c r="C79" i="9" a="1"/>
  <c r="C79" i="9" s="1"/>
  <c r="B79" i="9" s="1"/>
  <c r="C80" i="9" a="1"/>
  <c r="C80" i="9" s="1"/>
  <c r="C81" i="9" a="1"/>
  <c r="C81" i="9" s="1"/>
  <c r="C82" i="9" a="1"/>
  <c r="C82" i="9" s="1"/>
  <c r="B82" i="9" s="1"/>
  <c r="C83" i="9" a="1"/>
  <c r="C83" i="9" s="1"/>
  <c r="B83" i="9" s="1"/>
  <c r="C84" i="9" a="1"/>
  <c r="C84" i="9" s="1"/>
  <c r="B84" i="9" s="1"/>
  <c r="C85" i="9" a="1"/>
  <c r="C85" i="9" s="1"/>
  <c r="B85" i="9" s="1"/>
  <c r="C86" i="9" a="1"/>
  <c r="C86" i="9" s="1"/>
  <c r="B86" i="9" s="1"/>
  <c r="C87" i="9" a="1"/>
  <c r="C87" i="9" s="1"/>
  <c r="B87" i="9" s="1"/>
  <c r="C88" i="9" a="1"/>
  <c r="C88" i="9" s="1"/>
  <c r="B88" i="9" s="1"/>
  <c r="C89" i="9" a="1"/>
  <c r="C89" i="9" s="1"/>
  <c r="B89" i="9" s="1"/>
  <c r="C90" i="9" a="1"/>
  <c r="C90" i="9" s="1"/>
  <c r="C91" i="9" a="1"/>
  <c r="C91" i="9" s="1"/>
  <c r="B91" i="9" s="1"/>
  <c r="C92" i="9" a="1"/>
  <c r="C92" i="9" s="1"/>
  <c r="B92" i="9" s="1"/>
  <c r="C93" i="9" a="1"/>
  <c r="C93" i="9" s="1"/>
  <c r="B93" i="9" s="1"/>
  <c r="C94" i="9" a="1"/>
  <c r="C94" i="9" s="1"/>
  <c r="B94" i="9" s="1"/>
  <c r="C95" i="9" a="1"/>
  <c r="C95" i="9" s="1"/>
  <c r="B95" i="9" s="1"/>
  <c r="C96" i="9" a="1"/>
  <c r="C96" i="9" s="1"/>
  <c r="B96" i="9" s="1"/>
  <c r="C97" i="9" a="1"/>
  <c r="C97" i="9" s="1"/>
  <c r="B97" i="9" s="1"/>
  <c r="C98" i="9" a="1"/>
  <c r="C98" i="9" s="1"/>
  <c r="B98" i="9" s="1"/>
  <c r="C99" i="9" a="1"/>
  <c r="C99" i="9" s="1"/>
  <c r="B99" i="9" s="1"/>
  <c r="C100" i="9" a="1"/>
  <c r="C100" i="9" s="1"/>
  <c r="B100" i="9" s="1"/>
  <c r="C101" i="9" a="1"/>
  <c r="C101" i="9" s="1"/>
  <c r="B101" i="9" s="1"/>
  <c r="C102" i="9" a="1"/>
  <c r="C102" i="9" s="1"/>
  <c r="B102" i="9" s="1"/>
  <c r="C103" i="9" a="1"/>
  <c r="C103" i="9" s="1"/>
  <c r="B103" i="9" s="1"/>
  <c r="C104" i="9" a="1"/>
  <c r="C104" i="9" s="1"/>
  <c r="C105" i="9" a="1"/>
  <c r="C105" i="9" s="1"/>
  <c r="B105" i="9" s="1"/>
  <c r="C106" i="9" a="1"/>
  <c r="C106" i="9" s="1"/>
  <c r="B106" i="9" s="1"/>
  <c r="C107" i="9" a="1"/>
  <c r="C107" i="9" s="1"/>
  <c r="B107" i="9" s="1"/>
  <c r="C108" i="9" a="1"/>
  <c r="C108" i="9" s="1"/>
  <c r="B108" i="9" s="1"/>
  <c r="C109" i="9" a="1"/>
  <c r="C109" i="9" s="1"/>
  <c r="B109" i="9" s="1"/>
  <c r="C110" i="9" a="1"/>
  <c r="C110" i="9" s="1"/>
  <c r="B110" i="9" s="1"/>
  <c r="C111" i="9" a="1"/>
  <c r="C111" i="9" s="1"/>
  <c r="B111" i="9" s="1"/>
  <c r="C112" i="9" a="1"/>
  <c r="C112" i="9" s="1"/>
  <c r="C113" i="9" a="1"/>
  <c r="C113" i="9" s="1"/>
  <c r="C114" i="9" a="1"/>
  <c r="C114" i="9" s="1"/>
  <c r="B114" i="9" s="1"/>
  <c r="C115" i="9" a="1"/>
  <c r="C115" i="9" s="1"/>
  <c r="B115" i="9" s="1"/>
  <c r="C116" i="9" a="1"/>
  <c r="C116" i="9" s="1"/>
  <c r="C117" i="9" a="1"/>
  <c r="C117" i="9" s="1"/>
  <c r="B117" i="9" s="1"/>
  <c r="C118" i="9" a="1"/>
  <c r="C118" i="9" s="1"/>
  <c r="B118" i="9" s="1"/>
  <c r="C119" i="9" a="1"/>
  <c r="C119" i="9" s="1"/>
  <c r="B119" i="9" s="1"/>
  <c r="C120" i="9" a="1"/>
  <c r="C120" i="9" s="1"/>
  <c r="C121" i="9" a="1"/>
  <c r="C121" i="9" s="1"/>
  <c r="B121" i="9" s="1"/>
  <c r="C122" i="9" a="1"/>
  <c r="C122" i="9" s="1"/>
  <c r="B122" i="9" s="1"/>
  <c r="C123" i="9" a="1"/>
  <c r="C123" i="9" s="1"/>
  <c r="B123" i="9" s="1"/>
  <c r="C124" i="9" a="1"/>
  <c r="C124" i="9" s="1"/>
  <c r="B124" i="9" s="1"/>
  <c r="C125" i="9" a="1"/>
  <c r="C125" i="9" s="1"/>
  <c r="C126" i="9" a="1"/>
  <c r="C126" i="9" s="1"/>
  <c r="B126" i="9" s="1"/>
  <c r="C127" i="9" a="1"/>
  <c r="C127" i="9" s="1"/>
  <c r="B127" i="9" s="1"/>
  <c r="C128" i="9" a="1"/>
  <c r="C128" i="9" s="1"/>
  <c r="B128" i="9" s="1"/>
  <c r="C129" i="9" a="1"/>
  <c r="C129" i="9" s="1"/>
  <c r="B129" i="9" s="1"/>
  <c r="C130" i="9" a="1"/>
  <c r="C130" i="9" s="1"/>
  <c r="B130" i="9" s="1"/>
  <c r="C131" i="9" a="1"/>
  <c r="C131" i="9" s="1"/>
  <c r="B131" i="9" s="1"/>
  <c r="C132" i="9" a="1"/>
  <c r="C132" i="9" s="1"/>
  <c r="B132" i="9" s="1"/>
  <c r="C133" i="9" a="1"/>
  <c r="C133" i="9" s="1"/>
  <c r="B133" i="9" s="1"/>
  <c r="C134" i="9" a="1"/>
  <c r="C134" i="9" s="1"/>
  <c r="B134" i="9" s="1"/>
  <c r="C135" i="9" a="1"/>
  <c r="C135" i="9" s="1"/>
  <c r="B135" i="9" s="1"/>
  <c r="C136" i="9" a="1"/>
  <c r="C136" i="9" s="1"/>
  <c r="B136" i="9" s="1"/>
  <c r="C137" i="9" a="1"/>
  <c r="C137" i="9" s="1"/>
  <c r="B137" i="9" s="1"/>
  <c r="C138" i="9" a="1"/>
  <c r="C138" i="9" s="1"/>
  <c r="B138" i="9" s="1"/>
  <c r="C139" i="9" a="1"/>
  <c r="C139" i="9" s="1"/>
  <c r="B139" i="9" s="1"/>
  <c r="C140" i="9" a="1"/>
  <c r="C140" i="9" s="1"/>
  <c r="B140" i="9" s="1"/>
  <c r="C141" i="9" a="1"/>
  <c r="C141" i="9" s="1"/>
  <c r="B141" i="9" s="1"/>
  <c r="C142" i="9" a="1"/>
  <c r="C142" i="9" s="1"/>
  <c r="B142" i="9" s="1"/>
  <c r="C143" i="9" a="1"/>
  <c r="C143" i="9" s="1"/>
  <c r="B143" i="9" s="1"/>
  <c r="C144" i="9" a="1"/>
  <c r="C144" i="9" s="1"/>
  <c r="C145" i="9" a="1"/>
  <c r="C145" i="9" s="1"/>
  <c r="B145" i="9" s="1"/>
  <c r="C146" i="9" a="1"/>
  <c r="C146" i="9" s="1"/>
  <c r="B146" i="9" s="1"/>
  <c r="C147" i="9" a="1"/>
  <c r="C147" i="9" s="1"/>
  <c r="B147" i="9" s="1"/>
  <c r="C148" i="9" a="1"/>
  <c r="C148" i="9" s="1"/>
  <c r="C149" i="9" a="1"/>
  <c r="C149" i="9" s="1"/>
  <c r="B149" i="9" s="1"/>
  <c r="C150" i="9" a="1"/>
  <c r="C150" i="9" s="1"/>
  <c r="B150" i="9" s="1"/>
  <c r="C151" i="9" a="1"/>
  <c r="C151" i="9" s="1"/>
  <c r="B151" i="9" s="1"/>
  <c r="C152" i="9" a="1"/>
  <c r="C152" i="9" s="1"/>
  <c r="C153" i="9" a="1"/>
  <c r="C153" i="9" s="1"/>
  <c r="B153" i="9" s="1"/>
  <c r="C154" i="9" a="1"/>
  <c r="C154" i="9" s="1"/>
  <c r="B154" i="9" s="1"/>
  <c r="C155" i="9" a="1"/>
  <c r="C155" i="9" s="1"/>
  <c r="B155" i="9" s="1"/>
  <c r="C156" i="9" a="1"/>
  <c r="C156" i="9" s="1"/>
  <c r="B156" i="9" s="1"/>
  <c r="C157" i="9" a="1"/>
  <c r="C157" i="9" s="1"/>
  <c r="B157" i="9" s="1"/>
  <c r="C158" i="9" a="1"/>
  <c r="C158" i="9" s="1"/>
  <c r="B158" i="9" s="1"/>
  <c r="C159" i="9" a="1"/>
  <c r="C159" i="9" s="1"/>
  <c r="B159" i="9" s="1"/>
  <c r="C160" i="9" a="1"/>
  <c r="C160" i="9" s="1"/>
  <c r="B160" i="9" s="1"/>
  <c r="C161" i="9" a="1"/>
  <c r="C161" i="9" s="1"/>
  <c r="B161" i="9" s="1"/>
  <c r="C162" i="9" a="1"/>
  <c r="C162" i="9" s="1"/>
  <c r="B162" i="9" s="1"/>
  <c r="C163" i="9" a="1"/>
  <c r="C163" i="9" s="1"/>
  <c r="B163" i="9" s="1"/>
  <c r="C164" i="9" a="1"/>
  <c r="C164" i="9" s="1"/>
  <c r="B164" i="9" s="1"/>
  <c r="C165" i="9" a="1"/>
  <c r="C165" i="9" s="1"/>
  <c r="B165" i="9" s="1"/>
  <c r="C166" i="9" a="1"/>
  <c r="C166" i="9" s="1"/>
  <c r="B166" i="9" s="1"/>
  <c r="C167" i="9" a="1"/>
  <c r="C167" i="9" s="1"/>
  <c r="B167" i="9" s="1"/>
  <c r="C168" i="9" a="1"/>
  <c r="C168" i="9" s="1"/>
  <c r="B168" i="9" s="1"/>
  <c r="C169" i="9" a="1"/>
  <c r="C169" i="9" s="1"/>
  <c r="B169" i="9" s="1"/>
  <c r="C170" i="9" a="1"/>
  <c r="C170" i="9" s="1"/>
  <c r="B170" i="9" s="1"/>
  <c r="C171" i="9" a="1"/>
  <c r="C171" i="9" s="1"/>
  <c r="B171" i="9" s="1"/>
  <c r="C172" i="9" a="1"/>
  <c r="C172" i="9" s="1"/>
  <c r="B172" i="9" s="1"/>
  <c r="C173" i="9" a="1"/>
  <c r="C173" i="9" s="1"/>
  <c r="B173" i="9" s="1"/>
  <c r="C174" i="9" a="1"/>
  <c r="C174" i="9" s="1"/>
  <c r="B174" i="9" s="1"/>
  <c r="C175" i="9" a="1"/>
  <c r="C175" i="9" s="1"/>
  <c r="B175" i="9" s="1"/>
  <c r="C176" i="9" a="1"/>
  <c r="C176" i="9" s="1"/>
  <c r="C177" i="9" a="1"/>
  <c r="C177" i="9" s="1"/>
  <c r="B177" i="9" s="1"/>
  <c r="C178" i="9" a="1"/>
  <c r="C178" i="9" s="1"/>
  <c r="B178" i="9" s="1"/>
  <c r="C179" i="9" a="1"/>
  <c r="C179" i="9" s="1"/>
  <c r="B179" i="9" s="1"/>
  <c r="C180" i="9" a="1"/>
  <c r="C180" i="9" s="1"/>
  <c r="C181" i="9" a="1"/>
  <c r="C181" i="9" s="1"/>
  <c r="B181" i="9" s="1"/>
  <c r="C182" i="9" a="1"/>
  <c r="C182" i="9" s="1"/>
  <c r="B182" i="9" s="1"/>
  <c r="C183" i="9" a="1"/>
  <c r="C183" i="9" s="1"/>
  <c r="B183" i="9" s="1"/>
  <c r="C184" i="9" a="1"/>
  <c r="C184" i="9" s="1"/>
  <c r="B184" i="9" s="1"/>
  <c r="C185" i="9" a="1"/>
  <c r="C185" i="9" s="1"/>
  <c r="C186" i="9" a="1"/>
  <c r="C186" i="9" s="1"/>
  <c r="B186" i="9" s="1"/>
  <c r="C187" i="9" a="1"/>
  <c r="C187" i="9" s="1"/>
  <c r="B187" i="9" s="1"/>
  <c r="C188" i="9" a="1"/>
  <c r="C188" i="9" s="1"/>
  <c r="C189" i="9" a="1"/>
  <c r="C189" i="9" s="1"/>
  <c r="B189" i="9" s="1"/>
  <c r="C190" i="9" a="1"/>
  <c r="C190" i="9" s="1"/>
  <c r="B190" i="9" s="1"/>
  <c r="C191" i="9" a="1"/>
  <c r="C191" i="9" s="1"/>
  <c r="B191" i="9" s="1"/>
  <c r="C192" i="9" a="1"/>
  <c r="C192" i="9" s="1"/>
  <c r="B192" i="9" s="1"/>
  <c r="C193" i="9" a="1"/>
  <c r="C193" i="9" s="1"/>
  <c r="B193" i="9" s="1"/>
  <c r="C194" i="9" a="1"/>
  <c r="C194" i="9" s="1"/>
  <c r="B194" i="9" s="1"/>
  <c r="C195" i="9" a="1"/>
  <c r="C195" i="9" s="1"/>
  <c r="B195" i="9" s="1"/>
  <c r="C196" i="9" a="1"/>
  <c r="C196" i="9" s="1"/>
  <c r="B196" i="9" s="1"/>
  <c r="C197" i="9" a="1"/>
  <c r="C197" i="9" s="1"/>
  <c r="B197" i="9" s="1"/>
  <c r="C198" i="9" a="1"/>
  <c r="C198" i="9" s="1"/>
  <c r="B198" i="9" s="1"/>
  <c r="C199" i="9" a="1"/>
  <c r="C199" i="9" s="1"/>
  <c r="B199" i="9" s="1"/>
  <c r="C200" i="9" a="1"/>
  <c r="C200" i="9" s="1"/>
  <c r="C201" i="9" a="1"/>
  <c r="C201" i="9" s="1"/>
  <c r="C202" i="9" a="1"/>
  <c r="C202" i="9" s="1"/>
  <c r="B202" i="9" s="1"/>
  <c r="C203" i="9" a="1"/>
  <c r="C203" i="9" s="1"/>
  <c r="B203" i="9" s="1"/>
  <c r="C204" i="9" a="1"/>
  <c r="C204" i="9" s="1"/>
  <c r="B204" i="9" s="1"/>
  <c r="C205" i="9" a="1"/>
  <c r="C205" i="9" s="1"/>
  <c r="B205" i="9" s="1"/>
  <c r="C206" i="9" a="1"/>
  <c r="C206" i="9" s="1"/>
  <c r="B206" i="9" s="1"/>
  <c r="C207" i="9" a="1"/>
  <c r="C207" i="9" s="1"/>
  <c r="B207" i="9" s="1"/>
  <c r="C208" i="9" a="1"/>
  <c r="C208" i="9" s="1"/>
  <c r="B208" i="9" s="1"/>
  <c r="C209" i="9" a="1"/>
  <c r="C209" i="9" s="1"/>
  <c r="B209" i="9" s="1"/>
  <c r="C210" i="9" a="1"/>
  <c r="C210" i="9" s="1"/>
  <c r="B210" i="9" s="1"/>
  <c r="C211" i="9" a="1"/>
  <c r="C211" i="9" s="1"/>
  <c r="B211" i="9" s="1"/>
  <c r="C212" i="9" a="1"/>
  <c r="C212" i="9" s="1"/>
  <c r="B212" i="9" s="1"/>
  <c r="C213" i="9" a="1"/>
  <c r="C213" i="9" s="1"/>
  <c r="B213" i="9" s="1"/>
  <c r="C214" i="9" a="1"/>
  <c r="C214" i="9" s="1"/>
  <c r="B214" i="9" s="1"/>
  <c r="C215" i="9" a="1"/>
  <c r="C215" i="9" s="1"/>
  <c r="B215" i="9" s="1"/>
  <c r="C216" i="9" a="1"/>
  <c r="C216" i="9" s="1"/>
  <c r="C217" i="9" a="1"/>
  <c r="C217" i="9" s="1"/>
  <c r="B217" i="9" s="1"/>
  <c r="C218" i="9" a="1"/>
  <c r="C218" i="9" s="1"/>
  <c r="B218" i="9" s="1"/>
  <c r="C219" i="9" a="1"/>
  <c r="C219" i="9" s="1"/>
  <c r="B219" i="9" s="1"/>
  <c r="C220" i="9" a="1"/>
  <c r="C220" i="9" s="1"/>
  <c r="B220" i="9" s="1"/>
  <c r="C221" i="9" a="1"/>
  <c r="C221" i="9" s="1"/>
  <c r="B221" i="9" s="1"/>
  <c r="C222" i="9" a="1"/>
  <c r="C222" i="9" s="1"/>
  <c r="B222" i="9" s="1"/>
  <c r="C223" i="9" a="1"/>
  <c r="C223" i="9" s="1"/>
  <c r="B223" i="9" s="1"/>
  <c r="C224" i="9" a="1"/>
  <c r="C224" i="9" s="1"/>
  <c r="B224" i="9" s="1"/>
  <c r="C225" i="9" a="1"/>
  <c r="C225" i="9" s="1"/>
  <c r="B225" i="9" s="1"/>
  <c r="C226" i="9" a="1"/>
  <c r="C226" i="9" s="1"/>
  <c r="B226" i="9" s="1"/>
  <c r="C227" i="9" a="1"/>
  <c r="C227" i="9" s="1"/>
  <c r="B227" i="9" s="1"/>
  <c r="C228" i="9" a="1"/>
  <c r="C228" i="9" s="1"/>
  <c r="B228" i="9" s="1"/>
  <c r="C229" i="9" a="1"/>
  <c r="C229" i="9" s="1"/>
  <c r="B229" i="9" s="1"/>
  <c r="C230" i="9" a="1"/>
  <c r="C230" i="9" s="1"/>
  <c r="B230" i="9" s="1"/>
  <c r="C231" i="9" a="1"/>
  <c r="C231" i="9" s="1"/>
  <c r="B231" i="9" s="1"/>
  <c r="C232" i="9" a="1"/>
  <c r="C232" i="9" s="1"/>
  <c r="B232" i="9" s="1"/>
  <c r="C233" i="9" a="1"/>
  <c r="C233" i="9" s="1"/>
  <c r="B233" i="9" s="1"/>
  <c r="C234" i="9" a="1"/>
  <c r="C234" i="9" s="1"/>
  <c r="B234" i="9" s="1"/>
  <c r="C235" i="9" a="1"/>
  <c r="C235" i="9" s="1"/>
  <c r="B235" i="9" s="1"/>
  <c r="C236" i="9" a="1"/>
  <c r="C236" i="9" s="1"/>
  <c r="B236" i="9" s="1"/>
  <c r="C237" i="9" a="1"/>
  <c r="C237" i="9" s="1"/>
  <c r="B237" i="9" s="1"/>
  <c r="C238" i="9" a="1"/>
  <c r="C238" i="9" s="1"/>
  <c r="B238" i="9" s="1"/>
  <c r="C239" i="9" a="1"/>
  <c r="C239" i="9" s="1"/>
  <c r="B239" i="9" s="1"/>
  <c r="C240" i="9" a="1"/>
  <c r="C240" i="9" s="1"/>
  <c r="B240" i="9" s="1"/>
  <c r="C241" i="9" a="1"/>
  <c r="C241" i="9" s="1"/>
  <c r="B241" i="9" s="1"/>
  <c r="C242" i="9" a="1"/>
  <c r="C242" i="9" s="1"/>
  <c r="B242" i="9" s="1"/>
  <c r="C243" i="9" a="1"/>
  <c r="C243" i="9" s="1"/>
  <c r="B243" i="9" s="1"/>
  <c r="C244" i="9" a="1"/>
  <c r="C244" i="9" s="1"/>
  <c r="C245" i="9" a="1"/>
  <c r="C245" i="9" s="1"/>
  <c r="B245" i="9" s="1"/>
  <c r="C246" i="9" a="1"/>
  <c r="C246" i="9" s="1"/>
  <c r="B246" i="9" s="1"/>
  <c r="C247" i="9" a="1"/>
  <c r="C247" i="9" s="1"/>
  <c r="B247" i="9" s="1"/>
  <c r="C248" i="9" a="1"/>
  <c r="C248" i="9" s="1"/>
  <c r="C249" i="9" a="1"/>
  <c r="C249" i="9" s="1"/>
  <c r="C250" i="9" a="1"/>
  <c r="C250" i="9" s="1"/>
  <c r="B250" i="9" s="1"/>
  <c r="C251" i="9" a="1"/>
  <c r="C251" i="9" s="1"/>
  <c r="B251" i="9" s="1"/>
  <c r="C252" i="9" a="1"/>
  <c r="C252" i="9" s="1"/>
  <c r="B252" i="9" s="1"/>
  <c r="C253" i="9" a="1"/>
  <c r="C253" i="9" s="1"/>
  <c r="B253" i="9" s="1"/>
  <c r="C254" i="9" a="1"/>
  <c r="C254" i="9" s="1"/>
  <c r="B254" i="9" s="1"/>
  <c r="C255" i="9" a="1"/>
  <c r="C255" i="9" s="1"/>
  <c r="B255" i="9" s="1"/>
  <c r="C256" i="9" a="1"/>
  <c r="C256" i="9" s="1"/>
  <c r="B256" i="9" s="1"/>
  <c r="C257" i="9" a="1"/>
  <c r="C257" i="9" s="1"/>
  <c r="B257" i="9" s="1"/>
  <c r="C258" i="9" a="1"/>
  <c r="C258" i="9" s="1"/>
  <c r="B258" i="9" s="1"/>
  <c r="C259" i="9" a="1"/>
  <c r="C259" i="9" s="1"/>
  <c r="B259" i="9" s="1"/>
  <c r="C260" i="9" a="1"/>
  <c r="C260" i="9" s="1"/>
  <c r="C261" i="9" a="1"/>
  <c r="C261" i="9" s="1"/>
  <c r="B261" i="9" s="1"/>
  <c r="C262" i="9" a="1"/>
  <c r="C262" i="9" s="1"/>
  <c r="B262" i="9" s="1"/>
  <c r="C263" i="9" a="1"/>
  <c r="C263" i="9" s="1"/>
  <c r="B263" i="9" s="1"/>
  <c r="C264" i="9" a="1"/>
  <c r="C264" i="9" s="1"/>
  <c r="C265" i="9" a="1"/>
  <c r="C265" i="9" s="1"/>
  <c r="B265" i="9" s="1"/>
  <c r="C266" i="9" a="1"/>
  <c r="C266" i="9" s="1"/>
  <c r="B266" i="9" s="1"/>
  <c r="C267" i="9" a="1"/>
  <c r="C267" i="9" s="1"/>
  <c r="B267" i="9" s="1"/>
  <c r="C268" i="9" a="1"/>
  <c r="C268" i="9" s="1"/>
  <c r="B268" i="9" s="1"/>
  <c r="C269" i="9" a="1"/>
  <c r="C269" i="9" s="1"/>
  <c r="B269" i="9" s="1"/>
  <c r="C270" i="9" a="1"/>
  <c r="C270" i="9" s="1"/>
  <c r="B270" i="9" s="1"/>
  <c r="C271" i="9" a="1"/>
  <c r="C271" i="9" s="1"/>
  <c r="B271" i="9" s="1"/>
  <c r="C272" i="9" a="1"/>
  <c r="C272" i="9" s="1"/>
  <c r="B272" i="9" s="1"/>
  <c r="C273" i="9" a="1"/>
  <c r="C273" i="9" s="1"/>
  <c r="B273" i="9" s="1"/>
  <c r="C274" i="9" a="1"/>
  <c r="C274" i="9" s="1"/>
  <c r="B274" i="9" s="1"/>
  <c r="C275" i="9" a="1"/>
  <c r="C275" i="9" s="1"/>
  <c r="B275" i="9" s="1"/>
  <c r="C276" i="9" a="1"/>
  <c r="C276" i="9" s="1"/>
  <c r="B276" i="9" s="1"/>
  <c r="C277" i="9" a="1"/>
  <c r="C277" i="9" s="1"/>
  <c r="B277" i="9" s="1"/>
  <c r="C278" i="9" a="1"/>
  <c r="C278" i="9" s="1"/>
  <c r="B278" i="9" s="1"/>
  <c r="C279" i="9" a="1"/>
  <c r="C279" i="9" s="1"/>
  <c r="B279" i="9" s="1"/>
  <c r="C280" i="9" a="1"/>
  <c r="C280" i="9" s="1"/>
  <c r="C281" i="9" a="1"/>
  <c r="C281" i="9" s="1"/>
  <c r="B281" i="9" s="1"/>
  <c r="C282" i="9" a="1"/>
  <c r="C282" i="9" s="1"/>
  <c r="B282" i="9" s="1"/>
  <c r="C283" i="9" a="1"/>
  <c r="C283" i="9" s="1"/>
  <c r="B283" i="9" s="1"/>
  <c r="C284" i="9" a="1"/>
  <c r="C284" i="9" s="1"/>
  <c r="B284" i="9" s="1"/>
  <c r="C285" i="9" a="1"/>
  <c r="C285" i="9" s="1"/>
  <c r="B285" i="9" s="1"/>
  <c r="C286" i="9" a="1"/>
  <c r="C286" i="9" s="1"/>
  <c r="B286" i="9" s="1"/>
  <c r="C287" i="9" a="1"/>
  <c r="C287" i="9" s="1"/>
  <c r="B287" i="9" s="1"/>
  <c r="C288" i="9" a="1"/>
  <c r="C288" i="9" s="1"/>
  <c r="B288" i="9" s="1"/>
  <c r="C289" i="9" a="1"/>
  <c r="C289" i="9" s="1"/>
  <c r="B289" i="9" s="1"/>
  <c r="C290" i="9" a="1"/>
  <c r="C290" i="9" s="1"/>
  <c r="B290" i="9" s="1"/>
  <c r="C291" i="9" a="1"/>
  <c r="C291" i="9" s="1"/>
  <c r="B291" i="9" s="1"/>
  <c r="C292" i="9" a="1"/>
  <c r="C292" i="9" s="1"/>
  <c r="B292" i="9" s="1"/>
  <c r="C293" i="9" a="1"/>
  <c r="C293" i="9" s="1"/>
  <c r="B293" i="9" s="1"/>
  <c r="C294" i="9" a="1"/>
  <c r="C294" i="9" s="1"/>
  <c r="B294" i="9" s="1"/>
  <c r="C295" i="9" a="1"/>
  <c r="C295" i="9" s="1"/>
  <c r="B295" i="9" s="1"/>
  <c r="C296" i="9" a="1"/>
  <c r="C296" i="9" s="1"/>
  <c r="B296" i="9" s="1"/>
  <c r="C297" i="9" a="1"/>
  <c r="C297" i="9" s="1"/>
  <c r="B297" i="9" s="1"/>
  <c r="C298" i="9" a="1"/>
  <c r="C298" i="9" s="1"/>
  <c r="B298" i="9" s="1"/>
  <c r="C299" i="9" a="1"/>
  <c r="C299" i="9" s="1"/>
  <c r="B299" i="9" s="1"/>
  <c r="C300" i="9" a="1"/>
  <c r="C300" i="9" s="1"/>
  <c r="B300" i="9" s="1"/>
  <c r="C301" i="9" a="1"/>
  <c r="C301" i="9" s="1"/>
  <c r="B301" i="9" s="1"/>
  <c r="C302" i="9" a="1"/>
  <c r="C302" i="9" s="1"/>
  <c r="B302" i="9" s="1"/>
  <c r="C303" i="9" a="1"/>
  <c r="C303" i="9" s="1"/>
  <c r="B303" i="9" s="1"/>
  <c r="C304" i="9" a="1"/>
  <c r="C304" i="9" s="1"/>
  <c r="B304" i="9" s="1"/>
  <c r="C305" i="9" a="1"/>
  <c r="C305" i="9" s="1"/>
  <c r="B305" i="9" s="1"/>
  <c r="C306" i="9" a="1"/>
  <c r="C306" i="9" s="1"/>
  <c r="B306" i="9" s="1"/>
  <c r="C307" i="9" a="1"/>
  <c r="C307" i="9" s="1"/>
  <c r="B307" i="9" s="1"/>
  <c r="C308" i="9" a="1"/>
  <c r="C308" i="9" s="1"/>
  <c r="B308" i="9" s="1"/>
  <c r="C309" i="9" a="1"/>
  <c r="C309" i="9" s="1"/>
  <c r="B309" i="9" s="1"/>
  <c r="C310" i="9" a="1"/>
  <c r="C310" i="9" s="1"/>
  <c r="B310" i="9" s="1"/>
  <c r="C311" i="9" a="1"/>
  <c r="C311" i="9" s="1"/>
  <c r="B311" i="9" s="1"/>
  <c r="C312" i="9" a="1"/>
  <c r="C312" i="9" s="1"/>
  <c r="B312" i="9" s="1"/>
  <c r="C313" i="9" a="1"/>
  <c r="C313" i="9" s="1"/>
  <c r="B313" i="9" s="1"/>
  <c r="C314" i="9" a="1"/>
  <c r="C314" i="9" s="1"/>
  <c r="B314" i="9" s="1"/>
  <c r="C315" i="9" a="1"/>
  <c r="C315" i="9" s="1"/>
  <c r="B315" i="9" s="1"/>
  <c r="C316" i="9" a="1"/>
  <c r="C316" i="9" s="1"/>
  <c r="B316" i="9" s="1"/>
  <c r="C317" i="9" a="1"/>
  <c r="C317" i="9" s="1"/>
  <c r="B317" i="9" s="1"/>
  <c r="C318" i="9" a="1"/>
  <c r="C318" i="9" s="1"/>
  <c r="B318" i="9" s="1"/>
  <c r="C319" i="9" a="1"/>
  <c r="C319" i="9" s="1"/>
  <c r="B319" i="9" s="1"/>
  <c r="C320" i="9" a="1"/>
  <c r="C320" i="9" s="1"/>
  <c r="B320" i="9" s="1"/>
  <c r="C321" i="9" a="1"/>
  <c r="C321" i="9" s="1"/>
  <c r="B321" i="9" s="1"/>
  <c r="C322" i="9" a="1"/>
  <c r="C322" i="9" s="1"/>
  <c r="B322" i="9" s="1"/>
  <c r="C323" i="9" a="1"/>
  <c r="C323" i="9" s="1"/>
  <c r="B323" i="9" s="1"/>
  <c r="C324" i="9" a="1"/>
  <c r="C324" i="9" s="1"/>
  <c r="B324" i="9" s="1"/>
  <c r="C325" i="9" a="1"/>
  <c r="C325" i="9" s="1"/>
  <c r="B325" i="9" s="1"/>
  <c r="C326" i="9" a="1"/>
  <c r="C326" i="9" s="1"/>
  <c r="B326" i="9" s="1"/>
  <c r="C327" i="9" a="1"/>
  <c r="C327" i="9" s="1"/>
  <c r="B327" i="9" s="1"/>
  <c r="C328" i="9" a="1"/>
  <c r="C328" i="9" s="1"/>
  <c r="B328" i="9" s="1"/>
  <c r="C329" i="9" a="1"/>
  <c r="C329" i="9" s="1"/>
  <c r="B329" i="9" s="1"/>
  <c r="C330" i="9" a="1"/>
  <c r="C330" i="9" s="1"/>
  <c r="B330" i="9" s="1"/>
  <c r="C331" i="9" a="1"/>
  <c r="C331" i="9" s="1"/>
  <c r="B331" i="9" s="1"/>
  <c r="C332" i="9" a="1"/>
  <c r="C332" i="9" s="1"/>
  <c r="B332" i="9" s="1"/>
  <c r="C333" i="9" a="1"/>
  <c r="C333" i="9" s="1"/>
  <c r="B333" i="9" s="1"/>
  <c r="C334" i="9" a="1"/>
  <c r="C334" i="9" s="1"/>
  <c r="B334" i="9" s="1"/>
  <c r="C335" i="9" a="1"/>
  <c r="C335" i="9" s="1"/>
  <c r="B335" i="9" s="1"/>
  <c r="C336" i="9" a="1"/>
  <c r="C336" i="9" s="1"/>
  <c r="B336" i="9" s="1"/>
  <c r="C337" i="9" a="1"/>
  <c r="C337" i="9" s="1"/>
  <c r="B337" i="9" s="1"/>
  <c r="C338" i="9" a="1"/>
  <c r="C338" i="9" s="1"/>
  <c r="B338" i="9" s="1"/>
  <c r="C339" i="9" a="1"/>
  <c r="C339" i="9" s="1"/>
  <c r="B339" i="9" s="1"/>
  <c r="C340" i="9" a="1"/>
  <c r="C340" i="9" s="1"/>
  <c r="B340" i="9" s="1"/>
  <c r="C341" i="9" a="1"/>
  <c r="C341" i="9" s="1"/>
  <c r="B341" i="9" s="1"/>
  <c r="C342" i="9" a="1"/>
  <c r="C342" i="9" s="1"/>
  <c r="B342" i="9" s="1"/>
  <c r="C343" i="9" a="1"/>
  <c r="C343" i="9" s="1"/>
  <c r="B343" i="9" s="1"/>
  <c r="C344" i="9" a="1"/>
  <c r="C344" i="9" s="1"/>
  <c r="B344" i="9" s="1"/>
  <c r="C345" i="9" a="1"/>
  <c r="C345" i="9" s="1"/>
  <c r="B345" i="9" s="1"/>
  <c r="C346" i="9" a="1"/>
  <c r="C346" i="9" s="1"/>
  <c r="B346" i="9" s="1"/>
  <c r="C347" i="9" a="1"/>
  <c r="C347" i="9" s="1"/>
  <c r="B347" i="9" s="1"/>
  <c r="C348" i="9" a="1"/>
  <c r="C348" i="9" s="1"/>
  <c r="B348" i="9" s="1"/>
  <c r="C349" i="9" a="1"/>
  <c r="C349" i="9" s="1"/>
  <c r="B349" i="9" s="1"/>
  <c r="C350" i="9" a="1"/>
  <c r="C350" i="9" s="1"/>
  <c r="B350" i="9" s="1"/>
  <c r="C351" i="9" a="1"/>
  <c r="C351" i="9" s="1"/>
  <c r="B351" i="9" s="1"/>
  <c r="C352" i="9" a="1"/>
  <c r="C352" i="9" s="1"/>
  <c r="B352" i="9" s="1"/>
  <c r="C353" i="9" a="1"/>
  <c r="C353" i="9" s="1"/>
  <c r="B353" i="9" s="1"/>
  <c r="C354" i="9" a="1"/>
  <c r="C354" i="9" s="1"/>
  <c r="B354" i="9" s="1"/>
  <c r="C355" i="9" a="1"/>
  <c r="C355" i="9" s="1"/>
  <c r="B355" i="9" s="1"/>
  <c r="C356" i="9" a="1"/>
  <c r="C356" i="9" s="1"/>
  <c r="B356" i="9" s="1"/>
  <c r="C357" i="9" a="1"/>
  <c r="C357" i="9" s="1"/>
  <c r="B357" i="9" s="1"/>
  <c r="C358" i="9" a="1"/>
  <c r="C358" i="9" s="1"/>
  <c r="B358" i="9" s="1"/>
  <c r="C359" i="9" a="1"/>
  <c r="C359" i="9" s="1"/>
  <c r="B359" i="9" s="1"/>
  <c r="C360" i="9" a="1"/>
  <c r="C360" i="9" s="1"/>
  <c r="B360" i="9" s="1"/>
  <c r="C361" i="9" a="1"/>
  <c r="C361" i="9" s="1"/>
  <c r="B361" i="9" s="1"/>
  <c r="C362" i="9" a="1"/>
  <c r="C362" i="9" s="1"/>
  <c r="B362" i="9" s="1"/>
  <c r="C363" i="9" a="1"/>
  <c r="C363" i="9" s="1"/>
  <c r="B363" i="9" s="1"/>
  <c r="C364" i="9" a="1"/>
  <c r="C364" i="9" s="1"/>
  <c r="B364" i="9" s="1"/>
  <c r="C365" i="9" a="1"/>
  <c r="C365" i="9" s="1"/>
  <c r="B365" i="9" s="1"/>
  <c r="C366" i="9" a="1"/>
  <c r="C366" i="9" s="1"/>
  <c r="B366" i="9" s="1"/>
  <c r="C367" i="9" a="1"/>
  <c r="C367" i="9" s="1"/>
  <c r="B367" i="9" s="1"/>
  <c r="C368" i="9" a="1"/>
  <c r="C368" i="9" s="1"/>
  <c r="B368" i="9" s="1"/>
  <c r="C369" i="9" a="1"/>
  <c r="C369" i="9" s="1"/>
  <c r="B369" i="9" s="1"/>
  <c r="C370" i="9" a="1"/>
  <c r="C370" i="9" s="1"/>
  <c r="B370" i="9" s="1"/>
  <c r="C371" i="9" a="1"/>
  <c r="C371" i="9" s="1"/>
  <c r="B371" i="9" s="1"/>
  <c r="C372" i="9" a="1"/>
  <c r="C372" i="9" s="1"/>
  <c r="B372" i="9" s="1"/>
  <c r="C373" i="9" a="1"/>
  <c r="C373" i="9" s="1"/>
  <c r="B373" i="9" s="1"/>
  <c r="C374" i="9" a="1"/>
  <c r="C374" i="9" s="1"/>
  <c r="B374" i="9" s="1"/>
  <c r="C375" i="9" a="1"/>
  <c r="C375" i="9" s="1"/>
  <c r="B375" i="9" s="1"/>
  <c r="C376" i="9" a="1"/>
  <c r="C376" i="9" s="1"/>
  <c r="B376" i="9" s="1"/>
  <c r="C377" i="9" a="1"/>
  <c r="C377" i="9" s="1"/>
  <c r="B377" i="9" s="1"/>
  <c r="C378" i="9" a="1"/>
  <c r="C378" i="9" s="1"/>
  <c r="B378" i="9" s="1"/>
  <c r="C379" i="9" a="1"/>
  <c r="C379" i="9" s="1"/>
  <c r="B379" i="9" s="1"/>
  <c r="C380" i="9" a="1"/>
  <c r="C380" i="9" s="1"/>
  <c r="B380" i="9" s="1"/>
  <c r="C381" i="9" a="1"/>
  <c r="C381" i="9" s="1"/>
  <c r="B381" i="9" s="1"/>
  <c r="C382" i="9" a="1"/>
  <c r="C382" i="9" s="1"/>
  <c r="B382" i="9" s="1"/>
  <c r="C383" i="9" a="1"/>
  <c r="C383" i="9" s="1"/>
  <c r="B383" i="9" s="1"/>
  <c r="C384" i="9" a="1"/>
  <c r="C384" i="9" s="1"/>
  <c r="B384" i="9" s="1"/>
  <c r="C385" i="9" a="1"/>
  <c r="C385" i="9" s="1"/>
  <c r="B385" i="9" s="1"/>
  <c r="C386" i="9" a="1"/>
  <c r="C386" i="9" s="1"/>
  <c r="B386" i="9" s="1"/>
  <c r="C387" i="9" a="1"/>
  <c r="C387" i="9" s="1"/>
  <c r="B387" i="9" s="1"/>
  <c r="C388" i="9" a="1"/>
  <c r="C388" i="9" s="1"/>
  <c r="B388" i="9" s="1"/>
  <c r="C389" i="9" a="1"/>
  <c r="C389" i="9" s="1"/>
  <c r="B389" i="9" s="1"/>
  <c r="C390" i="9" a="1"/>
  <c r="C390" i="9" s="1"/>
  <c r="B390" i="9" s="1"/>
  <c r="C391" i="9" a="1"/>
  <c r="C391" i="9" s="1"/>
  <c r="B391" i="9" s="1"/>
  <c r="C392" i="9" a="1"/>
  <c r="C392" i="9" s="1"/>
  <c r="B392" i="9" s="1"/>
  <c r="C393" i="9" a="1"/>
  <c r="C393" i="9" s="1"/>
  <c r="B393" i="9" s="1"/>
  <c r="C394" i="9" a="1"/>
  <c r="C394" i="9" s="1"/>
  <c r="B394" i="9" s="1"/>
  <c r="C395" i="9" a="1"/>
  <c r="C395" i="9" s="1"/>
  <c r="B395" i="9" s="1"/>
  <c r="C396" i="9" a="1"/>
  <c r="C396" i="9" s="1"/>
  <c r="B396" i="9" s="1"/>
  <c r="C397" i="9" a="1"/>
  <c r="C397" i="9" s="1"/>
  <c r="B397" i="9" s="1"/>
  <c r="C398" i="9" a="1"/>
  <c r="C398" i="9" s="1"/>
  <c r="B398" i="9" s="1"/>
  <c r="C399" i="9" a="1"/>
  <c r="C399" i="9" s="1"/>
  <c r="B399" i="9" s="1"/>
  <c r="C400" i="9" a="1"/>
  <c r="C400" i="9" s="1"/>
  <c r="B400" i="9" s="1"/>
  <c r="C401" i="9" a="1"/>
  <c r="C401" i="9" s="1"/>
  <c r="B401" i="9" s="1"/>
  <c r="C402" i="9" a="1"/>
  <c r="C402" i="9" s="1"/>
  <c r="B402" i="9" s="1"/>
  <c r="C403" i="9" a="1"/>
  <c r="C403" i="9" s="1"/>
  <c r="B403" i="9" s="1"/>
  <c r="C404" i="9" a="1"/>
  <c r="C404" i="9" s="1"/>
  <c r="B404" i="9" s="1"/>
  <c r="C405" i="9" a="1"/>
  <c r="C405" i="9" s="1"/>
  <c r="B405" i="9" s="1"/>
  <c r="C406" i="9" a="1"/>
  <c r="C406" i="9" s="1"/>
  <c r="B406" i="9" s="1"/>
  <c r="C407" i="9" a="1"/>
  <c r="C407" i="9" s="1"/>
  <c r="B407" i="9" s="1"/>
  <c r="C408" i="9" a="1"/>
  <c r="C408" i="9" s="1"/>
  <c r="B408" i="9" s="1"/>
  <c r="C409" i="9" a="1"/>
  <c r="C409" i="9" s="1"/>
  <c r="B409" i="9" s="1"/>
  <c r="C410" i="9" a="1"/>
  <c r="C410" i="9" s="1"/>
  <c r="B410" i="9" s="1"/>
  <c r="C411" i="9" a="1"/>
  <c r="C411" i="9" s="1"/>
  <c r="B411" i="9" s="1"/>
  <c r="C412" i="9" a="1"/>
  <c r="C412" i="9" s="1"/>
  <c r="B412" i="9" s="1"/>
  <c r="C413" i="9" a="1"/>
  <c r="C413" i="9" s="1"/>
  <c r="B413" i="9" s="1"/>
  <c r="C414" i="9" a="1"/>
  <c r="C414" i="9" s="1"/>
  <c r="B414" i="9" s="1"/>
  <c r="C415" i="9" a="1"/>
  <c r="C415" i="9" s="1"/>
  <c r="B415" i="9" s="1"/>
  <c r="C416" i="9" a="1"/>
  <c r="C416" i="9" s="1"/>
  <c r="B416" i="9" s="1"/>
  <c r="C417" i="9" a="1"/>
  <c r="C417" i="9" s="1"/>
  <c r="B417" i="9" s="1"/>
  <c r="C418" i="9" a="1"/>
  <c r="C418" i="9" s="1"/>
  <c r="B418" i="9" s="1"/>
  <c r="C419" i="9" a="1"/>
  <c r="C419" i="9" s="1"/>
  <c r="B419" i="9" s="1"/>
  <c r="C420" i="9" a="1"/>
  <c r="C420" i="9" s="1"/>
  <c r="B420" i="9" s="1"/>
  <c r="C421" i="9" a="1"/>
  <c r="C421" i="9" s="1"/>
  <c r="B421" i="9" s="1"/>
  <c r="C422" i="9" a="1"/>
  <c r="C422" i="9" s="1"/>
  <c r="B422" i="9" s="1"/>
  <c r="C423" i="9" a="1"/>
  <c r="C423" i="9" s="1"/>
  <c r="B423" i="9" s="1"/>
  <c r="C424" i="9" a="1"/>
  <c r="C424" i="9" s="1"/>
  <c r="B424" i="9" s="1"/>
  <c r="C425" i="9" a="1"/>
  <c r="C425" i="9" s="1"/>
  <c r="B425" i="9" s="1"/>
  <c r="C426" i="9" a="1"/>
  <c r="C426" i="9" s="1"/>
  <c r="B426" i="9" s="1"/>
  <c r="C427" i="9" a="1"/>
  <c r="C427" i="9" s="1"/>
  <c r="B427" i="9" s="1"/>
  <c r="C428" i="9" a="1"/>
  <c r="C428" i="9" s="1"/>
  <c r="B428" i="9" s="1"/>
  <c r="C429" i="9" a="1"/>
  <c r="C429" i="9" s="1"/>
  <c r="B429" i="9" s="1"/>
  <c r="C430" i="9" a="1"/>
  <c r="C430" i="9" s="1"/>
  <c r="B430" i="9" s="1"/>
  <c r="C431" i="9" a="1"/>
  <c r="C431" i="9" s="1"/>
  <c r="B431" i="9" s="1"/>
  <c r="C432" i="9" a="1"/>
  <c r="C432" i="9" s="1"/>
  <c r="B432" i="9" s="1"/>
  <c r="C433" i="9" a="1"/>
  <c r="C433" i="9" s="1"/>
  <c r="B433" i="9" s="1"/>
  <c r="C434" i="9" a="1"/>
  <c r="C434" i="9" s="1"/>
  <c r="B434" i="9" s="1"/>
  <c r="C435" i="9" a="1"/>
  <c r="C435" i="9" s="1"/>
  <c r="B435" i="9" s="1"/>
  <c r="C436" i="9" a="1"/>
  <c r="C436" i="9" s="1"/>
  <c r="B436" i="9" s="1"/>
  <c r="C437" i="9" a="1"/>
  <c r="C437" i="9" s="1"/>
  <c r="B437" i="9" s="1"/>
  <c r="C438" i="9" a="1"/>
  <c r="C438" i="9" s="1"/>
  <c r="B438" i="9" s="1"/>
  <c r="C439" i="9" a="1"/>
  <c r="C439" i="9" s="1"/>
  <c r="B439" i="9" s="1"/>
  <c r="C440" i="9" a="1"/>
  <c r="C440" i="9" s="1"/>
  <c r="B440" i="9" s="1"/>
  <c r="C441" i="9" a="1"/>
  <c r="C441" i="9" s="1"/>
  <c r="B441" i="9" s="1"/>
  <c r="C442" i="9" a="1"/>
  <c r="C442" i="9" s="1"/>
  <c r="B442" i="9" s="1"/>
  <c r="C443" i="9" a="1"/>
  <c r="C443" i="9" s="1"/>
  <c r="B443" i="9" s="1"/>
  <c r="C444" i="9" a="1"/>
  <c r="C444" i="9" s="1"/>
  <c r="B444" i="9" s="1"/>
  <c r="C445" i="9" a="1"/>
  <c r="C445" i="9" s="1"/>
  <c r="B445" i="9" s="1"/>
  <c r="C446" i="9" a="1"/>
  <c r="C446" i="9" s="1"/>
  <c r="B446" i="9" s="1"/>
  <c r="C447" i="9" a="1"/>
  <c r="C447" i="9" s="1"/>
  <c r="B447" i="9" s="1"/>
  <c r="C448" i="9" a="1"/>
  <c r="C448" i="9" s="1"/>
  <c r="B448" i="9" s="1"/>
  <c r="C449" i="9" a="1"/>
  <c r="C449" i="9" s="1"/>
  <c r="B449" i="9" s="1"/>
  <c r="C450" i="9" a="1"/>
  <c r="C450" i="9" s="1"/>
  <c r="B450" i="9" s="1"/>
  <c r="C451" i="9" a="1"/>
  <c r="C451" i="9" s="1"/>
  <c r="B451" i="9" s="1"/>
  <c r="C452" i="9" a="1"/>
  <c r="C452" i="9" s="1"/>
  <c r="B452" i="9" s="1"/>
  <c r="C453" i="9" a="1"/>
  <c r="C453" i="9" s="1"/>
  <c r="B453" i="9" s="1"/>
  <c r="C454" i="9" a="1"/>
  <c r="C454" i="9" s="1"/>
  <c r="B454" i="9" s="1"/>
  <c r="C455" i="9" a="1"/>
  <c r="C455" i="9" s="1"/>
  <c r="B455" i="9" s="1"/>
  <c r="C456" i="9" a="1"/>
  <c r="C456" i="9" s="1"/>
  <c r="B456" i="9" s="1"/>
  <c r="C457" i="9" a="1"/>
  <c r="C457" i="9" s="1"/>
  <c r="B457" i="9" s="1"/>
  <c r="C458" i="9" a="1"/>
  <c r="C458" i="9" s="1"/>
  <c r="B458" i="9" s="1"/>
  <c r="C459" i="9" a="1"/>
  <c r="C459" i="9" s="1"/>
  <c r="B459" i="9" s="1"/>
  <c r="C460" i="9" a="1"/>
  <c r="C460" i="9" s="1"/>
  <c r="B460" i="9" s="1"/>
  <c r="C461" i="9" a="1"/>
  <c r="C461" i="9" s="1"/>
  <c r="B461" i="9" s="1"/>
  <c r="C462" i="9" a="1"/>
  <c r="C462" i="9" s="1"/>
  <c r="B462" i="9" s="1"/>
  <c r="C463" i="9" a="1"/>
  <c r="C463" i="9" s="1"/>
  <c r="B463" i="9" s="1"/>
  <c r="C464" i="9" a="1"/>
  <c r="C464" i="9" s="1"/>
  <c r="B464" i="9" s="1"/>
  <c r="C465" i="9" a="1"/>
  <c r="C465" i="9" s="1"/>
  <c r="B465" i="9" s="1"/>
  <c r="C466" i="9" a="1"/>
  <c r="C466" i="9" s="1"/>
  <c r="B466" i="9" s="1"/>
  <c r="C467" i="9" a="1"/>
  <c r="C467" i="9" s="1"/>
  <c r="B467" i="9" s="1"/>
  <c r="C468" i="9" a="1"/>
  <c r="C468" i="9" s="1"/>
  <c r="B468" i="9" s="1"/>
  <c r="C469" i="9" a="1"/>
  <c r="C469" i="9" s="1"/>
  <c r="B469" i="9" s="1"/>
  <c r="C470" i="9" a="1"/>
  <c r="C470" i="9" s="1"/>
  <c r="B470" i="9" s="1"/>
  <c r="C471" i="9" a="1"/>
  <c r="C471" i="9" s="1"/>
  <c r="B471" i="9" s="1"/>
  <c r="C472" i="9" a="1"/>
  <c r="C472" i="9" s="1"/>
  <c r="B472" i="9" s="1"/>
  <c r="C473" i="9" a="1"/>
  <c r="C473" i="9" s="1"/>
  <c r="B473" i="9" s="1"/>
  <c r="C474" i="9" a="1"/>
  <c r="C474" i="9" s="1"/>
  <c r="B474" i="9" s="1"/>
  <c r="C475" i="9" a="1"/>
  <c r="C475" i="9" s="1"/>
  <c r="B475" i="9" s="1"/>
  <c r="C476" i="9" a="1"/>
  <c r="C476" i="9" s="1"/>
  <c r="B476" i="9" s="1"/>
  <c r="C477" i="9" a="1"/>
  <c r="C477" i="9" s="1"/>
  <c r="B477" i="9" s="1"/>
  <c r="C478" i="9" a="1"/>
  <c r="C478" i="9" s="1"/>
  <c r="B478" i="9" s="1"/>
  <c r="C479" i="9" a="1"/>
  <c r="C479" i="9" s="1"/>
  <c r="B479" i="9" s="1"/>
  <c r="C480" i="9" a="1"/>
  <c r="C480" i="9" s="1"/>
  <c r="B480" i="9" s="1"/>
  <c r="C481" i="9" a="1"/>
  <c r="C481" i="9" s="1"/>
  <c r="B481" i="9" s="1"/>
  <c r="C482" i="9" a="1"/>
  <c r="C482" i="9" s="1"/>
  <c r="B482" i="9" s="1"/>
  <c r="C483" i="9" a="1"/>
  <c r="C483" i="9" s="1"/>
  <c r="B483" i="9" s="1"/>
  <c r="C484" i="9" a="1"/>
  <c r="C484" i="9" s="1"/>
  <c r="B484" i="9" s="1"/>
  <c r="C485" i="9" a="1"/>
  <c r="C485" i="9" s="1"/>
  <c r="B485" i="9" s="1"/>
  <c r="C486" i="9" a="1"/>
  <c r="C486" i="9" s="1"/>
  <c r="B486" i="9" s="1"/>
  <c r="C487" i="9" a="1"/>
  <c r="C487" i="9" s="1"/>
  <c r="B487" i="9" s="1"/>
  <c r="C488" i="9" a="1"/>
  <c r="C488" i="9" s="1"/>
  <c r="B488" i="9" s="1"/>
  <c r="C489" i="9" a="1"/>
  <c r="C489" i="9" s="1"/>
  <c r="B489" i="9" s="1"/>
  <c r="C490" i="9" a="1"/>
  <c r="C490" i="9" s="1"/>
  <c r="B490" i="9" s="1"/>
  <c r="C491" i="9" a="1"/>
  <c r="C491" i="9" s="1"/>
  <c r="B491" i="9" s="1"/>
  <c r="C492" i="9" a="1"/>
  <c r="C492" i="9" s="1"/>
  <c r="B492" i="9" s="1"/>
  <c r="C493" i="9" a="1"/>
  <c r="C493" i="9" s="1"/>
  <c r="B493" i="9" s="1"/>
  <c r="C494" i="9" a="1"/>
  <c r="C494" i="9" s="1"/>
  <c r="B494" i="9" s="1"/>
  <c r="C495" i="9" a="1"/>
  <c r="C495" i="9" s="1"/>
  <c r="B495" i="9" s="1"/>
  <c r="C496" i="9" a="1"/>
  <c r="C496" i="9" s="1"/>
  <c r="B496" i="9" s="1"/>
  <c r="C497" i="9" a="1"/>
  <c r="C497" i="9" s="1"/>
  <c r="B497" i="9" s="1"/>
  <c r="C498" i="9" a="1"/>
  <c r="C498" i="9" s="1"/>
  <c r="B498" i="9" s="1"/>
  <c r="C499" i="9" a="1"/>
  <c r="C499" i="9" s="1"/>
  <c r="B499" i="9" s="1"/>
  <c r="C500" i="9" a="1"/>
  <c r="C500" i="9" s="1"/>
  <c r="B500" i="9" s="1"/>
  <c r="C7" i="9" a="1"/>
  <c r="C7" i="9" s="1"/>
  <c r="B7" i="9" s="1"/>
  <c r="B10" i="9"/>
  <c r="B14" i="9"/>
  <c r="B34" i="9"/>
  <c r="B56" i="9"/>
  <c r="B72" i="9"/>
  <c r="B78" i="9"/>
  <c r="B80" i="9"/>
  <c r="B81" i="9"/>
  <c r="B90" i="9"/>
  <c r="B104" i="9"/>
  <c r="B112" i="9"/>
  <c r="B113" i="9"/>
  <c r="B116" i="9"/>
  <c r="B120" i="9"/>
  <c r="B125" i="9"/>
  <c r="B144" i="9"/>
  <c r="B148" i="9"/>
  <c r="B152" i="9"/>
  <c r="B176" i="9"/>
  <c r="B180" i="9"/>
  <c r="B185" i="9"/>
  <c r="B188" i="9"/>
  <c r="B200" i="9"/>
  <c r="B201" i="9"/>
  <c r="B216" i="9"/>
  <c r="B244" i="9"/>
  <c r="B248" i="9"/>
  <c r="B249" i="9"/>
  <c r="B260" i="9"/>
  <c r="B264" i="9"/>
  <c r="B280" i="9"/>
  <c r="H10" i="2" l="1"/>
  <c r="K10" i="2" l="1"/>
  <c r="G8" i="2"/>
  <c r="H8" i="2" s="1"/>
  <c r="G9" i="2"/>
  <c r="H9" i="2" l="1"/>
  <c r="F8" i="9" a="1"/>
  <c r="F8" i="9" s="1"/>
  <c r="F7" i="9" a="1"/>
  <c r="F7" i="9" s="1"/>
  <c r="K9" i="2" l="1"/>
  <c r="K8" i="2"/>
  <c r="K7" i="2" l="1"/>
  <c r="K6" i="2"/>
</calcChain>
</file>

<file path=xl/sharedStrings.xml><?xml version="1.0" encoding="utf-8"?>
<sst xmlns="http://schemas.openxmlformats.org/spreadsheetml/2006/main" count="75" uniqueCount="64">
  <si>
    <t>Nom</t>
  </si>
  <si>
    <t>Nr Article</t>
  </si>
  <si>
    <t>Prix unité</t>
  </si>
  <si>
    <t>Stock</t>
  </si>
  <si>
    <t>Valeur Stock</t>
  </si>
  <si>
    <t>Stock min</t>
  </si>
  <si>
    <t>Flag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</si>
  <si>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</si>
  <si>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</si>
  <si>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</si>
  <si>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</si>
  <si>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</si>
  <si>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</si>
  <si>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</si>
  <si>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</si>
  <si>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</si>
  <si>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</si>
  <si>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</si>
  <si>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</si>
  <si>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art1</t>
  </si>
  <si>
    <t>Art2</t>
  </si>
  <si>
    <t>Statut</t>
  </si>
  <si>
    <t>Description</t>
  </si>
  <si>
    <t>Actif</t>
  </si>
  <si>
    <t>ART-00001</t>
  </si>
  <si>
    <t>Test 1</t>
  </si>
  <si>
    <t>test</t>
  </si>
  <si>
    <t>ART-00002</t>
  </si>
  <si>
    <t xml:space="preserve">Test 2 </t>
  </si>
  <si>
    <t>1111</t>
  </si>
  <si>
    <t>N°</t>
  </si>
  <si>
    <t>Inactif</t>
  </si>
  <si>
    <t>Admin</t>
  </si>
  <si>
    <t>Catégorie</t>
  </si>
  <si>
    <t>ART-00004</t>
  </si>
  <si>
    <t>Gel douche</t>
  </si>
  <si>
    <t>340ml</t>
  </si>
  <si>
    <t>Chambre</t>
  </si>
  <si>
    <t>Nouveau Stock</t>
  </si>
  <si>
    <t>En-cas</t>
  </si>
  <si>
    <t>Petit-déjeuner</t>
  </si>
  <si>
    <t xml:space="preserve">Nr Article </t>
  </si>
  <si>
    <t>nom</t>
  </si>
  <si>
    <t>stock</t>
  </si>
  <si>
    <t>Jus D'orange</t>
  </si>
  <si>
    <t>BIB 10L</t>
  </si>
  <si>
    <t>Stock M-1</t>
  </si>
  <si>
    <t>Nr</t>
  </si>
  <si>
    <t>PU</t>
  </si>
  <si>
    <t>BonjourAdmin  jessy 05/04/2020</t>
  </si>
  <si>
    <t>Catalogue</t>
  </si>
  <si>
    <t>PAH (Chambre)</t>
  </si>
  <si>
    <t>Réception</t>
  </si>
  <si>
    <t>PEH</t>
  </si>
  <si>
    <t>PDJ</t>
  </si>
  <si>
    <t>BAR</t>
  </si>
  <si>
    <t>PAR (restauration)</t>
  </si>
  <si>
    <t>Rest.séminaire</t>
  </si>
  <si>
    <t>Stock total</t>
  </si>
  <si>
    <t>Synthèse stock  2020 - mensuels</t>
  </si>
  <si>
    <t>TABLEAU 1</t>
  </si>
  <si>
    <t>TABLEAU 2</t>
  </si>
  <si>
    <t>TABLEAU 3</t>
  </si>
  <si>
    <t>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</si>
</sst>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Besoin&quot;"/>
  </numFmts>
  <fonts count="9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7" fontId="0" fillId="0" borderId="0" xfId="0" applyNumberFormat="1"/>
    <xf numFmtId="44" fontId="0" fillId="0" borderId="0" xfId="1" applyFont="1"/>
    <xf numFmtId="0" fontId="0" fillId="0" borderId="0" xfId="0" applyBorder="1"/>
    <xf numFmtId="0" fontId="3" fillId="0" borderId="0" xfId="0" applyFont="1"/>
    <xf numFmtId="164" fontId="0" fillId="0" borderId="0" xfId="0" applyNumberForma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7" fillId="3" borderId="1" xfId="0" applyFont="1" applyFill="1" applyBorder="1" applyAlignment="1">
      <alignment horizontal="center"/>
    </xf>
    <xf numFmtId="17" fontId="7" fillId="3" borderId="6" xfId="0" applyNumberFormat="1" applyFont="1" applyFill="1" applyBorder="1" applyAlignment="1">
      <alignment horizontal="center"/>
    </xf>
    <xf numFmtId="7" fontId="6" fillId="0" borderId="1" xfId="0" applyNumberFormat="1" applyFont="1" applyBorder="1" applyAlignment="1">
      <alignment vertical="center"/>
    </xf>
    <xf numFmtId="44" fontId="8" fillId="0" borderId="1" xfId="1" applyFont="1" applyFill="1" applyBorder="1" applyAlignment="1">
      <alignment vertical="center"/>
    </xf>
    <xf numFmtId="44" fontId="8" fillId="0" borderId="4" xfId="1" applyFont="1" applyFill="1" applyBorder="1" applyAlignment="1">
      <alignment vertical="center"/>
    </xf>
    <xf numFmtId="7" fontId="8" fillId="0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44" fontId="8" fillId="4" borderId="1" xfId="1" applyFont="1" applyFill="1" applyBorder="1" applyAlignment="1">
      <alignment vertical="center"/>
    </xf>
    <xf numFmtId="44" fontId="8" fillId="4" borderId="4" xfId="1" applyFont="1" applyFill="1" applyBorder="1" applyAlignment="1">
      <alignment vertical="center"/>
    </xf>
    <xf numFmtId="44" fontId="8" fillId="0" borderId="1" xfId="1" applyFont="1" applyBorder="1" applyAlignment="1">
      <alignment vertical="center"/>
    </xf>
    <xf numFmtId="44" fontId="8" fillId="5" borderId="4" xfId="1" applyFont="1" applyFill="1" applyBorder="1" applyAlignment="1">
      <alignment vertical="center"/>
    </xf>
    <xf numFmtId="44" fontId="8" fillId="5" borderId="1" xfId="1" applyFont="1" applyFill="1" applyBorder="1" applyAlignment="1">
      <alignment vertical="center"/>
    </xf>
    <xf numFmtId="7" fontId="8" fillId="5" borderId="1" xfId="1" applyNumberFormat="1" applyFont="1" applyFill="1" applyBorder="1" applyAlignment="1">
      <alignment vertical="center"/>
    </xf>
    <xf numFmtId="7" fontId="8" fillId="0" borderId="1" xfId="1" applyNumberFormat="1" applyFont="1" applyBorder="1" applyAlignment="1">
      <alignment vertical="center"/>
    </xf>
    <xf numFmtId="7" fontId="6" fillId="0" borderId="1" xfId="0" quotePrefix="1" applyNumberFormat="1" applyFont="1" applyBorder="1" applyAlignment="1">
      <alignment horizontal="left" vertical="center"/>
    </xf>
    <xf numFmtId="0" fontId="7" fillId="6" borderId="1" xfId="0" applyFont="1" applyFill="1" applyBorder="1" applyAlignment="1">
      <alignment vertical="center"/>
    </xf>
    <xf numFmtId="44" fontId="7" fillId="6" borderId="1" xfId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17" fontId="0" fillId="0" borderId="0" xfId="0" applyNumberFormat="1"/>
  </cellXfs>
  <cellStyles count="2">
    <cellStyle name="Monétaire" xfId="1" builtinId="4"/>
    <cellStyle name="Normal" xfId="0" builtinId="0"/>
  </cellStyles>
  <dxfs count="1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Besoin&quot;"/>
      <alignment horizontal="center" vertical="center" textRotation="0" wrapText="0" indent="0" justifyLastLine="0" shrinkToFit="0" readingOrder="0"/>
    </dxf>
    <dxf>
      <numFmt numFmtId="164" formatCode="&quot;Besoin&quot;"/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>
          <bgColor theme="8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292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33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 tint="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B050"/>
      <color rgb="FFBDD7EE"/>
      <color rgb="FFA6A6A6"/>
      <color rgb="FFED7D31"/>
      <color rgb="FF0070C6"/>
      <color rgb="FFC00000"/>
      <color rgb="FF002060"/>
      <color rgb="FF7030A0"/>
      <color rgb="FFD1B2E8"/>
      <color rgb="FF954E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CB03-4AFB-90FF-45D5FFBD7B1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CB03-4AFB-90FF-45D5FFBD7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3836480"/>
        <c:axId val="657676272"/>
        <c:extLst/>
      </c:barChart>
      <c:catAx>
        <c:axId val="65383648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57676272"/>
        <c:crosses val="autoZero"/>
        <c:auto val="1"/>
        <c:lblAlgn val="ctr"/>
        <c:lblOffset val="100"/>
        <c:noMultiLvlLbl val="0"/>
      </c:catAx>
      <c:valAx>
        <c:axId val="65767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3836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5" Type="http://schemas.openxmlformats.org/officeDocument/2006/relationships/image" Target="../media/image6.png"/><Relationship Id="rId4" Type="http://schemas.openxmlformats.org/officeDocument/2006/relationships/image" Target="../media/image5.svg"/><Relationship Id="rId9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304800</xdr:colOff>
      <xdr:row>0</xdr:row>
      <xdr:rowOff>95250</xdr:rowOff>
    </xdr:from>
    <xdr:to>
      <xdr:col>18</xdr:col>
      <xdr:colOff>310800</xdr:colOff>
      <xdr:row>0</xdr:row>
      <xdr:rowOff>563779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GrpSpPr/>
      </xdr:nvGrpSpPr>
      <xdr:grpSpPr>
        <a:xfrm>
          <a:off x="781050" y="95250"/>
          <a:ext cx="12960000" cy="468529"/>
          <a:chOff x="762000" y="103500"/>
          <a:chExt cx="12960000" cy="468529"/>
        </a:xfrm>
        <a:noFill/>
      </xdr:grpSpPr>
      <xdr:sp macro="" textlink="">
        <xdr:nvSpPr>
          <xdr:cNvPr id="37" name="Nav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762000" y="103500"/>
            <a:ext cx="12960000" cy="468000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#REF!">
        <xdr:nvSpPr>
          <xdr:cNvPr id="38" name="page1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888500" y="104029"/>
            <a:ext cx="972000" cy="468000"/>
          </a:xfrm>
          <a:prstGeom prst="rect">
            <a:avLst/>
          </a:prstGeom>
          <a:solidFill>
            <a:srgbClr val="A6A6A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BC65256-FA89-4814-83F7-77BF21697A34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article" textlink="#REF!">
        <xdr:nvSpPr>
          <xdr:cNvPr id="39" name="page2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2003985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0CC5F742-E8B7-49FA-810B-190F44CA6362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" textlink="#REF!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9808151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F76861-4A16-4F83-9172-7F8D2FF91685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inventaire" textlink="#REF!">
        <xdr:nvSpPr>
          <xdr:cNvPr id="41" name="page9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8679963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1B13A1B-5EB3-43B0-AC67-D5A0FCB15A93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Inventaire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lient" textlink="#REF!">
        <xdr:nvSpPr>
          <xdr:cNvPr id="42" name="page7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7562360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E8DB6FA-C4D3-42F9-A2BD-19190B785628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ournisseur" textlink="#REF!">
        <xdr:nvSpPr>
          <xdr:cNvPr id="43" name="page6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6444833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0324CB1-7E93-4912-BC2C-C00CE8516666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mouvement" textlink="#REF!">
        <xdr:nvSpPr>
          <xdr:cNvPr id="44" name="page5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5316578" y="104027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43FFA6-7E6D-4052-A27E-E4BDEE0A6207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BDC" textlink="#REF!">
        <xdr:nvSpPr>
          <xdr:cNvPr id="45" name="page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4198978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43A73E-AC83-432E-95C1-8019A9F82BBF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BDC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mmande" textlink="#REF!">
        <xdr:nvSpPr>
          <xdr:cNvPr id="46" name="page3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3102542" y="104027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923E830-2380-44CC-B5D2-4002F9C66DCB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209550</xdr:colOff>
      <xdr:row>1</xdr:row>
      <xdr:rowOff>123825</xdr:rowOff>
    </xdr:from>
    <xdr:to>
      <xdr:col>15</xdr:col>
      <xdr:colOff>428174</xdr:colOff>
      <xdr:row>22</xdr:row>
      <xdr:rowOff>13925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85800" y="748242"/>
          <a:ext cx="10886624" cy="3890600"/>
          <a:chOff x="6703483" y="4586816"/>
          <a:chExt cx="11267624" cy="4090625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0548407" y="6725708"/>
            <a:ext cx="3604233" cy="1951732"/>
            <a:chOff x="10540999" y="7090833"/>
            <a:chExt cx="3604233" cy="1951732"/>
          </a:xfrm>
        </xdr:grpSpPr>
        <xdr:sp macro="" textlink="">
          <xdr:nvSpPr>
            <xdr:cNvPr id="33" name="Rectangle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/>
          </xdr:nvSpPr>
          <xdr:spPr>
            <a:xfrm>
              <a:off x="10540999" y="7090833"/>
              <a:ext cx="3600000" cy="1944000"/>
            </a:xfrm>
            <a:prstGeom prst="rect">
              <a:avLst/>
            </a:prstGeom>
            <a:solidFill>
              <a:srgbClr val="0077D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#REF!">
          <xdr:nvSpPr>
            <xdr:cNvPr id="34" name="ZoneTexte 33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 txBox="1"/>
          </xdr:nvSpPr>
          <xdr:spPr>
            <a:xfrm>
              <a:off x="10562167" y="7112000"/>
              <a:ext cx="1767416" cy="1566333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2A2C2F6E-4013-4FA0-99EB-CCC310570050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#REF!</a:t>
              </a:fld>
              <a:endParaRPr lang="fr-FR" sz="200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35" name="ZoneTexte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 txBox="1"/>
          </xdr:nvSpPr>
          <xdr:spPr>
            <a:xfrm>
              <a:off x="10545232" y="8682565"/>
              <a:ext cx="3600000" cy="360000"/>
            </a:xfrm>
            <a:prstGeom prst="rect">
              <a:avLst/>
            </a:prstGeom>
            <a:solidFill>
              <a:srgbClr val="0594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fld id="{DD21FB88-A461-4139-B45D-33C6DADE116E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/>
                <a:t>Volume du stock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</xdr:grp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14366873" y="6725707"/>
            <a:ext cx="3604234" cy="1951734"/>
            <a:chOff x="14393331" y="7080249"/>
            <a:chExt cx="3604234" cy="1951734"/>
          </a:xfrm>
        </xdr:grpSpPr>
        <xdr:sp macro="" textlink="">
          <xdr:nvSpPr>
            <xdr:cNvPr id="25" name="Rectangle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14393331" y="7080249"/>
              <a:ext cx="3600000" cy="194400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#REF!">
          <xdr:nvSpPr>
            <xdr:cNvPr id="26" name="ZoneTexte 25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SpPr txBox="1"/>
          </xdr:nvSpPr>
          <xdr:spPr>
            <a:xfrm>
              <a:off x="14414500" y="7112000"/>
              <a:ext cx="1968499" cy="402168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58D83382-2B5E-43CA-B4EA-F5A257BEA478}" type="TxLink">
                <a:rPr lang="en-US" sz="105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fr-FR" sz="105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27" name="ZoneText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 txBox="1"/>
          </xdr:nvSpPr>
          <xdr:spPr>
            <a:xfrm>
              <a:off x="14397565" y="8671983"/>
              <a:ext cx="3600000" cy="360000"/>
            </a:xfrm>
            <a:prstGeom prst="rect">
              <a:avLst/>
            </a:prstGeom>
            <a:solidFill>
              <a:schemeClr val="bg2">
                <a:lumMod val="50000"/>
              </a:schemeClr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fld id="{36661A9B-F1D4-4C44-A0F3-479193EAEBF5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/>
                <a:t>Top Articles Vendue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28" name="ZoneText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SpPr txBox="1"/>
          </xdr:nvSpPr>
          <xdr:spPr>
            <a:xfrm>
              <a:off x="14425079" y="7387166"/>
              <a:ext cx="1968499" cy="402168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CD8697F3-D41B-49F4-8A72-3A9854173D68}" type="TxLink">
                <a:rPr lang="en-US" sz="105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fr-FR" sz="105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29" name="ZoneText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 txBox="1"/>
          </xdr:nvSpPr>
          <xdr:spPr>
            <a:xfrm>
              <a:off x="14408145" y="7655984"/>
              <a:ext cx="1968499" cy="402168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DADD787D-2CCD-40E9-B332-BD4D57A301A5}" type="TxLink">
                <a:rPr lang="en-US" sz="105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fr-FR" sz="105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30" name="ZoneTexte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14412379" y="7924801"/>
              <a:ext cx="1968499" cy="402168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2DBC21BB-94F1-4A9D-A0F2-B320DD915683}" type="TxLink">
                <a:rPr lang="en-US" sz="105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fr-FR" sz="105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31" name="ZoneTexte 30">
              <a:extLs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SpPr txBox="1"/>
          </xdr:nvSpPr>
          <xdr:spPr>
            <a:xfrm>
              <a:off x="14406028" y="8193618"/>
              <a:ext cx="1968499" cy="402168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F554FD4D-D963-478B-B08B-ED63FA8C895B}" type="TxLink">
                <a:rPr lang="en-US" sz="105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fr-FR" sz="1050" b="1">
                <a:solidFill>
                  <a:schemeClr val="bg1"/>
                </a:solidFill>
              </a:endParaRPr>
            </a:p>
          </xdr:txBody>
        </xdr:sp>
        <xdr:pic>
          <xdr:nvPicPr>
            <xdr:cNvPr id="32" name="Graphique 31" descr="Signal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2"/>
                </a:ext>
              </a:extLst>
            </a:blip>
            <a:stretch>
              <a:fillRect/>
            </a:stretch>
          </xdr:blipFill>
          <xdr:spPr>
            <a:xfrm>
              <a:off x="16277165" y="7243232"/>
              <a:ext cx="1354667" cy="1354667"/>
            </a:xfrm>
            <a:prstGeom prst="rect">
              <a:avLst/>
            </a:prstGeom>
          </xdr:spPr>
        </xdr:pic>
      </xdr:grp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14366874" y="4586816"/>
            <a:ext cx="3604233" cy="1979249"/>
            <a:chOff x="14350999" y="4586816"/>
            <a:chExt cx="3604233" cy="1979249"/>
          </a:xfrm>
        </xdr:grpSpPr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/>
          </xdr:nvSpPr>
          <xdr:spPr>
            <a:xfrm>
              <a:off x="14350999" y="4586816"/>
              <a:ext cx="3600000" cy="1944000"/>
            </a:xfrm>
            <a:prstGeom prst="rect">
              <a:avLst/>
            </a:prstGeom>
            <a:solidFill>
              <a:srgbClr val="FFD03B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#REF!">
          <xdr:nvSpPr>
            <xdr:cNvPr id="22" name="ZoneTexte 21">
              <a:extLs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SpPr txBox="1"/>
          </xdr:nvSpPr>
          <xdr:spPr>
            <a:xfrm>
              <a:off x="14382750" y="4635500"/>
              <a:ext cx="1746249" cy="1566333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D9AD3A6C-88F5-4CBD-B627-4014ED092E8E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0</a:t>
              </a:fld>
              <a:endParaRPr lang="fr-FR" sz="200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23" name="ZoneTexte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SpPr txBox="1"/>
          </xdr:nvSpPr>
          <xdr:spPr>
            <a:xfrm>
              <a:off x="14355232" y="6206065"/>
              <a:ext cx="3600000" cy="360000"/>
            </a:xfrm>
            <a:prstGeom prst="rect">
              <a:avLst/>
            </a:prstGeom>
            <a:solidFill>
              <a:srgbClr val="FFDB69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fld id="{414FB2E0-C419-4738-982C-B7C213E2A13C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/>
                <a:t>Article critique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24" name="Graphique 23" descr="Point d’exclamation">
              <a:extLs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4"/>
                </a:ext>
              </a:extLst>
            </a:blip>
            <a:stretch>
              <a:fillRect/>
            </a:stretch>
          </xdr:blipFill>
          <xdr:spPr>
            <a:xfrm>
              <a:off x="16340666" y="4904316"/>
              <a:ext cx="1100667" cy="1100667"/>
            </a:xfrm>
            <a:prstGeom prst="rect">
              <a:avLst/>
            </a:prstGeom>
          </xdr:spPr>
        </xdr:pic>
      </xdr:grpSp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10548408" y="4586816"/>
            <a:ext cx="3604230" cy="1944000"/>
            <a:chOff x="10566401" y="4586816"/>
            <a:chExt cx="3604230" cy="1944000"/>
          </a:xfrm>
        </xdr:grpSpPr>
        <xdr:sp macro="" textlink="">
          <xdr:nvSpPr>
            <xdr:cNvPr id="17" name="Rectangl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0566401" y="4586816"/>
              <a:ext cx="3600000" cy="1944000"/>
            </a:xfrm>
            <a:prstGeom prst="rect">
              <a:avLst/>
            </a:prstGeom>
            <a:solidFill>
              <a:schemeClr val="accent6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#REF!">
          <xdr:nvSpPr>
            <xdr:cNvPr id="18" name="ZoneTexte 17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 txBox="1"/>
          </xdr:nvSpPr>
          <xdr:spPr>
            <a:xfrm>
              <a:off x="10593917" y="4607983"/>
              <a:ext cx="1750483" cy="1566333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7E721591-403E-403A-B2A7-19E365CBC144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#REF!</a:t>
              </a:fld>
              <a:endParaRPr lang="fr-FR" sz="200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19" name="ZoneText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 txBox="1"/>
          </xdr:nvSpPr>
          <xdr:spPr>
            <a:xfrm>
              <a:off x="10570631" y="6167964"/>
              <a:ext cx="3600000" cy="360000"/>
            </a:xfrm>
            <a:prstGeom prst="rect">
              <a:avLst/>
            </a:prstGeom>
            <a:solidFill>
              <a:schemeClr val="accent6">
                <a:lumMod val="60000"/>
                <a:lumOff val="40000"/>
              </a:schemeClr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fld id="{DCAB26DB-57F6-4F34-A7D7-5D4184F38E9C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/>
                <a:t>Article en commande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20" name="Graphique 19" descr="Porte-bloc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6"/>
                </a:ext>
              </a:extLst>
            </a:blip>
            <a:stretch>
              <a:fillRect/>
            </a:stretch>
          </xdr:blipFill>
          <xdr:spPr>
            <a:xfrm>
              <a:off x="12424833" y="4819650"/>
              <a:ext cx="1121834" cy="1121834"/>
            </a:xfrm>
            <a:prstGeom prst="rect">
              <a:avLst/>
            </a:prstGeom>
          </xdr:spPr>
        </xdr:pic>
      </xdr:grp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6726766" y="6715125"/>
            <a:ext cx="3606350" cy="1951732"/>
            <a:chOff x="6724649" y="7090833"/>
            <a:chExt cx="3606350" cy="1951732"/>
          </a:xfrm>
        </xdr:grpSpPr>
        <xdr:sp macro="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6730999" y="7090833"/>
              <a:ext cx="3600000" cy="1944000"/>
            </a:xfrm>
            <a:prstGeom prst="rect">
              <a:avLst/>
            </a:prstGeom>
            <a:solidFill>
              <a:srgbClr val="954ECA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#REF!">
          <xdr:nvSpPr>
            <xdr:cNvPr id="14" name="ZoneText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/>
          </xdr:nvSpPr>
          <xdr:spPr>
            <a:xfrm>
              <a:off x="6762751" y="7112000"/>
              <a:ext cx="1756832" cy="1566333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A3D97165-DB35-4184-A9FD-F375D09A1E89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4</a:t>
              </a:fld>
              <a:endParaRPr lang="fr-FR" sz="2000" b="1">
                <a:solidFill>
                  <a:schemeClr val="bg1"/>
                </a:solidFill>
              </a:endParaRPr>
            </a:p>
          </xdr:txBody>
        </xdr:sp>
        <xdr:sp macro="" textlink="#REF!">
          <xdr:nvSpPr>
            <xdr:cNvPr id="15" name="ZoneText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 txBox="1"/>
          </xdr:nvSpPr>
          <xdr:spPr>
            <a:xfrm>
              <a:off x="6724649" y="8682565"/>
              <a:ext cx="3600000" cy="360000"/>
            </a:xfrm>
            <a:prstGeom prst="rect">
              <a:avLst/>
            </a:prstGeom>
            <a:solidFill>
              <a:srgbClr val="A365D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fld id="{8EF017D9-2028-4CAB-879D-5B2E540BC3CF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/>
                <a:t>Nombre d'article en stock (référence)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  <xdr:pic>
          <xdr:nvPicPr>
            <xdr:cNvPr id="16" name="Graphique 15" descr="Boîte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8"/>
                </a:ext>
              </a:extLst>
            </a:blip>
            <a:stretch>
              <a:fillRect/>
            </a:stretch>
          </xdr:blipFill>
          <xdr:spPr>
            <a:xfrm>
              <a:off x="8509000" y="7401983"/>
              <a:ext cx="1111250" cy="1111250"/>
            </a:xfrm>
            <a:prstGeom prst="rect">
              <a:avLst/>
            </a:prstGeom>
          </xdr:spPr>
        </xdr:pic>
      </xdr:grp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6703483" y="4586816"/>
            <a:ext cx="3652916" cy="1944000"/>
            <a:chOff x="6688666" y="3666066"/>
            <a:chExt cx="3652916" cy="1944000"/>
          </a:xfrm>
        </xdr:grpSpPr>
        <xdr:sp macro="" textlink="">
          <xdr:nvSpPr>
            <xdr:cNvPr id="9" name="Rectangl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6741582" y="3666066"/>
              <a:ext cx="3600000" cy="1944000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#REF!">
          <xdr:nvSpPr>
            <xdr:cNvPr id="10" name="ZoneText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6688666" y="3714750"/>
              <a:ext cx="1862666" cy="1566333"/>
            </a:xfrm>
            <a:prstGeom prst="rect">
              <a:avLst/>
            </a:prstGeom>
            <a:noFill/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16A99207-4965-447B-BCF6-F0AC2B84FCA2}" type="TxLink">
                <a:rPr lang="en-US" sz="20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#REF!</a:t>
              </a:fld>
              <a:endParaRPr lang="fr-FR" sz="2000" b="1">
                <a:solidFill>
                  <a:schemeClr val="bg1"/>
                </a:solidFill>
              </a:endParaRPr>
            </a:p>
          </xdr:txBody>
        </xdr:sp>
        <xdr:graphicFrame macro="">
          <xdr:nvGraphicFramePr>
            <xdr:cNvPr id="11" name="Graphiqu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aphicFramePr/>
          </xdr:nvGraphicFramePr>
          <xdr:xfrm>
            <a:off x="8508999" y="3704168"/>
            <a:ext cx="1756833" cy="1545167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9"/>
            </a:graphicData>
          </a:graphic>
        </xdr:graphicFrame>
        <xdr:sp macro="" textlink="#REF!">
          <xdr:nvSpPr>
            <xdr:cNvPr id="12" name="ZoneText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6745813" y="5264148"/>
              <a:ext cx="2980267" cy="3238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fld id="{3EA44281-0FA7-4E3F-B48A-928975C5E4F8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/>
                <a:t>Valeur du stock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1</xdr:row>
          <xdr:rowOff>0</xdr:rowOff>
        </xdr:from>
        <xdr:to>
          <xdr:col>18</xdr:col>
          <xdr:colOff>0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76200</xdr:rowOff>
        </xdr:from>
        <xdr:to>
          <xdr:col>2</xdr:col>
          <xdr:colOff>0</xdr:colOff>
          <xdr:row>3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127000</xdr:colOff>
      <xdr:row>0</xdr:row>
      <xdr:rowOff>160121</xdr:rowOff>
    </xdr:from>
    <xdr:to>
      <xdr:col>23</xdr:col>
      <xdr:colOff>44100</xdr:colOff>
      <xdr:row>1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338667" y="160121"/>
          <a:ext cx="12913433" cy="464296"/>
          <a:chOff x="762000" y="103500"/>
          <a:chExt cx="12960000" cy="468529"/>
        </a:xfrm>
        <a:noFill/>
      </xdr:grpSpPr>
      <xdr:sp macro="" textlink="">
        <xdr:nvSpPr>
          <xdr:cNvPr id="4" name="Nav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762000" y="103500"/>
            <a:ext cx="12960000" cy="468000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#REF!">
        <xdr:nvSpPr>
          <xdr:cNvPr id="5" name="page1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888500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BC65256-FA89-4814-83F7-77BF21697A34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article" textlink="#REF!">
        <xdr:nvSpPr>
          <xdr:cNvPr id="6" name="page2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2003985" y="104029"/>
            <a:ext cx="972000" cy="468000"/>
          </a:xfrm>
          <a:prstGeom prst="rect">
            <a:avLst/>
          </a:prstGeom>
          <a:solidFill>
            <a:srgbClr val="A6A6A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0CC5F742-E8B7-49FA-810B-190F44CA6362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" textlink="#REF!">
        <xdr:nvSpPr>
          <xdr:cNvPr id="7" name="page8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9808151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F76861-4A16-4F83-9172-7F8D2FF91685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inventaire" textlink="#REF!">
        <xdr:nvSpPr>
          <xdr:cNvPr id="8" name="page9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8679963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1B13A1B-5EB3-43B0-AC67-D5A0FCB15A93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Inventaire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lient" textlink="#REF!">
        <xdr:nvSpPr>
          <xdr:cNvPr id="9" name="page7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7562360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E8DB6FA-C4D3-42F9-A2BD-19190B785628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ournisseur" textlink="#REF!">
        <xdr:nvSpPr>
          <xdr:cNvPr id="10" name="page6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6444833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0324CB1-7E93-4912-BC2C-C00CE8516666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mouvement" textlink="#REF!">
        <xdr:nvSpPr>
          <xdr:cNvPr id="11" name="page5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5316578" y="104027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43FFA6-7E6D-4052-A27E-E4BDEE0A6207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BDC" textlink="#REF!">
        <xdr:nvSpPr>
          <xdr:cNvPr id="12" name="page4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4198978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43A73E-AC83-432E-95C1-8019A9F82BBF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BDC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mmande" textlink="#REF!">
        <xdr:nvSpPr>
          <xdr:cNvPr id="13" name="page3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3102542" y="104027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923E830-2380-44CC-B5D2-4002F9C66DCB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160121</xdr:rowOff>
    </xdr:from>
    <xdr:to>
      <xdr:col>12</xdr:col>
      <xdr:colOff>693917</xdr:colOff>
      <xdr:row>1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762000" y="160121"/>
          <a:ext cx="12949417" cy="474879"/>
          <a:chOff x="762000" y="103500"/>
          <a:chExt cx="12960000" cy="468529"/>
        </a:xfrm>
        <a:noFill/>
      </xdr:grpSpPr>
      <xdr:sp macro="" textlink="">
        <xdr:nvSpPr>
          <xdr:cNvPr id="3" name="Nav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762000" y="103500"/>
            <a:ext cx="12960000" cy="468000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#REF!">
        <xdr:nvSpPr>
          <xdr:cNvPr id="4" name="page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888500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BC65256-FA89-4814-83F7-77BF21697A34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article" textlink="#REF!">
        <xdr:nvSpPr>
          <xdr:cNvPr id="5" name="page2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003985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0CC5F742-E8B7-49FA-810B-190F44CA6362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" textlink="#REF!">
        <xdr:nvSpPr>
          <xdr:cNvPr id="6" name="page8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9808151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F76861-4A16-4F83-9172-7F8D2FF91685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inventaire" textlink="#REF!">
        <xdr:nvSpPr>
          <xdr:cNvPr id="7" name="page9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8679963" y="104029"/>
            <a:ext cx="972000" cy="468000"/>
          </a:xfrm>
          <a:prstGeom prst="rect">
            <a:avLst/>
          </a:prstGeom>
          <a:solidFill>
            <a:srgbClr val="A6A6A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1B13A1B-5EB3-43B0-AC67-D5A0FCB15A93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Inventaire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lient" textlink="#REF!">
        <xdr:nvSpPr>
          <xdr:cNvPr id="8" name="page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7562360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E8DB6FA-C4D3-42F9-A2BD-19190B785628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ournisseur" textlink="#REF!">
        <xdr:nvSpPr>
          <xdr:cNvPr id="9" name="page6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6444833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0324CB1-7E93-4912-BC2C-C00CE8516666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mouvement" textlink="#REF!">
        <xdr:nvSpPr>
          <xdr:cNvPr id="10" name="page5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5316578" y="104027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43FFA6-7E6D-4052-A27E-E4BDEE0A6207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BDC" textlink="#REF!">
        <xdr:nvSpPr>
          <xdr:cNvPr id="11" name="page4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4198978" y="104029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43A73E-AC83-432E-95C1-8019A9F82BBF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BDC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mmande" textlink="#REF!">
        <xdr:nvSpPr>
          <xdr:cNvPr id="12" name="page3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3102542" y="104027"/>
            <a:ext cx="972000" cy="468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923E830-2380-44CC-B5D2-4002F9C66DCB}" type="TxLink">
              <a:rPr lang="en-US" sz="1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4</xdr:row>
          <xdr:rowOff>76200</xdr:rowOff>
        </xdr:from>
        <xdr:to>
          <xdr:col>9</xdr:col>
          <xdr:colOff>66675</xdr:colOff>
          <xdr:row>6</xdr:row>
          <xdr:rowOff>85725</xdr:rowOff>
        </xdr:to>
        <xdr:sp macro="" textlink="">
          <xdr:nvSpPr>
            <xdr:cNvPr id="11269" name="CommandButton1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7</xdr:row>
          <xdr:rowOff>47625</xdr:rowOff>
        </xdr:from>
        <xdr:to>
          <xdr:col>9</xdr:col>
          <xdr:colOff>47625</xdr:colOff>
          <xdr:row>9</xdr:row>
          <xdr:rowOff>76200</xdr:rowOff>
        </xdr:to>
        <xdr:sp macro="" textlink="">
          <xdr:nvSpPr>
            <xdr:cNvPr id="11271" name="CommandButton2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2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9442C9-2194-4A3E-9F89-52D2CEC60005}" name="Tableau3" displayName="Tableau3" ref="B5:X10" totalsRowShown="0" headerRowDxfId="4">
  <autoFilter ref="B5:X10" xr:uid="{71E01E36-F9A0-46CE-A8CA-4599A71E60B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5C07FCCB-B1F1-4CEB-B30A-B50F5D9CEC81}" name="Nr Article"/>
    <tableColumn id="2" xr3:uid="{509ECD68-3DCE-40EA-BB78-6B4491C60989}" name="Nom"/>
    <tableColumn id="3" xr3:uid="{5C23148B-684E-4C86-9894-AEF7944C031B}" name="Description"/>
    <tableColumn id="22" xr3:uid="{0A36849C-29F0-4337-89B0-69757AF64CFE}" name="Catégorie"/>
    <tableColumn id="4" xr3:uid="{15BEBC43-B4F1-4255-8D6F-44F09EA48D52}" name="Prix unité"/>
    <tableColumn id="5" xr3:uid="{939273EB-C479-4996-A6EF-70325C43DB16}" name="Stock" dataDxfId="3">
      <calculatedColumnFormula>SUMIFS(#REF!,#REF!,Tableau3[[#This Row],[Nr Article]],#REF!,"Entrée")-SUMIFS(#REF!,#REF!,Tableau3[[#This Row],[Nr Article]],#REF!,"Sortie")</calculatedColumnFormula>
    </tableColumn>
    <tableColumn id="6" xr3:uid="{14737C48-BB07-4C31-B2B9-2927D5691B56}" name="Valeur Stock">
      <calculatedColumnFormula>F6*G6</calculatedColumnFormula>
    </tableColumn>
    <tableColumn id="7" xr3:uid="{96062A45-34A8-41AB-8895-E46F2A2FB429}" name="Stock min"/>
    <tableColumn id="23" xr3:uid="{57810A58-6194-45E0-99A8-B2044D9DB284}" name="Stock M-1"/>
    <tableColumn id="8" xr3:uid="{096877D1-7315-4F93-82FE-81B5C9C30F61}" name="Flag" dataDxfId="2">
      <calculatedColumnFormula>IF(G6&lt;I6,1,"")</calculatedColumnFormula>
    </tableColumn>
    <tableColumn id="21" xr3:uid="{71463907-1C19-4552-926C-7DA05CD9BA57}" name="Statut" dataDxfId="1"/>
    <tableColumn id="9" xr3:uid="{89AFA4B8-31D5-4D07-93AA-4409D043E079}" name="Vide"/>
    <tableColumn id="10" xr3:uid="{41008FED-F217-4556-9277-90493C9B9D0C}" name="1"/>
    <tableColumn id="11" xr3:uid="{D977055C-0924-431F-83E9-11D4E30ED3FE}" name="2"/>
    <tableColumn id="12" xr3:uid="{CF8D3337-A848-49FB-90FE-AD48A8016B6F}" name="3"/>
    <tableColumn id="13" xr3:uid="{92C2A17E-E898-4175-A928-77980FF6033A}" name="4"/>
    <tableColumn id="14" xr3:uid="{8D2CDC45-F5DD-4361-91B9-36EC4411E405}" name="5"/>
    <tableColumn id="15" xr3:uid="{71F80B59-7712-4474-B4E5-2D02897AE9A0}" name="6"/>
    <tableColumn id="16" xr3:uid="{B4EB5670-0228-4B6C-8FFB-6E0DF0E06065}" name="7"/>
    <tableColumn id="17" xr3:uid="{0E4B22C9-280C-4184-B523-A9AE5F8076E2}" name="8"/>
    <tableColumn id="18" xr3:uid="{24C1B0AE-5682-44A5-A915-F22EE737A87E}" name="9"/>
    <tableColumn id="19" xr3:uid="{4D5D3AE1-1515-4FE7-AB50-4F7C247241F1}" name="10"/>
    <tableColumn id="20" xr3:uid="{35656894-755C-4675-847E-F40D684D41DD}" name="&gt;1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C1B1F4D-C3A4-47E0-8BA6-BBDAF47178AF}" name="Tableau6" displayName="Tableau6" ref="O5:S30" insertRowShift="1" totalsRowShown="0">
  <autoFilter ref="O5:S30" xr:uid="{6D0A1620-AB65-4941-B09B-7310EFA24289}"/>
  <tableColumns count="5">
    <tableColumn id="1" xr3:uid="{288BA59A-E1F2-4583-9125-5D8029B0A47A}" name="Nr">
      <calculatedColumnFormula>IFERROR(Articles,"")</calculatedColumnFormula>
    </tableColumn>
    <tableColumn id="2" xr3:uid="{5F83C20F-8803-4E70-9B64-A5B7FEC41A3D}" name="Nom">
      <calculatedColumnFormula>IFERROR(Nom,"")</calculatedColumnFormula>
    </tableColumn>
    <tableColumn id="3" xr3:uid="{33122171-775C-4679-AF84-8FCED87A315B}" name="Description">
      <calculatedColumnFormula>IFERROR(Description,"")</calculatedColumnFormula>
    </tableColumn>
    <tableColumn id="4" xr3:uid="{319DE8D3-4D83-4CB6-8693-D1C9BB769075}" name="PU">
      <calculatedColumnFormula>IFERROR(PU,"")</calculatedColumnFormula>
    </tableColumn>
    <tableColumn id="5" xr3:uid="{30A8272D-0BB2-481F-B4BE-50CCEC979EBC}" name="Stock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0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11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FD2C0-2F08-4C26-83A2-AE0D7CEA32BE}">
  <sheetPr codeName="Feuil1"/>
  <dimension ref="Q1:Q6"/>
  <sheetViews>
    <sheetView showGridLines="0" zoomScale="90" zoomScaleNormal="90" workbookViewId="0">
      <selection activeCell="R13" sqref="R13"/>
    </sheetView>
  </sheetViews>
  <sheetFormatPr baseColWidth="10" defaultRowHeight="15" x14ac:dyDescent="0.25"/>
  <cols>
    <col min="1" max="1" width="7.140625" customWidth="1"/>
  </cols>
  <sheetData>
    <row r="1" spans="17:17" ht="50.1" customHeight="1" x14ac:dyDescent="0.25"/>
    <row r="5" spans="17:17" x14ac:dyDescent="0.25">
      <c r="Q5" s="6" t="s">
        <v>49</v>
      </c>
    </row>
    <row r="6" spans="17:17" x14ac:dyDescent="0.25">
      <c r="Q6" t="s">
        <v>32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16</xdr:col>
                <xdr:colOff>190500</xdr:colOff>
                <xdr:row>1</xdr:row>
                <xdr:rowOff>0</xdr:rowOff>
              </from>
              <to>
                <xdr:col>18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1422-6717-474C-AB2D-EAD505DF2EEC}">
  <sheetPr codeName="Feuil2"/>
  <dimension ref="B1:X10"/>
  <sheetViews>
    <sheetView showGridLines="0" zoomScale="90" zoomScaleNormal="90" workbookViewId="0">
      <selection activeCell="D21" sqref="D21"/>
    </sheetView>
  </sheetViews>
  <sheetFormatPr baseColWidth="10" defaultRowHeight="15" x14ac:dyDescent="0.25"/>
  <cols>
    <col min="1" max="1" width="3.140625" customWidth="1"/>
    <col min="2" max="2" width="11.5703125" customWidth="1"/>
    <col min="3" max="3" width="20.85546875" customWidth="1"/>
    <col min="4" max="4" width="21.85546875" customWidth="1"/>
    <col min="5" max="5" width="11.5703125" customWidth="1"/>
    <col min="7" max="7" width="14" customWidth="1"/>
    <col min="8" max="8" width="11.5703125" customWidth="1"/>
    <col min="12" max="12" width="10.85546875" customWidth="1"/>
    <col min="13" max="13" width="2.5703125" customWidth="1"/>
    <col min="14" max="23" width="4.42578125" customWidth="1"/>
    <col min="24" max="24" width="8.85546875" customWidth="1"/>
  </cols>
  <sheetData>
    <row r="1" spans="2:24" ht="50.1" customHeight="1" x14ac:dyDescent="0.25"/>
    <row r="4" spans="2:24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4" s="1" customFormat="1" x14ac:dyDescent="0.25">
      <c r="B5" s="1" t="s">
        <v>1</v>
      </c>
      <c r="C5" s="1" t="s">
        <v>0</v>
      </c>
      <c r="D5" s="1" t="s">
        <v>22</v>
      </c>
      <c r="E5" s="1" t="s">
        <v>33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46</v>
      </c>
      <c r="K5" s="1" t="s">
        <v>6</v>
      </c>
      <c r="L5" s="1" t="s">
        <v>21</v>
      </c>
      <c r="M5" s="8" t="s">
        <v>7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8</v>
      </c>
    </row>
    <row r="6" spans="2:24" x14ac:dyDescent="0.25">
      <c r="B6" t="s">
        <v>19</v>
      </c>
      <c r="C6" t="s">
        <v>44</v>
      </c>
      <c r="D6" t="s">
        <v>45</v>
      </c>
      <c r="E6" t="s">
        <v>40</v>
      </c>
      <c r="F6">
        <v>8.8000000000000007</v>
      </c>
      <c r="G6" t="e">
        <f>SUMIFS(#REF!,#REF!,Tableau3[[#This Row],[Nr Article]],#REF!,"Entrée")-SUMIFS(#REF!,#REF!,Tableau3[[#This Row],[Nr Article]],#REF!,"Sortie")</f>
        <v>#REF!</v>
      </c>
      <c r="H6" s="4" t="e">
        <f>F6*G6</f>
        <v>#REF!</v>
      </c>
      <c r="I6">
        <v>1</v>
      </c>
      <c r="K6" s="7" t="e">
        <f>IF(G6&lt;I6,1,"")</f>
        <v>#REF!</v>
      </c>
      <c r="L6" s="7" t="s">
        <v>31</v>
      </c>
      <c r="M6" s="5"/>
    </row>
    <row r="7" spans="2:24" x14ac:dyDescent="0.25">
      <c r="B7" t="s">
        <v>20</v>
      </c>
      <c r="E7" t="s">
        <v>39</v>
      </c>
      <c r="G7" t="e">
        <f>SUMIFS(#REF!,#REF!,Tableau3[[#This Row],[Nr Article]],#REF!,"Entrée")-SUMIFS(#REF!,#REF!,Tableau3[[#This Row],[Nr Article]],#REF!,"Sortie")</f>
        <v>#REF!</v>
      </c>
      <c r="H7" s="4" t="e">
        <f t="shared" ref="H7:H10" si="0">F7*G7</f>
        <v>#REF!</v>
      </c>
      <c r="I7">
        <v>0</v>
      </c>
      <c r="K7" s="7" t="e">
        <f>IF(G7&lt;I7,1,"")</f>
        <v>#REF!</v>
      </c>
      <c r="L7" s="7" t="s">
        <v>23</v>
      </c>
      <c r="M7" s="5"/>
    </row>
    <row r="8" spans="2:24" x14ac:dyDescent="0.25">
      <c r="B8" t="s">
        <v>24</v>
      </c>
      <c r="C8" t="s">
        <v>25</v>
      </c>
      <c r="D8" t="s">
        <v>26</v>
      </c>
      <c r="E8" t="s">
        <v>37</v>
      </c>
      <c r="F8" s="3">
        <v>1.5</v>
      </c>
      <c r="G8" t="e">
        <f>SUMIFS(#REF!,#REF!,Tableau3[[#This Row],[Nr Article]],#REF!,"Entrée")-SUMIFS(#REF!,#REF!,Tableau3[[#This Row],[Nr Article]],#REF!,"Sortie")</f>
        <v>#REF!</v>
      </c>
      <c r="H8" s="4" t="e">
        <f t="shared" si="0"/>
        <v>#REF!</v>
      </c>
      <c r="K8" s="7" t="e">
        <f>IF(G8&lt;I8,1,"")</f>
        <v>#REF!</v>
      </c>
      <c r="L8" s="7" t="s">
        <v>23</v>
      </c>
      <c r="M8" s="5"/>
    </row>
    <row r="9" spans="2:24" x14ac:dyDescent="0.25">
      <c r="B9" t="s">
        <v>27</v>
      </c>
      <c r="C9" t="s">
        <v>28</v>
      </c>
      <c r="D9" t="s">
        <v>29</v>
      </c>
      <c r="E9" t="s">
        <v>37</v>
      </c>
      <c r="F9" s="3">
        <v>20</v>
      </c>
      <c r="G9" t="e">
        <f>SUMIFS(#REF!,#REF!,Tableau3[[#This Row],[Nr Article]],#REF!,"Entrée")-SUMIFS(#REF!,#REF!,Tableau3[[#This Row],[Nr Article]],#REF!,"Sortie")</f>
        <v>#REF!</v>
      </c>
      <c r="H9" s="4" t="e">
        <f t="shared" si="0"/>
        <v>#REF!</v>
      </c>
      <c r="I9">
        <v>0</v>
      </c>
      <c r="K9" s="7" t="e">
        <f>IF(G9&lt;I9,1,"")</f>
        <v>#REF!</v>
      </c>
      <c r="L9" s="7" t="s">
        <v>23</v>
      </c>
      <c r="M9" s="5"/>
    </row>
    <row r="10" spans="2:24" x14ac:dyDescent="0.25">
      <c r="B10" t="s">
        <v>34</v>
      </c>
      <c r="C10" t="s">
        <v>35</v>
      </c>
      <c r="D10" t="s">
        <v>36</v>
      </c>
      <c r="E10" t="s">
        <v>37</v>
      </c>
      <c r="F10" s="3">
        <v>4.5</v>
      </c>
      <c r="G10" t="e">
        <f>SUMIFS(#REF!,#REF!,Tableau3[[#This Row],[Nr Article]],#REF!,"Entrée")-SUMIFS(#REF!,#REF!,Tableau3[[#This Row],[Nr Article]],#REF!,"Sortie")</f>
        <v>#REF!</v>
      </c>
      <c r="H10" s="4" t="e">
        <f t="shared" si="0"/>
        <v>#REF!</v>
      </c>
      <c r="I10">
        <v>0</v>
      </c>
      <c r="K10" s="7" t="e">
        <f>IF(G10&lt;I10,1,"")</f>
        <v>#REF!</v>
      </c>
      <c r="L10" s="7" t="s">
        <v>23</v>
      </c>
      <c r="M10" s="5"/>
    </row>
  </sheetData>
  <conditionalFormatting sqref="N6:X10">
    <cfRule type="expression" dxfId="10" priority="6">
      <formula>$B6&lt;&gt;""</formula>
    </cfRule>
  </conditionalFormatting>
  <conditionalFormatting sqref="M6:M10">
    <cfRule type="expression" dxfId="9" priority="1">
      <formula>$B6&lt;&gt;""</formula>
    </cfRule>
  </conditionalFormatting>
  <conditionalFormatting sqref="N6:W10">
    <cfRule type="expression" dxfId="8" priority="8">
      <formula>AND($B6&lt;&gt;"",$G6&lt;$I6,$G6&gt;=M$4)</formula>
    </cfRule>
    <cfRule type="expression" dxfId="7" priority="9">
      <formula>AND($B6&lt;&gt;"",$G6&gt;=$I6,$G6&gt;=M$4)</formula>
    </cfRule>
  </conditionalFormatting>
  <conditionalFormatting sqref="X6:X10">
    <cfRule type="expression" dxfId="6" priority="10">
      <formula>AND($B6&lt;&gt;"",$G6&lt;$I6,$G6&gt;$V$4)</formula>
    </cfRule>
    <cfRule type="expression" dxfId="5" priority="11">
      <formula>AND($B6&lt;&gt;"",$G6&gt;=$I6,$G6&gt;$V$4)</formula>
    </cfRule>
  </conditionalFormatting>
  <dataValidations count="1">
    <dataValidation type="list" allowBlank="1" showInputMessage="1" showErrorMessage="1" sqref="L6:L10" xr:uid="{8035F1A4-330C-48A4-9B47-5D789EF63732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76200</xdr:rowOff>
              </from>
              <to>
                <xdr:col>2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352FF08B-E6A5-4B1B-89DE-D6C04525569A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K6:L10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E00F0-F580-4AF9-B488-DB5C1D206262}">
  <sheetPr codeName="Feuil9"/>
  <dimension ref="B1:S500"/>
  <sheetViews>
    <sheetView tabSelected="1" topLeftCell="B1" zoomScale="60" zoomScaleNormal="60" workbookViewId="0">
      <selection activeCell="L5" sqref="L5"/>
    </sheetView>
  </sheetViews>
  <sheetFormatPr baseColWidth="10" defaultRowHeight="15" x14ac:dyDescent="0.25"/>
  <cols>
    <col min="2" max="2" width="11.42578125" style="1"/>
    <col min="3" max="3" width="19.7109375" customWidth="1"/>
    <col min="4" max="4" width="19" customWidth="1"/>
    <col min="5" max="5" width="32.140625" customWidth="1"/>
    <col min="6" max="7" width="22.140625" customWidth="1"/>
    <col min="8" max="8" width="11.42578125" customWidth="1"/>
    <col min="15" max="20" width="14.140625" customWidth="1"/>
    <col min="21" max="21" width="11.42578125" customWidth="1"/>
  </cols>
  <sheetData>
    <row r="1" spans="2:19" ht="50.1" customHeight="1" x14ac:dyDescent="0.25"/>
    <row r="3" spans="2:19" x14ac:dyDescent="0.25">
      <c r="B3"/>
      <c r="O3" t="s">
        <v>61</v>
      </c>
    </row>
    <row r="4" spans="2:19" x14ac:dyDescent="0.25">
      <c r="B4"/>
      <c r="D4" t="s">
        <v>60</v>
      </c>
    </row>
    <row r="5" spans="2:19" ht="15.75" customHeight="1" thickBot="1" x14ac:dyDescent="0.3">
      <c r="B5" s="31" t="s">
        <v>37</v>
      </c>
      <c r="C5" s="31"/>
      <c r="D5" s="31"/>
      <c r="E5" s="31"/>
      <c r="F5" s="31"/>
      <c r="G5" s="31"/>
      <c r="J5" s="12"/>
      <c r="K5" s="33" t="s">
        <v>63</v>
      </c>
      <c r="L5" s="34">
        <v>43983</v>
      </c>
      <c r="O5" t="s">
        <v>47</v>
      </c>
      <c r="P5" t="s">
        <v>0</v>
      </c>
      <c r="Q5" t="s">
        <v>22</v>
      </c>
      <c r="R5" t="s">
        <v>48</v>
      </c>
      <c r="S5" t="s">
        <v>3</v>
      </c>
    </row>
    <row r="6" spans="2:19" ht="15.75" customHeight="1" thickBot="1" x14ac:dyDescent="0.3">
      <c r="B6" s="10" t="s">
        <v>30</v>
      </c>
      <c r="C6" s="11" t="s">
        <v>41</v>
      </c>
      <c r="D6" s="11" t="s">
        <v>42</v>
      </c>
      <c r="E6" s="11" t="s">
        <v>22</v>
      </c>
      <c r="F6" s="11" t="s">
        <v>43</v>
      </c>
      <c r="G6" s="11" t="s">
        <v>38</v>
      </c>
      <c r="I6" s="12"/>
      <c r="J6" s="12"/>
      <c r="O6" t="str">
        <f t="shared" ref="O6:O30" si="0">IFERROR(Articles,"")</f>
        <v>art1</v>
      </c>
      <c r="P6" t="str">
        <f t="shared" ref="P6:P30" si="1">IFERROR(Nom,"")</f>
        <v>Jus D'orange</v>
      </c>
      <c r="Q6" t="str">
        <f t="shared" ref="Q6:Q30" si="2">IFERROR(Description,"")</f>
        <v>BIB 10L</v>
      </c>
      <c r="R6">
        <f t="shared" ref="R6:R30" si="3">IFERROR(PU,"")</f>
        <v>8.8000000000000007</v>
      </c>
    </row>
    <row r="7" spans="2:19" ht="15" customHeight="1" x14ac:dyDescent="0.25">
      <c r="B7" s="1">
        <f>IF(C7&lt;&gt;"",ROW()-6,"")</f>
        <v>1</v>
      </c>
      <c r="C7" s="9" t="str">
        <f t="array" ref="C7">IFERROR(INDEX(Tableau3[Nr Article],SMALL(IF(Tableau3[Catégorie]=$B$5,ROW(Tableau3[Nr Article])-5),ROW()-6)),"")</f>
        <v>ART-00001</v>
      </c>
      <c r="D7" s="9" t="str">
        <f t="array" ref="D7">IFERROR(INDEX(Tableau3[Nom],SMALL(IF(Tableau3[Catégorie]=$B$5,ROW(Tableau3[Nom])-5),ROW()-6)),"")</f>
        <v>Test 1</v>
      </c>
      <c r="E7" s="9" t="str">
        <f t="array" ref="E7">IFERROR(INDEX(Tableau3[Description],SMALL(IF(Tableau3[Catégorie]=$B$5,ROW(Tableau3[Description])-5),ROW()-6)),"")</f>
        <v>test</v>
      </c>
      <c r="F7" s="9" t="str">
        <f t="array" ref="F7">IFERROR(INDEX(Tableau3[Stock],SMALL(IF(Tableau3[Catégorie]=$B$5,ROW(Tableau3[Stock])-5),ROW()-6)),"")</f>
        <v/>
      </c>
      <c r="G7" s="1">
        <v>10</v>
      </c>
      <c r="I7" s="12"/>
      <c r="J7" s="12"/>
      <c r="O7" t="str">
        <f t="shared" si="0"/>
        <v>Art2</v>
      </c>
      <c r="P7">
        <f t="shared" si="1"/>
        <v>0</v>
      </c>
      <c r="Q7">
        <f t="shared" si="2"/>
        <v>0</v>
      </c>
      <c r="R7">
        <f t="shared" si="3"/>
        <v>0</v>
      </c>
    </row>
    <row r="8" spans="2:19" x14ac:dyDescent="0.25">
      <c r="B8" s="1">
        <f t="shared" ref="B8:B71" si="4">IF(C8&lt;&gt;"",ROW()-6,"")</f>
        <v>2</v>
      </c>
      <c r="C8" t="str">
        <f t="array" ref="C8">IFERROR(INDEX(Tableau3[Nr Article],SMALL(IF(Tableau3[Catégorie]=$B$5,ROW(Tableau3[Nr Article])-5),ROW()-6)),"")</f>
        <v>ART-00002</v>
      </c>
      <c r="D8" t="str">
        <f t="array" ref="D8">IFERROR(INDEX(Tableau3[Nom],SMALL(IF(Tableau3[Catégorie]=$B$5,ROW(Tableau3[Nom])-5),ROW()-6)),"")</f>
        <v xml:space="preserve">Test 2 </v>
      </c>
      <c r="E8" t="str">
        <f t="array" ref="E8">IFERROR(INDEX(Tableau3[Description],SMALL(IF(Tableau3[Catégorie]=$B$5,ROW(Tableau3[Description])-5),ROW()-6)),"")</f>
        <v>1111</v>
      </c>
      <c r="F8" t="str">
        <f t="array" ref="F8">IFERROR(INDEX(Tableau3[Stock],SMALL(IF(Tableau3[Catégorie]=$B$5,ROW(Tableau3[Stock])-5),ROW()-6)),"")</f>
        <v/>
      </c>
      <c r="G8" s="1">
        <v>5</v>
      </c>
      <c r="O8" t="str">
        <f t="shared" si="0"/>
        <v>ART-00001</v>
      </c>
      <c r="P8" t="str">
        <f t="shared" si="1"/>
        <v>Test 1</v>
      </c>
      <c r="Q8" t="str">
        <f t="shared" si="2"/>
        <v>test</v>
      </c>
      <c r="R8">
        <f t="shared" si="3"/>
        <v>1.5</v>
      </c>
    </row>
    <row r="9" spans="2:19" x14ac:dyDescent="0.25">
      <c r="B9" s="1">
        <f t="shared" si="4"/>
        <v>3</v>
      </c>
      <c r="C9" t="str">
        <f t="array" ref="C9">IFERROR(INDEX(Tableau3[Nr Article],SMALL(IF(Tableau3[Catégorie]=$B$5,ROW(Tableau3[Nr Article])-5),ROW()-6)),"")</f>
        <v>ART-00004</v>
      </c>
      <c r="D9" t="str">
        <f t="array" ref="D9">IFERROR(INDEX(Tableau3[Nom],SMALL(IF(Tableau3[Catégorie]=$B$5,ROW(Tableau3[Nom])-5),ROW()-6)),"")</f>
        <v>Gel douche</v>
      </c>
      <c r="E9" t="str">
        <f t="array" ref="E9">IFERROR(INDEX(Tableau3[Description],SMALL(IF(Tableau3[Catégorie]=$B$5,ROW(Tableau3[Description])-5),ROW()-6)),"")</f>
        <v>340ml</v>
      </c>
      <c r="F9" t="str">
        <f t="array" ref="F9">IFERROR(INDEX(Tableau3[Stock],SMALL(IF(Tableau3[Catégorie]=$B$5,ROW(Tableau3[Stock])-5),ROW()-6)),"")</f>
        <v/>
      </c>
      <c r="G9" s="1">
        <v>4</v>
      </c>
      <c r="O9" t="str">
        <f t="shared" si="0"/>
        <v>ART-00002</v>
      </c>
      <c r="P9" t="str">
        <f t="shared" si="1"/>
        <v xml:space="preserve">Test 2 </v>
      </c>
      <c r="Q9" t="str">
        <f t="shared" si="2"/>
        <v>1111</v>
      </c>
      <c r="R9">
        <f t="shared" si="3"/>
        <v>20</v>
      </c>
    </row>
    <row r="10" spans="2:19" x14ac:dyDescent="0.25">
      <c r="B10" s="1" t="str">
        <f t="shared" si="4"/>
        <v/>
      </c>
      <c r="C10" t="str">
        <f t="array" ref="C10">IFERROR(INDEX(Tableau3[Nr Article],SMALL(IF(Tableau3[Catégorie]=$B$5,ROW(Tableau3[Nr Article])-5),ROW()-6)),"")</f>
        <v/>
      </c>
      <c r="D10" t="str">
        <f t="array" ref="D10">IFERROR(INDEX(Tableau3[Nom],SMALL(IF(Tableau3[Catégorie]=$B$5,ROW(Tableau3[Nom])-5),ROW()-6)),"")</f>
        <v/>
      </c>
      <c r="E10" t="str">
        <f t="array" ref="E10">IFERROR(INDEX(Tableau3[Description],SMALL(IF(Tableau3[Catégorie]=$B$5,ROW(Tableau3[Description])-5),ROW()-6)),"")</f>
        <v/>
      </c>
      <c r="F10" t="str">
        <f t="array" ref="F10">IFERROR(INDEX(Tableau3[Stock],SMALL(IF(Tableau3[Catégorie]=$B$5,ROW(Tableau3[Stock])-5),ROW()-6)),"")</f>
        <v/>
      </c>
      <c r="O10" t="str">
        <f t="shared" si="0"/>
        <v>ART-00004</v>
      </c>
      <c r="P10" t="str">
        <f t="shared" si="1"/>
        <v>Gel douche</v>
      </c>
      <c r="Q10" t="str">
        <f t="shared" si="2"/>
        <v>340ml</v>
      </c>
      <c r="R10">
        <f t="shared" si="3"/>
        <v>4.5</v>
      </c>
    </row>
    <row r="11" spans="2:19" x14ac:dyDescent="0.25">
      <c r="B11" s="1" t="str">
        <f t="shared" si="4"/>
        <v/>
      </c>
      <c r="C11" t="str">
        <f t="array" ref="C11">IFERROR(INDEX(Tableau3[Nr Article],SMALL(IF(Tableau3[Catégorie]=$B$5,ROW(Tableau3[Nr Article])-5),ROW()-6)),"")</f>
        <v/>
      </c>
      <c r="D11" t="str">
        <f t="array" ref="D11">IFERROR(INDEX(Tableau3[Nom],SMALL(IF(Tableau3[Catégorie]=$B$5,ROW(Tableau3[Nom])-5),ROW()-6)),"")</f>
        <v/>
      </c>
      <c r="E11" t="str">
        <f t="array" ref="E11">IFERROR(INDEX(Tableau3[Description],SMALL(IF(Tableau3[Catégorie]=$B$5,ROW(Tableau3[Description])-5),ROW()-6)),"")</f>
        <v/>
      </c>
      <c r="F11" t="str">
        <f t="array" ref="F11">IFERROR(INDEX(Tableau3[Stock],SMALL(IF(Tableau3[Catégorie]=$B$5,ROW(Tableau3[Stock])-5),ROW()-6)),"")</f>
        <v/>
      </c>
      <c r="O11" t="str">
        <f t="shared" si="0"/>
        <v/>
      </c>
      <c r="P11" t="str">
        <f t="shared" si="1"/>
        <v/>
      </c>
      <c r="Q11" t="str">
        <f t="shared" si="2"/>
        <v/>
      </c>
      <c r="R11" t="str">
        <f t="shared" si="3"/>
        <v/>
      </c>
    </row>
    <row r="12" spans="2:19" x14ac:dyDescent="0.25">
      <c r="B12" s="1" t="str">
        <f t="shared" si="4"/>
        <v/>
      </c>
      <c r="C12" t="str">
        <f t="array" ref="C12">IFERROR(INDEX(Tableau3[Nr Article],SMALL(IF(Tableau3[Catégorie]=$B$5,ROW(Tableau3[Nr Article])-5),ROW()-6)),"")</f>
        <v/>
      </c>
      <c r="D12" t="str">
        <f t="array" ref="D12">IFERROR(INDEX(Tableau3[Nom],SMALL(IF(Tableau3[Catégorie]=$B$5,ROW(Tableau3[Nom])-5),ROW()-6)),"")</f>
        <v/>
      </c>
      <c r="E12" t="str">
        <f t="array" ref="E12">IFERROR(INDEX(Tableau3[Description],SMALL(IF(Tableau3[Catégorie]=$B$5,ROW(Tableau3[Description])-5),ROW()-6)),"")</f>
        <v/>
      </c>
      <c r="F12" t="str">
        <f t="array" ref="F12">IFERROR(INDEX(Tableau3[Stock],SMALL(IF(Tableau3[Catégorie]=$B$5,ROW(Tableau3[Stock])-5),ROW()-6)),"")</f>
        <v/>
      </c>
      <c r="O12" t="str">
        <f t="shared" si="0"/>
        <v/>
      </c>
      <c r="P12" t="str">
        <f t="shared" si="1"/>
        <v/>
      </c>
      <c r="Q12" t="str">
        <f t="shared" si="2"/>
        <v/>
      </c>
      <c r="R12" t="str">
        <f t="shared" si="3"/>
        <v/>
      </c>
    </row>
    <row r="13" spans="2:19" x14ac:dyDescent="0.25">
      <c r="B13" s="1" t="str">
        <f t="shared" si="4"/>
        <v/>
      </c>
      <c r="C13" t="str">
        <f t="array" ref="C13">IFERROR(INDEX(Tableau3[Nr Article],SMALL(IF(Tableau3[Catégorie]=$B$5,ROW(Tableau3[Nr Article])-5),ROW()-6)),"")</f>
        <v/>
      </c>
      <c r="D13" t="str">
        <f t="array" ref="D13">IFERROR(INDEX(Tableau3[Nom],SMALL(IF(Tableau3[Catégorie]=$B$5,ROW(Tableau3[Nom])-5),ROW()-6)),"")</f>
        <v/>
      </c>
      <c r="E13" t="str">
        <f t="array" ref="E13">IFERROR(INDEX(Tableau3[Description],SMALL(IF(Tableau3[Catégorie]=$B$5,ROW(Tableau3[Description])-5),ROW()-6)),"")</f>
        <v/>
      </c>
      <c r="F13" t="str">
        <f t="array" ref="F13">IFERROR(INDEX(Tableau3[Stock],SMALL(IF(Tableau3[Catégorie]=$B$5,ROW(Tableau3[Stock])-5),ROW()-6)),"")</f>
        <v/>
      </c>
      <c r="O13" t="str">
        <f t="shared" si="0"/>
        <v/>
      </c>
      <c r="P13" t="str">
        <f t="shared" si="1"/>
        <v/>
      </c>
      <c r="Q13" t="str">
        <f t="shared" si="2"/>
        <v/>
      </c>
      <c r="R13" t="str">
        <f t="shared" si="3"/>
        <v/>
      </c>
    </row>
    <row r="14" spans="2:19" x14ac:dyDescent="0.25">
      <c r="B14" s="1" t="str">
        <f t="shared" si="4"/>
        <v/>
      </c>
      <c r="C14" t="str">
        <f t="array" ref="C14">IFERROR(INDEX(Tableau3[Nr Article],SMALL(IF(Tableau3[Catégorie]=$B$5,ROW(Tableau3[Nr Article])-5),ROW()-6)),"")</f>
        <v/>
      </c>
      <c r="D14" t="str">
        <f t="array" ref="D14">IFERROR(INDEX(Tableau3[Nom],SMALL(IF(Tableau3[Catégorie]=$B$5,ROW(Tableau3[Nom])-5),ROW()-6)),"")</f>
        <v/>
      </c>
      <c r="E14" t="str">
        <f t="array" ref="E14">IFERROR(INDEX(Tableau3[Description],SMALL(IF(Tableau3[Catégorie]=$B$5,ROW(Tableau3[Description])-5),ROW()-6)),"")</f>
        <v/>
      </c>
      <c r="F14" t="str">
        <f t="array" ref="F14">IFERROR(INDEX(Tableau3[Stock],SMALL(IF(Tableau3[Catégorie]=$B$5,ROW(Tableau3[Stock])-5),ROW()-6)),"")</f>
        <v/>
      </c>
      <c r="O14" t="str">
        <f t="shared" si="0"/>
        <v/>
      </c>
      <c r="P14" t="str">
        <f t="shared" si="1"/>
        <v/>
      </c>
      <c r="Q14" t="str">
        <f t="shared" si="2"/>
        <v/>
      </c>
      <c r="R14" t="str">
        <f t="shared" si="3"/>
        <v/>
      </c>
    </row>
    <row r="15" spans="2:19" x14ac:dyDescent="0.25">
      <c r="B15" s="1" t="str">
        <f t="shared" si="4"/>
        <v/>
      </c>
      <c r="C15" t="str">
        <f t="array" ref="C15">IFERROR(INDEX(Tableau3[Nr Article],SMALL(IF(Tableau3[Catégorie]=$B$5,ROW(Tableau3[Nr Article])-5),ROW()-6)),"")</f>
        <v/>
      </c>
      <c r="D15" t="str">
        <f t="array" ref="D15">IFERROR(INDEX(Tableau3[Nom],SMALL(IF(Tableau3[Catégorie]=$B$5,ROW(Tableau3[Nom])-5),ROW()-6)),"")</f>
        <v/>
      </c>
      <c r="E15" t="str">
        <f t="array" ref="E15">IFERROR(INDEX(Tableau3[Description],SMALL(IF(Tableau3[Catégorie]=$B$5,ROW(Tableau3[Description])-5),ROW()-6)),"")</f>
        <v/>
      </c>
      <c r="F15" t="str">
        <f t="array" ref="F15">IFERROR(INDEX(Tableau3[Stock],SMALL(IF(Tableau3[Catégorie]=$B$5,ROW(Tableau3[Stock])-5),ROW()-6)),"")</f>
        <v/>
      </c>
      <c r="O15" t="str">
        <f t="shared" si="0"/>
        <v/>
      </c>
      <c r="P15" t="str">
        <f t="shared" si="1"/>
        <v/>
      </c>
      <c r="Q15" t="str">
        <f t="shared" si="2"/>
        <v/>
      </c>
      <c r="R15" t="str">
        <f t="shared" si="3"/>
        <v/>
      </c>
    </row>
    <row r="16" spans="2:19" x14ac:dyDescent="0.25">
      <c r="B16" s="1" t="str">
        <f t="shared" si="4"/>
        <v/>
      </c>
      <c r="C16" t="str">
        <f t="array" ref="C16">IFERROR(INDEX(Tableau3[Nr Article],SMALL(IF(Tableau3[Catégorie]=$B$5,ROW(Tableau3[Nr Article])-5),ROW()-6)),"")</f>
        <v/>
      </c>
      <c r="D16" t="str">
        <f t="array" ref="D16">IFERROR(INDEX(Tableau3[Nom],SMALL(IF(Tableau3[Catégorie]=$B$5,ROW(Tableau3[Nom])-5),ROW()-6)),"")</f>
        <v/>
      </c>
      <c r="E16" t="str">
        <f t="array" ref="E16">IFERROR(INDEX(Tableau3[Description],SMALL(IF(Tableau3[Catégorie]=$B$5,ROW(Tableau3[Description])-5),ROW()-6)),"")</f>
        <v/>
      </c>
      <c r="F16" t="str">
        <f t="array" ref="F16">IFERROR(INDEX(Tableau3[Stock],SMALL(IF(Tableau3[Catégorie]=$B$5,ROW(Tableau3[Stock])-5),ROW()-6)),"")</f>
        <v/>
      </c>
      <c r="O16" t="str">
        <f t="shared" si="0"/>
        <v/>
      </c>
      <c r="P16" t="str">
        <f t="shared" si="1"/>
        <v/>
      </c>
      <c r="Q16" t="str">
        <f t="shared" si="2"/>
        <v/>
      </c>
      <c r="R16" t="str">
        <f t="shared" si="3"/>
        <v/>
      </c>
    </row>
    <row r="17" spans="2:18" x14ac:dyDescent="0.25">
      <c r="B17" s="1" t="str">
        <f t="shared" si="4"/>
        <v/>
      </c>
      <c r="C17" t="str">
        <f t="array" ref="C17">IFERROR(INDEX(Tableau3[Nr Article],SMALL(IF(Tableau3[Catégorie]=$B$5,ROW(Tableau3[Nr Article])-5),ROW()-6)),"")</f>
        <v/>
      </c>
      <c r="D17" t="str">
        <f t="array" ref="D17">IFERROR(INDEX(Tableau3[Nom],SMALL(IF(Tableau3[Catégorie]=$B$5,ROW(Tableau3[Nom])-5),ROW()-6)),"")</f>
        <v/>
      </c>
      <c r="E17" t="str">
        <f t="array" ref="E17">IFERROR(INDEX(Tableau3[Description],SMALL(IF(Tableau3[Catégorie]=$B$5,ROW(Tableau3[Description])-5),ROW()-6)),"")</f>
        <v/>
      </c>
      <c r="F17" t="str">
        <f t="array" ref="F17">IFERROR(INDEX(Tableau3[Stock],SMALL(IF(Tableau3[Catégorie]=$B$5,ROW(Tableau3[Stock])-5),ROW()-6)),"")</f>
        <v/>
      </c>
      <c r="O17" t="str">
        <f t="shared" si="0"/>
        <v/>
      </c>
      <c r="P17" t="str">
        <f t="shared" si="1"/>
        <v/>
      </c>
      <c r="Q17" t="str">
        <f t="shared" si="2"/>
        <v/>
      </c>
      <c r="R17" t="str">
        <f t="shared" si="3"/>
        <v/>
      </c>
    </row>
    <row r="18" spans="2:18" x14ac:dyDescent="0.25">
      <c r="B18" s="1" t="str">
        <f t="shared" si="4"/>
        <v/>
      </c>
      <c r="C18" t="str">
        <f t="array" ref="C18">IFERROR(INDEX(Tableau3[Nr Article],SMALL(IF(Tableau3[Catégorie]=$B$5,ROW(Tableau3[Nr Article])-5),ROW()-6)),"")</f>
        <v/>
      </c>
      <c r="D18" t="str">
        <f t="array" ref="D18">IFERROR(INDEX(Tableau3[Nom],SMALL(IF(Tableau3[Catégorie]=$B$5,ROW(Tableau3[Nom])-5),ROW()-6)),"")</f>
        <v/>
      </c>
      <c r="E18" t="str">
        <f t="array" ref="E18">IFERROR(INDEX(Tableau3[Description],SMALL(IF(Tableau3[Catégorie]=$B$5,ROW(Tableau3[Description])-5),ROW()-6)),"")</f>
        <v/>
      </c>
      <c r="F18" t="str">
        <f t="array" ref="F18">IFERROR(INDEX(Tableau3[Stock],SMALL(IF(Tableau3[Catégorie]=$B$5,ROW(Tableau3[Stock])-5),ROW()-6)),"")</f>
        <v/>
      </c>
      <c r="O18" t="str">
        <f t="shared" si="0"/>
        <v/>
      </c>
      <c r="P18" t="str">
        <f t="shared" si="1"/>
        <v/>
      </c>
      <c r="Q18" t="str">
        <f t="shared" si="2"/>
        <v/>
      </c>
      <c r="R18" t="str">
        <f t="shared" si="3"/>
        <v/>
      </c>
    </row>
    <row r="19" spans="2:18" x14ac:dyDescent="0.25">
      <c r="B19" s="1" t="str">
        <f t="shared" si="4"/>
        <v/>
      </c>
      <c r="C19" t="str">
        <f t="array" ref="C19">IFERROR(INDEX(Tableau3[Nr Article],SMALL(IF(Tableau3[Catégorie]=$B$5,ROW(Tableau3[Nr Article])-5),ROW()-6)),"")</f>
        <v/>
      </c>
      <c r="D19" t="str">
        <f t="array" ref="D19">IFERROR(INDEX(Tableau3[Nom],SMALL(IF(Tableau3[Catégorie]=$B$5,ROW(Tableau3[Nom])-5),ROW()-6)),"")</f>
        <v/>
      </c>
      <c r="E19" t="str">
        <f t="array" ref="E19">IFERROR(INDEX(Tableau3[Description],SMALL(IF(Tableau3[Catégorie]=$B$5,ROW(Tableau3[Description])-5),ROW()-6)),"")</f>
        <v/>
      </c>
      <c r="F19" t="str">
        <f t="array" ref="F19">IFERROR(INDEX(Tableau3[Stock],SMALL(IF(Tableau3[Catégorie]=$B$5,ROW(Tableau3[Stock])-5),ROW()-6)),"")</f>
        <v/>
      </c>
      <c r="O19" t="str">
        <f t="shared" si="0"/>
        <v/>
      </c>
      <c r="P19" t="str">
        <f t="shared" si="1"/>
        <v/>
      </c>
      <c r="Q19" t="str">
        <f t="shared" si="2"/>
        <v/>
      </c>
      <c r="R19" t="str">
        <f t="shared" si="3"/>
        <v/>
      </c>
    </row>
    <row r="20" spans="2:18" x14ac:dyDescent="0.25">
      <c r="B20" s="1" t="str">
        <f t="shared" si="4"/>
        <v/>
      </c>
      <c r="C20" t="str">
        <f t="array" ref="C20">IFERROR(INDEX(Tableau3[Nr Article],SMALL(IF(Tableau3[Catégorie]=$B$5,ROW(Tableau3[Nr Article])-5),ROW()-6)),"")</f>
        <v/>
      </c>
      <c r="D20" t="str">
        <f t="array" ref="D20">IFERROR(INDEX(Tableau3[Nom],SMALL(IF(Tableau3[Catégorie]=$B$5,ROW(Tableau3[Nom])-5),ROW()-6)),"")</f>
        <v/>
      </c>
      <c r="E20" t="str">
        <f t="array" ref="E20">IFERROR(INDEX(Tableau3[Description],SMALL(IF(Tableau3[Catégorie]=$B$5,ROW(Tableau3[Description])-5),ROW()-6)),"")</f>
        <v/>
      </c>
      <c r="F20" t="str">
        <f t="array" ref="F20">IFERROR(INDEX(Tableau3[Stock],SMALL(IF(Tableau3[Catégorie]=$B$5,ROW(Tableau3[Stock])-5),ROW()-6)),"")</f>
        <v/>
      </c>
      <c r="O20" t="str">
        <f t="shared" si="0"/>
        <v/>
      </c>
      <c r="P20" t="str">
        <f t="shared" si="1"/>
        <v/>
      </c>
      <c r="Q20" t="str">
        <f t="shared" si="2"/>
        <v/>
      </c>
      <c r="R20" t="str">
        <f t="shared" si="3"/>
        <v/>
      </c>
    </row>
    <row r="21" spans="2:18" x14ac:dyDescent="0.25">
      <c r="B21" s="1" t="str">
        <f t="shared" si="4"/>
        <v/>
      </c>
      <c r="C21" t="str">
        <f t="array" ref="C21">IFERROR(INDEX(Tableau3[Nr Article],SMALL(IF(Tableau3[Catégorie]=$B$5,ROW(Tableau3[Nr Article])-5),ROW()-6)),"")</f>
        <v/>
      </c>
      <c r="D21" t="str">
        <f t="array" ref="D21">IFERROR(INDEX(Tableau3[Nom],SMALL(IF(Tableau3[Catégorie]=$B$5,ROW(Tableau3[Nom])-5),ROW()-6)),"")</f>
        <v/>
      </c>
      <c r="E21" t="str">
        <f t="array" ref="E21">IFERROR(INDEX(Tableau3[Description],SMALL(IF(Tableau3[Catégorie]=$B$5,ROW(Tableau3[Description])-5),ROW()-6)),"")</f>
        <v/>
      </c>
      <c r="F21" t="str">
        <f t="array" ref="F21">IFERROR(INDEX(Tableau3[Stock],SMALL(IF(Tableau3[Catégorie]=$B$5,ROW(Tableau3[Stock])-5),ROW()-6)),"")</f>
        <v/>
      </c>
      <c r="O21" t="str">
        <f t="shared" si="0"/>
        <v/>
      </c>
      <c r="P21" t="str">
        <f t="shared" si="1"/>
        <v/>
      </c>
      <c r="Q21" t="str">
        <f t="shared" si="2"/>
        <v/>
      </c>
      <c r="R21" t="str">
        <f t="shared" si="3"/>
        <v/>
      </c>
    </row>
    <row r="22" spans="2:18" x14ac:dyDescent="0.25">
      <c r="B22" s="1" t="str">
        <f t="shared" si="4"/>
        <v/>
      </c>
      <c r="C22" t="str">
        <f t="array" ref="C22">IFERROR(INDEX(Tableau3[Nr Article],SMALL(IF(Tableau3[Catégorie]=$B$5,ROW(Tableau3[Nr Article])-5),ROW()-6)),"")</f>
        <v/>
      </c>
      <c r="D22" t="str">
        <f t="array" ref="D22">IFERROR(INDEX(Tableau3[Nom],SMALL(IF(Tableau3[Catégorie]=$B$5,ROW(Tableau3[Nom])-5),ROW()-6)),"")</f>
        <v/>
      </c>
      <c r="E22" t="str">
        <f t="array" ref="E22">IFERROR(INDEX(Tableau3[Description],SMALL(IF(Tableau3[Catégorie]=$B$5,ROW(Tableau3[Description])-5),ROW()-6)),"")</f>
        <v/>
      </c>
      <c r="F22" t="str">
        <f t="array" ref="F22">IFERROR(INDEX(Tableau3[Stock],SMALL(IF(Tableau3[Catégorie]=$B$5,ROW(Tableau3[Stock])-5),ROW()-6)),"")</f>
        <v/>
      </c>
      <c r="O22" t="str">
        <f t="shared" si="0"/>
        <v/>
      </c>
      <c r="P22" t="str">
        <f t="shared" si="1"/>
        <v/>
      </c>
      <c r="Q22" t="str">
        <f t="shared" si="2"/>
        <v/>
      </c>
      <c r="R22" t="str">
        <f t="shared" si="3"/>
        <v/>
      </c>
    </row>
    <row r="23" spans="2:18" x14ac:dyDescent="0.25">
      <c r="B23" s="1" t="str">
        <f t="shared" si="4"/>
        <v/>
      </c>
      <c r="C23" t="str">
        <f t="array" ref="C23">IFERROR(INDEX(Tableau3[Nr Article],SMALL(IF(Tableau3[Catégorie]=$B$5,ROW(Tableau3[Nr Article])-5),ROW()-6)),"")</f>
        <v/>
      </c>
      <c r="D23" t="str">
        <f t="array" ref="D23">IFERROR(INDEX(Tableau3[Nom],SMALL(IF(Tableau3[Catégorie]=$B$5,ROW(Tableau3[Nom])-5),ROW()-6)),"")</f>
        <v/>
      </c>
      <c r="E23" t="str">
        <f t="array" ref="E23">IFERROR(INDEX(Tableau3[Description],SMALL(IF(Tableau3[Catégorie]=$B$5,ROW(Tableau3[Description])-5),ROW()-6)),"")</f>
        <v/>
      </c>
      <c r="F23" t="str">
        <f t="array" ref="F23">IFERROR(INDEX(Tableau3[Stock],SMALL(IF(Tableau3[Catégorie]=$B$5,ROW(Tableau3[Stock])-5),ROW()-6)),"")</f>
        <v/>
      </c>
      <c r="O23" t="str">
        <f t="shared" si="0"/>
        <v/>
      </c>
      <c r="P23" t="str">
        <f t="shared" si="1"/>
        <v/>
      </c>
      <c r="Q23" t="str">
        <f t="shared" si="2"/>
        <v/>
      </c>
      <c r="R23" t="str">
        <f t="shared" si="3"/>
        <v/>
      </c>
    </row>
    <row r="24" spans="2:18" x14ac:dyDescent="0.25">
      <c r="B24" s="1" t="str">
        <f t="shared" si="4"/>
        <v/>
      </c>
      <c r="C24" t="str">
        <f t="array" ref="C24">IFERROR(INDEX(Tableau3[Nr Article],SMALL(IF(Tableau3[Catégorie]=$B$5,ROW(Tableau3[Nr Article])-5),ROW()-6)),"")</f>
        <v/>
      </c>
      <c r="D24" t="str">
        <f t="array" ref="D24">IFERROR(INDEX(Tableau3[Nom],SMALL(IF(Tableau3[Catégorie]=$B$5,ROW(Tableau3[Nom])-5),ROW()-6)),"")</f>
        <v/>
      </c>
      <c r="E24" t="str">
        <f t="array" ref="E24">IFERROR(INDEX(Tableau3[Description],SMALL(IF(Tableau3[Catégorie]=$B$5,ROW(Tableau3[Description])-5),ROW()-6)),"")</f>
        <v/>
      </c>
      <c r="F24" t="str">
        <f t="array" ref="F24">IFERROR(INDEX(Tableau3[Stock],SMALL(IF(Tableau3[Catégorie]=$B$5,ROW(Tableau3[Stock])-5),ROW()-6)),"")</f>
        <v/>
      </c>
      <c r="O24" t="str">
        <f t="shared" si="0"/>
        <v/>
      </c>
      <c r="P24" t="str">
        <f t="shared" si="1"/>
        <v/>
      </c>
      <c r="Q24" t="str">
        <f t="shared" si="2"/>
        <v/>
      </c>
      <c r="R24" t="str">
        <f t="shared" si="3"/>
        <v/>
      </c>
    </row>
    <row r="25" spans="2:18" x14ac:dyDescent="0.25">
      <c r="B25" s="1" t="str">
        <f t="shared" si="4"/>
        <v/>
      </c>
      <c r="C25" t="str">
        <f t="array" ref="C25">IFERROR(INDEX(Tableau3[Nr Article],SMALL(IF(Tableau3[Catégorie]=$B$5,ROW(Tableau3[Nr Article])-5),ROW()-6)),"")</f>
        <v/>
      </c>
      <c r="D25" t="str">
        <f t="array" ref="D25">IFERROR(INDEX(Tableau3[Nom],SMALL(IF(Tableau3[Catégorie]=$B$5,ROW(Tableau3[Nom])-5),ROW()-6)),"")</f>
        <v/>
      </c>
      <c r="E25" t="str">
        <f t="array" ref="E25">IFERROR(INDEX(Tableau3[Description],SMALL(IF(Tableau3[Catégorie]=$B$5,ROW(Tableau3[Description])-5),ROW()-6)),"")</f>
        <v/>
      </c>
      <c r="F25" t="str">
        <f t="array" ref="F25">IFERROR(INDEX(Tableau3[Stock],SMALL(IF(Tableau3[Catégorie]=$B$5,ROW(Tableau3[Stock])-5),ROW()-6)),"")</f>
        <v/>
      </c>
      <c r="O25" t="str">
        <f t="shared" si="0"/>
        <v/>
      </c>
      <c r="P25" t="str">
        <f t="shared" si="1"/>
        <v/>
      </c>
      <c r="Q25" t="str">
        <f t="shared" si="2"/>
        <v/>
      </c>
      <c r="R25" t="str">
        <f t="shared" si="3"/>
        <v/>
      </c>
    </row>
    <row r="26" spans="2:18" x14ac:dyDescent="0.25">
      <c r="B26" s="1" t="str">
        <f t="shared" si="4"/>
        <v/>
      </c>
      <c r="C26" t="str">
        <f t="array" ref="C26">IFERROR(INDEX(Tableau3[Nr Article],SMALL(IF(Tableau3[Catégorie]=$B$5,ROW(Tableau3[Nr Article])-5),ROW()-6)),"")</f>
        <v/>
      </c>
      <c r="D26" t="str">
        <f t="array" ref="D26">IFERROR(INDEX(Tableau3[Nom],SMALL(IF(Tableau3[Catégorie]=$B$5,ROW(Tableau3[Nom])-5),ROW()-6)),"")</f>
        <v/>
      </c>
      <c r="E26" t="str">
        <f t="array" ref="E26">IFERROR(INDEX(Tableau3[Description],SMALL(IF(Tableau3[Catégorie]=$B$5,ROW(Tableau3[Description])-5),ROW()-6)),"")</f>
        <v/>
      </c>
      <c r="F26" t="str">
        <f t="array" ref="F26">IFERROR(INDEX(Tableau3[Stock],SMALL(IF(Tableau3[Catégorie]=$B$5,ROW(Tableau3[Stock])-5),ROW()-6)),"")</f>
        <v/>
      </c>
      <c r="O26" t="str">
        <f t="shared" si="0"/>
        <v/>
      </c>
      <c r="P26" t="str">
        <f t="shared" si="1"/>
        <v/>
      </c>
      <c r="Q26" t="str">
        <f t="shared" si="2"/>
        <v/>
      </c>
      <c r="R26" t="str">
        <f t="shared" si="3"/>
        <v/>
      </c>
    </row>
    <row r="27" spans="2:18" x14ac:dyDescent="0.25">
      <c r="B27" s="1" t="str">
        <f t="shared" si="4"/>
        <v/>
      </c>
      <c r="C27" t="str">
        <f t="array" ref="C27">IFERROR(INDEX(Tableau3[Nr Article],SMALL(IF(Tableau3[Catégorie]=$B$5,ROW(Tableau3[Nr Article])-5),ROW()-6)),"")</f>
        <v/>
      </c>
      <c r="D27" t="str">
        <f t="array" ref="D27">IFERROR(INDEX(Tableau3[Nom],SMALL(IF(Tableau3[Catégorie]=$B$5,ROW(Tableau3[Nom])-5),ROW()-6)),"")</f>
        <v/>
      </c>
      <c r="E27" t="str">
        <f t="array" ref="E27">IFERROR(INDEX(Tableau3[Description],SMALL(IF(Tableau3[Catégorie]=$B$5,ROW(Tableau3[Description])-5),ROW()-6)),"")</f>
        <v/>
      </c>
      <c r="F27" t="str">
        <f t="array" ref="F27">IFERROR(INDEX(Tableau3[Stock],SMALL(IF(Tableau3[Catégorie]=$B$5,ROW(Tableau3[Stock])-5),ROW()-6)),"")</f>
        <v/>
      </c>
      <c r="O27" t="str">
        <f t="shared" si="0"/>
        <v/>
      </c>
      <c r="P27" t="str">
        <f t="shared" si="1"/>
        <v/>
      </c>
      <c r="Q27" t="str">
        <f t="shared" si="2"/>
        <v/>
      </c>
      <c r="R27" t="str">
        <f t="shared" si="3"/>
        <v/>
      </c>
    </row>
    <row r="28" spans="2:18" x14ac:dyDescent="0.25">
      <c r="B28" s="1" t="str">
        <f t="shared" si="4"/>
        <v/>
      </c>
      <c r="C28" t="str">
        <f t="array" ref="C28">IFERROR(INDEX(Tableau3[Nr Article],SMALL(IF(Tableau3[Catégorie]=$B$5,ROW(Tableau3[Nr Article])-5),ROW()-6)),"")</f>
        <v/>
      </c>
      <c r="D28" t="str">
        <f t="array" ref="D28">IFERROR(INDEX(Tableau3[Nom],SMALL(IF(Tableau3[Catégorie]=$B$5,ROW(Tableau3[Nom])-5),ROW()-6)),"")</f>
        <v/>
      </c>
      <c r="E28" t="str">
        <f t="array" ref="E28">IFERROR(INDEX(Tableau3[Description],SMALL(IF(Tableau3[Catégorie]=$B$5,ROW(Tableau3[Description])-5),ROW()-6)),"")</f>
        <v/>
      </c>
      <c r="F28" t="str">
        <f t="array" ref="F28">IFERROR(INDEX(Tableau3[Stock],SMALL(IF(Tableau3[Catégorie]=$B$5,ROW(Tableau3[Stock])-5),ROW()-6)),"")</f>
        <v/>
      </c>
      <c r="O28" t="str">
        <f t="shared" si="0"/>
        <v/>
      </c>
      <c r="P28" t="str">
        <f t="shared" si="1"/>
        <v/>
      </c>
      <c r="Q28" t="str">
        <f t="shared" si="2"/>
        <v/>
      </c>
      <c r="R28" t="str">
        <f t="shared" si="3"/>
        <v/>
      </c>
    </row>
    <row r="29" spans="2:18" x14ac:dyDescent="0.25">
      <c r="B29" s="1" t="str">
        <f t="shared" si="4"/>
        <v/>
      </c>
      <c r="C29" t="str">
        <f t="array" ref="C29">IFERROR(INDEX(Tableau3[Nr Article],SMALL(IF(Tableau3[Catégorie]=$B$5,ROW(Tableau3[Nr Article])-5),ROW()-6)),"")</f>
        <v/>
      </c>
      <c r="D29" t="str">
        <f t="array" ref="D29">IFERROR(INDEX(Tableau3[Nom],SMALL(IF(Tableau3[Catégorie]=$B$5,ROW(Tableau3[Nom])-5),ROW()-6)),"")</f>
        <v/>
      </c>
      <c r="E29" t="str">
        <f t="array" ref="E29">IFERROR(INDEX(Tableau3[Description],SMALL(IF(Tableau3[Catégorie]=$B$5,ROW(Tableau3[Description])-5),ROW()-6)),"")</f>
        <v/>
      </c>
      <c r="F29" t="str">
        <f t="array" ref="F29">IFERROR(INDEX(Tableau3[Stock],SMALL(IF(Tableau3[Catégorie]=$B$5,ROW(Tableau3[Stock])-5),ROW()-6)),"")</f>
        <v/>
      </c>
      <c r="O29" t="str">
        <f t="shared" si="0"/>
        <v/>
      </c>
      <c r="P29" t="str">
        <f t="shared" si="1"/>
        <v/>
      </c>
      <c r="Q29" t="str">
        <f t="shared" si="2"/>
        <v/>
      </c>
      <c r="R29" t="str">
        <f t="shared" si="3"/>
        <v/>
      </c>
    </row>
    <row r="30" spans="2:18" x14ac:dyDescent="0.25">
      <c r="B30" s="1" t="str">
        <f t="shared" si="4"/>
        <v/>
      </c>
      <c r="C30" t="str">
        <f t="array" ref="C30">IFERROR(INDEX(Tableau3[Nr Article],SMALL(IF(Tableau3[Catégorie]=$B$5,ROW(Tableau3[Nr Article])-5),ROW()-6)),"")</f>
        <v/>
      </c>
      <c r="D30" t="str">
        <f t="array" ref="D30">IFERROR(INDEX(Tableau3[Nom],SMALL(IF(Tableau3[Catégorie]=$B$5,ROW(Tableau3[Nom])-5),ROW()-6)),"")</f>
        <v/>
      </c>
      <c r="E30" t="str">
        <f t="array" ref="E30">IFERROR(INDEX(Tableau3[Description],SMALL(IF(Tableau3[Catégorie]=$B$5,ROW(Tableau3[Description])-5),ROW()-6)),"")</f>
        <v/>
      </c>
      <c r="F30" t="str">
        <f t="array" ref="F30">IFERROR(INDEX(Tableau3[Stock],SMALL(IF(Tableau3[Catégorie]=$B$5,ROW(Tableau3[Stock])-5),ROW()-6)),"")</f>
        <v/>
      </c>
      <c r="O30" t="str">
        <f t="shared" si="0"/>
        <v/>
      </c>
      <c r="P30" t="str">
        <f t="shared" si="1"/>
        <v/>
      </c>
      <c r="Q30" t="str">
        <f t="shared" si="2"/>
        <v/>
      </c>
      <c r="R30" t="str">
        <f t="shared" si="3"/>
        <v/>
      </c>
    </row>
    <row r="31" spans="2:18" x14ac:dyDescent="0.25">
      <c r="B31" s="1" t="str">
        <f t="shared" si="4"/>
        <v/>
      </c>
      <c r="C31" t="str">
        <f t="array" ref="C31">IFERROR(INDEX(Tableau3[Nr Article],SMALL(IF(Tableau3[Catégorie]=$B$5,ROW(Tableau3[Nr Article])-5),ROW()-6)),"")</f>
        <v/>
      </c>
      <c r="D31" t="str">
        <f t="array" ref="D31">IFERROR(INDEX(Tableau3[Nom],SMALL(IF(Tableau3[Catégorie]=$B$5,ROW(Tableau3[Nom])-5),ROW()-6)),"")</f>
        <v/>
      </c>
      <c r="E31" t="str">
        <f t="array" ref="E31">IFERROR(INDEX(Tableau3[Description],SMALL(IF(Tableau3[Catégorie]=$B$5,ROW(Tableau3[Description])-5),ROW()-6)),"")</f>
        <v/>
      </c>
      <c r="F31" t="str">
        <f t="array" ref="F31">IFERROR(INDEX(Tableau3[Stock],SMALL(IF(Tableau3[Catégorie]=$B$5,ROW(Tableau3[Stock])-5),ROW()-6)),"")</f>
        <v/>
      </c>
      <c r="O31" t="str">
        <f t="shared" ref="O31:O40" si="5">IFERROR(article,"")</f>
        <v/>
      </c>
    </row>
    <row r="32" spans="2:18" x14ac:dyDescent="0.25">
      <c r="B32" s="1" t="str">
        <f t="shared" si="4"/>
        <v/>
      </c>
      <c r="C32" t="str">
        <f t="array" ref="C32">IFERROR(INDEX(Tableau3[Nr Article],SMALL(IF(Tableau3[Catégorie]=$B$5,ROW(Tableau3[Nr Article])-5),ROW()-6)),"")</f>
        <v/>
      </c>
      <c r="D32" t="str">
        <f t="array" ref="D32">IFERROR(INDEX(Tableau3[Nom],SMALL(IF(Tableau3[Catégorie]=$B$5,ROW(Tableau3[Nom])-5),ROW()-6)),"")</f>
        <v/>
      </c>
      <c r="E32" t="str">
        <f t="array" ref="E32">IFERROR(INDEX(Tableau3[Description],SMALL(IF(Tableau3[Catégorie]=$B$5,ROW(Tableau3[Description])-5),ROW()-6)),"")</f>
        <v/>
      </c>
      <c r="F32" t="str">
        <f t="array" ref="F32">IFERROR(INDEX(Tableau3[Stock],SMALL(IF(Tableau3[Catégorie]=$B$5,ROW(Tableau3[Stock])-5),ROW()-6)),"")</f>
        <v/>
      </c>
      <c r="O32" t="str">
        <f t="shared" si="5"/>
        <v/>
      </c>
    </row>
    <row r="33" spans="2:15" x14ac:dyDescent="0.25">
      <c r="B33" s="1" t="str">
        <f t="shared" si="4"/>
        <v/>
      </c>
      <c r="C33" t="str">
        <f t="array" ref="C33">IFERROR(INDEX(Tableau3[Nr Article],SMALL(IF(Tableau3[Catégorie]=$B$5,ROW(Tableau3[Nr Article])-5),ROW()-6)),"")</f>
        <v/>
      </c>
      <c r="D33" t="str">
        <f t="array" ref="D33">IFERROR(INDEX(Tableau3[Nom],SMALL(IF(Tableau3[Catégorie]=$B$5,ROW(Tableau3[Nom])-5),ROW()-6)),"")</f>
        <v/>
      </c>
      <c r="E33" t="str">
        <f t="array" ref="E33">IFERROR(INDEX(Tableau3[Description],SMALL(IF(Tableau3[Catégorie]=$B$5,ROW(Tableau3[Description])-5),ROW()-6)),"")</f>
        <v/>
      </c>
      <c r="F33" t="str">
        <f t="array" ref="F33">IFERROR(INDEX(Tableau3[Stock],SMALL(IF(Tableau3[Catégorie]=$B$5,ROW(Tableau3[Stock])-5),ROW()-6)),"")</f>
        <v/>
      </c>
      <c r="O33" t="str">
        <f t="shared" si="5"/>
        <v/>
      </c>
    </row>
    <row r="34" spans="2:15" x14ac:dyDescent="0.25">
      <c r="B34" s="1" t="str">
        <f t="shared" si="4"/>
        <v/>
      </c>
      <c r="C34" t="str">
        <f t="array" ref="C34">IFERROR(INDEX(Tableau3[Nr Article],SMALL(IF(Tableau3[Catégorie]=$B$5,ROW(Tableau3[Nr Article])-5),ROW()-6)),"")</f>
        <v/>
      </c>
      <c r="D34" t="str">
        <f t="array" ref="D34">IFERROR(INDEX(Tableau3[Nom],SMALL(IF(Tableau3[Catégorie]=$B$5,ROW(Tableau3[Nom])-5),ROW()-6)),"")</f>
        <v/>
      </c>
      <c r="E34" t="str">
        <f t="array" ref="E34">IFERROR(INDEX(Tableau3[Description],SMALL(IF(Tableau3[Catégorie]=$B$5,ROW(Tableau3[Description])-5),ROW()-6)),"")</f>
        <v/>
      </c>
      <c r="F34" t="str">
        <f t="array" ref="F34">IFERROR(INDEX(Tableau3[Stock],SMALL(IF(Tableau3[Catégorie]=$B$5,ROW(Tableau3[Stock])-5),ROW()-6)),"")</f>
        <v/>
      </c>
      <c r="O34" t="str">
        <f t="shared" si="5"/>
        <v/>
      </c>
    </row>
    <row r="35" spans="2:15" x14ac:dyDescent="0.25">
      <c r="B35" s="1" t="str">
        <f t="shared" si="4"/>
        <v/>
      </c>
      <c r="C35" t="str">
        <f t="array" ref="C35">IFERROR(INDEX(Tableau3[Nr Article],SMALL(IF(Tableau3[Catégorie]=$B$5,ROW(Tableau3[Nr Article])-5),ROW()-6)),"")</f>
        <v/>
      </c>
      <c r="D35" t="str">
        <f t="array" ref="D35">IFERROR(INDEX(Tableau3[Nom],SMALL(IF(Tableau3[Catégorie]=$B$5,ROW(Tableau3[Nom])-5),ROW()-6)),"")</f>
        <v/>
      </c>
      <c r="E35" t="str">
        <f t="array" ref="E35">IFERROR(INDEX(Tableau3[Description],SMALL(IF(Tableau3[Catégorie]=$B$5,ROW(Tableau3[Description])-5),ROW()-6)),"")</f>
        <v/>
      </c>
      <c r="F35" t="str">
        <f t="array" ref="F35">IFERROR(INDEX(Tableau3[Stock],SMALL(IF(Tableau3[Catégorie]=$B$5,ROW(Tableau3[Stock])-5),ROW()-6)),"")</f>
        <v/>
      </c>
      <c r="O35" t="str">
        <f t="shared" si="5"/>
        <v/>
      </c>
    </row>
    <row r="36" spans="2:15" x14ac:dyDescent="0.25">
      <c r="B36" s="1" t="str">
        <f t="shared" si="4"/>
        <v/>
      </c>
      <c r="C36" t="str">
        <f t="array" ref="C36">IFERROR(INDEX(Tableau3[Nr Article],SMALL(IF(Tableau3[Catégorie]=$B$5,ROW(Tableau3[Nr Article])-5),ROW()-6)),"")</f>
        <v/>
      </c>
      <c r="D36" t="str">
        <f t="array" ref="D36">IFERROR(INDEX(Tableau3[Nom],SMALL(IF(Tableau3[Catégorie]=$B$5,ROW(Tableau3[Nom])-5),ROW()-6)),"")</f>
        <v/>
      </c>
      <c r="E36" t="str">
        <f t="array" ref="E36">IFERROR(INDEX(Tableau3[Description],SMALL(IF(Tableau3[Catégorie]=$B$5,ROW(Tableau3[Description])-5),ROW()-6)),"")</f>
        <v/>
      </c>
      <c r="F36" t="str">
        <f t="array" ref="F36">IFERROR(INDEX(Tableau3[Stock],SMALL(IF(Tableau3[Catégorie]=$B$5,ROW(Tableau3[Stock])-5),ROW()-6)),"")</f>
        <v/>
      </c>
      <c r="O36" t="str">
        <f t="shared" si="5"/>
        <v/>
      </c>
    </row>
    <row r="37" spans="2:15" x14ac:dyDescent="0.25">
      <c r="B37" s="1" t="str">
        <f t="shared" si="4"/>
        <v/>
      </c>
      <c r="C37" t="str">
        <f t="array" ref="C37">IFERROR(INDEX(Tableau3[Nr Article],SMALL(IF(Tableau3[Catégorie]=$B$5,ROW(Tableau3[Nr Article])-5),ROW()-6)),"")</f>
        <v/>
      </c>
      <c r="D37" t="str">
        <f t="array" ref="D37">IFERROR(INDEX(Tableau3[Nom],SMALL(IF(Tableau3[Catégorie]=$B$5,ROW(Tableau3[Nom])-5),ROW()-6)),"")</f>
        <v/>
      </c>
      <c r="E37" t="str">
        <f t="array" ref="E37">IFERROR(INDEX(Tableau3[Description],SMALL(IF(Tableau3[Catégorie]=$B$5,ROW(Tableau3[Description])-5),ROW()-6)),"")</f>
        <v/>
      </c>
      <c r="F37" t="str">
        <f t="array" ref="F37">IFERROR(INDEX(Tableau3[Stock],SMALL(IF(Tableau3[Catégorie]=$B$5,ROW(Tableau3[Stock])-5),ROW()-6)),"")</f>
        <v/>
      </c>
      <c r="O37" t="str">
        <f t="shared" si="5"/>
        <v/>
      </c>
    </row>
    <row r="38" spans="2:15" x14ac:dyDescent="0.25">
      <c r="B38" s="1" t="str">
        <f t="shared" si="4"/>
        <v/>
      </c>
      <c r="C38" t="str">
        <f t="array" ref="C38">IFERROR(INDEX(Tableau3[Nr Article],SMALL(IF(Tableau3[Catégorie]=$B$5,ROW(Tableau3[Nr Article])-5),ROW()-6)),"")</f>
        <v/>
      </c>
      <c r="D38" t="str">
        <f t="array" ref="D38">IFERROR(INDEX(Tableau3[Nom],SMALL(IF(Tableau3[Catégorie]=$B$5,ROW(Tableau3[Nom])-5),ROW()-6)),"")</f>
        <v/>
      </c>
      <c r="E38" t="str">
        <f t="array" ref="E38">IFERROR(INDEX(Tableau3[Description],SMALL(IF(Tableau3[Catégorie]=$B$5,ROW(Tableau3[Description])-5),ROW()-6)),"")</f>
        <v/>
      </c>
      <c r="F38" t="str">
        <f t="array" ref="F38">IFERROR(INDEX(Tableau3[Stock],SMALL(IF(Tableau3[Catégorie]=$B$5,ROW(Tableau3[Stock])-5),ROW()-6)),"")</f>
        <v/>
      </c>
      <c r="O38" t="str">
        <f t="shared" si="5"/>
        <v/>
      </c>
    </row>
    <row r="39" spans="2:15" x14ac:dyDescent="0.25">
      <c r="B39" s="1" t="str">
        <f t="shared" si="4"/>
        <v/>
      </c>
      <c r="C39" t="str">
        <f t="array" ref="C39">IFERROR(INDEX(Tableau3[Nr Article],SMALL(IF(Tableau3[Catégorie]=$B$5,ROW(Tableau3[Nr Article])-5),ROW()-6)),"")</f>
        <v/>
      </c>
      <c r="D39" t="str">
        <f t="array" ref="D39">IFERROR(INDEX(Tableau3[Nom],SMALL(IF(Tableau3[Catégorie]=$B$5,ROW(Tableau3[Nom])-5),ROW()-6)),"")</f>
        <v/>
      </c>
      <c r="E39" t="str">
        <f t="array" ref="E39">IFERROR(INDEX(Tableau3[Description],SMALL(IF(Tableau3[Catégorie]=$B$5,ROW(Tableau3[Description])-5),ROW()-6)),"")</f>
        <v/>
      </c>
      <c r="F39" t="str">
        <f t="array" ref="F39">IFERROR(INDEX(Tableau3[Stock],SMALL(IF(Tableau3[Catégorie]=$B$5,ROW(Tableau3[Stock])-5),ROW()-6)),"")</f>
        <v/>
      </c>
      <c r="O39" t="str">
        <f t="shared" si="5"/>
        <v/>
      </c>
    </row>
    <row r="40" spans="2:15" x14ac:dyDescent="0.25">
      <c r="B40" s="1" t="str">
        <f t="shared" si="4"/>
        <v/>
      </c>
      <c r="C40" t="str">
        <f t="array" ref="C40">IFERROR(INDEX(Tableau3[Nr Article],SMALL(IF(Tableau3[Catégorie]=$B$5,ROW(Tableau3[Nr Article])-5),ROW()-6)),"")</f>
        <v/>
      </c>
      <c r="D40" t="str">
        <f t="array" ref="D40">IFERROR(INDEX(Tableau3[Nom],SMALL(IF(Tableau3[Catégorie]=$B$5,ROW(Tableau3[Nom])-5),ROW()-6)),"")</f>
        <v/>
      </c>
      <c r="E40" t="str">
        <f t="array" ref="E40">IFERROR(INDEX(Tableau3[Description],SMALL(IF(Tableau3[Catégorie]=$B$5,ROW(Tableau3[Description])-5),ROW()-6)),"")</f>
        <v/>
      </c>
      <c r="F40" t="str">
        <f t="array" ref="F40">IFERROR(INDEX(Tableau3[Stock],SMALL(IF(Tableau3[Catégorie]=$B$5,ROW(Tableau3[Stock])-5),ROW()-6)),"")</f>
        <v/>
      </c>
      <c r="O40" t="str">
        <f t="shared" si="5"/>
        <v/>
      </c>
    </row>
    <row r="41" spans="2:15" x14ac:dyDescent="0.25">
      <c r="B41" s="1" t="str">
        <f t="shared" si="4"/>
        <v/>
      </c>
      <c r="C41" t="str">
        <f t="array" ref="C41">IFERROR(INDEX(Tableau3[Nr Article],SMALL(IF(Tableau3[Catégorie]=$B$5,ROW(Tableau3[Nr Article])-5),ROW()-6)),"")</f>
        <v/>
      </c>
      <c r="D41" t="str">
        <f t="array" ref="D41">IFERROR(INDEX(Tableau3[Nom],SMALL(IF(Tableau3[Catégorie]=$B$5,ROW(Tableau3[Nom])-5),ROW()-6)),"")</f>
        <v/>
      </c>
      <c r="E41" t="str">
        <f t="array" ref="E41">IFERROR(INDEX(Tableau3[Description],SMALL(IF(Tableau3[Catégorie]=$B$5,ROW(Tableau3[Description])-5),ROW()-6)),"")</f>
        <v/>
      </c>
      <c r="F41" t="str">
        <f t="array" ref="F41">IFERROR(INDEX(Tableau3[Stock],SMALL(IF(Tableau3[Catégorie]=$B$5,ROW(Tableau3[Stock])-5),ROW()-6)),"")</f>
        <v/>
      </c>
    </row>
    <row r="42" spans="2:15" x14ac:dyDescent="0.25">
      <c r="B42" s="1" t="str">
        <f t="shared" si="4"/>
        <v/>
      </c>
      <c r="C42" t="str">
        <f t="array" ref="C42">IFERROR(INDEX(Tableau3[Nr Article],SMALL(IF(Tableau3[Catégorie]=$B$5,ROW(Tableau3[Nr Article])-5),ROW()-6)),"")</f>
        <v/>
      </c>
      <c r="D42" t="str">
        <f t="array" ref="D42">IFERROR(INDEX(Tableau3[Nom],SMALL(IF(Tableau3[Catégorie]=$B$5,ROW(Tableau3[Nom])-5),ROW()-6)),"")</f>
        <v/>
      </c>
      <c r="E42" t="str">
        <f t="array" ref="E42">IFERROR(INDEX(Tableau3[Description],SMALL(IF(Tableau3[Catégorie]=$B$5,ROW(Tableau3[Description])-5),ROW()-6)),"")</f>
        <v/>
      </c>
      <c r="F42" t="str">
        <f t="array" ref="F42">IFERROR(INDEX(Tableau3[Stock],SMALL(IF(Tableau3[Catégorie]=$B$5,ROW(Tableau3[Stock])-5),ROW()-6)),"")</f>
        <v/>
      </c>
    </row>
    <row r="43" spans="2:15" x14ac:dyDescent="0.25">
      <c r="B43" s="1" t="str">
        <f t="shared" si="4"/>
        <v/>
      </c>
      <c r="C43" t="str">
        <f t="array" ref="C43">IFERROR(INDEX(Tableau3[Nr Article],SMALL(IF(Tableau3[Catégorie]=$B$5,ROW(Tableau3[Nr Article])-5),ROW()-6)),"")</f>
        <v/>
      </c>
      <c r="D43" t="str">
        <f t="array" ref="D43">IFERROR(INDEX(Tableau3[Nom],SMALL(IF(Tableau3[Catégorie]=$B$5,ROW(Tableau3[Nom])-5),ROW()-6)),"")</f>
        <v/>
      </c>
      <c r="E43" t="str">
        <f t="array" ref="E43">IFERROR(INDEX(Tableau3[Description],SMALL(IF(Tableau3[Catégorie]=$B$5,ROW(Tableau3[Description])-5),ROW()-6)),"")</f>
        <v/>
      </c>
      <c r="F43" t="str">
        <f t="array" ref="F43">IFERROR(INDEX(Tableau3[Stock],SMALL(IF(Tableau3[Catégorie]=$B$5,ROW(Tableau3[Stock])-5),ROW()-6)),"")</f>
        <v/>
      </c>
    </row>
    <row r="44" spans="2:15" x14ac:dyDescent="0.25">
      <c r="B44" s="1" t="str">
        <f t="shared" si="4"/>
        <v/>
      </c>
      <c r="C44" t="str">
        <f t="array" ref="C44">IFERROR(INDEX(Tableau3[Nr Article],SMALL(IF(Tableau3[Catégorie]=$B$5,ROW(Tableau3[Nr Article])-5),ROW()-6)),"")</f>
        <v/>
      </c>
      <c r="D44" t="str">
        <f t="array" ref="D44">IFERROR(INDEX(Tableau3[Nom],SMALL(IF(Tableau3[Catégorie]=$B$5,ROW(Tableau3[Nom])-5),ROW()-6)),"")</f>
        <v/>
      </c>
      <c r="E44" t="str">
        <f t="array" ref="E44">IFERROR(INDEX(Tableau3[Description],SMALL(IF(Tableau3[Catégorie]=$B$5,ROW(Tableau3[Description])-5),ROW()-6)),"")</f>
        <v/>
      </c>
      <c r="F44" t="str">
        <f t="array" ref="F44">IFERROR(INDEX(Tableau3[Stock],SMALL(IF(Tableau3[Catégorie]=$B$5,ROW(Tableau3[Stock])-5),ROW()-6)),"")</f>
        <v/>
      </c>
    </row>
    <row r="45" spans="2:15" x14ac:dyDescent="0.25">
      <c r="B45" s="1" t="str">
        <f t="shared" si="4"/>
        <v/>
      </c>
      <c r="C45" t="str">
        <f t="array" ref="C45">IFERROR(INDEX(Tableau3[Nr Article],SMALL(IF(Tableau3[Catégorie]=$B$5,ROW(Tableau3[Nr Article])-5),ROW()-6)),"")</f>
        <v/>
      </c>
      <c r="D45" t="str">
        <f t="array" ref="D45">IFERROR(INDEX(Tableau3[Nom],SMALL(IF(Tableau3[Catégorie]=$B$5,ROW(Tableau3[Nom])-5),ROW()-6)),"")</f>
        <v/>
      </c>
      <c r="E45" t="str">
        <f t="array" ref="E45">IFERROR(INDEX(Tableau3[Description],SMALL(IF(Tableau3[Catégorie]=$B$5,ROW(Tableau3[Description])-5),ROW()-6)),"")</f>
        <v/>
      </c>
      <c r="F45" t="str">
        <f t="array" ref="F45">IFERROR(INDEX(Tableau3[Stock],SMALL(IF(Tableau3[Catégorie]=$B$5,ROW(Tableau3[Stock])-5),ROW()-6)),"")</f>
        <v/>
      </c>
    </row>
    <row r="46" spans="2:15" x14ac:dyDescent="0.25">
      <c r="B46" s="1" t="str">
        <f t="shared" si="4"/>
        <v/>
      </c>
      <c r="C46" t="str">
        <f t="array" ref="C46">IFERROR(INDEX(Tableau3[Nr Article],SMALL(IF(Tableau3[Catégorie]=$B$5,ROW(Tableau3[Nr Article])-5),ROW()-6)),"")</f>
        <v/>
      </c>
      <c r="D46" t="str">
        <f t="array" ref="D46">IFERROR(INDEX(Tableau3[Nom],SMALL(IF(Tableau3[Catégorie]=$B$5,ROW(Tableau3[Nom])-5),ROW()-6)),"")</f>
        <v/>
      </c>
      <c r="E46" t="str">
        <f t="array" ref="E46">IFERROR(INDEX(Tableau3[Description],SMALL(IF(Tableau3[Catégorie]=$B$5,ROW(Tableau3[Description])-5),ROW()-6)),"")</f>
        <v/>
      </c>
      <c r="F46" t="str">
        <f t="array" ref="F46">IFERROR(INDEX(Tableau3[Stock],SMALL(IF(Tableau3[Catégorie]=$B$5,ROW(Tableau3[Stock])-5),ROW()-6)),"")</f>
        <v/>
      </c>
    </row>
    <row r="47" spans="2:15" x14ac:dyDescent="0.25">
      <c r="B47" s="1" t="str">
        <f t="shared" si="4"/>
        <v/>
      </c>
      <c r="C47" t="str">
        <f t="array" ref="C47">IFERROR(INDEX(Tableau3[Nr Article],SMALL(IF(Tableau3[Catégorie]=$B$5,ROW(Tableau3[Nr Article])-5),ROW()-6)),"")</f>
        <v/>
      </c>
      <c r="D47" t="str">
        <f t="array" ref="D47">IFERROR(INDEX(Tableau3[Nom],SMALL(IF(Tableau3[Catégorie]=$B$5,ROW(Tableau3[Nom])-5),ROW()-6)),"")</f>
        <v/>
      </c>
      <c r="E47" t="str">
        <f t="array" ref="E47">IFERROR(INDEX(Tableau3[Description],SMALL(IF(Tableau3[Catégorie]=$B$5,ROW(Tableau3[Description])-5),ROW()-6)),"")</f>
        <v/>
      </c>
      <c r="F47" t="str">
        <f t="array" ref="F47">IFERROR(INDEX(Tableau3[Stock],SMALL(IF(Tableau3[Catégorie]=$B$5,ROW(Tableau3[Stock])-5),ROW()-6)),"")</f>
        <v/>
      </c>
    </row>
    <row r="48" spans="2:15" x14ac:dyDescent="0.25">
      <c r="B48" s="1" t="str">
        <f t="shared" si="4"/>
        <v/>
      </c>
      <c r="C48" t="str">
        <f t="array" ref="C48">IFERROR(INDEX(Tableau3[Nr Article],SMALL(IF(Tableau3[Catégorie]=$B$5,ROW(Tableau3[Nr Article])-5),ROW()-6)),"")</f>
        <v/>
      </c>
      <c r="D48" t="str">
        <f t="array" ref="D48">IFERROR(INDEX(Tableau3[Nom],SMALL(IF(Tableau3[Catégorie]=$B$5,ROW(Tableau3[Nom])-5),ROW()-6)),"")</f>
        <v/>
      </c>
      <c r="E48" t="str">
        <f t="array" ref="E48">IFERROR(INDEX(Tableau3[Description],SMALL(IF(Tableau3[Catégorie]=$B$5,ROW(Tableau3[Description])-5),ROW()-6)),"")</f>
        <v/>
      </c>
      <c r="F48" t="str">
        <f t="array" ref="F48">IFERROR(INDEX(Tableau3[Stock],SMALL(IF(Tableau3[Catégorie]=$B$5,ROW(Tableau3[Stock])-5),ROW()-6)),"")</f>
        <v/>
      </c>
    </row>
    <row r="49" spans="2:6" x14ac:dyDescent="0.25">
      <c r="B49" s="1" t="str">
        <f t="shared" si="4"/>
        <v/>
      </c>
      <c r="C49" t="str">
        <f t="array" ref="C49">IFERROR(INDEX(Tableau3[Nr Article],SMALL(IF(Tableau3[Catégorie]=$B$5,ROW(Tableau3[Nr Article])-5),ROW()-6)),"")</f>
        <v/>
      </c>
      <c r="D49" t="str">
        <f t="array" ref="D49">IFERROR(INDEX(Tableau3[Nom],SMALL(IF(Tableau3[Catégorie]=$B$5,ROW(Tableau3[Nom])-5),ROW()-6)),"")</f>
        <v/>
      </c>
      <c r="E49" t="str">
        <f t="array" ref="E49">IFERROR(INDEX(Tableau3[Description],SMALL(IF(Tableau3[Catégorie]=$B$5,ROW(Tableau3[Description])-5),ROW()-6)),"")</f>
        <v/>
      </c>
      <c r="F49" t="str">
        <f t="array" ref="F49">IFERROR(INDEX(Tableau3[Stock],SMALL(IF(Tableau3[Catégorie]=$B$5,ROW(Tableau3[Stock])-5),ROW()-6)),"")</f>
        <v/>
      </c>
    </row>
    <row r="50" spans="2:6" x14ac:dyDescent="0.25">
      <c r="B50" s="1" t="str">
        <f t="shared" si="4"/>
        <v/>
      </c>
      <c r="C50" t="str">
        <f t="array" ref="C50">IFERROR(INDEX(Tableau3[Nr Article],SMALL(IF(Tableau3[Catégorie]=$B$5,ROW(Tableau3[Nr Article])-5),ROW()-6)),"")</f>
        <v/>
      </c>
      <c r="D50" t="str">
        <f t="array" ref="D50">IFERROR(INDEX(Tableau3[Nom],SMALL(IF(Tableau3[Catégorie]=$B$5,ROW(Tableau3[Nom])-5),ROW()-6)),"")</f>
        <v/>
      </c>
      <c r="E50" t="str">
        <f t="array" ref="E50">IFERROR(INDEX(Tableau3[Description],SMALL(IF(Tableau3[Catégorie]=$B$5,ROW(Tableau3[Description])-5),ROW()-6)),"")</f>
        <v/>
      </c>
      <c r="F50" t="str">
        <f t="array" ref="F50">IFERROR(INDEX(Tableau3[Stock],SMALL(IF(Tableau3[Catégorie]=$B$5,ROW(Tableau3[Stock])-5),ROW()-6)),"")</f>
        <v/>
      </c>
    </row>
    <row r="51" spans="2:6" x14ac:dyDescent="0.25">
      <c r="B51" s="1" t="str">
        <f t="shared" si="4"/>
        <v/>
      </c>
      <c r="C51" t="str">
        <f t="array" ref="C51">IFERROR(INDEX(Tableau3[Nr Article],SMALL(IF(Tableau3[Catégorie]=$B$5,ROW(Tableau3[Nr Article])-5),ROW()-6)),"")</f>
        <v/>
      </c>
      <c r="D51" t="str">
        <f t="array" ref="D51">IFERROR(INDEX(Tableau3[Nom],SMALL(IF(Tableau3[Catégorie]=$B$5,ROW(Tableau3[Nom])-5),ROW()-6)),"")</f>
        <v/>
      </c>
      <c r="E51" t="str">
        <f t="array" ref="E51">IFERROR(INDEX(Tableau3[Description],SMALL(IF(Tableau3[Catégorie]=$B$5,ROW(Tableau3[Description])-5),ROW()-6)),"")</f>
        <v/>
      </c>
      <c r="F51" t="str">
        <f t="array" ref="F51">IFERROR(INDEX(Tableau3[Stock],SMALL(IF(Tableau3[Catégorie]=$B$5,ROW(Tableau3[Stock])-5),ROW()-6)),"")</f>
        <v/>
      </c>
    </row>
    <row r="52" spans="2:6" x14ac:dyDescent="0.25">
      <c r="B52" s="1" t="str">
        <f t="shared" si="4"/>
        <v/>
      </c>
      <c r="C52" t="str">
        <f t="array" ref="C52">IFERROR(INDEX(Tableau3[Nr Article],SMALL(IF(Tableau3[Catégorie]=$B$5,ROW(Tableau3[Nr Article])-5),ROW()-6)),"")</f>
        <v/>
      </c>
      <c r="D52" t="str">
        <f t="array" ref="D52">IFERROR(INDEX(Tableau3[Nom],SMALL(IF(Tableau3[Catégorie]=$B$5,ROW(Tableau3[Nom])-5),ROW()-6)),"")</f>
        <v/>
      </c>
      <c r="E52" t="str">
        <f t="array" ref="E52">IFERROR(INDEX(Tableau3[Description],SMALL(IF(Tableau3[Catégorie]=$B$5,ROW(Tableau3[Description])-5),ROW()-6)),"")</f>
        <v/>
      </c>
      <c r="F52" t="str">
        <f t="array" ref="F52">IFERROR(INDEX(Tableau3[Stock],SMALL(IF(Tableau3[Catégorie]=$B$5,ROW(Tableau3[Stock])-5),ROW()-6)),"")</f>
        <v/>
      </c>
    </row>
    <row r="53" spans="2:6" x14ac:dyDescent="0.25">
      <c r="B53" s="1" t="str">
        <f t="shared" si="4"/>
        <v/>
      </c>
      <c r="C53" t="str">
        <f t="array" ref="C53">IFERROR(INDEX(Tableau3[Nr Article],SMALL(IF(Tableau3[Catégorie]=$B$5,ROW(Tableau3[Nr Article])-5),ROW()-6)),"")</f>
        <v/>
      </c>
      <c r="D53" t="str">
        <f t="array" ref="D53">IFERROR(INDEX(Tableau3[Nom],SMALL(IF(Tableau3[Catégorie]=$B$5,ROW(Tableau3[Nom])-5),ROW()-6)),"")</f>
        <v/>
      </c>
      <c r="E53" t="str">
        <f t="array" ref="E53">IFERROR(INDEX(Tableau3[Description],SMALL(IF(Tableau3[Catégorie]=$B$5,ROW(Tableau3[Description])-5),ROW()-6)),"")</f>
        <v/>
      </c>
      <c r="F53" t="str">
        <f t="array" ref="F53">IFERROR(INDEX(Tableau3[Stock],SMALL(IF(Tableau3[Catégorie]=$B$5,ROW(Tableau3[Stock])-5),ROW()-6)),"")</f>
        <v/>
      </c>
    </row>
    <row r="54" spans="2:6" x14ac:dyDescent="0.25">
      <c r="B54" s="1" t="str">
        <f t="shared" si="4"/>
        <v/>
      </c>
      <c r="C54" t="str">
        <f t="array" ref="C54">IFERROR(INDEX(Tableau3[Nr Article],SMALL(IF(Tableau3[Catégorie]=$B$5,ROW(Tableau3[Nr Article])-5),ROW()-6)),"")</f>
        <v/>
      </c>
      <c r="D54" t="str">
        <f t="array" ref="D54">IFERROR(INDEX(Tableau3[Nom],SMALL(IF(Tableau3[Catégorie]=$B$5,ROW(Tableau3[Nom])-5),ROW()-6)),"")</f>
        <v/>
      </c>
      <c r="E54" t="str">
        <f t="array" ref="E54">IFERROR(INDEX(Tableau3[Description],SMALL(IF(Tableau3[Catégorie]=$B$5,ROW(Tableau3[Description])-5),ROW()-6)),"")</f>
        <v/>
      </c>
      <c r="F54" t="str">
        <f t="array" ref="F54">IFERROR(INDEX(Tableau3[Stock],SMALL(IF(Tableau3[Catégorie]=$B$5,ROW(Tableau3[Stock])-5),ROW()-6)),"")</f>
        <v/>
      </c>
    </row>
    <row r="55" spans="2:6" x14ac:dyDescent="0.25">
      <c r="B55" s="1" t="str">
        <f t="shared" si="4"/>
        <v/>
      </c>
      <c r="C55" t="str">
        <f t="array" ref="C55">IFERROR(INDEX(Tableau3[Nr Article],SMALL(IF(Tableau3[Catégorie]=$B$5,ROW(Tableau3[Nr Article])-5),ROW()-6)),"")</f>
        <v/>
      </c>
      <c r="D55" t="str">
        <f t="array" ref="D55">IFERROR(INDEX(Tableau3[Nom],SMALL(IF(Tableau3[Catégorie]=$B$5,ROW(Tableau3[Nom])-5),ROW()-6)),"")</f>
        <v/>
      </c>
      <c r="E55" t="str">
        <f t="array" ref="E55">IFERROR(INDEX(Tableau3[Description],SMALL(IF(Tableau3[Catégorie]=$B$5,ROW(Tableau3[Description])-5),ROW()-6)),"")</f>
        <v/>
      </c>
      <c r="F55" t="str">
        <f t="array" ref="F55">IFERROR(INDEX(Tableau3[Stock],SMALL(IF(Tableau3[Catégorie]=$B$5,ROW(Tableau3[Stock])-5),ROW()-6)),"")</f>
        <v/>
      </c>
    </row>
    <row r="56" spans="2:6" x14ac:dyDescent="0.25">
      <c r="B56" s="1" t="str">
        <f t="shared" si="4"/>
        <v/>
      </c>
      <c r="C56" t="str">
        <f t="array" ref="C56">IFERROR(INDEX(Tableau3[Nr Article],SMALL(IF(Tableau3[Catégorie]=$B$5,ROW(Tableau3[Nr Article])-5),ROW()-6)),"")</f>
        <v/>
      </c>
      <c r="D56" t="str">
        <f t="array" ref="D56">IFERROR(INDEX(Tableau3[Nom],SMALL(IF(Tableau3[Catégorie]=$B$5,ROW(Tableau3[Nom])-5),ROW()-6)),"")</f>
        <v/>
      </c>
      <c r="E56" t="str">
        <f t="array" ref="E56">IFERROR(INDEX(Tableau3[Description],SMALL(IF(Tableau3[Catégorie]=$B$5,ROW(Tableau3[Description])-5),ROW()-6)),"")</f>
        <v/>
      </c>
      <c r="F56" t="str">
        <f t="array" ref="F56">IFERROR(INDEX(Tableau3[Stock],SMALL(IF(Tableau3[Catégorie]=$B$5,ROW(Tableau3[Stock])-5),ROW()-6)),"")</f>
        <v/>
      </c>
    </row>
    <row r="57" spans="2:6" x14ac:dyDescent="0.25">
      <c r="B57" s="1" t="str">
        <f t="shared" si="4"/>
        <v/>
      </c>
      <c r="C57" t="str">
        <f t="array" ref="C57">IFERROR(INDEX(Tableau3[Nr Article],SMALL(IF(Tableau3[Catégorie]=$B$5,ROW(Tableau3[Nr Article])-5),ROW()-6)),"")</f>
        <v/>
      </c>
      <c r="D57" t="str">
        <f t="array" ref="D57">IFERROR(INDEX(Tableau3[Nom],SMALL(IF(Tableau3[Catégorie]=$B$5,ROW(Tableau3[Nom])-5),ROW()-6)),"")</f>
        <v/>
      </c>
      <c r="E57" t="str">
        <f t="array" ref="E57">IFERROR(INDEX(Tableau3[Description],SMALL(IF(Tableau3[Catégorie]=$B$5,ROW(Tableau3[Description])-5),ROW()-6)),"")</f>
        <v/>
      </c>
      <c r="F57" t="str">
        <f t="array" ref="F57">IFERROR(INDEX(Tableau3[Stock],SMALL(IF(Tableau3[Catégorie]=$B$5,ROW(Tableau3[Stock])-5),ROW()-6)),"")</f>
        <v/>
      </c>
    </row>
    <row r="58" spans="2:6" x14ac:dyDescent="0.25">
      <c r="B58" s="1" t="str">
        <f t="shared" si="4"/>
        <v/>
      </c>
      <c r="C58" t="str">
        <f t="array" ref="C58">IFERROR(INDEX(Tableau3[Nr Article],SMALL(IF(Tableau3[Catégorie]=$B$5,ROW(Tableau3[Nr Article])-5),ROW()-6)),"")</f>
        <v/>
      </c>
      <c r="D58" t="str">
        <f t="array" ref="D58">IFERROR(INDEX(Tableau3[Nom],SMALL(IF(Tableau3[Catégorie]=$B$5,ROW(Tableau3[Nom])-5),ROW()-6)),"")</f>
        <v/>
      </c>
      <c r="E58" t="str">
        <f t="array" ref="E58">IFERROR(INDEX(Tableau3[Description],SMALL(IF(Tableau3[Catégorie]=$B$5,ROW(Tableau3[Description])-5),ROW()-6)),"")</f>
        <v/>
      </c>
      <c r="F58" t="str">
        <f t="array" ref="F58">IFERROR(INDEX(Tableau3[Stock],SMALL(IF(Tableau3[Catégorie]=$B$5,ROW(Tableau3[Stock])-5),ROW()-6)),"")</f>
        <v/>
      </c>
    </row>
    <row r="59" spans="2:6" x14ac:dyDescent="0.25">
      <c r="B59" s="1" t="str">
        <f t="shared" si="4"/>
        <v/>
      </c>
      <c r="C59" t="str">
        <f t="array" ref="C59">IFERROR(INDEX(Tableau3[Nr Article],SMALL(IF(Tableau3[Catégorie]=$B$5,ROW(Tableau3[Nr Article])-5),ROW()-6)),"")</f>
        <v/>
      </c>
      <c r="D59" t="str">
        <f t="array" ref="D59">IFERROR(INDEX(Tableau3[Nom],SMALL(IF(Tableau3[Catégorie]=$B$5,ROW(Tableau3[Nom])-5),ROW()-6)),"")</f>
        <v/>
      </c>
      <c r="E59" t="str">
        <f t="array" ref="E59">IFERROR(INDEX(Tableau3[Description],SMALL(IF(Tableau3[Catégorie]=$B$5,ROW(Tableau3[Description])-5),ROW()-6)),"")</f>
        <v/>
      </c>
      <c r="F59" t="str">
        <f t="array" ref="F59">IFERROR(INDEX(Tableau3[Stock],SMALL(IF(Tableau3[Catégorie]=$B$5,ROW(Tableau3[Stock])-5),ROW()-6)),"")</f>
        <v/>
      </c>
    </row>
    <row r="60" spans="2:6" x14ac:dyDescent="0.25">
      <c r="B60" s="1" t="str">
        <f t="shared" si="4"/>
        <v/>
      </c>
      <c r="C60" t="str">
        <f t="array" ref="C60">IFERROR(INDEX(Tableau3[Nr Article],SMALL(IF(Tableau3[Catégorie]=$B$5,ROW(Tableau3[Nr Article])-5),ROW()-6)),"")</f>
        <v/>
      </c>
      <c r="D60" t="str">
        <f t="array" ref="D60">IFERROR(INDEX(Tableau3[Nom],SMALL(IF(Tableau3[Catégorie]=$B$5,ROW(Tableau3[Nom])-5),ROW()-6)),"")</f>
        <v/>
      </c>
      <c r="E60" t="str">
        <f t="array" ref="E60">IFERROR(INDEX(Tableau3[Description],SMALL(IF(Tableau3[Catégorie]=$B$5,ROW(Tableau3[Description])-5),ROW()-6)),"")</f>
        <v/>
      </c>
      <c r="F60" t="str">
        <f t="array" ref="F60">IFERROR(INDEX(Tableau3[Stock],SMALL(IF(Tableau3[Catégorie]=$B$5,ROW(Tableau3[Stock])-5),ROW()-6)),"")</f>
        <v/>
      </c>
    </row>
    <row r="61" spans="2:6" x14ac:dyDescent="0.25">
      <c r="B61" s="1" t="str">
        <f t="shared" si="4"/>
        <v/>
      </c>
      <c r="C61" t="str">
        <f t="array" ref="C61">IFERROR(INDEX(Tableau3[Nr Article],SMALL(IF(Tableau3[Catégorie]=$B$5,ROW(Tableau3[Nr Article])-5),ROW()-6)),"")</f>
        <v/>
      </c>
      <c r="D61" t="str">
        <f t="array" ref="D61">IFERROR(INDEX(Tableau3[Nom],SMALL(IF(Tableau3[Catégorie]=$B$5,ROW(Tableau3[Nom])-5),ROW()-6)),"")</f>
        <v/>
      </c>
      <c r="E61" t="str">
        <f t="array" ref="E61">IFERROR(INDEX(Tableau3[Description],SMALL(IF(Tableau3[Catégorie]=$B$5,ROW(Tableau3[Description])-5),ROW()-6)),"")</f>
        <v/>
      </c>
      <c r="F61" t="str">
        <f t="array" ref="F61">IFERROR(INDEX(Tableau3[Stock],SMALL(IF(Tableau3[Catégorie]=$B$5,ROW(Tableau3[Stock])-5),ROW()-6)),"")</f>
        <v/>
      </c>
    </row>
    <row r="62" spans="2:6" x14ac:dyDescent="0.25">
      <c r="B62" s="1" t="str">
        <f t="shared" si="4"/>
        <v/>
      </c>
      <c r="C62" t="str">
        <f t="array" ref="C62">IFERROR(INDEX(Tableau3[Nr Article],SMALL(IF(Tableau3[Catégorie]=$B$5,ROW(Tableau3[Nr Article])-5),ROW()-6)),"")</f>
        <v/>
      </c>
      <c r="D62" t="str">
        <f t="array" ref="D62">IFERROR(INDEX(Tableau3[Nom],SMALL(IF(Tableau3[Catégorie]=$B$5,ROW(Tableau3[Nom])-5),ROW()-6)),"")</f>
        <v/>
      </c>
      <c r="E62" t="str">
        <f t="array" ref="E62">IFERROR(INDEX(Tableau3[Description],SMALL(IF(Tableau3[Catégorie]=$B$5,ROW(Tableau3[Description])-5),ROW()-6)),"")</f>
        <v/>
      </c>
      <c r="F62" t="str">
        <f t="array" ref="F62">IFERROR(INDEX(Tableau3[Stock],SMALL(IF(Tableau3[Catégorie]=$B$5,ROW(Tableau3[Stock])-5),ROW()-6)),"")</f>
        <v/>
      </c>
    </row>
    <row r="63" spans="2:6" x14ac:dyDescent="0.25">
      <c r="B63" s="1" t="str">
        <f t="shared" si="4"/>
        <v/>
      </c>
      <c r="C63" t="str">
        <f t="array" ref="C63">IFERROR(INDEX(Tableau3[Nr Article],SMALL(IF(Tableau3[Catégorie]=$B$5,ROW(Tableau3[Nr Article])-5),ROW()-6)),"")</f>
        <v/>
      </c>
      <c r="D63" t="str">
        <f t="array" ref="D63">IFERROR(INDEX(Tableau3[Nom],SMALL(IF(Tableau3[Catégorie]=$B$5,ROW(Tableau3[Nom])-5),ROW()-6)),"")</f>
        <v/>
      </c>
      <c r="E63" t="str">
        <f t="array" ref="E63">IFERROR(INDEX(Tableau3[Description],SMALL(IF(Tableau3[Catégorie]=$B$5,ROW(Tableau3[Description])-5),ROW()-6)),"")</f>
        <v/>
      </c>
      <c r="F63" t="str">
        <f t="array" ref="F63">IFERROR(INDEX(Tableau3[Stock],SMALL(IF(Tableau3[Catégorie]=$B$5,ROW(Tableau3[Stock])-5),ROW()-6)),"")</f>
        <v/>
      </c>
    </row>
    <row r="64" spans="2:6" x14ac:dyDescent="0.25">
      <c r="B64" s="1" t="str">
        <f t="shared" si="4"/>
        <v/>
      </c>
      <c r="C64" t="str">
        <f t="array" ref="C64">IFERROR(INDEX(Tableau3[Nr Article],SMALL(IF(Tableau3[Catégorie]=$B$5,ROW(Tableau3[Nr Article])-5),ROW()-6)),"")</f>
        <v/>
      </c>
      <c r="D64" t="str">
        <f t="array" ref="D64">IFERROR(INDEX(Tableau3[Nom],SMALL(IF(Tableau3[Catégorie]=$B$5,ROW(Tableau3[Nom])-5),ROW()-6)),"")</f>
        <v/>
      </c>
      <c r="E64" t="str">
        <f t="array" ref="E64">IFERROR(INDEX(Tableau3[Description],SMALL(IF(Tableau3[Catégorie]=$B$5,ROW(Tableau3[Description])-5),ROW()-6)),"")</f>
        <v/>
      </c>
      <c r="F64" t="str">
        <f t="array" ref="F64">IFERROR(INDEX(Tableau3[Stock],SMALL(IF(Tableau3[Catégorie]=$B$5,ROW(Tableau3[Stock])-5),ROW()-6)),"")</f>
        <v/>
      </c>
    </row>
    <row r="65" spans="2:6" x14ac:dyDescent="0.25">
      <c r="B65" s="1" t="str">
        <f t="shared" si="4"/>
        <v/>
      </c>
      <c r="C65" t="str">
        <f t="array" ref="C65">IFERROR(INDEX(Tableau3[Nr Article],SMALL(IF(Tableau3[Catégorie]=$B$5,ROW(Tableau3[Nr Article])-5),ROW()-6)),"")</f>
        <v/>
      </c>
      <c r="D65" t="str">
        <f t="array" ref="D65">IFERROR(INDEX(Tableau3[Nom],SMALL(IF(Tableau3[Catégorie]=$B$5,ROW(Tableau3[Nom])-5),ROW()-6)),"")</f>
        <v/>
      </c>
      <c r="E65" t="str">
        <f t="array" ref="E65">IFERROR(INDEX(Tableau3[Description],SMALL(IF(Tableau3[Catégorie]=$B$5,ROW(Tableau3[Description])-5),ROW()-6)),"")</f>
        <v/>
      </c>
      <c r="F65" t="str">
        <f t="array" ref="F65">IFERROR(INDEX(Tableau3[Stock],SMALL(IF(Tableau3[Catégorie]=$B$5,ROW(Tableau3[Stock])-5),ROW()-6)),"")</f>
        <v/>
      </c>
    </row>
    <row r="66" spans="2:6" x14ac:dyDescent="0.25">
      <c r="B66" s="1" t="str">
        <f t="shared" si="4"/>
        <v/>
      </c>
      <c r="C66" t="str">
        <f t="array" ref="C66">IFERROR(INDEX(Tableau3[Nr Article],SMALL(IF(Tableau3[Catégorie]=$B$5,ROW(Tableau3[Nr Article])-5),ROW()-6)),"")</f>
        <v/>
      </c>
      <c r="D66" t="str">
        <f t="array" ref="D66">IFERROR(INDEX(Tableau3[Nom],SMALL(IF(Tableau3[Catégorie]=$B$5,ROW(Tableau3[Nom])-5),ROW()-6)),"")</f>
        <v/>
      </c>
      <c r="E66" t="str">
        <f t="array" ref="E66">IFERROR(INDEX(Tableau3[Description],SMALL(IF(Tableau3[Catégorie]=$B$5,ROW(Tableau3[Description])-5),ROW()-6)),"")</f>
        <v/>
      </c>
      <c r="F66" t="str">
        <f t="array" ref="F66">IFERROR(INDEX(Tableau3[Stock],SMALL(IF(Tableau3[Catégorie]=$B$5,ROW(Tableau3[Stock])-5),ROW()-6)),"")</f>
        <v/>
      </c>
    </row>
    <row r="67" spans="2:6" x14ac:dyDescent="0.25">
      <c r="B67" s="1" t="str">
        <f t="shared" si="4"/>
        <v/>
      </c>
      <c r="C67" t="str">
        <f t="array" ref="C67">IFERROR(INDEX(Tableau3[Nr Article],SMALL(IF(Tableau3[Catégorie]=$B$5,ROW(Tableau3[Nr Article])-5),ROW()-6)),"")</f>
        <v/>
      </c>
      <c r="D67" t="str">
        <f t="array" ref="D67">IFERROR(INDEX(Tableau3[Nom],SMALL(IF(Tableau3[Catégorie]=$B$5,ROW(Tableau3[Nom])-5),ROW()-6)),"")</f>
        <v/>
      </c>
      <c r="E67" t="str">
        <f t="array" ref="E67">IFERROR(INDEX(Tableau3[Description],SMALL(IF(Tableau3[Catégorie]=$B$5,ROW(Tableau3[Description])-5),ROW()-6)),"")</f>
        <v/>
      </c>
      <c r="F67" t="str">
        <f t="array" ref="F67">IFERROR(INDEX(Tableau3[Stock],SMALL(IF(Tableau3[Catégorie]=$B$5,ROW(Tableau3[Stock])-5),ROW()-6)),"")</f>
        <v/>
      </c>
    </row>
    <row r="68" spans="2:6" x14ac:dyDescent="0.25">
      <c r="B68" s="1" t="str">
        <f t="shared" si="4"/>
        <v/>
      </c>
      <c r="C68" t="str">
        <f t="array" ref="C68">IFERROR(INDEX(Tableau3[Nr Article],SMALL(IF(Tableau3[Catégorie]=$B$5,ROW(Tableau3[Nr Article])-5),ROW()-6)),"")</f>
        <v/>
      </c>
      <c r="D68" t="str">
        <f t="array" ref="D68">IFERROR(INDEX(Tableau3[Nom],SMALL(IF(Tableau3[Catégorie]=$B$5,ROW(Tableau3[Nom])-5),ROW()-6)),"")</f>
        <v/>
      </c>
      <c r="E68" t="str">
        <f t="array" ref="E68">IFERROR(INDEX(Tableau3[Description],SMALL(IF(Tableau3[Catégorie]=$B$5,ROW(Tableau3[Description])-5),ROW()-6)),"")</f>
        <v/>
      </c>
      <c r="F68" t="str">
        <f t="array" ref="F68">IFERROR(INDEX(Tableau3[Stock],SMALL(IF(Tableau3[Catégorie]=$B$5,ROW(Tableau3[Stock])-5),ROW()-6)),"")</f>
        <v/>
      </c>
    </row>
    <row r="69" spans="2:6" x14ac:dyDescent="0.25">
      <c r="B69" s="1" t="str">
        <f t="shared" si="4"/>
        <v/>
      </c>
      <c r="C69" t="str">
        <f t="array" ref="C69">IFERROR(INDEX(Tableau3[Nr Article],SMALL(IF(Tableau3[Catégorie]=$B$5,ROW(Tableau3[Nr Article])-5),ROW()-6)),"")</f>
        <v/>
      </c>
      <c r="D69" t="str">
        <f t="array" ref="D69">IFERROR(INDEX(Tableau3[Nom],SMALL(IF(Tableau3[Catégorie]=$B$5,ROW(Tableau3[Nom])-5),ROW()-6)),"")</f>
        <v/>
      </c>
      <c r="E69" t="str">
        <f t="array" ref="E69">IFERROR(INDEX(Tableau3[Description],SMALL(IF(Tableau3[Catégorie]=$B$5,ROW(Tableau3[Description])-5),ROW()-6)),"")</f>
        <v/>
      </c>
      <c r="F69" t="str">
        <f t="array" ref="F69">IFERROR(INDEX(Tableau3[Stock],SMALL(IF(Tableau3[Catégorie]=$B$5,ROW(Tableau3[Stock])-5),ROW()-6)),"")</f>
        <v/>
      </c>
    </row>
    <row r="70" spans="2:6" x14ac:dyDescent="0.25">
      <c r="B70" s="1" t="str">
        <f t="shared" si="4"/>
        <v/>
      </c>
      <c r="C70" t="str">
        <f t="array" ref="C70">IFERROR(INDEX(Tableau3[Nr Article],SMALL(IF(Tableau3[Catégorie]=$B$5,ROW(Tableau3[Nr Article])-5),ROW()-6)),"")</f>
        <v/>
      </c>
      <c r="D70" t="str">
        <f t="array" ref="D70">IFERROR(INDEX(Tableau3[Nom],SMALL(IF(Tableau3[Catégorie]=$B$5,ROW(Tableau3[Nom])-5),ROW()-6)),"")</f>
        <v/>
      </c>
      <c r="E70" t="str">
        <f t="array" ref="E70">IFERROR(INDEX(Tableau3[Description],SMALL(IF(Tableau3[Catégorie]=$B$5,ROW(Tableau3[Description])-5),ROW()-6)),"")</f>
        <v/>
      </c>
      <c r="F70" t="str">
        <f t="array" ref="F70">IFERROR(INDEX(Tableau3[Stock],SMALL(IF(Tableau3[Catégorie]=$B$5,ROW(Tableau3[Stock])-5),ROW()-6)),"")</f>
        <v/>
      </c>
    </row>
    <row r="71" spans="2:6" x14ac:dyDescent="0.25">
      <c r="B71" s="1" t="str">
        <f t="shared" si="4"/>
        <v/>
      </c>
      <c r="C71" t="str">
        <f t="array" ref="C71">IFERROR(INDEX(Tableau3[Nr Article],SMALL(IF(Tableau3[Catégorie]=$B$5,ROW(Tableau3[Nr Article])-5),ROW()-6)),"")</f>
        <v/>
      </c>
      <c r="D71" t="str">
        <f t="array" ref="D71">IFERROR(INDEX(Tableau3[Nom],SMALL(IF(Tableau3[Catégorie]=$B$5,ROW(Tableau3[Nom])-5),ROW()-6)),"")</f>
        <v/>
      </c>
      <c r="E71" t="str">
        <f t="array" ref="E71">IFERROR(INDEX(Tableau3[Description],SMALL(IF(Tableau3[Catégorie]=$B$5,ROW(Tableau3[Description])-5),ROW()-6)),"")</f>
        <v/>
      </c>
      <c r="F71" t="str">
        <f t="array" ref="F71">IFERROR(INDEX(Tableau3[Stock],SMALL(IF(Tableau3[Catégorie]=$B$5,ROW(Tableau3[Stock])-5),ROW()-6)),"")</f>
        <v/>
      </c>
    </row>
    <row r="72" spans="2:6" x14ac:dyDescent="0.25">
      <c r="B72" s="1" t="str">
        <f t="shared" ref="B72:B135" si="6">IF(C72&lt;&gt;"",ROW()-6,"")</f>
        <v/>
      </c>
      <c r="C72" t="str">
        <f t="array" ref="C72">IFERROR(INDEX(Tableau3[Nr Article],SMALL(IF(Tableau3[Catégorie]=$B$5,ROW(Tableau3[Nr Article])-5),ROW()-6)),"")</f>
        <v/>
      </c>
      <c r="D72" t="str">
        <f t="array" ref="D72">IFERROR(INDEX(Tableau3[Nom],SMALL(IF(Tableau3[Catégorie]=$B$5,ROW(Tableau3[Nom])-5),ROW()-6)),"")</f>
        <v/>
      </c>
      <c r="E72" t="str">
        <f t="array" ref="E72">IFERROR(INDEX(Tableau3[Description],SMALL(IF(Tableau3[Catégorie]=$B$5,ROW(Tableau3[Description])-5),ROW()-6)),"")</f>
        <v/>
      </c>
      <c r="F72" t="str">
        <f t="array" ref="F72">IFERROR(INDEX(Tableau3[Stock],SMALL(IF(Tableau3[Catégorie]=$B$5,ROW(Tableau3[Stock])-5),ROW()-6)),"")</f>
        <v/>
      </c>
    </row>
    <row r="73" spans="2:6" x14ac:dyDescent="0.25">
      <c r="B73" s="1" t="str">
        <f t="shared" si="6"/>
        <v/>
      </c>
      <c r="C73" t="str">
        <f t="array" ref="C73">IFERROR(INDEX(Tableau3[Nr Article],SMALL(IF(Tableau3[Catégorie]=$B$5,ROW(Tableau3[Nr Article])-5),ROW()-6)),"")</f>
        <v/>
      </c>
      <c r="D73" t="str">
        <f t="array" ref="D73">IFERROR(INDEX(Tableau3[Nom],SMALL(IF(Tableau3[Catégorie]=$B$5,ROW(Tableau3[Nom])-5),ROW()-6)),"")</f>
        <v/>
      </c>
      <c r="E73" t="str">
        <f t="array" ref="E73">IFERROR(INDEX(Tableau3[Description],SMALL(IF(Tableau3[Catégorie]=$B$5,ROW(Tableau3[Description])-5),ROW()-6)),"")</f>
        <v/>
      </c>
      <c r="F73" t="str">
        <f t="array" ref="F73">IFERROR(INDEX(Tableau3[Stock],SMALL(IF(Tableau3[Catégorie]=$B$5,ROW(Tableau3[Stock])-5),ROW()-6)),"")</f>
        <v/>
      </c>
    </row>
    <row r="74" spans="2:6" x14ac:dyDescent="0.25">
      <c r="B74" s="1" t="str">
        <f t="shared" si="6"/>
        <v/>
      </c>
      <c r="C74" t="str">
        <f t="array" ref="C74">IFERROR(INDEX(Tableau3[Nr Article],SMALL(IF(Tableau3[Catégorie]=$B$5,ROW(Tableau3[Nr Article])-5),ROW()-6)),"")</f>
        <v/>
      </c>
      <c r="D74" t="str">
        <f t="array" ref="D74">IFERROR(INDEX(Tableau3[Nom],SMALL(IF(Tableau3[Catégorie]=$B$5,ROW(Tableau3[Nom])-5),ROW()-6)),"")</f>
        <v/>
      </c>
      <c r="E74" t="str">
        <f t="array" ref="E74">IFERROR(INDEX(Tableau3[Description],SMALL(IF(Tableau3[Catégorie]=$B$5,ROW(Tableau3[Description])-5),ROW()-6)),"")</f>
        <v/>
      </c>
      <c r="F74" t="str">
        <f t="array" ref="F74">IFERROR(INDEX(Tableau3[Stock],SMALL(IF(Tableau3[Catégorie]=$B$5,ROW(Tableau3[Stock])-5),ROW()-6)),"")</f>
        <v/>
      </c>
    </row>
    <row r="75" spans="2:6" x14ac:dyDescent="0.25">
      <c r="B75" s="1" t="str">
        <f t="shared" si="6"/>
        <v/>
      </c>
      <c r="C75" t="str">
        <f t="array" ref="C75">IFERROR(INDEX(Tableau3[Nr Article],SMALL(IF(Tableau3[Catégorie]=$B$5,ROW(Tableau3[Nr Article])-5),ROW()-6)),"")</f>
        <v/>
      </c>
      <c r="D75" t="str">
        <f t="array" ref="D75">IFERROR(INDEX(Tableau3[Nom],SMALL(IF(Tableau3[Catégorie]=$B$5,ROW(Tableau3[Nom])-5),ROW()-6)),"")</f>
        <v/>
      </c>
      <c r="E75" t="str">
        <f t="array" ref="E75">IFERROR(INDEX(Tableau3[Description],SMALL(IF(Tableau3[Catégorie]=$B$5,ROW(Tableau3[Description])-5),ROW()-6)),"")</f>
        <v/>
      </c>
      <c r="F75" t="str">
        <f t="array" ref="F75">IFERROR(INDEX(Tableau3[Stock],SMALL(IF(Tableau3[Catégorie]=$B$5,ROW(Tableau3[Stock])-5),ROW()-6)),"")</f>
        <v/>
      </c>
    </row>
    <row r="76" spans="2:6" x14ac:dyDescent="0.25">
      <c r="B76" s="1" t="str">
        <f t="shared" si="6"/>
        <v/>
      </c>
      <c r="C76" t="str">
        <f t="array" ref="C76">IFERROR(INDEX(Tableau3[Nr Article],SMALL(IF(Tableau3[Catégorie]=$B$5,ROW(Tableau3[Nr Article])-5),ROW()-6)),"")</f>
        <v/>
      </c>
      <c r="D76" t="str">
        <f t="array" ref="D76">IFERROR(INDEX(Tableau3[Nom],SMALL(IF(Tableau3[Catégorie]=$B$5,ROW(Tableau3[Nom])-5),ROW()-6)),"")</f>
        <v/>
      </c>
      <c r="E76" t="str">
        <f t="array" ref="E76">IFERROR(INDEX(Tableau3[Description],SMALL(IF(Tableau3[Catégorie]=$B$5,ROW(Tableau3[Description])-5),ROW()-6)),"")</f>
        <v/>
      </c>
      <c r="F76" t="str">
        <f t="array" ref="F76">IFERROR(INDEX(Tableau3[Stock],SMALL(IF(Tableau3[Catégorie]=$B$5,ROW(Tableau3[Stock])-5),ROW()-6)),"")</f>
        <v/>
      </c>
    </row>
    <row r="77" spans="2:6" x14ac:dyDescent="0.25">
      <c r="B77" s="1" t="str">
        <f t="shared" si="6"/>
        <v/>
      </c>
      <c r="C77" t="str">
        <f t="array" ref="C77">IFERROR(INDEX(Tableau3[Nr Article],SMALL(IF(Tableau3[Catégorie]=$B$5,ROW(Tableau3[Nr Article])-5),ROW()-6)),"")</f>
        <v/>
      </c>
      <c r="D77" t="str">
        <f t="array" ref="D77">IFERROR(INDEX(Tableau3[Nom],SMALL(IF(Tableau3[Catégorie]=$B$5,ROW(Tableau3[Nom])-5),ROW()-6)),"")</f>
        <v/>
      </c>
      <c r="E77" t="str">
        <f t="array" ref="E77">IFERROR(INDEX(Tableau3[Description],SMALL(IF(Tableau3[Catégorie]=$B$5,ROW(Tableau3[Description])-5),ROW()-6)),"")</f>
        <v/>
      </c>
      <c r="F77" t="str">
        <f t="array" ref="F77">IFERROR(INDEX(Tableau3[Stock],SMALL(IF(Tableau3[Catégorie]=$B$5,ROW(Tableau3[Stock])-5),ROW()-6)),"")</f>
        <v/>
      </c>
    </row>
    <row r="78" spans="2:6" x14ac:dyDescent="0.25">
      <c r="B78" s="1" t="str">
        <f t="shared" si="6"/>
        <v/>
      </c>
      <c r="C78" t="str">
        <f t="array" ref="C78">IFERROR(INDEX(Tableau3[Nr Article],SMALL(IF(Tableau3[Catégorie]=$B$5,ROW(Tableau3[Nr Article])-5),ROW()-6)),"")</f>
        <v/>
      </c>
      <c r="D78" t="str">
        <f t="array" ref="D78">IFERROR(INDEX(Tableau3[Nom],SMALL(IF(Tableau3[Catégorie]=$B$5,ROW(Tableau3[Nom])-5),ROW()-6)),"")</f>
        <v/>
      </c>
      <c r="E78" t="str">
        <f t="array" ref="E78">IFERROR(INDEX(Tableau3[Description],SMALL(IF(Tableau3[Catégorie]=$B$5,ROW(Tableau3[Description])-5),ROW()-6)),"")</f>
        <v/>
      </c>
      <c r="F78" t="str">
        <f t="array" ref="F78">IFERROR(INDEX(Tableau3[Stock],SMALL(IF(Tableau3[Catégorie]=$B$5,ROW(Tableau3[Stock])-5),ROW()-6)),"")</f>
        <v/>
      </c>
    </row>
    <row r="79" spans="2:6" x14ac:dyDescent="0.25">
      <c r="B79" s="1" t="str">
        <f t="shared" si="6"/>
        <v/>
      </c>
      <c r="C79" t="str">
        <f t="array" ref="C79">IFERROR(INDEX(Tableau3[Nr Article],SMALL(IF(Tableau3[Catégorie]=$B$5,ROW(Tableau3[Nr Article])-5),ROW()-6)),"")</f>
        <v/>
      </c>
      <c r="D79" t="str">
        <f t="array" ref="D79">IFERROR(INDEX(Tableau3[Nom],SMALL(IF(Tableau3[Catégorie]=$B$5,ROW(Tableau3[Nom])-5),ROW()-6)),"")</f>
        <v/>
      </c>
      <c r="E79" t="str">
        <f t="array" ref="E79">IFERROR(INDEX(Tableau3[Description],SMALL(IF(Tableau3[Catégorie]=$B$5,ROW(Tableau3[Description])-5),ROW()-6)),"")</f>
        <v/>
      </c>
      <c r="F79" t="str">
        <f t="array" ref="F79">IFERROR(INDEX(Tableau3[Stock],SMALL(IF(Tableau3[Catégorie]=$B$5,ROW(Tableau3[Stock])-5),ROW()-6)),"")</f>
        <v/>
      </c>
    </row>
    <row r="80" spans="2:6" x14ac:dyDescent="0.25">
      <c r="B80" s="1" t="str">
        <f t="shared" si="6"/>
        <v/>
      </c>
      <c r="C80" t="str">
        <f t="array" ref="C80">IFERROR(INDEX(Tableau3[Nr Article],SMALL(IF(Tableau3[Catégorie]=$B$5,ROW(Tableau3[Nr Article])-5),ROW()-6)),"")</f>
        <v/>
      </c>
      <c r="D80" t="str">
        <f t="array" ref="D80">IFERROR(INDEX(Tableau3[Nom],SMALL(IF(Tableau3[Catégorie]=$B$5,ROW(Tableau3[Nom])-5),ROW()-6)),"")</f>
        <v/>
      </c>
      <c r="E80" t="str">
        <f t="array" ref="E80">IFERROR(INDEX(Tableau3[Description],SMALL(IF(Tableau3[Catégorie]=$B$5,ROW(Tableau3[Description])-5),ROW()-6)),"")</f>
        <v/>
      </c>
      <c r="F80" t="str">
        <f t="array" ref="F80">IFERROR(INDEX(Tableau3[Stock],SMALL(IF(Tableau3[Catégorie]=$B$5,ROW(Tableau3[Stock])-5),ROW()-6)),"")</f>
        <v/>
      </c>
    </row>
    <row r="81" spans="2:6" x14ac:dyDescent="0.25">
      <c r="B81" s="1" t="str">
        <f t="shared" si="6"/>
        <v/>
      </c>
      <c r="C81" t="str">
        <f t="array" ref="C81">IFERROR(INDEX(Tableau3[Nr Article],SMALL(IF(Tableau3[Catégorie]=$B$5,ROW(Tableau3[Nr Article])-5),ROW()-6)),"")</f>
        <v/>
      </c>
      <c r="D81" t="str">
        <f t="array" ref="D81">IFERROR(INDEX(Tableau3[Nom],SMALL(IF(Tableau3[Catégorie]=$B$5,ROW(Tableau3[Nom])-5),ROW()-6)),"")</f>
        <v/>
      </c>
      <c r="E81" t="str">
        <f t="array" ref="E81">IFERROR(INDEX(Tableau3[Description],SMALL(IF(Tableau3[Catégorie]=$B$5,ROW(Tableau3[Description])-5),ROW()-6)),"")</f>
        <v/>
      </c>
      <c r="F81" t="str">
        <f t="array" ref="F81">IFERROR(INDEX(Tableau3[Stock],SMALL(IF(Tableau3[Catégorie]=$B$5,ROW(Tableau3[Stock])-5),ROW()-6)),"")</f>
        <v/>
      </c>
    </row>
    <row r="82" spans="2:6" x14ac:dyDescent="0.25">
      <c r="B82" s="1" t="str">
        <f t="shared" si="6"/>
        <v/>
      </c>
      <c r="C82" t="str">
        <f t="array" ref="C82">IFERROR(INDEX(Tableau3[Nr Article],SMALL(IF(Tableau3[Catégorie]=$B$5,ROW(Tableau3[Nr Article])-5),ROW()-6)),"")</f>
        <v/>
      </c>
      <c r="D82" t="str">
        <f t="array" ref="D82">IFERROR(INDEX(Tableau3[Nom],SMALL(IF(Tableau3[Catégorie]=$B$5,ROW(Tableau3[Nom])-5),ROW()-6)),"")</f>
        <v/>
      </c>
      <c r="E82" t="str">
        <f t="array" ref="E82">IFERROR(INDEX(Tableau3[Description],SMALL(IF(Tableau3[Catégorie]=$B$5,ROW(Tableau3[Description])-5),ROW()-6)),"")</f>
        <v/>
      </c>
      <c r="F82" t="str">
        <f t="array" ref="F82">IFERROR(INDEX(Tableau3[Stock],SMALL(IF(Tableau3[Catégorie]=$B$5,ROW(Tableau3[Stock])-5),ROW()-6)),"")</f>
        <v/>
      </c>
    </row>
    <row r="83" spans="2:6" x14ac:dyDescent="0.25">
      <c r="B83" s="1" t="str">
        <f t="shared" si="6"/>
        <v/>
      </c>
      <c r="C83" t="str">
        <f t="array" ref="C83">IFERROR(INDEX(Tableau3[Nr Article],SMALL(IF(Tableau3[Catégorie]=$B$5,ROW(Tableau3[Nr Article])-5),ROW()-6)),"")</f>
        <v/>
      </c>
      <c r="D83" t="str">
        <f t="array" ref="D83">IFERROR(INDEX(Tableau3[Nom],SMALL(IF(Tableau3[Catégorie]=$B$5,ROW(Tableau3[Nom])-5),ROW()-6)),"")</f>
        <v/>
      </c>
      <c r="E83" t="str">
        <f t="array" ref="E83">IFERROR(INDEX(Tableau3[Description],SMALL(IF(Tableau3[Catégorie]=$B$5,ROW(Tableau3[Description])-5),ROW()-6)),"")</f>
        <v/>
      </c>
      <c r="F83" t="str">
        <f t="array" ref="F83">IFERROR(INDEX(Tableau3[Stock],SMALL(IF(Tableau3[Catégorie]=$B$5,ROW(Tableau3[Stock])-5),ROW()-6)),"")</f>
        <v/>
      </c>
    </row>
    <row r="84" spans="2:6" x14ac:dyDescent="0.25">
      <c r="B84" s="1" t="str">
        <f t="shared" si="6"/>
        <v/>
      </c>
      <c r="C84" t="str">
        <f t="array" ref="C84">IFERROR(INDEX(Tableau3[Nr Article],SMALL(IF(Tableau3[Catégorie]=$B$5,ROW(Tableau3[Nr Article])-5),ROW()-6)),"")</f>
        <v/>
      </c>
      <c r="D84" t="str">
        <f t="array" ref="D84">IFERROR(INDEX(Tableau3[Nom],SMALL(IF(Tableau3[Catégorie]=$B$5,ROW(Tableau3[Nom])-5),ROW()-6)),"")</f>
        <v/>
      </c>
      <c r="E84" t="str">
        <f t="array" ref="E84">IFERROR(INDEX(Tableau3[Description],SMALL(IF(Tableau3[Catégorie]=$B$5,ROW(Tableau3[Description])-5),ROW()-6)),"")</f>
        <v/>
      </c>
      <c r="F84" t="str">
        <f t="array" ref="F84">IFERROR(INDEX(Tableau3[Stock],SMALL(IF(Tableau3[Catégorie]=$B$5,ROW(Tableau3[Stock])-5),ROW()-6)),"")</f>
        <v/>
      </c>
    </row>
    <row r="85" spans="2:6" x14ac:dyDescent="0.25">
      <c r="B85" s="1" t="str">
        <f t="shared" si="6"/>
        <v/>
      </c>
      <c r="C85" t="str">
        <f t="array" ref="C85">IFERROR(INDEX(Tableau3[Nr Article],SMALL(IF(Tableau3[Catégorie]=$B$5,ROW(Tableau3[Nr Article])-5),ROW()-6)),"")</f>
        <v/>
      </c>
      <c r="D85" t="str">
        <f t="array" ref="D85">IFERROR(INDEX(Tableau3[Nom],SMALL(IF(Tableau3[Catégorie]=$B$5,ROW(Tableau3[Nom])-5),ROW()-6)),"")</f>
        <v/>
      </c>
      <c r="E85" t="str">
        <f t="array" ref="E85">IFERROR(INDEX(Tableau3[Description],SMALL(IF(Tableau3[Catégorie]=$B$5,ROW(Tableau3[Description])-5),ROW()-6)),"")</f>
        <v/>
      </c>
      <c r="F85" t="str">
        <f t="array" ref="F85">IFERROR(INDEX(Tableau3[Stock],SMALL(IF(Tableau3[Catégorie]=$B$5,ROW(Tableau3[Stock])-5),ROW()-6)),"")</f>
        <v/>
      </c>
    </row>
    <row r="86" spans="2:6" x14ac:dyDescent="0.25">
      <c r="B86" s="1" t="str">
        <f t="shared" si="6"/>
        <v/>
      </c>
      <c r="C86" t="str">
        <f t="array" ref="C86">IFERROR(INDEX(Tableau3[Nr Article],SMALL(IF(Tableau3[Catégorie]=$B$5,ROW(Tableau3[Nr Article])-5),ROW()-6)),"")</f>
        <v/>
      </c>
      <c r="D86" t="str">
        <f t="array" ref="D86">IFERROR(INDEX(Tableau3[Nom],SMALL(IF(Tableau3[Catégorie]=$B$5,ROW(Tableau3[Nom])-5),ROW()-6)),"")</f>
        <v/>
      </c>
      <c r="E86" t="str">
        <f t="array" ref="E86">IFERROR(INDEX(Tableau3[Description],SMALL(IF(Tableau3[Catégorie]=$B$5,ROW(Tableau3[Description])-5),ROW()-6)),"")</f>
        <v/>
      </c>
      <c r="F86" t="str">
        <f t="array" ref="F86">IFERROR(INDEX(Tableau3[Stock],SMALL(IF(Tableau3[Catégorie]=$B$5,ROW(Tableau3[Stock])-5),ROW()-6)),"")</f>
        <v/>
      </c>
    </row>
    <row r="87" spans="2:6" x14ac:dyDescent="0.25">
      <c r="B87" s="1" t="str">
        <f t="shared" si="6"/>
        <v/>
      </c>
      <c r="C87" t="str">
        <f t="array" ref="C87">IFERROR(INDEX(Tableau3[Nr Article],SMALL(IF(Tableau3[Catégorie]=$B$5,ROW(Tableau3[Nr Article])-5),ROW()-6)),"")</f>
        <v/>
      </c>
      <c r="D87" t="str">
        <f t="array" ref="D87">IFERROR(INDEX(Tableau3[Nom],SMALL(IF(Tableau3[Catégorie]=$B$5,ROW(Tableau3[Nom])-5),ROW()-6)),"")</f>
        <v/>
      </c>
      <c r="E87" t="str">
        <f t="array" ref="E87">IFERROR(INDEX(Tableau3[Description],SMALL(IF(Tableau3[Catégorie]=$B$5,ROW(Tableau3[Description])-5),ROW()-6)),"")</f>
        <v/>
      </c>
      <c r="F87" t="str">
        <f t="array" ref="F87">IFERROR(INDEX(Tableau3[Stock],SMALL(IF(Tableau3[Catégorie]=$B$5,ROW(Tableau3[Stock])-5),ROW()-6)),"")</f>
        <v/>
      </c>
    </row>
    <row r="88" spans="2:6" x14ac:dyDescent="0.25">
      <c r="B88" s="1" t="str">
        <f t="shared" si="6"/>
        <v/>
      </c>
      <c r="C88" t="str">
        <f t="array" ref="C88">IFERROR(INDEX(Tableau3[Nr Article],SMALL(IF(Tableau3[Catégorie]=$B$5,ROW(Tableau3[Nr Article])-5),ROW()-6)),"")</f>
        <v/>
      </c>
      <c r="D88" t="str">
        <f t="array" ref="D88">IFERROR(INDEX(Tableau3[Nom],SMALL(IF(Tableau3[Catégorie]=$B$5,ROW(Tableau3[Nom])-5),ROW()-6)),"")</f>
        <v/>
      </c>
      <c r="E88" t="str">
        <f t="array" ref="E88">IFERROR(INDEX(Tableau3[Description],SMALL(IF(Tableau3[Catégorie]=$B$5,ROW(Tableau3[Description])-5),ROW()-6)),"")</f>
        <v/>
      </c>
      <c r="F88" t="str">
        <f t="array" ref="F88">IFERROR(INDEX(Tableau3[Stock],SMALL(IF(Tableau3[Catégorie]=$B$5,ROW(Tableau3[Stock])-5),ROW()-6)),"")</f>
        <v/>
      </c>
    </row>
    <row r="89" spans="2:6" x14ac:dyDescent="0.25">
      <c r="B89" s="1" t="str">
        <f t="shared" si="6"/>
        <v/>
      </c>
      <c r="C89" t="str">
        <f t="array" ref="C89">IFERROR(INDEX(Tableau3[Nr Article],SMALL(IF(Tableau3[Catégorie]=$B$5,ROW(Tableau3[Nr Article])-5),ROW()-6)),"")</f>
        <v/>
      </c>
      <c r="D89" t="str">
        <f t="array" ref="D89">IFERROR(INDEX(Tableau3[Nom],SMALL(IF(Tableau3[Catégorie]=$B$5,ROW(Tableau3[Nom])-5),ROW()-6)),"")</f>
        <v/>
      </c>
      <c r="E89" t="str">
        <f t="array" ref="E89">IFERROR(INDEX(Tableau3[Description],SMALL(IF(Tableau3[Catégorie]=$B$5,ROW(Tableau3[Description])-5),ROW()-6)),"")</f>
        <v/>
      </c>
      <c r="F89" t="str">
        <f t="array" ref="F89">IFERROR(INDEX(Tableau3[Stock],SMALL(IF(Tableau3[Catégorie]=$B$5,ROW(Tableau3[Stock])-5),ROW()-6)),"")</f>
        <v/>
      </c>
    </row>
    <row r="90" spans="2:6" x14ac:dyDescent="0.25">
      <c r="B90" s="1" t="str">
        <f t="shared" si="6"/>
        <v/>
      </c>
      <c r="C90" t="str">
        <f t="array" ref="C90">IFERROR(INDEX(Tableau3[Nr Article],SMALL(IF(Tableau3[Catégorie]=$B$5,ROW(Tableau3[Nr Article])-5),ROW()-6)),"")</f>
        <v/>
      </c>
      <c r="D90" t="str">
        <f t="array" ref="D90">IFERROR(INDEX(Tableau3[Nom],SMALL(IF(Tableau3[Catégorie]=$B$5,ROW(Tableau3[Nom])-5),ROW()-6)),"")</f>
        <v/>
      </c>
      <c r="E90" t="str">
        <f t="array" ref="E90">IFERROR(INDEX(Tableau3[Description],SMALL(IF(Tableau3[Catégorie]=$B$5,ROW(Tableau3[Description])-5),ROW()-6)),"")</f>
        <v/>
      </c>
      <c r="F90" t="str">
        <f t="array" ref="F90">IFERROR(INDEX(Tableau3[Stock],SMALL(IF(Tableau3[Catégorie]=$B$5,ROW(Tableau3[Stock])-5),ROW()-6)),"")</f>
        <v/>
      </c>
    </row>
    <row r="91" spans="2:6" x14ac:dyDescent="0.25">
      <c r="B91" s="1" t="str">
        <f t="shared" si="6"/>
        <v/>
      </c>
      <c r="C91" t="str">
        <f t="array" ref="C91">IFERROR(INDEX(Tableau3[Nr Article],SMALL(IF(Tableau3[Catégorie]=$B$5,ROW(Tableau3[Nr Article])-5),ROW()-6)),"")</f>
        <v/>
      </c>
      <c r="D91" t="str">
        <f t="array" ref="D91">IFERROR(INDEX(Tableau3[Nom],SMALL(IF(Tableau3[Catégorie]=$B$5,ROW(Tableau3[Nom])-5),ROW()-6)),"")</f>
        <v/>
      </c>
      <c r="E91" t="str">
        <f t="array" ref="E91">IFERROR(INDEX(Tableau3[Description],SMALL(IF(Tableau3[Catégorie]=$B$5,ROW(Tableau3[Description])-5),ROW()-6)),"")</f>
        <v/>
      </c>
      <c r="F91" t="str">
        <f t="array" ref="F91">IFERROR(INDEX(Tableau3[Stock],SMALL(IF(Tableau3[Catégorie]=$B$5,ROW(Tableau3[Stock])-5),ROW()-6)),"")</f>
        <v/>
      </c>
    </row>
    <row r="92" spans="2:6" x14ac:dyDescent="0.25">
      <c r="B92" s="1" t="str">
        <f t="shared" si="6"/>
        <v/>
      </c>
      <c r="C92" t="str">
        <f t="array" ref="C92">IFERROR(INDEX(Tableau3[Nr Article],SMALL(IF(Tableau3[Catégorie]=$B$5,ROW(Tableau3[Nr Article])-5),ROW()-6)),"")</f>
        <v/>
      </c>
      <c r="D92" t="str">
        <f t="array" ref="D92">IFERROR(INDEX(Tableau3[Nom],SMALL(IF(Tableau3[Catégorie]=$B$5,ROW(Tableau3[Nom])-5),ROW()-6)),"")</f>
        <v/>
      </c>
      <c r="E92" t="str">
        <f t="array" ref="E92">IFERROR(INDEX(Tableau3[Description],SMALL(IF(Tableau3[Catégorie]=$B$5,ROW(Tableau3[Description])-5),ROW()-6)),"")</f>
        <v/>
      </c>
      <c r="F92" t="str">
        <f t="array" ref="F92">IFERROR(INDEX(Tableau3[Stock],SMALL(IF(Tableau3[Catégorie]=$B$5,ROW(Tableau3[Stock])-5),ROW()-6)),"")</f>
        <v/>
      </c>
    </row>
    <row r="93" spans="2:6" x14ac:dyDescent="0.25">
      <c r="B93" s="1" t="str">
        <f t="shared" si="6"/>
        <v/>
      </c>
      <c r="C93" t="str">
        <f t="array" ref="C93">IFERROR(INDEX(Tableau3[Nr Article],SMALL(IF(Tableau3[Catégorie]=$B$5,ROW(Tableau3[Nr Article])-5),ROW()-6)),"")</f>
        <v/>
      </c>
      <c r="D93" t="str">
        <f t="array" ref="D93">IFERROR(INDEX(Tableau3[Nom],SMALL(IF(Tableau3[Catégorie]=$B$5,ROW(Tableau3[Nom])-5),ROW()-6)),"")</f>
        <v/>
      </c>
      <c r="E93" t="str">
        <f t="array" ref="E93">IFERROR(INDEX(Tableau3[Description],SMALL(IF(Tableau3[Catégorie]=$B$5,ROW(Tableau3[Description])-5),ROW()-6)),"")</f>
        <v/>
      </c>
      <c r="F93" t="str">
        <f t="array" ref="F93">IFERROR(INDEX(Tableau3[Stock],SMALL(IF(Tableau3[Catégorie]=$B$5,ROW(Tableau3[Stock])-5),ROW()-6)),"")</f>
        <v/>
      </c>
    </row>
    <row r="94" spans="2:6" x14ac:dyDescent="0.25">
      <c r="B94" s="1" t="str">
        <f t="shared" si="6"/>
        <v/>
      </c>
      <c r="C94" t="str">
        <f t="array" ref="C94">IFERROR(INDEX(Tableau3[Nr Article],SMALL(IF(Tableau3[Catégorie]=$B$5,ROW(Tableau3[Nr Article])-5),ROW()-6)),"")</f>
        <v/>
      </c>
      <c r="D94" t="str">
        <f t="array" ref="D94">IFERROR(INDEX(Tableau3[Nom],SMALL(IF(Tableau3[Catégorie]=$B$5,ROW(Tableau3[Nom])-5),ROW()-6)),"")</f>
        <v/>
      </c>
      <c r="E94" t="str">
        <f t="array" ref="E94">IFERROR(INDEX(Tableau3[Description],SMALL(IF(Tableau3[Catégorie]=$B$5,ROW(Tableau3[Description])-5),ROW()-6)),"")</f>
        <v/>
      </c>
      <c r="F94" t="str">
        <f t="array" ref="F94">IFERROR(INDEX(Tableau3[Stock],SMALL(IF(Tableau3[Catégorie]=$B$5,ROW(Tableau3[Stock])-5),ROW()-6)),"")</f>
        <v/>
      </c>
    </row>
    <row r="95" spans="2:6" x14ac:dyDescent="0.25">
      <c r="B95" s="1" t="str">
        <f t="shared" si="6"/>
        <v/>
      </c>
      <c r="C95" t="str">
        <f t="array" ref="C95">IFERROR(INDEX(Tableau3[Nr Article],SMALL(IF(Tableau3[Catégorie]=$B$5,ROW(Tableau3[Nr Article])-5),ROW()-6)),"")</f>
        <v/>
      </c>
      <c r="D95" t="str">
        <f t="array" ref="D95">IFERROR(INDEX(Tableau3[Nom],SMALL(IF(Tableau3[Catégorie]=$B$5,ROW(Tableau3[Nom])-5),ROW()-6)),"")</f>
        <v/>
      </c>
      <c r="E95" t="str">
        <f t="array" ref="E95">IFERROR(INDEX(Tableau3[Description],SMALL(IF(Tableau3[Catégorie]=$B$5,ROW(Tableau3[Description])-5),ROW()-6)),"")</f>
        <v/>
      </c>
      <c r="F95" t="str">
        <f t="array" ref="F95">IFERROR(INDEX(Tableau3[Stock],SMALL(IF(Tableau3[Catégorie]=$B$5,ROW(Tableau3[Stock])-5),ROW()-6)),"")</f>
        <v/>
      </c>
    </row>
    <row r="96" spans="2:6" x14ac:dyDescent="0.25">
      <c r="B96" s="1" t="str">
        <f t="shared" si="6"/>
        <v/>
      </c>
      <c r="C96" t="str">
        <f t="array" ref="C96">IFERROR(INDEX(Tableau3[Nr Article],SMALL(IF(Tableau3[Catégorie]=$B$5,ROW(Tableau3[Nr Article])-5),ROW()-6)),"")</f>
        <v/>
      </c>
      <c r="D96" t="str">
        <f t="array" ref="D96">IFERROR(INDEX(Tableau3[Nom],SMALL(IF(Tableau3[Catégorie]=$B$5,ROW(Tableau3[Nom])-5),ROW()-6)),"")</f>
        <v/>
      </c>
      <c r="E96" t="str">
        <f t="array" ref="E96">IFERROR(INDEX(Tableau3[Description],SMALL(IF(Tableau3[Catégorie]=$B$5,ROW(Tableau3[Description])-5),ROW()-6)),"")</f>
        <v/>
      </c>
      <c r="F96" t="str">
        <f t="array" ref="F96">IFERROR(INDEX(Tableau3[Stock],SMALL(IF(Tableau3[Catégorie]=$B$5,ROW(Tableau3[Stock])-5),ROW()-6)),"")</f>
        <v/>
      </c>
    </row>
    <row r="97" spans="2:6" x14ac:dyDescent="0.25">
      <c r="B97" s="1" t="str">
        <f t="shared" si="6"/>
        <v/>
      </c>
      <c r="C97" t="str">
        <f t="array" ref="C97">IFERROR(INDEX(Tableau3[Nr Article],SMALL(IF(Tableau3[Catégorie]=$B$5,ROW(Tableau3[Nr Article])-5),ROW()-6)),"")</f>
        <v/>
      </c>
      <c r="D97" t="str">
        <f t="array" ref="D97">IFERROR(INDEX(Tableau3[Nom],SMALL(IF(Tableau3[Catégorie]=$B$5,ROW(Tableau3[Nom])-5),ROW()-6)),"")</f>
        <v/>
      </c>
      <c r="E97" t="str">
        <f t="array" ref="E97">IFERROR(INDEX(Tableau3[Description],SMALL(IF(Tableau3[Catégorie]=$B$5,ROW(Tableau3[Description])-5),ROW()-6)),"")</f>
        <v/>
      </c>
      <c r="F97" t="str">
        <f t="array" ref="F97">IFERROR(INDEX(Tableau3[Stock],SMALL(IF(Tableau3[Catégorie]=$B$5,ROW(Tableau3[Stock])-5),ROW()-6)),"")</f>
        <v/>
      </c>
    </row>
    <row r="98" spans="2:6" x14ac:dyDescent="0.25">
      <c r="B98" s="1" t="str">
        <f t="shared" si="6"/>
        <v/>
      </c>
      <c r="C98" t="str">
        <f t="array" ref="C98">IFERROR(INDEX(Tableau3[Nr Article],SMALL(IF(Tableau3[Catégorie]=$B$5,ROW(Tableau3[Nr Article])-5),ROW()-6)),"")</f>
        <v/>
      </c>
      <c r="D98" t="str">
        <f t="array" ref="D98">IFERROR(INDEX(Tableau3[Nom],SMALL(IF(Tableau3[Catégorie]=$B$5,ROW(Tableau3[Nom])-5),ROW()-6)),"")</f>
        <v/>
      </c>
      <c r="E98" t="str">
        <f t="array" ref="E98">IFERROR(INDEX(Tableau3[Description],SMALL(IF(Tableau3[Catégorie]=$B$5,ROW(Tableau3[Description])-5),ROW()-6)),"")</f>
        <v/>
      </c>
      <c r="F98" t="str">
        <f t="array" ref="F98">IFERROR(INDEX(Tableau3[Stock],SMALL(IF(Tableau3[Catégorie]=$B$5,ROW(Tableau3[Stock])-5),ROW()-6)),"")</f>
        <v/>
      </c>
    </row>
    <row r="99" spans="2:6" x14ac:dyDescent="0.25">
      <c r="B99" s="1" t="str">
        <f t="shared" si="6"/>
        <v/>
      </c>
      <c r="C99" t="str">
        <f t="array" ref="C99">IFERROR(INDEX(Tableau3[Nr Article],SMALL(IF(Tableau3[Catégorie]=$B$5,ROW(Tableau3[Nr Article])-5),ROW()-6)),"")</f>
        <v/>
      </c>
      <c r="D99" t="str">
        <f t="array" ref="D99">IFERROR(INDEX(Tableau3[Nom],SMALL(IF(Tableau3[Catégorie]=$B$5,ROW(Tableau3[Nom])-5),ROW()-6)),"")</f>
        <v/>
      </c>
      <c r="E99" t="str">
        <f t="array" ref="E99">IFERROR(INDEX(Tableau3[Description],SMALL(IF(Tableau3[Catégorie]=$B$5,ROW(Tableau3[Description])-5),ROW()-6)),"")</f>
        <v/>
      </c>
      <c r="F99" t="str">
        <f t="array" ref="F99">IFERROR(INDEX(Tableau3[Stock],SMALL(IF(Tableau3[Catégorie]=$B$5,ROW(Tableau3[Stock])-5),ROW()-6)),"")</f>
        <v/>
      </c>
    </row>
    <row r="100" spans="2:6" x14ac:dyDescent="0.25">
      <c r="B100" s="1" t="str">
        <f t="shared" si="6"/>
        <v/>
      </c>
      <c r="C100" t="str">
        <f t="array" ref="C100">IFERROR(INDEX(Tableau3[Nr Article],SMALL(IF(Tableau3[Catégorie]=$B$5,ROW(Tableau3[Nr Article])-5),ROW()-6)),"")</f>
        <v/>
      </c>
      <c r="D100" t="str">
        <f t="array" ref="D100">IFERROR(INDEX(Tableau3[Nom],SMALL(IF(Tableau3[Catégorie]=$B$5,ROW(Tableau3[Nom])-5),ROW()-6)),"")</f>
        <v/>
      </c>
      <c r="E100" t="str">
        <f t="array" ref="E100">IFERROR(INDEX(Tableau3[Description],SMALL(IF(Tableau3[Catégorie]=$B$5,ROW(Tableau3[Description])-5),ROW()-6)),"")</f>
        <v/>
      </c>
      <c r="F100" t="str">
        <f t="array" ref="F100">IFERROR(INDEX(Tableau3[Stock],SMALL(IF(Tableau3[Catégorie]=$B$5,ROW(Tableau3[Stock])-5),ROW()-6)),"")</f>
        <v/>
      </c>
    </row>
    <row r="101" spans="2:6" x14ac:dyDescent="0.25">
      <c r="B101" s="1" t="str">
        <f t="shared" si="6"/>
        <v/>
      </c>
      <c r="C101" t="str">
        <f t="array" ref="C101">IFERROR(INDEX(Tableau3[Nr Article],SMALL(IF(Tableau3[Catégorie]=$B$5,ROW(Tableau3[Nr Article])-5),ROW()-6)),"")</f>
        <v/>
      </c>
      <c r="D101" t="str">
        <f t="array" ref="D101">IFERROR(INDEX(Tableau3[Nom],SMALL(IF(Tableau3[Catégorie]=$B$5,ROW(Tableau3[Nom])-5),ROW()-6)),"")</f>
        <v/>
      </c>
      <c r="E101" t="str">
        <f t="array" ref="E101">IFERROR(INDEX(Tableau3[Description],SMALL(IF(Tableau3[Catégorie]=$B$5,ROW(Tableau3[Description])-5),ROW()-6)),"")</f>
        <v/>
      </c>
      <c r="F101" t="str">
        <f t="array" ref="F101">IFERROR(INDEX(Tableau3[Stock],SMALL(IF(Tableau3[Catégorie]=$B$5,ROW(Tableau3[Stock])-5),ROW()-6)),"")</f>
        <v/>
      </c>
    </row>
    <row r="102" spans="2:6" x14ac:dyDescent="0.25">
      <c r="B102" s="1" t="str">
        <f t="shared" si="6"/>
        <v/>
      </c>
      <c r="C102" t="str">
        <f t="array" ref="C102">IFERROR(INDEX(Tableau3[Nr Article],SMALL(IF(Tableau3[Catégorie]=$B$5,ROW(Tableau3[Nr Article])-5),ROW()-6)),"")</f>
        <v/>
      </c>
      <c r="D102" t="str">
        <f t="array" ref="D102">IFERROR(INDEX(Tableau3[Nom],SMALL(IF(Tableau3[Catégorie]=$B$5,ROW(Tableau3[Nom])-5),ROW()-6)),"")</f>
        <v/>
      </c>
      <c r="E102" t="str">
        <f t="array" ref="E102">IFERROR(INDEX(Tableau3[Description],SMALL(IF(Tableau3[Catégorie]=$B$5,ROW(Tableau3[Description])-5),ROW()-6)),"")</f>
        <v/>
      </c>
      <c r="F102" t="str">
        <f t="array" ref="F102">IFERROR(INDEX(Tableau3[Stock],SMALL(IF(Tableau3[Catégorie]=$B$5,ROW(Tableau3[Stock])-5),ROW()-6)),"")</f>
        <v/>
      </c>
    </row>
    <row r="103" spans="2:6" x14ac:dyDescent="0.25">
      <c r="B103" s="1" t="str">
        <f t="shared" si="6"/>
        <v/>
      </c>
      <c r="C103" t="str">
        <f t="array" ref="C103">IFERROR(INDEX(Tableau3[Nr Article],SMALL(IF(Tableau3[Catégorie]=$B$5,ROW(Tableau3[Nr Article])-5),ROW()-6)),"")</f>
        <v/>
      </c>
      <c r="D103" t="str">
        <f t="array" ref="D103">IFERROR(INDEX(Tableau3[Nom],SMALL(IF(Tableau3[Catégorie]=$B$5,ROW(Tableau3[Nom])-5),ROW()-6)),"")</f>
        <v/>
      </c>
      <c r="E103" t="str">
        <f t="array" ref="E103">IFERROR(INDEX(Tableau3[Description],SMALL(IF(Tableau3[Catégorie]=$B$5,ROW(Tableau3[Description])-5),ROW()-6)),"")</f>
        <v/>
      </c>
      <c r="F103" t="str">
        <f t="array" ref="F103">IFERROR(INDEX(Tableau3[Stock],SMALL(IF(Tableau3[Catégorie]=$B$5,ROW(Tableau3[Stock])-5),ROW()-6)),"")</f>
        <v/>
      </c>
    </row>
    <row r="104" spans="2:6" x14ac:dyDescent="0.25">
      <c r="B104" s="1" t="str">
        <f t="shared" si="6"/>
        <v/>
      </c>
      <c r="C104" t="str">
        <f t="array" ref="C104">IFERROR(INDEX(Tableau3[Nr Article],SMALL(IF(Tableau3[Catégorie]=$B$5,ROW(Tableau3[Nr Article])-5),ROW()-6)),"")</f>
        <v/>
      </c>
      <c r="D104" t="str">
        <f t="array" ref="D104">IFERROR(INDEX(Tableau3[Nom],SMALL(IF(Tableau3[Catégorie]=$B$5,ROW(Tableau3[Nom])-5),ROW()-6)),"")</f>
        <v/>
      </c>
      <c r="E104" t="str">
        <f t="array" ref="E104">IFERROR(INDEX(Tableau3[Description],SMALL(IF(Tableau3[Catégorie]=$B$5,ROW(Tableau3[Description])-5),ROW()-6)),"")</f>
        <v/>
      </c>
      <c r="F104" t="str">
        <f t="array" ref="F104">IFERROR(INDEX(Tableau3[Stock],SMALL(IF(Tableau3[Catégorie]=$B$5,ROW(Tableau3[Stock])-5),ROW()-6)),"")</f>
        <v/>
      </c>
    </row>
    <row r="105" spans="2:6" x14ac:dyDescent="0.25">
      <c r="B105" s="1" t="str">
        <f t="shared" si="6"/>
        <v/>
      </c>
      <c r="C105" t="str">
        <f t="array" ref="C105">IFERROR(INDEX(Tableau3[Nr Article],SMALL(IF(Tableau3[Catégorie]=$B$5,ROW(Tableau3[Nr Article])-5),ROW()-6)),"")</f>
        <v/>
      </c>
      <c r="D105" t="str">
        <f t="array" ref="D105">IFERROR(INDEX(Tableau3[Nom],SMALL(IF(Tableau3[Catégorie]=$B$5,ROW(Tableau3[Nom])-5),ROW()-6)),"")</f>
        <v/>
      </c>
      <c r="E105" t="str">
        <f t="array" ref="E105">IFERROR(INDEX(Tableau3[Description],SMALL(IF(Tableau3[Catégorie]=$B$5,ROW(Tableau3[Description])-5),ROW()-6)),"")</f>
        <v/>
      </c>
      <c r="F105" t="str">
        <f t="array" ref="F105">IFERROR(INDEX(Tableau3[Stock],SMALL(IF(Tableau3[Catégorie]=$B$5,ROW(Tableau3[Stock])-5),ROW()-6)),"")</f>
        <v/>
      </c>
    </row>
    <row r="106" spans="2:6" x14ac:dyDescent="0.25">
      <c r="B106" s="1" t="str">
        <f t="shared" si="6"/>
        <v/>
      </c>
      <c r="C106" t="str">
        <f t="array" ref="C106">IFERROR(INDEX(Tableau3[Nr Article],SMALL(IF(Tableau3[Catégorie]=$B$5,ROW(Tableau3[Nr Article])-5),ROW()-6)),"")</f>
        <v/>
      </c>
      <c r="D106" t="str">
        <f t="array" ref="D106">IFERROR(INDEX(Tableau3[Nom],SMALL(IF(Tableau3[Catégorie]=$B$5,ROW(Tableau3[Nom])-5),ROW()-6)),"")</f>
        <v/>
      </c>
      <c r="E106" t="str">
        <f t="array" ref="E106">IFERROR(INDEX(Tableau3[Description],SMALL(IF(Tableau3[Catégorie]=$B$5,ROW(Tableau3[Description])-5),ROW()-6)),"")</f>
        <v/>
      </c>
      <c r="F106" t="str">
        <f t="array" ref="F106">IFERROR(INDEX(Tableau3[Stock],SMALL(IF(Tableau3[Catégorie]=$B$5,ROW(Tableau3[Stock])-5),ROW()-6)),"")</f>
        <v/>
      </c>
    </row>
    <row r="107" spans="2:6" x14ac:dyDescent="0.25">
      <c r="B107" s="1" t="str">
        <f t="shared" si="6"/>
        <v/>
      </c>
      <c r="C107" t="str">
        <f t="array" ref="C107">IFERROR(INDEX(Tableau3[Nr Article],SMALL(IF(Tableau3[Catégorie]=$B$5,ROW(Tableau3[Nr Article])-5),ROW()-6)),"")</f>
        <v/>
      </c>
      <c r="D107" t="str">
        <f t="array" ref="D107">IFERROR(INDEX(Tableau3[Nom],SMALL(IF(Tableau3[Catégorie]=$B$5,ROW(Tableau3[Nom])-5),ROW()-6)),"")</f>
        <v/>
      </c>
      <c r="E107" t="str">
        <f t="array" ref="E107">IFERROR(INDEX(Tableau3[Description],SMALL(IF(Tableau3[Catégorie]=$B$5,ROW(Tableau3[Description])-5),ROW()-6)),"")</f>
        <v/>
      </c>
      <c r="F107" t="str">
        <f t="array" ref="F107">IFERROR(INDEX(Tableau3[Stock],SMALL(IF(Tableau3[Catégorie]=$B$5,ROW(Tableau3[Stock])-5),ROW()-6)),"")</f>
        <v/>
      </c>
    </row>
    <row r="108" spans="2:6" x14ac:dyDescent="0.25">
      <c r="B108" s="1" t="str">
        <f t="shared" si="6"/>
        <v/>
      </c>
      <c r="C108" t="str">
        <f t="array" ref="C108">IFERROR(INDEX(Tableau3[Nr Article],SMALL(IF(Tableau3[Catégorie]=$B$5,ROW(Tableau3[Nr Article])-5),ROW()-6)),"")</f>
        <v/>
      </c>
      <c r="D108" t="str">
        <f t="array" ref="D108">IFERROR(INDEX(Tableau3[Nom],SMALL(IF(Tableau3[Catégorie]=$B$5,ROW(Tableau3[Nom])-5),ROW()-6)),"")</f>
        <v/>
      </c>
      <c r="E108" t="str">
        <f t="array" ref="E108">IFERROR(INDEX(Tableau3[Description],SMALL(IF(Tableau3[Catégorie]=$B$5,ROW(Tableau3[Description])-5),ROW()-6)),"")</f>
        <v/>
      </c>
      <c r="F108" t="str">
        <f t="array" ref="F108">IFERROR(INDEX(Tableau3[Stock],SMALL(IF(Tableau3[Catégorie]=$B$5,ROW(Tableau3[Stock])-5),ROW()-6)),"")</f>
        <v/>
      </c>
    </row>
    <row r="109" spans="2:6" x14ac:dyDescent="0.25">
      <c r="B109" s="1" t="str">
        <f t="shared" si="6"/>
        <v/>
      </c>
      <c r="C109" t="str">
        <f t="array" ref="C109">IFERROR(INDEX(Tableau3[Nr Article],SMALL(IF(Tableau3[Catégorie]=$B$5,ROW(Tableau3[Nr Article])-5),ROW()-6)),"")</f>
        <v/>
      </c>
      <c r="D109" t="str">
        <f t="array" ref="D109">IFERROR(INDEX(Tableau3[Nom],SMALL(IF(Tableau3[Catégorie]=$B$5,ROW(Tableau3[Nom])-5),ROW()-6)),"")</f>
        <v/>
      </c>
      <c r="E109" t="str">
        <f t="array" ref="E109">IFERROR(INDEX(Tableau3[Description],SMALL(IF(Tableau3[Catégorie]=$B$5,ROW(Tableau3[Description])-5),ROW()-6)),"")</f>
        <v/>
      </c>
      <c r="F109" t="str">
        <f t="array" ref="F109">IFERROR(INDEX(Tableau3[Stock],SMALL(IF(Tableau3[Catégorie]=$B$5,ROW(Tableau3[Stock])-5),ROW()-6)),"")</f>
        <v/>
      </c>
    </row>
    <row r="110" spans="2:6" x14ac:dyDescent="0.25">
      <c r="B110" s="1" t="str">
        <f t="shared" si="6"/>
        <v/>
      </c>
      <c r="C110" t="str">
        <f t="array" ref="C110">IFERROR(INDEX(Tableau3[Nr Article],SMALL(IF(Tableau3[Catégorie]=$B$5,ROW(Tableau3[Nr Article])-5),ROW()-6)),"")</f>
        <v/>
      </c>
      <c r="D110" t="str">
        <f t="array" ref="D110">IFERROR(INDEX(Tableau3[Nom],SMALL(IF(Tableau3[Catégorie]=$B$5,ROW(Tableau3[Nom])-5),ROW()-6)),"")</f>
        <v/>
      </c>
      <c r="E110" t="str">
        <f t="array" ref="E110">IFERROR(INDEX(Tableau3[Description],SMALL(IF(Tableau3[Catégorie]=$B$5,ROW(Tableau3[Description])-5),ROW()-6)),"")</f>
        <v/>
      </c>
      <c r="F110" t="str">
        <f t="array" ref="F110">IFERROR(INDEX(Tableau3[Stock],SMALL(IF(Tableau3[Catégorie]=$B$5,ROW(Tableau3[Stock])-5),ROW()-6)),"")</f>
        <v/>
      </c>
    </row>
    <row r="111" spans="2:6" x14ac:dyDescent="0.25">
      <c r="B111" s="1" t="str">
        <f t="shared" si="6"/>
        <v/>
      </c>
      <c r="C111" t="str">
        <f t="array" ref="C111">IFERROR(INDEX(Tableau3[Nr Article],SMALL(IF(Tableau3[Catégorie]=$B$5,ROW(Tableau3[Nr Article])-5),ROW()-6)),"")</f>
        <v/>
      </c>
      <c r="D111" t="str">
        <f t="array" ref="D111">IFERROR(INDEX(Tableau3[Nom],SMALL(IF(Tableau3[Catégorie]=$B$5,ROW(Tableau3[Nom])-5),ROW()-6)),"")</f>
        <v/>
      </c>
      <c r="E111" t="str">
        <f t="array" ref="E111">IFERROR(INDEX(Tableau3[Description],SMALL(IF(Tableau3[Catégorie]=$B$5,ROW(Tableau3[Description])-5),ROW()-6)),"")</f>
        <v/>
      </c>
      <c r="F111" t="str">
        <f t="array" ref="F111">IFERROR(INDEX(Tableau3[Stock],SMALL(IF(Tableau3[Catégorie]=$B$5,ROW(Tableau3[Stock])-5),ROW()-6)),"")</f>
        <v/>
      </c>
    </row>
    <row r="112" spans="2:6" x14ac:dyDescent="0.25">
      <c r="B112" s="1" t="str">
        <f t="shared" si="6"/>
        <v/>
      </c>
      <c r="C112" t="str">
        <f t="array" ref="C112">IFERROR(INDEX(Tableau3[Nr Article],SMALL(IF(Tableau3[Catégorie]=$B$5,ROW(Tableau3[Nr Article])-5),ROW()-6)),"")</f>
        <v/>
      </c>
      <c r="D112" t="str">
        <f t="array" ref="D112">IFERROR(INDEX(Tableau3[Nom],SMALL(IF(Tableau3[Catégorie]=$B$5,ROW(Tableau3[Nom])-5),ROW()-6)),"")</f>
        <v/>
      </c>
      <c r="E112" t="str">
        <f t="array" ref="E112">IFERROR(INDEX(Tableau3[Description],SMALL(IF(Tableau3[Catégorie]=$B$5,ROW(Tableau3[Description])-5),ROW()-6)),"")</f>
        <v/>
      </c>
      <c r="F112" t="str">
        <f t="array" ref="F112">IFERROR(INDEX(Tableau3[Stock],SMALL(IF(Tableau3[Catégorie]=$B$5,ROW(Tableau3[Stock])-5),ROW()-6)),"")</f>
        <v/>
      </c>
    </row>
    <row r="113" spans="2:6" x14ac:dyDescent="0.25">
      <c r="B113" s="1" t="str">
        <f t="shared" si="6"/>
        <v/>
      </c>
      <c r="C113" t="str">
        <f t="array" ref="C113">IFERROR(INDEX(Tableau3[Nr Article],SMALL(IF(Tableau3[Catégorie]=$B$5,ROW(Tableau3[Nr Article])-5),ROW()-6)),"")</f>
        <v/>
      </c>
      <c r="D113" t="str">
        <f t="array" ref="D113">IFERROR(INDEX(Tableau3[Nom],SMALL(IF(Tableau3[Catégorie]=$B$5,ROW(Tableau3[Nom])-5),ROW()-6)),"")</f>
        <v/>
      </c>
      <c r="E113" t="str">
        <f t="array" ref="E113">IFERROR(INDEX(Tableau3[Description],SMALL(IF(Tableau3[Catégorie]=$B$5,ROW(Tableau3[Description])-5),ROW()-6)),"")</f>
        <v/>
      </c>
      <c r="F113" t="str">
        <f t="array" ref="F113">IFERROR(INDEX(Tableau3[Stock],SMALL(IF(Tableau3[Catégorie]=$B$5,ROW(Tableau3[Stock])-5),ROW()-6)),"")</f>
        <v/>
      </c>
    </row>
    <row r="114" spans="2:6" x14ac:dyDescent="0.25">
      <c r="B114" s="1" t="str">
        <f t="shared" si="6"/>
        <v/>
      </c>
      <c r="C114" t="str">
        <f t="array" ref="C114">IFERROR(INDEX(Tableau3[Nr Article],SMALL(IF(Tableau3[Catégorie]=$B$5,ROW(Tableau3[Nr Article])-5),ROW()-6)),"")</f>
        <v/>
      </c>
      <c r="D114" t="str">
        <f t="array" ref="D114">IFERROR(INDEX(Tableau3[Nom],SMALL(IF(Tableau3[Catégorie]=$B$5,ROW(Tableau3[Nom])-5),ROW()-6)),"")</f>
        <v/>
      </c>
      <c r="E114" t="str">
        <f t="array" ref="E114">IFERROR(INDEX(Tableau3[Description],SMALL(IF(Tableau3[Catégorie]=$B$5,ROW(Tableau3[Description])-5),ROW()-6)),"")</f>
        <v/>
      </c>
      <c r="F114" t="str">
        <f t="array" ref="F114">IFERROR(INDEX(Tableau3[Stock],SMALL(IF(Tableau3[Catégorie]=$B$5,ROW(Tableau3[Stock])-5),ROW()-6)),"")</f>
        <v/>
      </c>
    </row>
    <row r="115" spans="2:6" x14ac:dyDescent="0.25">
      <c r="B115" s="1" t="str">
        <f t="shared" si="6"/>
        <v/>
      </c>
      <c r="C115" t="str">
        <f t="array" ref="C115">IFERROR(INDEX(Tableau3[Nr Article],SMALL(IF(Tableau3[Catégorie]=$B$5,ROW(Tableau3[Nr Article])-5),ROW()-6)),"")</f>
        <v/>
      </c>
      <c r="D115" t="str">
        <f t="array" ref="D115">IFERROR(INDEX(Tableau3[Nom],SMALL(IF(Tableau3[Catégorie]=$B$5,ROW(Tableau3[Nom])-5),ROW()-6)),"")</f>
        <v/>
      </c>
      <c r="E115" t="str">
        <f t="array" ref="E115">IFERROR(INDEX(Tableau3[Description],SMALL(IF(Tableau3[Catégorie]=$B$5,ROW(Tableau3[Description])-5),ROW()-6)),"")</f>
        <v/>
      </c>
      <c r="F115" t="str">
        <f t="array" ref="F115">IFERROR(INDEX(Tableau3[Stock],SMALL(IF(Tableau3[Catégorie]=$B$5,ROW(Tableau3[Stock])-5),ROW()-6)),"")</f>
        <v/>
      </c>
    </row>
    <row r="116" spans="2:6" x14ac:dyDescent="0.25">
      <c r="B116" s="1" t="str">
        <f t="shared" si="6"/>
        <v/>
      </c>
      <c r="C116" t="str">
        <f t="array" ref="C116">IFERROR(INDEX(Tableau3[Nr Article],SMALL(IF(Tableau3[Catégorie]=$B$5,ROW(Tableau3[Nr Article])-5),ROW()-6)),"")</f>
        <v/>
      </c>
      <c r="D116" t="str">
        <f t="array" ref="D116">IFERROR(INDEX(Tableau3[Nom],SMALL(IF(Tableau3[Catégorie]=$B$5,ROW(Tableau3[Nom])-5),ROW()-6)),"")</f>
        <v/>
      </c>
      <c r="E116" t="str">
        <f t="array" ref="E116">IFERROR(INDEX(Tableau3[Description],SMALL(IF(Tableau3[Catégorie]=$B$5,ROW(Tableau3[Description])-5),ROW()-6)),"")</f>
        <v/>
      </c>
      <c r="F116" t="str">
        <f t="array" ref="F116">IFERROR(INDEX(Tableau3[Stock],SMALL(IF(Tableau3[Catégorie]=$B$5,ROW(Tableau3[Stock])-5),ROW()-6)),"")</f>
        <v/>
      </c>
    </row>
    <row r="117" spans="2:6" x14ac:dyDescent="0.25">
      <c r="B117" s="1" t="str">
        <f t="shared" si="6"/>
        <v/>
      </c>
      <c r="C117" t="str">
        <f t="array" ref="C117">IFERROR(INDEX(Tableau3[Nr Article],SMALL(IF(Tableau3[Catégorie]=$B$5,ROW(Tableau3[Nr Article])-5),ROW()-6)),"")</f>
        <v/>
      </c>
      <c r="D117" t="str">
        <f t="array" ref="D117">IFERROR(INDEX(Tableau3[Nom],SMALL(IF(Tableau3[Catégorie]=$B$5,ROW(Tableau3[Nom])-5),ROW()-6)),"")</f>
        <v/>
      </c>
      <c r="E117" t="str">
        <f t="array" ref="E117">IFERROR(INDEX(Tableau3[Description],SMALL(IF(Tableau3[Catégorie]=$B$5,ROW(Tableau3[Description])-5),ROW()-6)),"")</f>
        <v/>
      </c>
      <c r="F117" t="str">
        <f t="array" ref="F117">IFERROR(INDEX(Tableau3[Stock],SMALL(IF(Tableau3[Catégorie]=$B$5,ROW(Tableau3[Stock])-5),ROW()-6)),"")</f>
        <v/>
      </c>
    </row>
    <row r="118" spans="2:6" x14ac:dyDescent="0.25">
      <c r="B118" s="1" t="str">
        <f t="shared" si="6"/>
        <v/>
      </c>
      <c r="C118" t="str">
        <f t="array" ref="C118">IFERROR(INDEX(Tableau3[Nr Article],SMALL(IF(Tableau3[Catégorie]=$B$5,ROW(Tableau3[Nr Article])-5),ROW()-6)),"")</f>
        <v/>
      </c>
      <c r="D118" t="str">
        <f t="array" ref="D118">IFERROR(INDEX(Tableau3[Nom],SMALL(IF(Tableau3[Catégorie]=$B$5,ROW(Tableau3[Nom])-5),ROW()-6)),"")</f>
        <v/>
      </c>
      <c r="E118" t="str">
        <f t="array" ref="E118">IFERROR(INDEX(Tableau3[Description],SMALL(IF(Tableau3[Catégorie]=$B$5,ROW(Tableau3[Description])-5),ROW()-6)),"")</f>
        <v/>
      </c>
      <c r="F118" t="str">
        <f t="array" ref="F118">IFERROR(INDEX(Tableau3[Stock],SMALL(IF(Tableau3[Catégorie]=$B$5,ROW(Tableau3[Stock])-5),ROW()-6)),"")</f>
        <v/>
      </c>
    </row>
    <row r="119" spans="2:6" x14ac:dyDescent="0.25">
      <c r="B119" s="1" t="str">
        <f t="shared" si="6"/>
        <v/>
      </c>
      <c r="C119" t="str">
        <f t="array" ref="C119">IFERROR(INDEX(Tableau3[Nr Article],SMALL(IF(Tableau3[Catégorie]=$B$5,ROW(Tableau3[Nr Article])-5),ROW()-6)),"")</f>
        <v/>
      </c>
      <c r="D119" t="str">
        <f t="array" ref="D119">IFERROR(INDEX(Tableau3[Nom],SMALL(IF(Tableau3[Catégorie]=$B$5,ROW(Tableau3[Nom])-5),ROW()-6)),"")</f>
        <v/>
      </c>
      <c r="E119" t="str">
        <f t="array" ref="E119">IFERROR(INDEX(Tableau3[Description],SMALL(IF(Tableau3[Catégorie]=$B$5,ROW(Tableau3[Description])-5),ROW()-6)),"")</f>
        <v/>
      </c>
      <c r="F119" t="str">
        <f t="array" ref="F119">IFERROR(INDEX(Tableau3[Stock],SMALL(IF(Tableau3[Catégorie]=$B$5,ROW(Tableau3[Stock])-5),ROW()-6)),"")</f>
        <v/>
      </c>
    </row>
    <row r="120" spans="2:6" x14ac:dyDescent="0.25">
      <c r="B120" s="1" t="str">
        <f t="shared" si="6"/>
        <v/>
      </c>
      <c r="C120" t="str">
        <f t="array" ref="C120">IFERROR(INDEX(Tableau3[Nr Article],SMALL(IF(Tableau3[Catégorie]=$B$5,ROW(Tableau3[Nr Article])-5),ROW()-6)),"")</f>
        <v/>
      </c>
      <c r="D120" t="str">
        <f t="array" ref="D120">IFERROR(INDEX(Tableau3[Nom],SMALL(IF(Tableau3[Catégorie]=$B$5,ROW(Tableau3[Nom])-5),ROW()-6)),"")</f>
        <v/>
      </c>
      <c r="E120" t="str">
        <f t="array" ref="E120">IFERROR(INDEX(Tableau3[Description],SMALL(IF(Tableau3[Catégorie]=$B$5,ROW(Tableau3[Description])-5),ROW()-6)),"")</f>
        <v/>
      </c>
      <c r="F120" t="str">
        <f t="array" ref="F120">IFERROR(INDEX(Tableau3[Stock],SMALL(IF(Tableau3[Catégorie]=$B$5,ROW(Tableau3[Stock])-5),ROW()-6)),"")</f>
        <v/>
      </c>
    </row>
    <row r="121" spans="2:6" x14ac:dyDescent="0.25">
      <c r="B121" s="1" t="str">
        <f t="shared" si="6"/>
        <v/>
      </c>
      <c r="C121" t="str">
        <f t="array" ref="C121">IFERROR(INDEX(Tableau3[Nr Article],SMALL(IF(Tableau3[Catégorie]=$B$5,ROW(Tableau3[Nr Article])-5),ROW()-6)),"")</f>
        <v/>
      </c>
      <c r="D121" t="str">
        <f t="array" ref="D121">IFERROR(INDEX(Tableau3[Nom],SMALL(IF(Tableau3[Catégorie]=$B$5,ROW(Tableau3[Nom])-5),ROW()-6)),"")</f>
        <v/>
      </c>
      <c r="E121" t="str">
        <f t="array" ref="E121">IFERROR(INDEX(Tableau3[Description],SMALL(IF(Tableau3[Catégorie]=$B$5,ROW(Tableau3[Description])-5),ROW()-6)),"")</f>
        <v/>
      </c>
      <c r="F121" t="str">
        <f t="array" ref="F121">IFERROR(INDEX(Tableau3[Stock],SMALL(IF(Tableau3[Catégorie]=$B$5,ROW(Tableau3[Stock])-5),ROW()-6)),"")</f>
        <v/>
      </c>
    </row>
    <row r="122" spans="2:6" x14ac:dyDescent="0.25">
      <c r="B122" s="1" t="str">
        <f t="shared" si="6"/>
        <v/>
      </c>
      <c r="C122" t="str">
        <f t="array" ref="C122">IFERROR(INDEX(Tableau3[Nr Article],SMALL(IF(Tableau3[Catégorie]=$B$5,ROW(Tableau3[Nr Article])-5),ROW()-6)),"")</f>
        <v/>
      </c>
      <c r="D122" t="str">
        <f t="array" ref="D122">IFERROR(INDEX(Tableau3[Nom],SMALL(IF(Tableau3[Catégorie]=$B$5,ROW(Tableau3[Nom])-5),ROW()-6)),"")</f>
        <v/>
      </c>
      <c r="E122" t="str">
        <f t="array" ref="E122">IFERROR(INDEX(Tableau3[Description],SMALL(IF(Tableau3[Catégorie]=$B$5,ROW(Tableau3[Description])-5),ROW()-6)),"")</f>
        <v/>
      </c>
      <c r="F122" t="str">
        <f t="array" ref="F122">IFERROR(INDEX(Tableau3[Stock],SMALL(IF(Tableau3[Catégorie]=$B$5,ROW(Tableau3[Stock])-5),ROW()-6)),"")</f>
        <v/>
      </c>
    </row>
    <row r="123" spans="2:6" x14ac:dyDescent="0.25">
      <c r="B123" s="1" t="str">
        <f t="shared" si="6"/>
        <v/>
      </c>
      <c r="C123" t="str">
        <f t="array" ref="C123">IFERROR(INDEX(Tableau3[Nr Article],SMALL(IF(Tableau3[Catégorie]=$B$5,ROW(Tableau3[Nr Article])-5),ROW()-6)),"")</f>
        <v/>
      </c>
      <c r="D123" t="str">
        <f t="array" ref="D123">IFERROR(INDEX(Tableau3[Nom],SMALL(IF(Tableau3[Catégorie]=$B$5,ROW(Tableau3[Nom])-5),ROW()-6)),"")</f>
        <v/>
      </c>
      <c r="E123" t="str">
        <f t="array" ref="E123">IFERROR(INDEX(Tableau3[Description],SMALL(IF(Tableau3[Catégorie]=$B$5,ROW(Tableau3[Description])-5),ROW()-6)),"")</f>
        <v/>
      </c>
      <c r="F123" t="str">
        <f t="array" ref="F123">IFERROR(INDEX(Tableau3[Stock],SMALL(IF(Tableau3[Catégorie]=$B$5,ROW(Tableau3[Stock])-5),ROW()-6)),"")</f>
        <v/>
      </c>
    </row>
    <row r="124" spans="2:6" x14ac:dyDescent="0.25">
      <c r="B124" s="1" t="str">
        <f t="shared" si="6"/>
        <v/>
      </c>
      <c r="C124" t="str">
        <f t="array" ref="C124">IFERROR(INDEX(Tableau3[Nr Article],SMALL(IF(Tableau3[Catégorie]=$B$5,ROW(Tableau3[Nr Article])-5),ROW()-6)),"")</f>
        <v/>
      </c>
      <c r="D124" t="str">
        <f t="array" ref="D124">IFERROR(INDEX(Tableau3[Nom],SMALL(IF(Tableau3[Catégorie]=$B$5,ROW(Tableau3[Nom])-5),ROW()-6)),"")</f>
        <v/>
      </c>
      <c r="E124" t="str">
        <f t="array" ref="E124">IFERROR(INDEX(Tableau3[Description],SMALL(IF(Tableau3[Catégorie]=$B$5,ROW(Tableau3[Description])-5),ROW()-6)),"")</f>
        <v/>
      </c>
      <c r="F124" t="str">
        <f t="array" ref="F124">IFERROR(INDEX(Tableau3[Stock],SMALL(IF(Tableau3[Catégorie]=$B$5,ROW(Tableau3[Stock])-5),ROW()-6)),"")</f>
        <v/>
      </c>
    </row>
    <row r="125" spans="2:6" x14ac:dyDescent="0.25">
      <c r="B125" s="1" t="str">
        <f t="shared" si="6"/>
        <v/>
      </c>
      <c r="C125" t="str">
        <f t="array" ref="C125">IFERROR(INDEX(Tableau3[Nr Article],SMALL(IF(Tableau3[Catégorie]=$B$5,ROW(Tableau3[Nr Article])-5),ROW()-6)),"")</f>
        <v/>
      </c>
      <c r="D125" t="str">
        <f t="array" ref="D125">IFERROR(INDEX(Tableau3[Nom],SMALL(IF(Tableau3[Catégorie]=$B$5,ROW(Tableau3[Nom])-5),ROW()-6)),"")</f>
        <v/>
      </c>
      <c r="E125" t="str">
        <f t="array" ref="E125">IFERROR(INDEX(Tableau3[Description],SMALL(IF(Tableau3[Catégorie]=$B$5,ROW(Tableau3[Description])-5),ROW()-6)),"")</f>
        <v/>
      </c>
      <c r="F125" t="str">
        <f t="array" ref="F125">IFERROR(INDEX(Tableau3[Stock],SMALL(IF(Tableau3[Catégorie]=$B$5,ROW(Tableau3[Stock])-5),ROW()-6)),"")</f>
        <v/>
      </c>
    </row>
    <row r="126" spans="2:6" x14ac:dyDescent="0.25">
      <c r="B126" s="1" t="str">
        <f t="shared" si="6"/>
        <v/>
      </c>
      <c r="C126" t="str">
        <f t="array" ref="C126">IFERROR(INDEX(Tableau3[Nr Article],SMALL(IF(Tableau3[Catégorie]=$B$5,ROW(Tableau3[Nr Article])-5),ROW()-6)),"")</f>
        <v/>
      </c>
      <c r="D126" t="str">
        <f t="array" ref="D126">IFERROR(INDEX(Tableau3[Nom],SMALL(IF(Tableau3[Catégorie]=$B$5,ROW(Tableau3[Nom])-5),ROW()-6)),"")</f>
        <v/>
      </c>
      <c r="E126" t="str">
        <f t="array" ref="E126">IFERROR(INDEX(Tableau3[Description],SMALL(IF(Tableau3[Catégorie]=$B$5,ROW(Tableau3[Description])-5),ROW()-6)),"")</f>
        <v/>
      </c>
      <c r="F126" t="str">
        <f t="array" ref="F126">IFERROR(INDEX(Tableau3[Stock],SMALL(IF(Tableau3[Catégorie]=$B$5,ROW(Tableau3[Stock])-5),ROW()-6)),"")</f>
        <v/>
      </c>
    </row>
    <row r="127" spans="2:6" x14ac:dyDescent="0.25">
      <c r="B127" s="1" t="str">
        <f t="shared" si="6"/>
        <v/>
      </c>
      <c r="C127" t="str">
        <f t="array" ref="C127">IFERROR(INDEX(Tableau3[Nr Article],SMALL(IF(Tableau3[Catégorie]=$B$5,ROW(Tableau3[Nr Article])-5),ROW()-6)),"")</f>
        <v/>
      </c>
      <c r="D127" t="str">
        <f t="array" ref="D127">IFERROR(INDEX(Tableau3[Nom],SMALL(IF(Tableau3[Catégorie]=$B$5,ROW(Tableau3[Nom])-5),ROW()-6)),"")</f>
        <v/>
      </c>
      <c r="E127" t="str">
        <f t="array" ref="E127">IFERROR(INDEX(Tableau3[Description],SMALL(IF(Tableau3[Catégorie]=$B$5,ROW(Tableau3[Description])-5),ROW()-6)),"")</f>
        <v/>
      </c>
      <c r="F127" t="str">
        <f t="array" ref="F127">IFERROR(INDEX(Tableau3[Stock],SMALL(IF(Tableau3[Catégorie]=$B$5,ROW(Tableau3[Stock])-5),ROW()-6)),"")</f>
        <v/>
      </c>
    </row>
    <row r="128" spans="2:6" x14ac:dyDescent="0.25">
      <c r="B128" s="1" t="str">
        <f t="shared" si="6"/>
        <v/>
      </c>
      <c r="C128" t="str">
        <f t="array" ref="C128">IFERROR(INDEX(Tableau3[Nr Article],SMALL(IF(Tableau3[Catégorie]=$B$5,ROW(Tableau3[Nr Article])-5),ROW()-6)),"")</f>
        <v/>
      </c>
      <c r="D128" t="str">
        <f t="array" ref="D128">IFERROR(INDEX(Tableau3[Nom],SMALL(IF(Tableau3[Catégorie]=$B$5,ROW(Tableau3[Nom])-5),ROW()-6)),"")</f>
        <v/>
      </c>
      <c r="E128" t="str">
        <f t="array" ref="E128">IFERROR(INDEX(Tableau3[Description],SMALL(IF(Tableau3[Catégorie]=$B$5,ROW(Tableau3[Description])-5),ROW()-6)),"")</f>
        <v/>
      </c>
      <c r="F128" t="str">
        <f t="array" ref="F128">IFERROR(INDEX(Tableau3[Stock],SMALL(IF(Tableau3[Catégorie]=$B$5,ROW(Tableau3[Stock])-5),ROW()-6)),"")</f>
        <v/>
      </c>
    </row>
    <row r="129" spans="2:6" x14ac:dyDescent="0.25">
      <c r="B129" s="1" t="str">
        <f t="shared" si="6"/>
        <v/>
      </c>
      <c r="C129" t="str">
        <f t="array" ref="C129">IFERROR(INDEX(Tableau3[Nr Article],SMALL(IF(Tableau3[Catégorie]=$B$5,ROW(Tableau3[Nr Article])-5),ROW()-6)),"")</f>
        <v/>
      </c>
      <c r="D129" t="str">
        <f t="array" ref="D129">IFERROR(INDEX(Tableau3[Nom],SMALL(IF(Tableau3[Catégorie]=$B$5,ROW(Tableau3[Nom])-5),ROW()-6)),"")</f>
        <v/>
      </c>
      <c r="E129" t="str">
        <f t="array" ref="E129">IFERROR(INDEX(Tableau3[Description],SMALL(IF(Tableau3[Catégorie]=$B$5,ROW(Tableau3[Description])-5),ROW()-6)),"")</f>
        <v/>
      </c>
      <c r="F129" t="str">
        <f t="array" ref="F129">IFERROR(INDEX(Tableau3[Stock],SMALL(IF(Tableau3[Catégorie]=$B$5,ROW(Tableau3[Stock])-5),ROW()-6)),"")</f>
        <v/>
      </c>
    </row>
    <row r="130" spans="2:6" x14ac:dyDescent="0.25">
      <c r="B130" s="1" t="str">
        <f t="shared" si="6"/>
        <v/>
      </c>
      <c r="C130" t="str">
        <f t="array" ref="C130">IFERROR(INDEX(Tableau3[Nr Article],SMALL(IF(Tableau3[Catégorie]=$B$5,ROW(Tableau3[Nr Article])-5),ROW()-6)),"")</f>
        <v/>
      </c>
      <c r="D130" t="str">
        <f t="array" ref="D130">IFERROR(INDEX(Tableau3[Nom],SMALL(IF(Tableau3[Catégorie]=$B$5,ROW(Tableau3[Nom])-5),ROW()-6)),"")</f>
        <v/>
      </c>
      <c r="E130" t="str">
        <f t="array" ref="E130">IFERROR(INDEX(Tableau3[Description],SMALL(IF(Tableau3[Catégorie]=$B$5,ROW(Tableau3[Description])-5),ROW()-6)),"")</f>
        <v/>
      </c>
      <c r="F130" t="str">
        <f t="array" ref="F130">IFERROR(INDEX(Tableau3[Stock],SMALL(IF(Tableau3[Catégorie]=$B$5,ROW(Tableau3[Stock])-5),ROW()-6)),"")</f>
        <v/>
      </c>
    </row>
    <row r="131" spans="2:6" x14ac:dyDescent="0.25">
      <c r="B131" s="1" t="str">
        <f t="shared" si="6"/>
        <v/>
      </c>
      <c r="C131" t="str">
        <f t="array" ref="C131">IFERROR(INDEX(Tableau3[Nr Article],SMALL(IF(Tableau3[Catégorie]=$B$5,ROW(Tableau3[Nr Article])-5),ROW()-6)),"")</f>
        <v/>
      </c>
      <c r="D131" t="str">
        <f t="array" ref="D131">IFERROR(INDEX(Tableau3[Nom],SMALL(IF(Tableau3[Catégorie]=$B$5,ROW(Tableau3[Nom])-5),ROW()-6)),"")</f>
        <v/>
      </c>
      <c r="E131" t="str">
        <f t="array" ref="E131">IFERROR(INDEX(Tableau3[Description],SMALL(IF(Tableau3[Catégorie]=$B$5,ROW(Tableau3[Description])-5),ROW()-6)),"")</f>
        <v/>
      </c>
      <c r="F131" t="str">
        <f t="array" ref="F131">IFERROR(INDEX(Tableau3[Stock],SMALL(IF(Tableau3[Catégorie]=$B$5,ROW(Tableau3[Stock])-5),ROW()-6)),"")</f>
        <v/>
      </c>
    </row>
    <row r="132" spans="2:6" x14ac:dyDescent="0.25">
      <c r="B132" s="1" t="str">
        <f t="shared" si="6"/>
        <v/>
      </c>
      <c r="C132" t="str">
        <f t="array" ref="C132">IFERROR(INDEX(Tableau3[Nr Article],SMALL(IF(Tableau3[Catégorie]=$B$5,ROW(Tableau3[Nr Article])-5),ROW()-6)),"")</f>
        <v/>
      </c>
      <c r="D132" t="str">
        <f t="array" ref="D132">IFERROR(INDEX(Tableau3[Nom],SMALL(IF(Tableau3[Catégorie]=$B$5,ROW(Tableau3[Nom])-5),ROW()-6)),"")</f>
        <v/>
      </c>
      <c r="E132" t="str">
        <f t="array" ref="E132">IFERROR(INDEX(Tableau3[Description],SMALL(IF(Tableau3[Catégorie]=$B$5,ROW(Tableau3[Description])-5),ROW()-6)),"")</f>
        <v/>
      </c>
      <c r="F132" t="str">
        <f t="array" ref="F132">IFERROR(INDEX(Tableau3[Stock],SMALL(IF(Tableau3[Catégorie]=$B$5,ROW(Tableau3[Stock])-5),ROW()-6)),"")</f>
        <v/>
      </c>
    </row>
    <row r="133" spans="2:6" x14ac:dyDescent="0.25">
      <c r="B133" s="1" t="str">
        <f t="shared" si="6"/>
        <v/>
      </c>
      <c r="C133" t="str">
        <f t="array" ref="C133">IFERROR(INDEX(Tableau3[Nr Article],SMALL(IF(Tableau3[Catégorie]=$B$5,ROW(Tableau3[Nr Article])-5),ROW()-6)),"")</f>
        <v/>
      </c>
      <c r="D133" t="str">
        <f t="array" ref="D133">IFERROR(INDEX(Tableau3[Nom],SMALL(IF(Tableau3[Catégorie]=$B$5,ROW(Tableau3[Nom])-5),ROW()-6)),"")</f>
        <v/>
      </c>
      <c r="E133" t="str">
        <f t="array" ref="E133">IFERROR(INDEX(Tableau3[Description],SMALL(IF(Tableau3[Catégorie]=$B$5,ROW(Tableau3[Description])-5),ROW()-6)),"")</f>
        <v/>
      </c>
      <c r="F133" t="str">
        <f t="array" ref="F133">IFERROR(INDEX(Tableau3[Stock],SMALL(IF(Tableau3[Catégorie]=$B$5,ROW(Tableau3[Stock])-5),ROW()-6)),"")</f>
        <v/>
      </c>
    </row>
    <row r="134" spans="2:6" x14ac:dyDescent="0.25">
      <c r="B134" s="1" t="str">
        <f t="shared" si="6"/>
        <v/>
      </c>
      <c r="C134" t="str">
        <f t="array" ref="C134">IFERROR(INDEX(Tableau3[Nr Article],SMALL(IF(Tableau3[Catégorie]=$B$5,ROW(Tableau3[Nr Article])-5),ROW()-6)),"")</f>
        <v/>
      </c>
      <c r="D134" t="str">
        <f t="array" ref="D134">IFERROR(INDEX(Tableau3[Nom],SMALL(IF(Tableau3[Catégorie]=$B$5,ROW(Tableau3[Nom])-5),ROW()-6)),"")</f>
        <v/>
      </c>
      <c r="E134" t="str">
        <f t="array" ref="E134">IFERROR(INDEX(Tableau3[Description],SMALL(IF(Tableau3[Catégorie]=$B$5,ROW(Tableau3[Description])-5),ROW()-6)),"")</f>
        <v/>
      </c>
      <c r="F134" t="str">
        <f t="array" ref="F134">IFERROR(INDEX(Tableau3[Stock],SMALL(IF(Tableau3[Catégorie]=$B$5,ROW(Tableau3[Stock])-5),ROW()-6)),"")</f>
        <v/>
      </c>
    </row>
    <row r="135" spans="2:6" x14ac:dyDescent="0.25">
      <c r="B135" s="1" t="str">
        <f t="shared" si="6"/>
        <v/>
      </c>
      <c r="C135" t="str">
        <f t="array" ref="C135">IFERROR(INDEX(Tableau3[Nr Article],SMALL(IF(Tableau3[Catégorie]=$B$5,ROW(Tableau3[Nr Article])-5),ROW()-6)),"")</f>
        <v/>
      </c>
      <c r="D135" t="str">
        <f t="array" ref="D135">IFERROR(INDEX(Tableau3[Nom],SMALL(IF(Tableau3[Catégorie]=$B$5,ROW(Tableau3[Nom])-5),ROW()-6)),"")</f>
        <v/>
      </c>
      <c r="E135" t="str">
        <f t="array" ref="E135">IFERROR(INDEX(Tableau3[Description],SMALL(IF(Tableau3[Catégorie]=$B$5,ROW(Tableau3[Description])-5),ROW()-6)),"")</f>
        <v/>
      </c>
      <c r="F135" t="str">
        <f t="array" ref="F135">IFERROR(INDEX(Tableau3[Stock],SMALL(IF(Tableau3[Catégorie]=$B$5,ROW(Tableau3[Stock])-5),ROW()-6)),"")</f>
        <v/>
      </c>
    </row>
    <row r="136" spans="2:6" x14ac:dyDescent="0.25">
      <c r="B136" s="1" t="str">
        <f t="shared" ref="B136:B199" si="7">IF(C136&lt;&gt;"",ROW()-6,"")</f>
        <v/>
      </c>
      <c r="C136" t="str">
        <f t="array" ref="C136">IFERROR(INDEX(Tableau3[Nr Article],SMALL(IF(Tableau3[Catégorie]=$B$5,ROW(Tableau3[Nr Article])-5),ROW()-6)),"")</f>
        <v/>
      </c>
      <c r="D136" t="str">
        <f t="array" ref="D136">IFERROR(INDEX(Tableau3[Nom],SMALL(IF(Tableau3[Catégorie]=$B$5,ROW(Tableau3[Nom])-5),ROW()-6)),"")</f>
        <v/>
      </c>
      <c r="E136" t="str">
        <f t="array" ref="E136">IFERROR(INDEX(Tableau3[Description],SMALL(IF(Tableau3[Catégorie]=$B$5,ROW(Tableau3[Description])-5),ROW()-6)),"")</f>
        <v/>
      </c>
      <c r="F136" t="str">
        <f t="array" ref="F136">IFERROR(INDEX(Tableau3[Stock],SMALL(IF(Tableau3[Catégorie]=$B$5,ROW(Tableau3[Stock])-5),ROW()-6)),"")</f>
        <v/>
      </c>
    </row>
    <row r="137" spans="2:6" x14ac:dyDescent="0.25">
      <c r="B137" s="1" t="str">
        <f t="shared" si="7"/>
        <v/>
      </c>
      <c r="C137" t="str">
        <f t="array" ref="C137">IFERROR(INDEX(Tableau3[Nr Article],SMALL(IF(Tableau3[Catégorie]=$B$5,ROW(Tableau3[Nr Article])-5),ROW()-6)),"")</f>
        <v/>
      </c>
      <c r="D137" t="str">
        <f t="array" ref="D137">IFERROR(INDEX(Tableau3[Nom],SMALL(IF(Tableau3[Catégorie]=$B$5,ROW(Tableau3[Nom])-5),ROW()-6)),"")</f>
        <v/>
      </c>
      <c r="E137" t="str">
        <f t="array" ref="E137">IFERROR(INDEX(Tableau3[Description],SMALL(IF(Tableau3[Catégorie]=$B$5,ROW(Tableau3[Description])-5),ROW()-6)),"")</f>
        <v/>
      </c>
      <c r="F137" t="str">
        <f t="array" ref="F137">IFERROR(INDEX(Tableau3[Stock],SMALL(IF(Tableau3[Catégorie]=$B$5,ROW(Tableau3[Stock])-5),ROW()-6)),"")</f>
        <v/>
      </c>
    </row>
    <row r="138" spans="2:6" x14ac:dyDescent="0.25">
      <c r="B138" s="1" t="str">
        <f t="shared" si="7"/>
        <v/>
      </c>
      <c r="C138" t="str">
        <f t="array" ref="C138">IFERROR(INDEX(Tableau3[Nr Article],SMALL(IF(Tableau3[Catégorie]=$B$5,ROW(Tableau3[Nr Article])-5),ROW()-6)),"")</f>
        <v/>
      </c>
      <c r="D138" t="str">
        <f t="array" ref="D138">IFERROR(INDEX(Tableau3[Nom],SMALL(IF(Tableau3[Catégorie]=$B$5,ROW(Tableau3[Nom])-5),ROW()-6)),"")</f>
        <v/>
      </c>
      <c r="E138" t="str">
        <f t="array" ref="E138">IFERROR(INDEX(Tableau3[Description],SMALL(IF(Tableau3[Catégorie]=$B$5,ROW(Tableau3[Description])-5),ROW()-6)),"")</f>
        <v/>
      </c>
      <c r="F138" t="str">
        <f t="array" ref="F138">IFERROR(INDEX(Tableau3[Stock],SMALL(IF(Tableau3[Catégorie]=$B$5,ROW(Tableau3[Stock])-5),ROW()-6)),"")</f>
        <v/>
      </c>
    </row>
    <row r="139" spans="2:6" x14ac:dyDescent="0.25">
      <c r="B139" s="1" t="str">
        <f t="shared" si="7"/>
        <v/>
      </c>
      <c r="C139" t="str">
        <f t="array" ref="C139">IFERROR(INDEX(Tableau3[Nr Article],SMALL(IF(Tableau3[Catégorie]=$B$5,ROW(Tableau3[Nr Article])-5),ROW()-6)),"")</f>
        <v/>
      </c>
      <c r="D139" t="str">
        <f t="array" ref="D139">IFERROR(INDEX(Tableau3[Nom],SMALL(IF(Tableau3[Catégorie]=$B$5,ROW(Tableau3[Nom])-5),ROW()-6)),"")</f>
        <v/>
      </c>
      <c r="E139" t="str">
        <f t="array" ref="E139">IFERROR(INDEX(Tableau3[Description],SMALL(IF(Tableau3[Catégorie]=$B$5,ROW(Tableau3[Description])-5),ROW()-6)),"")</f>
        <v/>
      </c>
      <c r="F139" t="str">
        <f t="array" ref="F139">IFERROR(INDEX(Tableau3[Stock],SMALL(IF(Tableau3[Catégorie]=$B$5,ROW(Tableau3[Stock])-5),ROW()-6)),"")</f>
        <v/>
      </c>
    </row>
    <row r="140" spans="2:6" x14ac:dyDescent="0.25">
      <c r="B140" s="1" t="str">
        <f t="shared" si="7"/>
        <v/>
      </c>
      <c r="C140" t="str">
        <f t="array" ref="C140">IFERROR(INDEX(Tableau3[Nr Article],SMALL(IF(Tableau3[Catégorie]=$B$5,ROW(Tableau3[Nr Article])-5),ROW()-6)),"")</f>
        <v/>
      </c>
      <c r="D140" t="str">
        <f t="array" ref="D140">IFERROR(INDEX(Tableau3[Nom],SMALL(IF(Tableau3[Catégorie]=$B$5,ROW(Tableau3[Nom])-5),ROW()-6)),"")</f>
        <v/>
      </c>
      <c r="E140" t="str">
        <f t="array" ref="E140">IFERROR(INDEX(Tableau3[Description],SMALL(IF(Tableau3[Catégorie]=$B$5,ROW(Tableau3[Description])-5),ROW()-6)),"")</f>
        <v/>
      </c>
      <c r="F140" t="str">
        <f t="array" ref="F140">IFERROR(INDEX(Tableau3[Stock],SMALL(IF(Tableau3[Catégorie]=$B$5,ROW(Tableau3[Stock])-5),ROW()-6)),"")</f>
        <v/>
      </c>
    </row>
    <row r="141" spans="2:6" x14ac:dyDescent="0.25">
      <c r="B141" s="1" t="str">
        <f t="shared" si="7"/>
        <v/>
      </c>
      <c r="C141" t="str">
        <f t="array" ref="C141">IFERROR(INDEX(Tableau3[Nr Article],SMALL(IF(Tableau3[Catégorie]=$B$5,ROW(Tableau3[Nr Article])-5),ROW()-6)),"")</f>
        <v/>
      </c>
      <c r="D141" t="str">
        <f t="array" ref="D141">IFERROR(INDEX(Tableau3[Nom],SMALL(IF(Tableau3[Catégorie]=$B$5,ROW(Tableau3[Nom])-5),ROW()-6)),"")</f>
        <v/>
      </c>
      <c r="E141" t="str">
        <f t="array" ref="E141">IFERROR(INDEX(Tableau3[Description],SMALL(IF(Tableau3[Catégorie]=$B$5,ROW(Tableau3[Description])-5),ROW()-6)),"")</f>
        <v/>
      </c>
      <c r="F141" t="str">
        <f t="array" ref="F141">IFERROR(INDEX(Tableau3[Stock],SMALL(IF(Tableau3[Catégorie]=$B$5,ROW(Tableau3[Stock])-5),ROW()-6)),"")</f>
        <v/>
      </c>
    </row>
    <row r="142" spans="2:6" x14ac:dyDescent="0.25">
      <c r="B142" s="1" t="str">
        <f t="shared" si="7"/>
        <v/>
      </c>
      <c r="C142" t="str">
        <f t="array" ref="C142">IFERROR(INDEX(Tableau3[Nr Article],SMALL(IF(Tableau3[Catégorie]=$B$5,ROW(Tableau3[Nr Article])-5),ROW()-6)),"")</f>
        <v/>
      </c>
      <c r="D142" t="str">
        <f t="array" ref="D142">IFERROR(INDEX(Tableau3[Nom],SMALL(IF(Tableau3[Catégorie]=$B$5,ROW(Tableau3[Nom])-5),ROW()-6)),"")</f>
        <v/>
      </c>
      <c r="E142" t="str">
        <f t="array" ref="E142">IFERROR(INDEX(Tableau3[Description],SMALL(IF(Tableau3[Catégorie]=$B$5,ROW(Tableau3[Description])-5),ROW()-6)),"")</f>
        <v/>
      </c>
      <c r="F142" t="str">
        <f t="array" ref="F142">IFERROR(INDEX(Tableau3[Stock],SMALL(IF(Tableau3[Catégorie]=$B$5,ROW(Tableau3[Stock])-5),ROW()-6)),"")</f>
        <v/>
      </c>
    </row>
    <row r="143" spans="2:6" x14ac:dyDescent="0.25">
      <c r="B143" s="1" t="str">
        <f t="shared" si="7"/>
        <v/>
      </c>
      <c r="C143" t="str">
        <f t="array" ref="C143">IFERROR(INDEX(Tableau3[Nr Article],SMALL(IF(Tableau3[Catégorie]=$B$5,ROW(Tableau3[Nr Article])-5),ROW()-6)),"")</f>
        <v/>
      </c>
      <c r="D143" t="str">
        <f t="array" ref="D143">IFERROR(INDEX(Tableau3[Nom],SMALL(IF(Tableau3[Catégorie]=$B$5,ROW(Tableau3[Nom])-5),ROW()-6)),"")</f>
        <v/>
      </c>
      <c r="E143" t="str">
        <f t="array" ref="E143">IFERROR(INDEX(Tableau3[Description],SMALL(IF(Tableau3[Catégorie]=$B$5,ROW(Tableau3[Description])-5),ROW()-6)),"")</f>
        <v/>
      </c>
      <c r="F143" t="str">
        <f t="array" ref="F143">IFERROR(INDEX(Tableau3[Stock],SMALL(IF(Tableau3[Catégorie]=$B$5,ROW(Tableau3[Stock])-5),ROW()-6)),"")</f>
        <v/>
      </c>
    </row>
    <row r="144" spans="2:6" x14ac:dyDescent="0.25">
      <c r="B144" s="1" t="str">
        <f t="shared" si="7"/>
        <v/>
      </c>
      <c r="C144" t="str">
        <f t="array" ref="C144">IFERROR(INDEX(Tableau3[Nr Article],SMALL(IF(Tableau3[Catégorie]=$B$5,ROW(Tableau3[Nr Article])-5),ROW()-6)),"")</f>
        <v/>
      </c>
      <c r="D144" t="str">
        <f t="array" ref="D144">IFERROR(INDEX(Tableau3[Nom],SMALL(IF(Tableau3[Catégorie]=$B$5,ROW(Tableau3[Nom])-5),ROW()-6)),"")</f>
        <v/>
      </c>
      <c r="E144" t="str">
        <f t="array" ref="E144">IFERROR(INDEX(Tableau3[Description],SMALL(IF(Tableau3[Catégorie]=$B$5,ROW(Tableau3[Description])-5),ROW()-6)),"")</f>
        <v/>
      </c>
      <c r="F144" t="str">
        <f t="array" ref="F144">IFERROR(INDEX(Tableau3[Stock],SMALL(IF(Tableau3[Catégorie]=$B$5,ROW(Tableau3[Stock])-5),ROW()-6)),"")</f>
        <v/>
      </c>
    </row>
    <row r="145" spans="2:6" x14ac:dyDescent="0.25">
      <c r="B145" s="1" t="str">
        <f t="shared" si="7"/>
        <v/>
      </c>
      <c r="C145" t="str">
        <f t="array" ref="C145">IFERROR(INDEX(Tableau3[Nr Article],SMALL(IF(Tableau3[Catégorie]=$B$5,ROW(Tableau3[Nr Article])-5),ROW()-6)),"")</f>
        <v/>
      </c>
      <c r="D145" t="str">
        <f t="array" ref="D145">IFERROR(INDEX(Tableau3[Nom],SMALL(IF(Tableau3[Catégorie]=$B$5,ROW(Tableau3[Nom])-5),ROW()-6)),"")</f>
        <v/>
      </c>
      <c r="E145" t="str">
        <f t="array" ref="E145">IFERROR(INDEX(Tableau3[Description],SMALL(IF(Tableau3[Catégorie]=$B$5,ROW(Tableau3[Description])-5),ROW()-6)),"")</f>
        <v/>
      </c>
      <c r="F145" t="str">
        <f t="array" ref="F145">IFERROR(INDEX(Tableau3[Stock],SMALL(IF(Tableau3[Catégorie]=$B$5,ROW(Tableau3[Stock])-5),ROW()-6)),"")</f>
        <v/>
      </c>
    </row>
    <row r="146" spans="2:6" x14ac:dyDescent="0.25">
      <c r="B146" s="1" t="str">
        <f t="shared" si="7"/>
        <v/>
      </c>
      <c r="C146" t="str">
        <f t="array" ref="C146">IFERROR(INDEX(Tableau3[Nr Article],SMALL(IF(Tableau3[Catégorie]=$B$5,ROW(Tableau3[Nr Article])-5),ROW()-6)),"")</f>
        <v/>
      </c>
      <c r="D146" t="str">
        <f t="array" ref="D146">IFERROR(INDEX(Tableau3[Nom],SMALL(IF(Tableau3[Catégorie]=$B$5,ROW(Tableau3[Nom])-5),ROW()-6)),"")</f>
        <v/>
      </c>
      <c r="E146" t="str">
        <f t="array" ref="E146">IFERROR(INDEX(Tableau3[Description],SMALL(IF(Tableau3[Catégorie]=$B$5,ROW(Tableau3[Description])-5),ROW()-6)),"")</f>
        <v/>
      </c>
      <c r="F146" t="str">
        <f t="array" ref="F146">IFERROR(INDEX(Tableau3[Stock],SMALL(IF(Tableau3[Catégorie]=$B$5,ROW(Tableau3[Stock])-5),ROW()-6)),"")</f>
        <v/>
      </c>
    </row>
    <row r="147" spans="2:6" x14ac:dyDescent="0.25">
      <c r="B147" s="1" t="str">
        <f t="shared" si="7"/>
        <v/>
      </c>
      <c r="C147" t="str">
        <f t="array" ref="C147">IFERROR(INDEX(Tableau3[Nr Article],SMALL(IF(Tableau3[Catégorie]=$B$5,ROW(Tableau3[Nr Article])-5),ROW()-6)),"")</f>
        <v/>
      </c>
      <c r="D147" t="str">
        <f t="array" ref="D147">IFERROR(INDEX(Tableau3[Nom],SMALL(IF(Tableau3[Catégorie]=$B$5,ROW(Tableau3[Nom])-5),ROW()-6)),"")</f>
        <v/>
      </c>
      <c r="E147" t="str">
        <f t="array" ref="E147">IFERROR(INDEX(Tableau3[Description],SMALL(IF(Tableau3[Catégorie]=$B$5,ROW(Tableau3[Description])-5),ROW()-6)),"")</f>
        <v/>
      </c>
      <c r="F147" t="str">
        <f t="array" ref="F147">IFERROR(INDEX(Tableau3[Stock],SMALL(IF(Tableau3[Catégorie]=$B$5,ROW(Tableau3[Stock])-5),ROW()-6)),"")</f>
        <v/>
      </c>
    </row>
    <row r="148" spans="2:6" x14ac:dyDescent="0.25">
      <c r="B148" s="1" t="str">
        <f t="shared" si="7"/>
        <v/>
      </c>
      <c r="C148" t="str">
        <f t="array" ref="C148">IFERROR(INDEX(Tableau3[Nr Article],SMALL(IF(Tableau3[Catégorie]=$B$5,ROW(Tableau3[Nr Article])-5),ROW()-6)),"")</f>
        <v/>
      </c>
      <c r="D148" t="str">
        <f t="array" ref="D148">IFERROR(INDEX(Tableau3[Nom],SMALL(IF(Tableau3[Catégorie]=$B$5,ROW(Tableau3[Nom])-5),ROW()-6)),"")</f>
        <v/>
      </c>
      <c r="E148" t="str">
        <f t="array" ref="E148">IFERROR(INDEX(Tableau3[Description],SMALL(IF(Tableau3[Catégorie]=$B$5,ROW(Tableau3[Description])-5),ROW()-6)),"")</f>
        <v/>
      </c>
      <c r="F148" t="str">
        <f t="array" ref="F148">IFERROR(INDEX(Tableau3[Stock],SMALL(IF(Tableau3[Catégorie]=$B$5,ROW(Tableau3[Stock])-5),ROW()-6)),"")</f>
        <v/>
      </c>
    </row>
    <row r="149" spans="2:6" x14ac:dyDescent="0.25">
      <c r="B149" s="1" t="str">
        <f t="shared" si="7"/>
        <v/>
      </c>
      <c r="C149" t="str">
        <f t="array" ref="C149">IFERROR(INDEX(Tableau3[Nr Article],SMALL(IF(Tableau3[Catégorie]=$B$5,ROW(Tableau3[Nr Article])-5),ROW()-6)),"")</f>
        <v/>
      </c>
      <c r="D149" t="str">
        <f t="array" ref="D149">IFERROR(INDEX(Tableau3[Nom],SMALL(IF(Tableau3[Catégorie]=$B$5,ROW(Tableau3[Nom])-5),ROW()-6)),"")</f>
        <v/>
      </c>
      <c r="E149" t="str">
        <f t="array" ref="E149">IFERROR(INDEX(Tableau3[Description],SMALL(IF(Tableau3[Catégorie]=$B$5,ROW(Tableau3[Description])-5),ROW()-6)),"")</f>
        <v/>
      </c>
      <c r="F149" t="str">
        <f t="array" ref="F149">IFERROR(INDEX(Tableau3[Stock],SMALL(IF(Tableau3[Catégorie]=$B$5,ROW(Tableau3[Stock])-5),ROW()-6)),"")</f>
        <v/>
      </c>
    </row>
    <row r="150" spans="2:6" x14ac:dyDescent="0.25">
      <c r="B150" s="1" t="str">
        <f t="shared" si="7"/>
        <v/>
      </c>
      <c r="C150" t="str">
        <f t="array" ref="C150">IFERROR(INDEX(Tableau3[Nr Article],SMALL(IF(Tableau3[Catégorie]=$B$5,ROW(Tableau3[Nr Article])-5),ROW()-6)),"")</f>
        <v/>
      </c>
      <c r="D150" t="str">
        <f t="array" ref="D150">IFERROR(INDEX(Tableau3[Nom],SMALL(IF(Tableau3[Catégorie]=$B$5,ROW(Tableau3[Nom])-5),ROW()-6)),"")</f>
        <v/>
      </c>
      <c r="E150" t="str">
        <f t="array" ref="E150">IFERROR(INDEX(Tableau3[Description],SMALL(IF(Tableau3[Catégorie]=$B$5,ROW(Tableau3[Description])-5),ROW()-6)),"")</f>
        <v/>
      </c>
      <c r="F150" t="str">
        <f t="array" ref="F150">IFERROR(INDEX(Tableau3[Stock],SMALL(IF(Tableau3[Catégorie]=$B$5,ROW(Tableau3[Stock])-5),ROW()-6)),"")</f>
        <v/>
      </c>
    </row>
    <row r="151" spans="2:6" x14ac:dyDescent="0.25">
      <c r="B151" s="1" t="str">
        <f t="shared" si="7"/>
        <v/>
      </c>
      <c r="C151" t="str">
        <f t="array" ref="C151">IFERROR(INDEX(Tableau3[Nr Article],SMALL(IF(Tableau3[Catégorie]=$B$5,ROW(Tableau3[Nr Article])-5),ROW()-6)),"")</f>
        <v/>
      </c>
      <c r="D151" t="str">
        <f t="array" ref="D151">IFERROR(INDEX(Tableau3[Nom],SMALL(IF(Tableau3[Catégorie]=$B$5,ROW(Tableau3[Nom])-5),ROW()-6)),"")</f>
        <v/>
      </c>
      <c r="E151" t="str">
        <f t="array" ref="E151">IFERROR(INDEX(Tableau3[Description],SMALL(IF(Tableau3[Catégorie]=$B$5,ROW(Tableau3[Description])-5),ROW()-6)),"")</f>
        <v/>
      </c>
      <c r="F151" t="str">
        <f t="array" ref="F151">IFERROR(INDEX(Tableau3[Stock],SMALL(IF(Tableau3[Catégorie]=$B$5,ROW(Tableau3[Stock])-5),ROW()-6)),"")</f>
        <v/>
      </c>
    </row>
    <row r="152" spans="2:6" x14ac:dyDescent="0.25">
      <c r="B152" s="1" t="str">
        <f t="shared" si="7"/>
        <v/>
      </c>
      <c r="C152" t="str">
        <f t="array" ref="C152">IFERROR(INDEX(Tableau3[Nr Article],SMALL(IF(Tableau3[Catégorie]=$B$5,ROW(Tableau3[Nr Article])-5),ROW()-6)),"")</f>
        <v/>
      </c>
      <c r="D152" t="str">
        <f t="array" ref="D152">IFERROR(INDEX(Tableau3[Nom],SMALL(IF(Tableau3[Catégorie]=$B$5,ROW(Tableau3[Nom])-5),ROW()-6)),"")</f>
        <v/>
      </c>
      <c r="E152" t="str">
        <f t="array" ref="E152">IFERROR(INDEX(Tableau3[Description],SMALL(IF(Tableau3[Catégorie]=$B$5,ROW(Tableau3[Description])-5),ROW()-6)),"")</f>
        <v/>
      </c>
      <c r="F152" t="str">
        <f t="array" ref="F152">IFERROR(INDEX(Tableau3[Stock],SMALL(IF(Tableau3[Catégorie]=$B$5,ROW(Tableau3[Stock])-5),ROW()-6)),"")</f>
        <v/>
      </c>
    </row>
    <row r="153" spans="2:6" x14ac:dyDescent="0.25">
      <c r="B153" s="1" t="str">
        <f t="shared" si="7"/>
        <v/>
      </c>
      <c r="C153" t="str">
        <f t="array" ref="C153">IFERROR(INDEX(Tableau3[Nr Article],SMALL(IF(Tableau3[Catégorie]=$B$5,ROW(Tableau3[Nr Article])-5),ROW()-6)),"")</f>
        <v/>
      </c>
      <c r="D153" t="str">
        <f t="array" ref="D153">IFERROR(INDEX(Tableau3[Nom],SMALL(IF(Tableau3[Catégorie]=$B$5,ROW(Tableau3[Nom])-5),ROW()-6)),"")</f>
        <v/>
      </c>
      <c r="E153" t="str">
        <f t="array" ref="E153">IFERROR(INDEX(Tableau3[Description],SMALL(IF(Tableau3[Catégorie]=$B$5,ROW(Tableau3[Description])-5),ROW()-6)),"")</f>
        <v/>
      </c>
      <c r="F153" t="str">
        <f t="array" ref="F153">IFERROR(INDEX(Tableau3[Stock],SMALL(IF(Tableau3[Catégorie]=$B$5,ROW(Tableau3[Stock])-5),ROW()-6)),"")</f>
        <v/>
      </c>
    </row>
    <row r="154" spans="2:6" x14ac:dyDescent="0.25">
      <c r="B154" s="1" t="str">
        <f t="shared" si="7"/>
        <v/>
      </c>
      <c r="C154" t="str">
        <f t="array" ref="C154">IFERROR(INDEX(Tableau3[Nr Article],SMALL(IF(Tableau3[Catégorie]=$B$5,ROW(Tableau3[Nr Article])-5),ROW()-6)),"")</f>
        <v/>
      </c>
      <c r="D154" t="str">
        <f t="array" ref="D154">IFERROR(INDEX(Tableau3[Nom],SMALL(IF(Tableau3[Catégorie]=$B$5,ROW(Tableau3[Nom])-5),ROW()-6)),"")</f>
        <v/>
      </c>
      <c r="E154" t="str">
        <f t="array" ref="E154">IFERROR(INDEX(Tableau3[Description],SMALL(IF(Tableau3[Catégorie]=$B$5,ROW(Tableau3[Description])-5),ROW()-6)),"")</f>
        <v/>
      </c>
      <c r="F154" t="str">
        <f t="array" ref="F154">IFERROR(INDEX(Tableau3[Stock],SMALL(IF(Tableau3[Catégorie]=$B$5,ROW(Tableau3[Stock])-5),ROW()-6)),"")</f>
        <v/>
      </c>
    </row>
    <row r="155" spans="2:6" x14ac:dyDescent="0.25">
      <c r="B155" s="1" t="str">
        <f t="shared" si="7"/>
        <v/>
      </c>
      <c r="C155" t="str">
        <f t="array" ref="C155">IFERROR(INDEX(Tableau3[Nr Article],SMALL(IF(Tableau3[Catégorie]=$B$5,ROW(Tableau3[Nr Article])-5),ROW()-6)),"")</f>
        <v/>
      </c>
      <c r="D155" t="str">
        <f t="array" ref="D155">IFERROR(INDEX(Tableau3[Nom],SMALL(IF(Tableau3[Catégorie]=$B$5,ROW(Tableau3[Nom])-5),ROW()-6)),"")</f>
        <v/>
      </c>
      <c r="E155" t="str">
        <f t="array" ref="E155">IFERROR(INDEX(Tableau3[Description],SMALL(IF(Tableau3[Catégorie]=$B$5,ROW(Tableau3[Description])-5),ROW()-6)),"")</f>
        <v/>
      </c>
      <c r="F155" t="str">
        <f t="array" ref="F155">IFERROR(INDEX(Tableau3[Stock],SMALL(IF(Tableau3[Catégorie]=$B$5,ROW(Tableau3[Stock])-5),ROW()-6)),"")</f>
        <v/>
      </c>
    </row>
    <row r="156" spans="2:6" x14ac:dyDescent="0.25">
      <c r="B156" s="1" t="str">
        <f t="shared" si="7"/>
        <v/>
      </c>
      <c r="C156" t="str">
        <f t="array" ref="C156">IFERROR(INDEX(Tableau3[Nr Article],SMALL(IF(Tableau3[Catégorie]=$B$5,ROW(Tableau3[Nr Article])-5),ROW()-6)),"")</f>
        <v/>
      </c>
      <c r="D156" t="str">
        <f t="array" ref="D156">IFERROR(INDEX(Tableau3[Nom],SMALL(IF(Tableau3[Catégorie]=$B$5,ROW(Tableau3[Nom])-5),ROW()-6)),"")</f>
        <v/>
      </c>
      <c r="E156" t="str">
        <f t="array" ref="E156">IFERROR(INDEX(Tableau3[Description],SMALL(IF(Tableau3[Catégorie]=$B$5,ROW(Tableau3[Description])-5),ROW()-6)),"")</f>
        <v/>
      </c>
      <c r="F156" t="str">
        <f t="array" ref="F156">IFERROR(INDEX(Tableau3[Stock],SMALL(IF(Tableau3[Catégorie]=$B$5,ROW(Tableau3[Stock])-5),ROW()-6)),"")</f>
        <v/>
      </c>
    </row>
    <row r="157" spans="2:6" x14ac:dyDescent="0.25">
      <c r="B157" s="1" t="str">
        <f t="shared" si="7"/>
        <v/>
      </c>
      <c r="C157" t="str">
        <f t="array" ref="C157">IFERROR(INDEX(Tableau3[Nr Article],SMALL(IF(Tableau3[Catégorie]=$B$5,ROW(Tableau3[Nr Article])-5),ROW()-6)),"")</f>
        <v/>
      </c>
      <c r="D157" t="str">
        <f t="array" ref="D157">IFERROR(INDEX(Tableau3[Nom],SMALL(IF(Tableau3[Catégorie]=$B$5,ROW(Tableau3[Nom])-5),ROW()-6)),"")</f>
        <v/>
      </c>
      <c r="E157" t="str">
        <f t="array" ref="E157">IFERROR(INDEX(Tableau3[Description],SMALL(IF(Tableau3[Catégorie]=$B$5,ROW(Tableau3[Description])-5),ROW()-6)),"")</f>
        <v/>
      </c>
      <c r="F157" t="str">
        <f t="array" ref="F157">IFERROR(INDEX(Tableau3[Stock],SMALL(IF(Tableau3[Catégorie]=$B$5,ROW(Tableau3[Stock])-5),ROW()-6)),"")</f>
        <v/>
      </c>
    </row>
    <row r="158" spans="2:6" x14ac:dyDescent="0.25">
      <c r="B158" s="1" t="str">
        <f t="shared" si="7"/>
        <v/>
      </c>
      <c r="C158" t="str">
        <f t="array" ref="C158">IFERROR(INDEX(Tableau3[Nr Article],SMALL(IF(Tableau3[Catégorie]=$B$5,ROW(Tableau3[Nr Article])-5),ROW()-6)),"")</f>
        <v/>
      </c>
      <c r="D158" t="str">
        <f t="array" ref="D158">IFERROR(INDEX(Tableau3[Nom],SMALL(IF(Tableau3[Catégorie]=$B$5,ROW(Tableau3[Nom])-5),ROW()-6)),"")</f>
        <v/>
      </c>
      <c r="E158" t="str">
        <f t="array" ref="E158">IFERROR(INDEX(Tableau3[Description],SMALL(IF(Tableau3[Catégorie]=$B$5,ROW(Tableau3[Description])-5),ROW()-6)),"")</f>
        <v/>
      </c>
      <c r="F158" t="str">
        <f t="array" ref="F158">IFERROR(INDEX(Tableau3[Stock],SMALL(IF(Tableau3[Catégorie]=$B$5,ROW(Tableau3[Stock])-5),ROW()-6)),"")</f>
        <v/>
      </c>
    </row>
    <row r="159" spans="2:6" x14ac:dyDescent="0.25">
      <c r="B159" s="1" t="str">
        <f t="shared" si="7"/>
        <v/>
      </c>
      <c r="C159" t="str">
        <f t="array" ref="C159">IFERROR(INDEX(Tableau3[Nr Article],SMALL(IF(Tableau3[Catégorie]=$B$5,ROW(Tableau3[Nr Article])-5),ROW()-6)),"")</f>
        <v/>
      </c>
      <c r="D159" t="str">
        <f t="array" ref="D159">IFERROR(INDEX(Tableau3[Nom],SMALL(IF(Tableau3[Catégorie]=$B$5,ROW(Tableau3[Nom])-5),ROW()-6)),"")</f>
        <v/>
      </c>
      <c r="E159" t="str">
        <f t="array" ref="E159">IFERROR(INDEX(Tableau3[Description],SMALL(IF(Tableau3[Catégorie]=$B$5,ROW(Tableau3[Description])-5),ROW()-6)),"")</f>
        <v/>
      </c>
      <c r="F159" t="str">
        <f t="array" ref="F159">IFERROR(INDEX(Tableau3[Stock],SMALL(IF(Tableau3[Catégorie]=$B$5,ROW(Tableau3[Stock])-5),ROW()-6)),"")</f>
        <v/>
      </c>
    </row>
    <row r="160" spans="2:6" x14ac:dyDescent="0.25">
      <c r="B160" s="1" t="str">
        <f t="shared" si="7"/>
        <v/>
      </c>
      <c r="C160" t="str">
        <f t="array" ref="C160">IFERROR(INDEX(Tableau3[Nr Article],SMALL(IF(Tableau3[Catégorie]=$B$5,ROW(Tableau3[Nr Article])-5),ROW()-6)),"")</f>
        <v/>
      </c>
      <c r="D160" t="str">
        <f t="array" ref="D160">IFERROR(INDEX(Tableau3[Nom],SMALL(IF(Tableau3[Catégorie]=$B$5,ROW(Tableau3[Nom])-5),ROW()-6)),"")</f>
        <v/>
      </c>
      <c r="E160" t="str">
        <f t="array" ref="E160">IFERROR(INDEX(Tableau3[Description],SMALL(IF(Tableau3[Catégorie]=$B$5,ROW(Tableau3[Description])-5),ROW()-6)),"")</f>
        <v/>
      </c>
      <c r="F160" t="str">
        <f t="array" ref="F160">IFERROR(INDEX(Tableau3[Stock],SMALL(IF(Tableau3[Catégorie]=$B$5,ROW(Tableau3[Stock])-5),ROW()-6)),"")</f>
        <v/>
      </c>
    </row>
    <row r="161" spans="2:6" x14ac:dyDescent="0.25">
      <c r="B161" s="1" t="str">
        <f t="shared" si="7"/>
        <v/>
      </c>
      <c r="C161" t="str">
        <f t="array" ref="C161">IFERROR(INDEX(Tableau3[Nr Article],SMALL(IF(Tableau3[Catégorie]=$B$5,ROW(Tableau3[Nr Article])-5),ROW()-6)),"")</f>
        <v/>
      </c>
      <c r="D161" t="str">
        <f t="array" ref="D161">IFERROR(INDEX(Tableau3[Nom],SMALL(IF(Tableau3[Catégorie]=$B$5,ROW(Tableau3[Nom])-5),ROW()-6)),"")</f>
        <v/>
      </c>
      <c r="E161" t="str">
        <f t="array" ref="E161">IFERROR(INDEX(Tableau3[Description],SMALL(IF(Tableau3[Catégorie]=$B$5,ROW(Tableau3[Description])-5),ROW()-6)),"")</f>
        <v/>
      </c>
      <c r="F161" t="str">
        <f t="array" ref="F161">IFERROR(INDEX(Tableau3[Stock],SMALL(IF(Tableau3[Catégorie]=$B$5,ROW(Tableau3[Stock])-5),ROW()-6)),"")</f>
        <v/>
      </c>
    </row>
    <row r="162" spans="2:6" x14ac:dyDescent="0.25">
      <c r="B162" s="1" t="str">
        <f t="shared" si="7"/>
        <v/>
      </c>
      <c r="C162" t="str">
        <f t="array" ref="C162">IFERROR(INDEX(Tableau3[Nr Article],SMALL(IF(Tableau3[Catégorie]=$B$5,ROW(Tableau3[Nr Article])-5),ROW()-6)),"")</f>
        <v/>
      </c>
      <c r="D162" t="str">
        <f t="array" ref="D162">IFERROR(INDEX(Tableau3[Nom],SMALL(IF(Tableau3[Catégorie]=$B$5,ROW(Tableau3[Nom])-5),ROW()-6)),"")</f>
        <v/>
      </c>
      <c r="E162" t="str">
        <f t="array" ref="E162">IFERROR(INDEX(Tableau3[Description],SMALL(IF(Tableau3[Catégorie]=$B$5,ROW(Tableau3[Description])-5),ROW()-6)),"")</f>
        <v/>
      </c>
      <c r="F162" t="str">
        <f t="array" ref="F162">IFERROR(INDEX(Tableau3[Stock],SMALL(IF(Tableau3[Catégorie]=$B$5,ROW(Tableau3[Stock])-5),ROW()-6)),"")</f>
        <v/>
      </c>
    </row>
    <row r="163" spans="2:6" x14ac:dyDescent="0.25">
      <c r="B163" s="1" t="str">
        <f t="shared" si="7"/>
        <v/>
      </c>
      <c r="C163" t="str">
        <f t="array" ref="C163">IFERROR(INDEX(Tableau3[Nr Article],SMALL(IF(Tableau3[Catégorie]=$B$5,ROW(Tableau3[Nr Article])-5),ROW()-6)),"")</f>
        <v/>
      </c>
      <c r="D163" t="str">
        <f t="array" ref="D163">IFERROR(INDEX(Tableau3[Nom],SMALL(IF(Tableau3[Catégorie]=$B$5,ROW(Tableau3[Nom])-5),ROW()-6)),"")</f>
        <v/>
      </c>
      <c r="E163" t="str">
        <f t="array" ref="E163">IFERROR(INDEX(Tableau3[Description],SMALL(IF(Tableau3[Catégorie]=$B$5,ROW(Tableau3[Description])-5),ROW()-6)),"")</f>
        <v/>
      </c>
      <c r="F163" t="str">
        <f t="array" ref="F163">IFERROR(INDEX(Tableau3[Stock],SMALL(IF(Tableau3[Catégorie]=$B$5,ROW(Tableau3[Stock])-5),ROW()-6)),"")</f>
        <v/>
      </c>
    </row>
    <row r="164" spans="2:6" x14ac:dyDescent="0.25">
      <c r="B164" s="1" t="str">
        <f t="shared" si="7"/>
        <v/>
      </c>
      <c r="C164" t="str">
        <f t="array" ref="C164">IFERROR(INDEX(Tableau3[Nr Article],SMALL(IF(Tableau3[Catégorie]=$B$5,ROW(Tableau3[Nr Article])-5),ROW()-6)),"")</f>
        <v/>
      </c>
      <c r="D164" t="str">
        <f t="array" ref="D164">IFERROR(INDEX(Tableau3[Nom],SMALL(IF(Tableau3[Catégorie]=$B$5,ROW(Tableau3[Nom])-5),ROW()-6)),"")</f>
        <v/>
      </c>
      <c r="E164" t="str">
        <f t="array" ref="E164">IFERROR(INDEX(Tableau3[Description],SMALL(IF(Tableau3[Catégorie]=$B$5,ROW(Tableau3[Description])-5),ROW()-6)),"")</f>
        <v/>
      </c>
      <c r="F164" t="str">
        <f t="array" ref="F164">IFERROR(INDEX(Tableau3[Stock],SMALL(IF(Tableau3[Catégorie]=$B$5,ROW(Tableau3[Stock])-5),ROW()-6)),"")</f>
        <v/>
      </c>
    </row>
    <row r="165" spans="2:6" x14ac:dyDescent="0.25">
      <c r="B165" s="1" t="str">
        <f t="shared" si="7"/>
        <v/>
      </c>
      <c r="C165" t="str">
        <f t="array" ref="C165">IFERROR(INDEX(Tableau3[Nr Article],SMALL(IF(Tableau3[Catégorie]=$B$5,ROW(Tableau3[Nr Article])-5),ROW()-6)),"")</f>
        <v/>
      </c>
      <c r="D165" t="str">
        <f t="array" ref="D165">IFERROR(INDEX(Tableau3[Nom],SMALL(IF(Tableau3[Catégorie]=$B$5,ROW(Tableau3[Nom])-5),ROW()-6)),"")</f>
        <v/>
      </c>
      <c r="E165" t="str">
        <f t="array" ref="E165">IFERROR(INDEX(Tableau3[Description],SMALL(IF(Tableau3[Catégorie]=$B$5,ROW(Tableau3[Description])-5),ROW()-6)),"")</f>
        <v/>
      </c>
      <c r="F165" t="str">
        <f t="array" ref="F165">IFERROR(INDEX(Tableau3[Stock],SMALL(IF(Tableau3[Catégorie]=$B$5,ROW(Tableau3[Stock])-5),ROW()-6)),"")</f>
        <v/>
      </c>
    </row>
    <row r="166" spans="2:6" x14ac:dyDescent="0.25">
      <c r="B166" s="1" t="str">
        <f t="shared" si="7"/>
        <v/>
      </c>
      <c r="C166" t="str">
        <f t="array" ref="C166">IFERROR(INDEX(Tableau3[Nr Article],SMALL(IF(Tableau3[Catégorie]=$B$5,ROW(Tableau3[Nr Article])-5),ROW()-6)),"")</f>
        <v/>
      </c>
      <c r="D166" t="str">
        <f t="array" ref="D166">IFERROR(INDEX(Tableau3[Nom],SMALL(IF(Tableau3[Catégorie]=$B$5,ROW(Tableau3[Nom])-5),ROW()-6)),"")</f>
        <v/>
      </c>
      <c r="E166" t="str">
        <f t="array" ref="E166">IFERROR(INDEX(Tableau3[Description],SMALL(IF(Tableau3[Catégorie]=$B$5,ROW(Tableau3[Description])-5),ROW()-6)),"")</f>
        <v/>
      </c>
      <c r="F166" t="str">
        <f t="array" ref="F166">IFERROR(INDEX(Tableau3[Stock],SMALL(IF(Tableau3[Catégorie]=$B$5,ROW(Tableau3[Stock])-5),ROW()-6)),"")</f>
        <v/>
      </c>
    </row>
    <row r="167" spans="2:6" x14ac:dyDescent="0.25">
      <c r="B167" s="1" t="str">
        <f t="shared" si="7"/>
        <v/>
      </c>
      <c r="C167" t="str">
        <f t="array" ref="C167">IFERROR(INDEX(Tableau3[Nr Article],SMALL(IF(Tableau3[Catégorie]=$B$5,ROW(Tableau3[Nr Article])-5),ROW()-6)),"")</f>
        <v/>
      </c>
      <c r="D167" t="str">
        <f t="array" ref="D167">IFERROR(INDEX(Tableau3[Nom],SMALL(IF(Tableau3[Catégorie]=$B$5,ROW(Tableau3[Nom])-5),ROW()-6)),"")</f>
        <v/>
      </c>
      <c r="E167" t="str">
        <f t="array" ref="E167">IFERROR(INDEX(Tableau3[Description],SMALL(IF(Tableau3[Catégorie]=$B$5,ROW(Tableau3[Description])-5),ROW()-6)),"")</f>
        <v/>
      </c>
      <c r="F167" t="str">
        <f t="array" ref="F167">IFERROR(INDEX(Tableau3[Stock],SMALL(IF(Tableau3[Catégorie]=$B$5,ROW(Tableau3[Stock])-5),ROW()-6)),"")</f>
        <v/>
      </c>
    </row>
    <row r="168" spans="2:6" x14ac:dyDescent="0.25">
      <c r="B168" s="1" t="str">
        <f t="shared" si="7"/>
        <v/>
      </c>
      <c r="C168" t="str">
        <f t="array" ref="C168">IFERROR(INDEX(Tableau3[Nr Article],SMALL(IF(Tableau3[Catégorie]=$B$5,ROW(Tableau3[Nr Article])-5),ROW()-6)),"")</f>
        <v/>
      </c>
      <c r="D168" t="str">
        <f t="array" ref="D168">IFERROR(INDEX(Tableau3[Nom],SMALL(IF(Tableau3[Catégorie]=$B$5,ROW(Tableau3[Nom])-5),ROW()-6)),"")</f>
        <v/>
      </c>
      <c r="E168" t="str">
        <f t="array" ref="E168">IFERROR(INDEX(Tableau3[Description],SMALL(IF(Tableau3[Catégorie]=$B$5,ROW(Tableau3[Description])-5),ROW()-6)),"")</f>
        <v/>
      </c>
      <c r="F168" t="str">
        <f t="array" ref="F168">IFERROR(INDEX(Tableau3[Stock],SMALL(IF(Tableau3[Catégorie]=$B$5,ROW(Tableau3[Stock])-5),ROW()-6)),"")</f>
        <v/>
      </c>
    </row>
    <row r="169" spans="2:6" x14ac:dyDescent="0.25">
      <c r="B169" s="1" t="str">
        <f t="shared" si="7"/>
        <v/>
      </c>
      <c r="C169" t="str">
        <f t="array" ref="C169">IFERROR(INDEX(Tableau3[Nr Article],SMALL(IF(Tableau3[Catégorie]=$B$5,ROW(Tableau3[Nr Article])-5),ROW()-6)),"")</f>
        <v/>
      </c>
      <c r="D169" t="str">
        <f t="array" ref="D169">IFERROR(INDEX(Tableau3[Nom],SMALL(IF(Tableau3[Catégorie]=$B$5,ROW(Tableau3[Nom])-5),ROW()-6)),"")</f>
        <v/>
      </c>
      <c r="E169" t="str">
        <f t="array" ref="E169">IFERROR(INDEX(Tableau3[Description],SMALL(IF(Tableau3[Catégorie]=$B$5,ROW(Tableau3[Description])-5),ROW()-6)),"")</f>
        <v/>
      </c>
      <c r="F169" t="str">
        <f t="array" ref="F169">IFERROR(INDEX(Tableau3[Stock],SMALL(IF(Tableau3[Catégorie]=$B$5,ROW(Tableau3[Stock])-5),ROW()-6)),"")</f>
        <v/>
      </c>
    </row>
    <row r="170" spans="2:6" x14ac:dyDescent="0.25">
      <c r="B170" s="1" t="str">
        <f t="shared" si="7"/>
        <v/>
      </c>
      <c r="C170" t="str">
        <f t="array" ref="C170">IFERROR(INDEX(Tableau3[Nr Article],SMALL(IF(Tableau3[Catégorie]=$B$5,ROW(Tableau3[Nr Article])-5),ROW()-6)),"")</f>
        <v/>
      </c>
      <c r="D170" t="str">
        <f t="array" ref="D170">IFERROR(INDEX(Tableau3[Nom],SMALL(IF(Tableau3[Catégorie]=$B$5,ROW(Tableau3[Nom])-5),ROW()-6)),"")</f>
        <v/>
      </c>
      <c r="E170" t="str">
        <f t="array" ref="E170">IFERROR(INDEX(Tableau3[Description],SMALL(IF(Tableau3[Catégorie]=$B$5,ROW(Tableau3[Description])-5),ROW()-6)),"")</f>
        <v/>
      </c>
      <c r="F170" t="str">
        <f t="array" ref="F170">IFERROR(INDEX(Tableau3[Stock],SMALL(IF(Tableau3[Catégorie]=$B$5,ROW(Tableau3[Stock])-5),ROW()-6)),"")</f>
        <v/>
      </c>
    </row>
    <row r="171" spans="2:6" x14ac:dyDescent="0.25">
      <c r="B171" s="1" t="str">
        <f t="shared" si="7"/>
        <v/>
      </c>
      <c r="C171" t="str">
        <f t="array" ref="C171">IFERROR(INDEX(Tableau3[Nr Article],SMALL(IF(Tableau3[Catégorie]=$B$5,ROW(Tableau3[Nr Article])-5),ROW()-6)),"")</f>
        <v/>
      </c>
      <c r="D171" t="str">
        <f t="array" ref="D171">IFERROR(INDEX(Tableau3[Nom],SMALL(IF(Tableau3[Catégorie]=$B$5,ROW(Tableau3[Nom])-5),ROW()-6)),"")</f>
        <v/>
      </c>
      <c r="E171" t="str">
        <f t="array" ref="E171">IFERROR(INDEX(Tableau3[Description],SMALL(IF(Tableau3[Catégorie]=$B$5,ROW(Tableau3[Description])-5),ROW()-6)),"")</f>
        <v/>
      </c>
      <c r="F171" t="str">
        <f t="array" ref="F171">IFERROR(INDEX(Tableau3[Stock],SMALL(IF(Tableau3[Catégorie]=$B$5,ROW(Tableau3[Stock])-5),ROW()-6)),"")</f>
        <v/>
      </c>
    </row>
    <row r="172" spans="2:6" x14ac:dyDescent="0.25">
      <c r="B172" s="1" t="str">
        <f t="shared" si="7"/>
        <v/>
      </c>
      <c r="C172" t="str">
        <f t="array" ref="C172">IFERROR(INDEX(Tableau3[Nr Article],SMALL(IF(Tableau3[Catégorie]=$B$5,ROW(Tableau3[Nr Article])-5),ROW()-6)),"")</f>
        <v/>
      </c>
      <c r="D172" t="str">
        <f t="array" ref="D172">IFERROR(INDEX(Tableau3[Nom],SMALL(IF(Tableau3[Catégorie]=$B$5,ROW(Tableau3[Nom])-5),ROW()-6)),"")</f>
        <v/>
      </c>
      <c r="E172" t="str">
        <f t="array" ref="E172">IFERROR(INDEX(Tableau3[Description],SMALL(IF(Tableau3[Catégorie]=$B$5,ROW(Tableau3[Description])-5),ROW()-6)),"")</f>
        <v/>
      </c>
      <c r="F172" t="str">
        <f t="array" ref="F172">IFERROR(INDEX(Tableau3[Stock],SMALL(IF(Tableau3[Catégorie]=$B$5,ROW(Tableau3[Stock])-5),ROW()-6)),"")</f>
        <v/>
      </c>
    </row>
    <row r="173" spans="2:6" x14ac:dyDescent="0.25">
      <c r="B173" s="1" t="str">
        <f t="shared" si="7"/>
        <v/>
      </c>
      <c r="C173" t="str">
        <f t="array" ref="C173">IFERROR(INDEX(Tableau3[Nr Article],SMALL(IF(Tableau3[Catégorie]=$B$5,ROW(Tableau3[Nr Article])-5),ROW()-6)),"")</f>
        <v/>
      </c>
      <c r="D173" t="str">
        <f t="array" ref="D173">IFERROR(INDEX(Tableau3[Nom],SMALL(IF(Tableau3[Catégorie]=$B$5,ROW(Tableau3[Nom])-5),ROW()-6)),"")</f>
        <v/>
      </c>
      <c r="E173" t="str">
        <f t="array" ref="E173">IFERROR(INDEX(Tableau3[Description],SMALL(IF(Tableau3[Catégorie]=$B$5,ROW(Tableau3[Description])-5),ROW()-6)),"")</f>
        <v/>
      </c>
      <c r="F173" t="str">
        <f t="array" ref="F173">IFERROR(INDEX(Tableau3[Stock],SMALL(IF(Tableau3[Catégorie]=$B$5,ROW(Tableau3[Stock])-5),ROW()-6)),"")</f>
        <v/>
      </c>
    </row>
    <row r="174" spans="2:6" x14ac:dyDescent="0.25">
      <c r="B174" s="1" t="str">
        <f t="shared" si="7"/>
        <v/>
      </c>
      <c r="C174" t="str">
        <f t="array" ref="C174">IFERROR(INDEX(Tableau3[Nr Article],SMALL(IF(Tableau3[Catégorie]=$B$5,ROW(Tableau3[Nr Article])-5),ROW()-6)),"")</f>
        <v/>
      </c>
      <c r="D174" t="str">
        <f t="array" ref="D174">IFERROR(INDEX(Tableau3[Nom],SMALL(IF(Tableau3[Catégorie]=$B$5,ROW(Tableau3[Nom])-5),ROW()-6)),"")</f>
        <v/>
      </c>
      <c r="E174" t="str">
        <f t="array" ref="E174">IFERROR(INDEX(Tableau3[Description],SMALL(IF(Tableau3[Catégorie]=$B$5,ROW(Tableau3[Description])-5),ROW()-6)),"")</f>
        <v/>
      </c>
      <c r="F174" t="str">
        <f t="array" ref="F174">IFERROR(INDEX(Tableau3[Stock],SMALL(IF(Tableau3[Catégorie]=$B$5,ROW(Tableau3[Stock])-5),ROW()-6)),"")</f>
        <v/>
      </c>
    </row>
    <row r="175" spans="2:6" x14ac:dyDescent="0.25">
      <c r="B175" s="1" t="str">
        <f t="shared" si="7"/>
        <v/>
      </c>
      <c r="C175" t="str">
        <f t="array" ref="C175">IFERROR(INDEX(Tableau3[Nr Article],SMALL(IF(Tableau3[Catégorie]=$B$5,ROW(Tableau3[Nr Article])-5),ROW()-6)),"")</f>
        <v/>
      </c>
      <c r="D175" t="str">
        <f t="array" ref="D175">IFERROR(INDEX(Tableau3[Nom],SMALL(IF(Tableau3[Catégorie]=$B$5,ROW(Tableau3[Nom])-5),ROW()-6)),"")</f>
        <v/>
      </c>
      <c r="E175" t="str">
        <f t="array" ref="E175">IFERROR(INDEX(Tableau3[Description],SMALL(IF(Tableau3[Catégorie]=$B$5,ROW(Tableau3[Description])-5),ROW()-6)),"")</f>
        <v/>
      </c>
      <c r="F175" t="str">
        <f t="array" ref="F175">IFERROR(INDEX(Tableau3[Stock],SMALL(IF(Tableau3[Catégorie]=$B$5,ROW(Tableau3[Stock])-5),ROW()-6)),"")</f>
        <v/>
      </c>
    </row>
    <row r="176" spans="2:6" x14ac:dyDescent="0.25">
      <c r="B176" s="1" t="str">
        <f t="shared" si="7"/>
        <v/>
      </c>
      <c r="C176" t="str">
        <f t="array" ref="C176">IFERROR(INDEX(Tableau3[Nr Article],SMALL(IF(Tableau3[Catégorie]=$B$5,ROW(Tableau3[Nr Article])-5),ROW()-6)),"")</f>
        <v/>
      </c>
      <c r="D176" t="str">
        <f t="array" ref="D176">IFERROR(INDEX(Tableau3[Nom],SMALL(IF(Tableau3[Catégorie]=$B$5,ROW(Tableau3[Nom])-5),ROW()-6)),"")</f>
        <v/>
      </c>
      <c r="E176" t="str">
        <f t="array" ref="E176">IFERROR(INDEX(Tableau3[Description],SMALL(IF(Tableau3[Catégorie]=$B$5,ROW(Tableau3[Description])-5),ROW()-6)),"")</f>
        <v/>
      </c>
      <c r="F176" t="str">
        <f t="array" ref="F176">IFERROR(INDEX(Tableau3[Stock],SMALL(IF(Tableau3[Catégorie]=$B$5,ROW(Tableau3[Stock])-5),ROW()-6)),"")</f>
        <v/>
      </c>
    </row>
    <row r="177" spans="2:6" x14ac:dyDescent="0.25">
      <c r="B177" s="1" t="str">
        <f t="shared" si="7"/>
        <v/>
      </c>
      <c r="C177" t="str">
        <f t="array" ref="C177">IFERROR(INDEX(Tableau3[Nr Article],SMALL(IF(Tableau3[Catégorie]=$B$5,ROW(Tableau3[Nr Article])-5),ROW()-6)),"")</f>
        <v/>
      </c>
      <c r="D177" t="str">
        <f t="array" ref="D177">IFERROR(INDEX(Tableau3[Nom],SMALL(IF(Tableau3[Catégorie]=$B$5,ROW(Tableau3[Nom])-5),ROW()-6)),"")</f>
        <v/>
      </c>
      <c r="E177" t="str">
        <f t="array" ref="E177">IFERROR(INDEX(Tableau3[Description],SMALL(IF(Tableau3[Catégorie]=$B$5,ROW(Tableau3[Description])-5),ROW()-6)),"")</f>
        <v/>
      </c>
      <c r="F177" t="str">
        <f t="array" ref="F177">IFERROR(INDEX(Tableau3[Stock],SMALL(IF(Tableau3[Catégorie]=$B$5,ROW(Tableau3[Stock])-5),ROW()-6)),"")</f>
        <v/>
      </c>
    </row>
    <row r="178" spans="2:6" x14ac:dyDescent="0.25">
      <c r="B178" s="1" t="str">
        <f t="shared" si="7"/>
        <v/>
      </c>
      <c r="C178" t="str">
        <f t="array" ref="C178">IFERROR(INDEX(Tableau3[Nr Article],SMALL(IF(Tableau3[Catégorie]=$B$5,ROW(Tableau3[Nr Article])-5),ROW()-6)),"")</f>
        <v/>
      </c>
      <c r="D178" t="str">
        <f t="array" ref="D178">IFERROR(INDEX(Tableau3[Nom],SMALL(IF(Tableau3[Catégorie]=$B$5,ROW(Tableau3[Nom])-5),ROW()-6)),"")</f>
        <v/>
      </c>
      <c r="E178" t="str">
        <f t="array" ref="E178">IFERROR(INDEX(Tableau3[Description],SMALL(IF(Tableau3[Catégorie]=$B$5,ROW(Tableau3[Description])-5),ROW()-6)),"")</f>
        <v/>
      </c>
      <c r="F178" t="str">
        <f t="array" ref="F178">IFERROR(INDEX(Tableau3[Stock],SMALL(IF(Tableau3[Catégorie]=$B$5,ROW(Tableau3[Stock])-5),ROW()-6)),"")</f>
        <v/>
      </c>
    </row>
    <row r="179" spans="2:6" x14ac:dyDescent="0.25">
      <c r="B179" s="1" t="str">
        <f t="shared" si="7"/>
        <v/>
      </c>
      <c r="C179" t="str">
        <f t="array" ref="C179">IFERROR(INDEX(Tableau3[Nr Article],SMALL(IF(Tableau3[Catégorie]=$B$5,ROW(Tableau3[Nr Article])-5),ROW()-6)),"")</f>
        <v/>
      </c>
      <c r="D179" t="str">
        <f t="array" ref="D179">IFERROR(INDEX(Tableau3[Nom],SMALL(IF(Tableau3[Catégorie]=$B$5,ROW(Tableau3[Nom])-5),ROW()-6)),"")</f>
        <v/>
      </c>
      <c r="E179" t="str">
        <f t="array" ref="E179">IFERROR(INDEX(Tableau3[Description],SMALL(IF(Tableau3[Catégorie]=$B$5,ROW(Tableau3[Description])-5),ROW()-6)),"")</f>
        <v/>
      </c>
      <c r="F179" t="str">
        <f t="array" ref="F179">IFERROR(INDEX(Tableau3[Stock],SMALL(IF(Tableau3[Catégorie]=$B$5,ROW(Tableau3[Stock])-5),ROW()-6)),"")</f>
        <v/>
      </c>
    </row>
    <row r="180" spans="2:6" x14ac:dyDescent="0.25">
      <c r="B180" s="1" t="str">
        <f t="shared" si="7"/>
        <v/>
      </c>
      <c r="C180" t="str">
        <f t="array" ref="C180">IFERROR(INDEX(Tableau3[Nr Article],SMALL(IF(Tableau3[Catégorie]=$B$5,ROW(Tableau3[Nr Article])-5),ROW()-6)),"")</f>
        <v/>
      </c>
      <c r="D180" t="str">
        <f t="array" ref="D180">IFERROR(INDEX(Tableau3[Nom],SMALL(IF(Tableau3[Catégorie]=$B$5,ROW(Tableau3[Nom])-5),ROW()-6)),"")</f>
        <v/>
      </c>
      <c r="E180" t="str">
        <f t="array" ref="E180">IFERROR(INDEX(Tableau3[Description],SMALL(IF(Tableau3[Catégorie]=$B$5,ROW(Tableau3[Description])-5),ROW()-6)),"")</f>
        <v/>
      </c>
      <c r="F180" t="str">
        <f t="array" ref="F180">IFERROR(INDEX(Tableau3[Stock],SMALL(IF(Tableau3[Catégorie]=$B$5,ROW(Tableau3[Stock])-5),ROW()-6)),"")</f>
        <v/>
      </c>
    </row>
    <row r="181" spans="2:6" x14ac:dyDescent="0.25">
      <c r="B181" s="1" t="str">
        <f t="shared" si="7"/>
        <v/>
      </c>
      <c r="C181" t="str">
        <f t="array" ref="C181">IFERROR(INDEX(Tableau3[Nr Article],SMALL(IF(Tableau3[Catégorie]=$B$5,ROW(Tableau3[Nr Article])-5),ROW()-6)),"")</f>
        <v/>
      </c>
      <c r="D181" t="str">
        <f t="array" ref="D181">IFERROR(INDEX(Tableau3[Nom],SMALL(IF(Tableau3[Catégorie]=$B$5,ROW(Tableau3[Nom])-5),ROW()-6)),"")</f>
        <v/>
      </c>
      <c r="E181" t="str">
        <f t="array" ref="E181">IFERROR(INDEX(Tableau3[Description],SMALL(IF(Tableau3[Catégorie]=$B$5,ROW(Tableau3[Description])-5),ROW()-6)),"")</f>
        <v/>
      </c>
      <c r="F181" t="str">
        <f t="array" ref="F181">IFERROR(INDEX(Tableau3[Stock],SMALL(IF(Tableau3[Catégorie]=$B$5,ROW(Tableau3[Stock])-5),ROW()-6)),"")</f>
        <v/>
      </c>
    </row>
    <row r="182" spans="2:6" x14ac:dyDescent="0.25">
      <c r="B182" s="1" t="str">
        <f t="shared" si="7"/>
        <v/>
      </c>
      <c r="C182" t="str">
        <f t="array" ref="C182">IFERROR(INDEX(Tableau3[Nr Article],SMALL(IF(Tableau3[Catégorie]=$B$5,ROW(Tableau3[Nr Article])-5),ROW()-6)),"")</f>
        <v/>
      </c>
      <c r="D182" t="str">
        <f t="array" ref="D182">IFERROR(INDEX(Tableau3[Nom],SMALL(IF(Tableau3[Catégorie]=$B$5,ROW(Tableau3[Nom])-5),ROW()-6)),"")</f>
        <v/>
      </c>
      <c r="E182" t="str">
        <f t="array" ref="E182">IFERROR(INDEX(Tableau3[Description],SMALL(IF(Tableau3[Catégorie]=$B$5,ROW(Tableau3[Description])-5),ROW()-6)),"")</f>
        <v/>
      </c>
      <c r="F182" t="str">
        <f t="array" ref="F182">IFERROR(INDEX(Tableau3[Stock],SMALL(IF(Tableau3[Catégorie]=$B$5,ROW(Tableau3[Stock])-5),ROW()-6)),"")</f>
        <v/>
      </c>
    </row>
    <row r="183" spans="2:6" x14ac:dyDescent="0.25">
      <c r="B183" s="1" t="str">
        <f t="shared" si="7"/>
        <v/>
      </c>
      <c r="C183" t="str">
        <f t="array" ref="C183">IFERROR(INDEX(Tableau3[Nr Article],SMALL(IF(Tableau3[Catégorie]=$B$5,ROW(Tableau3[Nr Article])-5),ROW()-6)),"")</f>
        <v/>
      </c>
      <c r="D183" t="str">
        <f t="array" ref="D183">IFERROR(INDEX(Tableau3[Nom],SMALL(IF(Tableau3[Catégorie]=$B$5,ROW(Tableau3[Nom])-5),ROW()-6)),"")</f>
        <v/>
      </c>
      <c r="E183" t="str">
        <f t="array" ref="E183">IFERROR(INDEX(Tableau3[Description],SMALL(IF(Tableau3[Catégorie]=$B$5,ROW(Tableau3[Description])-5),ROW()-6)),"")</f>
        <v/>
      </c>
      <c r="F183" t="str">
        <f t="array" ref="F183">IFERROR(INDEX(Tableau3[Stock],SMALL(IF(Tableau3[Catégorie]=$B$5,ROW(Tableau3[Stock])-5),ROW()-6)),"")</f>
        <v/>
      </c>
    </row>
    <row r="184" spans="2:6" x14ac:dyDescent="0.25">
      <c r="B184" s="1" t="str">
        <f t="shared" si="7"/>
        <v/>
      </c>
      <c r="C184" t="str">
        <f t="array" ref="C184">IFERROR(INDEX(Tableau3[Nr Article],SMALL(IF(Tableau3[Catégorie]=$B$5,ROW(Tableau3[Nr Article])-5),ROW()-6)),"")</f>
        <v/>
      </c>
      <c r="D184" t="str">
        <f t="array" ref="D184">IFERROR(INDEX(Tableau3[Nom],SMALL(IF(Tableau3[Catégorie]=$B$5,ROW(Tableau3[Nom])-5),ROW()-6)),"")</f>
        <v/>
      </c>
      <c r="E184" t="str">
        <f t="array" ref="E184">IFERROR(INDEX(Tableau3[Description],SMALL(IF(Tableau3[Catégorie]=$B$5,ROW(Tableau3[Description])-5),ROW()-6)),"")</f>
        <v/>
      </c>
      <c r="F184" t="str">
        <f t="array" ref="F184">IFERROR(INDEX(Tableau3[Stock],SMALL(IF(Tableau3[Catégorie]=$B$5,ROW(Tableau3[Stock])-5),ROW()-6)),"")</f>
        <v/>
      </c>
    </row>
    <row r="185" spans="2:6" x14ac:dyDescent="0.25">
      <c r="B185" s="1" t="str">
        <f t="shared" si="7"/>
        <v/>
      </c>
      <c r="C185" t="str">
        <f t="array" ref="C185">IFERROR(INDEX(Tableau3[Nr Article],SMALL(IF(Tableau3[Catégorie]=$B$5,ROW(Tableau3[Nr Article])-5),ROW()-6)),"")</f>
        <v/>
      </c>
      <c r="D185" t="str">
        <f t="array" ref="D185">IFERROR(INDEX(Tableau3[Nom],SMALL(IF(Tableau3[Catégorie]=$B$5,ROW(Tableau3[Nom])-5),ROW()-6)),"")</f>
        <v/>
      </c>
      <c r="E185" t="str">
        <f t="array" ref="E185">IFERROR(INDEX(Tableau3[Description],SMALL(IF(Tableau3[Catégorie]=$B$5,ROW(Tableau3[Description])-5),ROW()-6)),"")</f>
        <v/>
      </c>
      <c r="F185" t="str">
        <f t="array" ref="F185">IFERROR(INDEX(Tableau3[Stock],SMALL(IF(Tableau3[Catégorie]=$B$5,ROW(Tableau3[Stock])-5),ROW()-6)),"")</f>
        <v/>
      </c>
    </row>
    <row r="186" spans="2:6" x14ac:dyDescent="0.25">
      <c r="B186" s="1" t="str">
        <f t="shared" si="7"/>
        <v/>
      </c>
      <c r="C186" t="str">
        <f t="array" ref="C186">IFERROR(INDEX(Tableau3[Nr Article],SMALL(IF(Tableau3[Catégorie]=$B$5,ROW(Tableau3[Nr Article])-5),ROW()-6)),"")</f>
        <v/>
      </c>
      <c r="D186" t="str">
        <f t="array" ref="D186">IFERROR(INDEX(Tableau3[Nom],SMALL(IF(Tableau3[Catégorie]=$B$5,ROW(Tableau3[Nom])-5),ROW()-6)),"")</f>
        <v/>
      </c>
      <c r="E186" t="str">
        <f t="array" ref="E186">IFERROR(INDEX(Tableau3[Description],SMALL(IF(Tableau3[Catégorie]=$B$5,ROW(Tableau3[Description])-5),ROW()-6)),"")</f>
        <v/>
      </c>
      <c r="F186" t="str">
        <f t="array" ref="F186">IFERROR(INDEX(Tableau3[Stock],SMALL(IF(Tableau3[Catégorie]=$B$5,ROW(Tableau3[Stock])-5),ROW()-6)),"")</f>
        <v/>
      </c>
    </row>
    <row r="187" spans="2:6" x14ac:dyDescent="0.25">
      <c r="B187" s="1" t="str">
        <f t="shared" si="7"/>
        <v/>
      </c>
      <c r="C187" t="str">
        <f t="array" ref="C187">IFERROR(INDEX(Tableau3[Nr Article],SMALL(IF(Tableau3[Catégorie]=$B$5,ROW(Tableau3[Nr Article])-5),ROW()-6)),"")</f>
        <v/>
      </c>
      <c r="D187" t="str">
        <f t="array" ref="D187">IFERROR(INDEX(Tableau3[Nom],SMALL(IF(Tableau3[Catégorie]=$B$5,ROW(Tableau3[Nom])-5),ROW()-6)),"")</f>
        <v/>
      </c>
      <c r="E187" t="str">
        <f t="array" ref="E187">IFERROR(INDEX(Tableau3[Description],SMALL(IF(Tableau3[Catégorie]=$B$5,ROW(Tableau3[Description])-5),ROW()-6)),"")</f>
        <v/>
      </c>
      <c r="F187" t="str">
        <f t="array" ref="F187">IFERROR(INDEX(Tableau3[Stock],SMALL(IF(Tableau3[Catégorie]=$B$5,ROW(Tableau3[Stock])-5),ROW()-6)),"")</f>
        <v/>
      </c>
    </row>
    <row r="188" spans="2:6" x14ac:dyDescent="0.25">
      <c r="B188" s="1" t="str">
        <f t="shared" si="7"/>
        <v/>
      </c>
      <c r="C188" t="str">
        <f t="array" ref="C188">IFERROR(INDEX(Tableau3[Nr Article],SMALL(IF(Tableau3[Catégorie]=$B$5,ROW(Tableau3[Nr Article])-5),ROW()-6)),"")</f>
        <v/>
      </c>
      <c r="D188" t="str">
        <f t="array" ref="D188">IFERROR(INDEX(Tableau3[Nom],SMALL(IF(Tableau3[Catégorie]=$B$5,ROW(Tableau3[Nom])-5),ROW()-6)),"")</f>
        <v/>
      </c>
      <c r="E188" t="str">
        <f t="array" ref="E188">IFERROR(INDEX(Tableau3[Description],SMALL(IF(Tableau3[Catégorie]=$B$5,ROW(Tableau3[Description])-5),ROW()-6)),"")</f>
        <v/>
      </c>
      <c r="F188" t="str">
        <f t="array" ref="F188">IFERROR(INDEX(Tableau3[Stock],SMALL(IF(Tableau3[Catégorie]=$B$5,ROW(Tableau3[Stock])-5),ROW()-6)),"")</f>
        <v/>
      </c>
    </row>
    <row r="189" spans="2:6" x14ac:dyDescent="0.25">
      <c r="B189" s="1" t="str">
        <f t="shared" si="7"/>
        <v/>
      </c>
      <c r="C189" t="str">
        <f t="array" ref="C189">IFERROR(INDEX(Tableau3[Nr Article],SMALL(IF(Tableau3[Catégorie]=$B$5,ROW(Tableau3[Nr Article])-5),ROW()-6)),"")</f>
        <v/>
      </c>
      <c r="D189" t="str">
        <f t="array" ref="D189">IFERROR(INDEX(Tableau3[Nom],SMALL(IF(Tableau3[Catégorie]=$B$5,ROW(Tableau3[Nom])-5),ROW()-6)),"")</f>
        <v/>
      </c>
      <c r="E189" t="str">
        <f t="array" ref="E189">IFERROR(INDEX(Tableau3[Description],SMALL(IF(Tableau3[Catégorie]=$B$5,ROW(Tableau3[Description])-5),ROW()-6)),"")</f>
        <v/>
      </c>
      <c r="F189" t="str">
        <f t="array" ref="F189">IFERROR(INDEX(Tableau3[Stock],SMALL(IF(Tableau3[Catégorie]=$B$5,ROW(Tableau3[Stock])-5),ROW()-6)),"")</f>
        <v/>
      </c>
    </row>
    <row r="190" spans="2:6" x14ac:dyDescent="0.25">
      <c r="B190" s="1" t="str">
        <f t="shared" si="7"/>
        <v/>
      </c>
      <c r="C190" t="str">
        <f t="array" ref="C190">IFERROR(INDEX(Tableau3[Nr Article],SMALL(IF(Tableau3[Catégorie]=$B$5,ROW(Tableau3[Nr Article])-5),ROW()-6)),"")</f>
        <v/>
      </c>
      <c r="D190" t="str">
        <f t="array" ref="D190">IFERROR(INDEX(Tableau3[Nom],SMALL(IF(Tableau3[Catégorie]=$B$5,ROW(Tableau3[Nom])-5),ROW()-6)),"")</f>
        <v/>
      </c>
      <c r="E190" t="str">
        <f t="array" ref="E190">IFERROR(INDEX(Tableau3[Description],SMALL(IF(Tableau3[Catégorie]=$B$5,ROW(Tableau3[Description])-5),ROW()-6)),"")</f>
        <v/>
      </c>
      <c r="F190" t="str">
        <f t="array" ref="F190">IFERROR(INDEX(Tableau3[Stock],SMALL(IF(Tableau3[Catégorie]=$B$5,ROW(Tableau3[Stock])-5),ROW()-6)),"")</f>
        <v/>
      </c>
    </row>
    <row r="191" spans="2:6" x14ac:dyDescent="0.25">
      <c r="B191" s="1" t="str">
        <f t="shared" si="7"/>
        <v/>
      </c>
      <c r="C191" t="str">
        <f t="array" ref="C191">IFERROR(INDEX(Tableau3[Nr Article],SMALL(IF(Tableau3[Catégorie]=$B$5,ROW(Tableau3[Nr Article])-5),ROW()-6)),"")</f>
        <v/>
      </c>
      <c r="D191" t="str">
        <f t="array" ref="D191">IFERROR(INDEX(Tableau3[Nom],SMALL(IF(Tableau3[Catégorie]=$B$5,ROW(Tableau3[Nom])-5),ROW()-6)),"")</f>
        <v/>
      </c>
      <c r="E191" t="str">
        <f t="array" ref="E191">IFERROR(INDEX(Tableau3[Description],SMALL(IF(Tableau3[Catégorie]=$B$5,ROW(Tableau3[Description])-5),ROW()-6)),"")</f>
        <v/>
      </c>
      <c r="F191" t="str">
        <f t="array" ref="F191">IFERROR(INDEX(Tableau3[Stock],SMALL(IF(Tableau3[Catégorie]=$B$5,ROW(Tableau3[Stock])-5),ROW()-6)),"")</f>
        <v/>
      </c>
    </row>
    <row r="192" spans="2:6" x14ac:dyDescent="0.25">
      <c r="B192" s="1" t="str">
        <f t="shared" si="7"/>
        <v/>
      </c>
      <c r="C192" t="str">
        <f t="array" ref="C192">IFERROR(INDEX(Tableau3[Nr Article],SMALL(IF(Tableau3[Catégorie]=$B$5,ROW(Tableau3[Nr Article])-5),ROW()-6)),"")</f>
        <v/>
      </c>
      <c r="D192" t="str">
        <f t="array" ref="D192">IFERROR(INDEX(Tableau3[Nom],SMALL(IF(Tableau3[Catégorie]=$B$5,ROW(Tableau3[Nom])-5),ROW()-6)),"")</f>
        <v/>
      </c>
      <c r="E192" t="str">
        <f t="array" ref="E192">IFERROR(INDEX(Tableau3[Description],SMALL(IF(Tableau3[Catégorie]=$B$5,ROW(Tableau3[Description])-5),ROW()-6)),"")</f>
        <v/>
      </c>
      <c r="F192" t="str">
        <f t="array" ref="F192">IFERROR(INDEX(Tableau3[Stock],SMALL(IF(Tableau3[Catégorie]=$B$5,ROW(Tableau3[Stock])-5),ROW()-6)),"")</f>
        <v/>
      </c>
    </row>
    <row r="193" spans="2:6" x14ac:dyDescent="0.25">
      <c r="B193" s="1" t="str">
        <f t="shared" si="7"/>
        <v/>
      </c>
      <c r="C193" t="str">
        <f t="array" ref="C193">IFERROR(INDEX(Tableau3[Nr Article],SMALL(IF(Tableau3[Catégorie]=$B$5,ROW(Tableau3[Nr Article])-5),ROW()-6)),"")</f>
        <v/>
      </c>
      <c r="D193" t="str">
        <f t="array" ref="D193">IFERROR(INDEX(Tableau3[Nom],SMALL(IF(Tableau3[Catégorie]=$B$5,ROW(Tableau3[Nom])-5),ROW()-6)),"")</f>
        <v/>
      </c>
      <c r="E193" t="str">
        <f t="array" ref="E193">IFERROR(INDEX(Tableau3[Description],SMALL(IF(Tableau3[Catégorie]=$B$5,ROW(Tableau3[Description])-5),ROW()-6)),"")</f>
        <v/>
      </c>
      <c r="F193" t="str">
        <f t="array" ref="F193">IFERROR(INDEX(Tableau3[Stock],SMALL(IF(Tableau3[Catégorie]=$B$5,ROW(Tableau3[Stock])-5),ROW()-6)),"")</f>
        <v/>
      </c>
    </row>
    <row r="194" spans="2:6" x14ac:dyDescent="0.25">
      <c r="B194" s="1" t="str">
        <f t="shared" si="7"/>
        <v/>
      </c>
      <c r="C194" t="str">
        <f t="array" ref="C194">IFERROR(INDEX(Tableau3[Nr Article],SMALL(IF(Tableau3[Catégorie]=$B$5,ROW(Tableau3[Nr Article])-5),ROW()-6)),"")</f>
        <v/>
      </c>
      <c r="D194" t="str">
        <f t="array" ref="D194">IFERROR(INDEX(Tableau3[Nom],SMALL(IF(Tableau3[Catégorie]=$B$5,ROW(Tableau3[Nom])-5),ROW()-6)),"")</f>
        <v/>
      </c>
      <c r="E194" t="str">
        <f t="array" ref="E194">IFERROR(INDEX(Tableau3[Description],SMALL(IF(Tableau3[Catégorie]=$B$5,ROW(Tableau3[Description])-5),ROW()-6)),"")</f>
        <v/>
      </c>
      <c r="F194" t="str">
        <f t="array" ref="F194">IFERROR(INDEX(Tableau3[Stock],SMALL(IF(Tableau3[Catégorie]=$B$5,ROW(Tableau3[Stock])-5),ROW()-6)),"")</f>
        <v/>
      </c>
    </row>
    <row r="195" spans="2:6" x14ac:dyDescent="0.25">
      <c r="B195" s="1" t="str">
        <f t="shared" si="7"/>
        <v/>
      </c>
      <c r="C195" t="str">
        <f t="array" ref="C195">IFERROR(INDEX(Tableau3[Nr Article],SMALL(IF(Tableau3[Catégorie]=$B$5,ROW(Tableau3[Nr Article])-5),ROW()-6)),"")</f>
        <v/>
      </c>
      <c r="D195" t="str">
        <f t="array" ref="D195">IFERROR(INDEX(Tableau3[Nom],SMALL(IF(Tableau3[Catégorie]=$B$5,ROW(Tableau3[Nom])-5),ROW()-6)),"")</f>
        <v/>
      </c>
      <c r="E195" t="str">
        <f t="array" ref="E195">IFERROR(INDEX(Tableau3[Description],SMALL(IF(Tableau3[Catégorie]=$B$5,ROW(Tableau3[Description])-5),ROW()-6)),"")</f>
        <v/>
      </c>
      <c r="F195" t="str">
        <f t="array" ref="F195">IFERROR(INDEX(Tableau3[Stock],SMALL(IF(Tableau3[Catégorie]=$B$5,ROW(Tableau3[Stock])-5),ROW()-6)),"")</f>
        <v/>
      </c>
    </row>
    <row r="196" spans="2:6" x14ac:dyDescent="0.25">
      <c r="B196" s="1" t="str">
        <f t="shared" si="7"/>
        <v/>
      </c>
      <c r="C196" t="str">
        <f t="array" ref="C196">IFERROR(INDEX(Tableau3[Nr Article],SMALL(IF(Tableau3[Catégorie]=$B$5,ROW(Tableau3[Nr Article])-5),ROW()-6)),"")</f>
        <v/>
      </c>
      <c r="D196" t="str">
        <f t="array" ref="D196">IFERROR(INDEX(Tableau3[Nom],SMALL(IF(Tableau3[Catégorie]=$B$5,ROW(Tableau3[Nom])-5),ROW()-6)),"")</f>
        <v/>
      </c>
      <c r="E196" t="str">
        <f t="array" ref="E196">IFERROR(INDEX(Tableau3[Description],SMALL(IF(Tableau3[Catégorie]=$B$5,ROW(Tableau3[Description])-5),ROW()-6)),"")</f>
        <v/>
      </c>
      <c r="F196" t="str">
        <f t="array" ref="F196">IFERROR(INDEX(Tableau3[Stock],SMALL(IF(Tableau3[Catégorie]=$B$5,ROW(Tableau3[Stock])-5),ROW()-6)),"")</f>
        <v/>
      </c>
    </row>
    <row r="197" spans="2:6" x14ac:dyDescent="0.25">
      <c r="B197" s="1" t="str">
        <f t="shared" si="7"/>
        <v/>
      </c>
      <c r="C197" t="str">
        <f t="array" ref="C197">IFERROR(INDEX(Tableau3[Nr Article],SMALL(IF(Tableau3[Catégorie]=$B$5,ROW(Tableau3[Nr Article])-5),ROW()-6)),"")</f>
        <v/>
      </c>
      <c r="D197" t="str">
        <f t="array" ref="D197">IFERROR(INDEX(Tableau3[Nom],SMALL(IF(Tableau3[Catégorie]=$B$5,ROW(Tableau3[Nom])-5),ROW()-6)),"")</f>
        <v/>
      </c>
      <c r="E197" t="str">
        <f t="array" ref="E197">IFERROR(INDEX(Tableau3[Description],SMALL(IF(Tableau3[Catégorie]=$B$5,ROW(Tableau3[Description])-5),ROW()-6)),"")</f>
        <v/>
      </c>
      <c r="F197" t="str">
        <f t="array" ref="F197">IFERROR(INDEX(Tableau3[Stock],SMALL(IF(Tableau3[Catégorie]=$B$5,ROW(Tableau3[Stock])-5),ROW()-6)),"")</f>
        <v/>
      </c>
    </row>
    <row r="198" spans="2:6" x14ac:dyDescent="0.25">
      <c r="B198" s="1" t="str">
        <f t="shared" si="7"/>
        <v/>
      </c>
      <c r="C198" t="str">
        <f t="array" ref="C198">IFERROR(INDEX(Tableau3[Nr Article],SMALL(IF(Tableau3[Catégorie]=$B$5,ROW(Tableau3[Nr Article])-5),ROW()-6)),"")</f>
        <v/>
      </c>
      <c r="D198" t="str">
        <f t="array" ref="D198">IFERROR(INDEX(Tableau3[Nom],SMALL(IF(Tableau3[Catégorie]=$B$5,ROW(Tableau3[Nom])-5),ROW()-6)),"")</f>
        <v/>
      </c>
      <c r="E198" t="str">
        <f t="array" ref="E198">IFERROR(INDEX(Tableau3[Description],SMALL(IF(Tableau3[Catégorie]=$B$5,ROW(Tableau3[Description])-5),ROW()-6)),"")</f>
        <v/>
      </c>
      <c r="F198" t="str">
        <f t="array" ref="F198">IFERROR(INDEX(Tableau3[Stock],SMALL(IF(Tableau3[Catégorie]=$B$5,ROW(Tableau3[Stock])-5),ROW()-6)),"")</f>
        <v/>
      </c>
    </row>
    <row r="199" spans="2:6" x14ac:dyDescent="0.25">
      <c r="B199" s="1" t="str">
        <f t="shared" si="7"/>
        <v/>
      </c>
      <c r="C199" t="str">
        <f t="array" ref="C199">IFERROR(INDEX(Tableau3[Nr Article],SMALL(IF(Tableau3[Catégorie]=$B$5,ROW(Tableau3[Nr Article])-5),ROW()-6)),"")</f>
        <v/>
      </c>
      <c r="D199" t="str">
        <f t="array" ref="D199">IFERROR(INDEX(Tableau3[Nom],SMALL(IF(Tableau3[Catégorie]=$B$5,ROW(Tableau3[Nom])-5),ROW()-6)),"")</f>
        <v/>
      </c>
      <c r="E199" t="str">
        <f t="array" ref="E199">IFERROR(INDEX(Tableau3[Description],SMALL(IF(Tableau3[Catégorie]=$B$5,ROW(Tableau3[Description])-5),ROW()-6)),"")</f>
        <v/>
      </c>
      <c r="F199" t="str">
        <f t="array" ref="F199">IFERROR(INDEX(Tableau3[Stock],SMALL(IF(Tableau3[Catégorie]=$B$5,ROW(Tableau3[Stock])-5),ROW()-6)),"")</f>
        <v/>
      </c>
    </row>
    <row r="200" spans="2:6" x14ac:dyDescent="0.25">
      <c r="B200" s="1" t="str">
        <f t="shared" ref="B200:B263" si="8">IF(C200&lt;&gt;"",ROW()-6,"")</f>
        <v/>
      </c>
      <c r="C200" t="str">
        <f t="array" ref="C200">IFERROR(INDEX(Tableau3[Nr Article],SMALL(IF(Tableau3[Catégorie]=$B$5,ROW(Tableau3[Nr Article])-5),ROW()-6)),"")</f>
        <v/>
      </c>
      <c r="D200" t="str">
        <f t="array" ref="D200">IFERROR(INDEX(Tableau3[Nom],SMALL(IF(Tableau3[Catégorie]=$B$5,ROW(Tableau3[Nom])-5),ROW()-6)),"")</f>
        <v/>
      </c>
      <c r="E200" t="str">
        <f t="array" ref="E200">IFERROR(INDEX(Tableau3[Description],SMALL(IF(Tableau3[Catégorie]=$B$5,ROW(Tableau3[Description])-5),ROW()-6)),"")</f>
        <v/>
      </c>
      <c r="F200" t="str">
        <f t="array" ref="F200">IFERROR(INDEX(Tableau3[Stock],SMALL(IF(Tableau3[Catégorie]=$B$5,ROW(Tableau3[Stock])-5),ROW()-6)),"")</f>
        <v/>
      </c>
    </row>
    <row r="201" spans="2:6" x14ac:dyDescent="0.25">
      <c r="B201" s="1" t="str">
        <f t="shared" si="8"/>
        <v/>
      </c>
      <c r="C201" t="str">
        <f t="array" ref="C201">IFERROR(INDEX(Tableau3[Nr Article],SMALL(IF(Tableau3[Catégorie]=$B$5,ROW(Tableau3[Nr Article])-5),ROW()-6)),"")</f>
        <v/>
      </c>
      <c r="D201" t="str">
        <f t="array" ref="D201">IFERROR(INDEX(Tableau3[Nom],SMALL(IF(Tableau3[Catégorie]=$B$5,ROW(Tableau3[Nom])-5),ROW()-6)),"")</f>
        <v/>
      </c>
      <c r="E201" t="str">
        <f t="array" ref="E201">IFERROR(INDEX(Tableau3[Description],SMALL(IF(Tableau3[Catégorie]=$B$5,ROW(Tableau3[Description])-5),ROW()-6)),"")</f>
        <v/>
      </c>
      <c r="F201" t="str">
        <f t="array" ref="F201">IFERROR(INDEX(Tableau3[Stock],SMALL(IF(Tableau3[Catégorie]=$B$5,ROW(Tableau3[Stock])-5),ROW()-6)),"")</f>
        <v/>
      </c>
    </row>
    <row r="202" spans="2:6" x14ac:dyDescent="0.25">
      <c r="B202" s="1" t="str">
        <f t="shared" si="8"/>
        <v/>
      </c>
      <c r="C202" t="str">
        <f t="array" ref="C202">IFERROR(INDEX(Tableau3[Nr Article],SMALL(IF(Tableau3[Catégorie]=$B$5,ROW(Tableau3[Nr Article])-5),ROW()-6)),"")</f>
        <v/>
      </c>
      <c r="D202" t="str">
        <f t="array" ref="D202">IFERROR(INDEX(Tableau3[Nom],SMALL(IF(Tableau3[Catégorie]=$B$5,ROW(Tableau3[Nom])-5),ROW()-6)),"")</f>
        <v/>
      </c>
      <c r="E202" t="str">
        <f t="array" ref="E202">IFERROR(INDEX(Tableau3[Description],SMALL(IF(Tableau3[Catégorie]=$B$5,ROW(Tableau3[Description])-5),ROW()-6)),"")</f>
        <v/>
      </c>
      <c r="F202" t="str">
        <f t="array" ref="F202">IFERROR(INDEX(Tableau3[Stock],SMALL(IF(Tableau3[Catégorie]=$B$5,ROW(Tableau3[Stock])-5),ROW()-6)),"")</f>
        <v/>
      </c>
    </row>
    <row r="203" spans="2:6" x14ac:dyDescent="0.25">
      <c r="B203" s="1" t="str">
        <f t="shared" si="8"/>
        <v/>
      </c>
      <c r="C203" t="str">
        <f t="array" ref="C203">IFERROR(INDEX(Tableau3[Nr Article],SMALL(IF(Tableau3[Catégorie]=$B$5,ROW(Tableau3[Nr Article])-5),ROW()-6)),"")</f>
        <v/>
      </c>
      <c r="D203" t="str">
        <f t="array" ref="D203">IFERROR(INDEX(Tableau3[Nom],SMALL(IF(Tableau3[Catégorie]=$B$5,ROW(Tableau3[Nom])-5),ROW()-6)),"")</f>
        <v/>
      </c>
      <c r="E203" t="str">
        <f t="array" ref="E203">IFERROR(INDEX(Tableau3[Description],SMALL(IF(Tableau3[Catégorie]=$B$5,ROW(Tableau3[Description])-5),ROW()-6)),"")</f>
        <v/>
      </c>
      <c r="F203" t="str">
        <f t="array" ref="F203">IFERROR(INDEX(Tableau3[Stock],SMALL(IF(Tableau3[Catégorie]=$B$5,ROW(Tableau3[Stock])-5),ROW()-6)),"")</f>
        <v/>
      </c>
    </row>
    <row r="204" spans="2:6" x14ac:dyDescent="0.25">
      <c r="B204" s="1" t="str">
        <f t="shared" si="8"/>
        <v/>
      </c>
      <c r="C204" t="str">
        <f t="array" ref="C204">IFERROR(INDEX(Tableau3[Nr Article],SMALL(IF(Tableau3[Catégorie]=$B$5,ROW(Tableau3[Nr Article])-5),ROW()-6)),"")</f>
        <v/>
      </c>
      <c r="D204" t="str">
        <f t="array" ref="D204">IFERROR(INDEX(Tableau3[Nom],SMALL(IF(Tableau3[Catégorie]=$B$5,ROW(Tableau3[Nom])-5),ROW()-6)),"")</f>
        <v/>
      </c>
      <c r="E204" t="str">
        <f t="array" ref="E204">IFERROR(INDEX(Tableau3[Description],SMALL(IF(Tableau3[Catégorie]=$B$5,ROW(Tableau3[Description])-5),ROW()-6)),"")</f>
        <v/>
      </c>
      <c r="F204" t="str">
        <f t="array" ref="F204">IFERROR(INDEX(Tableau3[Stock],SMALL(IF(Tableau3[Catégorie]=$B$5,ROW(Tableau3[Stock])-5),ROW()-6)),"")</f>
        <v/>
      </c>
    </row>
    <row r="205" spans="2:6" x14ac:dyDescent="0.25">
      <c r="B205" s="1" t="str">
        <f t="shared" si="8"/>
        <v/>
      </c>
      <c r="C205" t="str">
        <f t="array" ref="C205">IFERROR(INDEX(Tableau3[Nr Article],SMALL(IF(Tableau3[Catégorie]=$B$5,ROW(Tableau3[Nr Article])-5),ROW()-6)),"")</f>
        <v/>
      </c>
      <c r="D205" t="str">
        <f t="array" ref="D205">IFERROR(INDEX(Tableau3[Nom],SMALL(IF(Tableau3[Catégorie]=$B$5,ROW(Tableau3[Nom])-5),ROW()-6)),"")</f>
        <v/>
      </c>
      <c r="E205" t="str">
        <f t="array" ref="E205">IFERROR(INDEX(Tableau3[Description],SMALL(IF(Tableau3[Catégorie]=$B$5,ROW(Tableau3[Description])-5),ROW()-6)),"")</f>
        <v/>
      </c>
      <c r="F205" t="str">
        <f t="array" ref="F205">IFERROR(INDEX(Tableau3[Stock],SMALL(IF(Tableau3[Catégorie]=$B$5,ROW(Tableau3[Stock])-5),ROW()-6)),"")</f>
        <v/>
      </c>
    </row>
    <row r="206" spans="2:6" x14ac:dyDescent="0.25">
      <c r="B206" s="1" t="str">
        <f t="shared" si="8"/>
        <v/>
      </c>
      <c r="C206" t="str">
        <f t="array" ref="C206">IFERROR(INDEX(Tableau3[Nr Article],SMALL(IF(Tableau3[Catégorie]=$B$5,ROW(Tableau3[Nr Article])-5),ROW()-6)),"")</f>
        <v/>
      </c>
      <c r="D206" t="str">
        <f t="array" ref="D206">IFERROR(INDEX(Tableau3[Nom],SMALL(IF(Tableau3[Catégorie]=$B$5,ROW(Tableau3[Nom])-5),ROW()-6)),"")</f>
        <v/>
      </c>
      <c r="E206" t="str">
        <f t="array" ref="E206">IFERROR(INDEX(Tableau3[Description],SMALL(IF(Tableau3[Catégorie]=$B$5,ROW(Tableau3[Description])-5),ROW()-6)),"")</f>
        <v/>
      </c>
      <c r="F206" t="str">
        <f t="array" ref="F206">IFERROR(INDEX(Tableau3[Stock],SMALL(IF(Tableau3[Catégorie]=$B$5,ROW(Tableau3[Stock])-5),ROW()-6)),"")</f>
        <v/>
      </c>
    </row>
    <row r="207" spans="2:6" x14ac:dyDescent="0.25">
      <c r="B207" s="1" t="str">
        <f t="shared" si="8"/>
        <v/>
      </c>
      <c r="C207" t="str">
        <f t="array" ref="C207">IFERROR(INDEX(Tableau3[Nr Article],SMALL(IF(Tableau3[Catégorie]=$B$5,ROW(Tableau3[Nr Article])-5),ROW()-6)),"")</f>
        <v/>
      </c>
      <c r="D207" t="str">
        <f t="array" ref="D207">IFERROR(INDEX(Tableau3[Nom],SMALL(IF(Tableau3[Catégorie]=$B$5,ROW(Tableau3[Nom])-5),ROW()-6)),"")</f>
        <v/>
      </c>
      <c r="E207" t="str">
        <f t="array" ref="E207">IFERROR(INDEX(Tableau3[Description],SMALL(IF(Tableau3[Catégorie]=$B$5,ROW(Tableau3[Description])-5),ROW()-6)),"")</f>
        <v/>
      </c>
      <c r="F207" t="str">
        <f t="array" ref="F207">IFERROR(INDEX(Tableau3[Stock],SMALL(IF(Tableau3[Catégorie]=$B$5,ROW(Tableau3[Stock])-5),ROW()-6)),"")</f>
        <v/>
      </c>
    </row>
    <row r="208" spans="2:6" x14ac:dyDescent="0.25">
      <c r="B208" s="1" t="str">
        <f t="shared" si="8"/>
        <v/>
      </c>
      <c r="C208" t="str">
        <f t="array" ref="C208">IFERROR(INDEX(Tableau3[Nr Article],SMALL(IF(Tableau3[Catégorie]=$B$5,ROW(Tableau3[Nr Article])-5),ROW()-6)),"")</f>
        <v/>
      </c>
      <c r="D208" t="str">
        <f t="array" ref="D208">IFERROR(INDEX(Tableau3[Nom],SMALL(IF(Tableau3[Catégorie]=$B$5,ROW(Tableau3[Nom])-5),ROW()-6)),"")</f>
        <v/>
      </c>
      <c r="E208" t="str">
        <f t="array" ref="E208">IFERROR(INDEX(Tableau3[Description],SMALL(IF(Tableau3[Catégorie]=$B$5,ROW(Tableau3[Description])-5),ROW()-6)),"")</f>
        <v/>
      </c>
      <c r="F208" t="str">
        <f t="array" ref="F208">IFERROR(INDEX(Tableau3[Stock],SMALL(IF(Tableau3[Catégorie]=$B$5,ROW(Tableau3[Stock])-5),ROW()-6)),"")</f>
        <v/>
      </c>
    </row>
    <row r="209" spans="2:6" x14ac:dyDescent="0.25">
      <c r="B209" s="1" t="str">
        <f t="shared" si="8"/>
        <v/>
      </c>
      <c r="C209" t="str">
        <f t="array" ref="C209">IFERROR(INDEX(Tableau3[Nr Article],SMALL(IF(Tableau3[Catégorie]=$B$5,ROW(Tableau3[Nr Article])-5),ROW()-6)),"")</f>
        <v/>
      </c>
      <c r="D209" t="str">
        <f t="array" ref="D209">IFERROR(INDEX(Tableau3[Nom],SMALL(IF(Tableau3[Catégorie]=$B$5,ROW(Tableau3[Nom])-5),ROW()-6)),"")</f>
        <v/>
      </c>
      <c r="E209" t="str">
        <f t="array" ref="E209">IFERROR(INDEX(Tableau3[Description],SMALL(IF(Tableau3[Catégorie]=$B$5,ROW(Tableau3[Description])-5),ROW()-6)),"")</f>
        <v/>
      </c>
      <c r="F209" t="str">
        <f t="array" ref="F209">IFERROR(INDEX(Tableau3[Stock],SMALL(IF(Tableau3[Catégorie]=$B$5,ROW(Tableau3[Stock])-5),ROW()-6)),"")</f>
        <v/>
      </c>
    </row>
    <row r="210" spans="2:6" x14ac:dyDescent="0.25">
      <c r="B210" s="1" t="str">
        <f t="shared" si="8"/>
        <v/>
      </c>
      <c r="C210" t="str">
        <f t="array" ref="C210">IFERROR(INDEX(Tableau3[Nr Article],SMALL(IF(Tableau3[Catégorie]=$B$5,ROW(Tableau3[Nr Article])-5),ROW()-6)),"")</f>
        <v/>
      </c>
      <c r="D210" t="str">
        <f t="array" ref="D210">IFERROR(INDEX(Tableau3[Nom],SMALL(IF(Tableau3[Catégorie]=$B$5,ROW(Tableau3[Nom])-5),ROW()-6)),"")</f>
        <v/>
      </c>
      <c r="E210" t="str">
        <f t="array" ref="E210">IFERROR(INDEX(Tableau3[Description],SMALL(IF(Tableau3[Catégorie]=$B$5,ROW(Tableau3[Description])-5),ROW()-6)),"")</f>
        <v/>
      </c>
      <c r="F210" t="str">
        <f t="array" ref="F210">IFERROR(INDEX(Tableau3[Stock],SMALL(IF(Tableau3[Catégorie]=$B$5,ROW(Tableau3[Stock])-5),ROW()-6)),"")</f>
        <v/>
      </c>
    </row>
    <row r="211" spans="2:6" x14ac:dyDescent="0.25">
      <c r="B211" s="1" t="str">
        <f t="shared" si="8"/>
        <v/>
      </c>
      <c r="C211" t="str">
        <f t="array" ref="C211">IFERROR(INDEX(Tableau3[Nr Article],SMALL(IF(Tableau3[Catégorie]=$B$5,ROW(Tableau3[Nr Article])-5),ROW()-6)),"")</f>
        <v/>
      </c>
      <c r="D211" t="str">
        <f t="array" ref="D211">IFERROR(INDEX(Tableau3[Nom],SMALL(IF(Tableau3[Catégorie]=$B$5,ROW(Tableau3[Nom])-5),ROW()-6)),"")</f>
        <v/>
      </c>
      <c r="E211" t="str">
        <f t="array" ref="E211">IFERROR(INDEX(Tableau3[Description],SMALL(IF(Tableau3[Catégorie]=$B$5,ROW(Tableau3[Description])-5),ROW()-6)),"")</f>
        <v/>
      </c>
      <c r="F211" t="str">
        <f t="array" ref="F211">IFERROR(INDEX(Tableau3[Stock],SMALL(IF(Tableau3[Catégorie]=$B$5,ROW(Tableau3[Stock])-5),ROW()-6)),"")</f>
        <v/>
      </c>
    </row>
    <row r="212" spans="2:6" x14ac:dyDescent="0.25">
      <c r="B212" s="1" t="str">
        <f t="shared" si="8"/>
        <v/>
      </c>
      <c r="C212" t="str">
        <f t="array" ref="C212">IFERROR(INDEX(Tableau3[Nr Article],SMALL(IF(Tableau3[Catégorie]=$B$5,ROW(Tableau3[Nr Article])-5),ROW()-6)),"")</f>
        <v/>
      </c>
      <c r="D212" t="str">
        <f t="array" ref="D212">IFERROR(INDEX(Tableau3[Nom],SMALL(IF(Tableau3[Catégorie]=$B$5,ROW(Tableau3[Nom])-5),ROW()-6)),"")</f>
        <v/>
      </c>
      <c r="E212" t="str">
        <f t="array" ref="E212">IFERROR(INDEX(Tableau3[Description],SMALL(IF(Tableau3[Catégorie]=$B$5,ROW(Tableau3[Description])-5),ROW()-6)),"")</f>
        <v/>
      </c>
      <c r="F212" t="str">
        <f t="array" ref="F212">IFERROR(INDEX(Tableau3[Stock],SMALL(IF(Tableau3[Catégorie]=$B$5,ROW(Tableau3[Stock])-5),ROW()-6)),"")</f>
        <v/>
      </c>
    </row>
    <row r="213" spans="2:6" x14ac:dyDescent="0.25">
      <c r="B213" s="1" t="str">
        <f t="shared" si="8"/>
        <v/>
      </c>
      <c r="C213" t="str">
        <f t="array" ref="C213">IFERROR(INDEX(Tableau3[Nr Article],SMALL(IF(Tableau3[Catégorie]=$B$5,ROW(Tableau3[Nr Article])-5),ROW()-6)),"")</f>
        <v/>
      </c>
      <c r="D213" t="str">
        <f t="array" ref="D213">IFERROR(INDEX(Tableau3[Nom],SMALL(IF(Tableau3[Catégorie]=$B$5,ROW(Tableau3[Nom])-5),ROW()-6)),"")</f>
        <v/>
      </c>
      <c r="E213" t="str">
        <f t="array" ref="E213">IFERROR(INDEX(Tableau3[Description],SMALL(IF(Tableau3[Catégorie]=$B$5,ROW(Tableau3[Description])-5),ROW()-6)),"")</f>
        <v/>
      </c>
      <c r="F213" t="str">
        <f t="array" ref="F213">IFERROR(INDEX(Tableau3[Stock],SMALL(IF(Tableau3[Catégorie]=$B$5,ROW(Tableau3[Stock])-5),ROW()-6)),"")</f>
        <v/>
      </c>
    </row>
    <row r="214" spans="2:6" x14ac:dyDescent="0.25">
      <c r="B214" s="1" t="str">
        <f t="shared" si="8"/>
        <v/>
      </c>
      <c r="C214" t="str">
        <f t="array" ref="C214">IFERROR(INDEX(Tableau3[Nr Article],SMALL(IF(Tableau3[Catégorie]=$B$5,ROW(Tableau3[Nr Article])-5),ROW()-6)),"")</f>
        <v/>
      </c>
      <c r="D214" t="str">
        <f t="array" ref="D214">IFERROR(INDEX(Tableau3[Nom],SMALL(IF(Tableau3[Catégorie]=$B$5,ROW(Tableau3[Nom])-5),ROW()-6)),"")</f>
        <v/>
      </c>
      <c r="E214" t="str">
        <f t="array" ref="E214">IFERROR(INDEX(Tableau3[Description],SMALL(IF(Tableau3[Catégorie]=$B$5,ROW(Tableau3[Description])-5),ROW()-6)),"")</f>
        <v/>
      </c>
      <c r="F214" t="str">
        <f t="array" ref="F214">IFERROR(INDEX(Tableau3[Stock],SMALL(IF(Tableau3[Catégorie]=$B$5,ROW(Tableau3[Stock])-5),ROW()-6)),"")</f>
        <v/>
      </c>
    </row>
    <row r="215" spans="2:6" x14ac:dyDescent="0.25">
      <c r="B215" s="1" t="str">
        <f t="shared" si="8"/>
        <v/>
      </c>
      <c r="C215" t="str">
        <f t="array" ref="C215">IFERROR(INDEX(Tableau3[Nr Article],SMALL(IF(Tableau3[Catégorie]=$B$5,ROW(Tableau3[Nr Article])-5),ROW()-6)),"")</f>
        <v/>
      </c>
      <c r="D215" t="str">
        <f t="array" ref="D215">IFERROR(INDEX(Tableau3[Nom],SMALL(IF(Tableau3[Catégorie]=$B$5,ROW(Tableau3[Nom])-5),ROW()-6)),"")</f>
        <v/>
      </c>
      <c r="E215" t="str">
        <f t="array" ref="E215">IFERROR(INDEX(Tableau3[Description],SMALL(IF(Tableau3[Catégorie]=$B$5,ROW(Tableau3[Description])-5),ROW()-6)),"")</f>
        <v/>
      </c>
      <c r="F215" t="str">
        <f t="array" ref="F215">IFERROR(INDEX(Tableau3[Stock],SMALL(IF(Tableau3[Catégorie]=$B$5,ROW(Tableau3[Stock])-5),ROW()-6)),"")</f>
        <v/>
      </c>
    </row>
    <row r="216" spans="2:6" x14ac:dyDescent="0.25">
      <c r="B216" s="1" t="str">
        <f t="shared" si="8"/>
        <v/>
      </c>
      <c r="C216" t="str">
        <f t="array" ref="C216">IFERROR(INDEX(Tableau3[Nr Article],SMALL(IF(Tableau3[Catégorie]=$B$5,ROW(Tableau3[Nr Article])-5),ROW()-6)),"")</f>
        <v/>
      </c>
      <c r="D216" t="str">
        <f t="array" ref="D216">IFERROR(INDEX(Tableau3[Nom],SMALL(IF(Tableau3[Catégorie]=$B$5,ROW(Tableau3[Nom])-5),ROW()-6)),"")</f>
        <v/>
      </c>
      <c r="E216" t="str">
        <f t="array" ref="E216">IFERROR(INDEX(Tableau3[Description],SMALL(IF(Tableau3[Catégorie]=$B$5,ROW(Tableau3[Description])-5),ROW()-6)),"")</f>
        <v/>
      </c>
      <c r="F216" t="str">
        <f t="array" ref="F216">IFERROR(INDEX(Tableau3[Stock],SMALL(IF(Tableau3[Catégorie]=$B$5,ROW(Tableau3[Stock])-5),ROW()-6)),"")</f>
        <v/>
      </c>
    </row>
    <row r="217" spans="2:6" x14ac:dyDescent="0.25">
      <c r="B217" s="1" t="str">
        <f t="shared" si="8"/>
        <v/>
      </c>
      <c r="C217" t="str">
        <f t="array" ref="C217">IFERROR(INDEX(Tableau3[Nr Article],SMALL(IF(Tableau3[Catégorie]=$B$5,ROW(Tableau3[Nr Article])-5),ROW()-6)),"")</f>
        <v/>
      </c>
      <c r="D217" t="str">
        <f t="array" ref="D217">IFERROR(INDEX(Tableau3[Nom],SMALL(IF(Tableau3[Catégorie]=$B$5,ROW(Tableau3[Nom])-5),ROW()-6)),"")</f>
        <v/>
      </c>
      <c r="E217" t="str">
        <f t="array" ref="E217">IFERROR(INDEX(Tableau3[Description],SMALL(IF(Tableau3[Catégorie]=$B$5,ROW(Tableau3[Description])-5),ROW()-6)),"")</f>
        <v/>
      </c>
      <c r="F217" t="str">
        <f t="array" ref="F217">IFERROR(INDEX(Tableau3[Stock],SMALL(IF(Tableau3[Catégorie]=$B$5,ROW(Tableau3[Stock])-5),ROW()-6)),"")</f>
        <v/>
      </c>
    </row>
    <row r="218" spans="2:6" x14ac:dyDescent="0.25">
      <c r="B218" s="1" t="str">
        <f t="shared" si="8"/>
        <v/>
      </c>
      <c r="C218" t="str">
        <f t="array" ref="C218">IFERROR(INDEX(Tableau3[Nr Article],SMALL(IF(Tableau3[Catégorie]=$B$5,ROW(Tableau3[Nr Article])-5),ROW()-6)),"")</f>
        <v/>
      </c>
      <c r="D218" t="str">
        <f t="array" ref="D218">IFERROR(INDEX(Tableau3[Nom],SMALL(IF(Tableau3[Catégorie]=$B$5,ROW(Tableau3[Nom])-5),ROW()-6)),"")</f>
        <v/>
      </c>
      <c r="E218" t="str">
        <f t="array" ref="E218">IFERROR(INDEX(Tableau3[Description],SMALL(IF(Tableau3[Catégorie]=$B$5,ROW(Tableau3[Description])-5),ROW()-6)),"")</f>
        <v/>
      </c>
      <c r="F218" t="str">
        <f t="array" ref="F218">IFERROR(INDEX(Tableau3[Stock],SMALL(IF(Tableau3[Catégorie]=$B$5,ROW(Tableau3[Stock])-5),ROW()-6)),"")</f>
        <v/>
      </c>
    </row>
    <row r="219" spans="2:6" x14ac:dyDescent="0.25">
      <c r="B219" s="1" t="str">
        <f t="shared" si="8"/>
        <v/>
      </c>
      <c r="C219" t="str">
        <f t="array" ref="C219">IFERROR(INDEX(Tableau3[Nr Article],SMALL(IF(Tableau3[Catégorie]=$B$5,ROW(Tableau3[Nr Article])-5),ROW()-6)),"")</f>
        <v/>
      </c>
      <c r="D219" t="str">
        <f t="array" ref="D219">IFERROR(INDEX(Tableau3[Nom],SMALL(IF(Tableau3[Catégorie]=$B$5,ROW(Tableau3[Nom])-5),ROW()-6)),"")</f>
        <v/>
      </c>
      <c r="E219" t="str">
        <f t="array" ref="E219">IFERROR(INDEX(Tableau3[Description],SMALL(IF(Tableau3[Catégorie]=$B$5,ROW(Tableau3[Description])-5),ROW()-6)),"")</f>
        <v/>
      </c>
      <c r="F219" t="str">
        <f t="array" ref="F219">IFERROR(INDEX(Tableau3[Stock],SMALL(IF(Tableau3[Catégorie]=$B$5,ROW(Tableau3[Stock])-5),ROW()-6)),"")</f>
        <v/>
      </c>
    </row>
    <row r="220" spans="2:6" x14ac:dyDescent="0.25">
      <c r="B220" s="1" t="str">
        <f t="shared" si="8"/>
        <v/>
      </c>
      <c r="C220" t="str">
        <f t="array" ref="C220">IFERROR(INDEX(Tableau3[Nr Article],SMALL(IF(Tableau3[Catégorie]=$B$5,ROW(Tableau3[Nr Article])-5),ROW()-6)),"")</f>
        <v/>
      </c>
      <c r="D220" t="str">
        <f t="array" ref="D220">IFERROR(INDEX(Tableau3[Nom],SMALL(IF(Tableau3[Catégorie]=$B$5,ROW(Tableau3[Nom])-5),ROW()-6)),"")</f>
        <v/>
      </c>
      <c r="E220" t="str">
        <f t="array" ref="E220">IFERROR(INDEX(Tableau3[Description],SMALL(IF(Tableau3[Catégorie]=$B$5,ROW(Tableau3[Description])-5),ROW()-6)),"")</f>
        <v/>
      </c>
      <c r="F220" t="str">
        <f t="array" ref="F220">IFERROR(INDEX(Tableau3[Stock],SMALL(IF(Tableau3[Catégorie]=$B$5,ROW(Tableau3[Stock])-5),ROW()-6)),"")</f>
        <v/>
      </c>
    </row>
    <row r="221" spans="2:6" x14ac:dyDescent="0.25">
      <c r="B221" s="1" t="str">
        <f t="shared" si="8"/>
        <v/>
      </c>
      <c r="C221" t="str">
        <f t="array" ref="C221">IFERROR(INDEX(Tableau3[Nr Article],SMALL(IF(Tableau3[Catégorie]=$B$5,ROW(Tableau3[Nr Article])-5),ROW()-6)),"")</f>
        <v/>
      </c>
      <c r="D221" t="str">
        <f t="array" ref="D221">IFERROR(INDEX(Tableau3[Nom],SMALL(IF(Tableau3[Catégorie]=$B$5,ROW(Tableau3[Nom])-5),ROW()-6)),"")</f>
        <v/>
      </c>
      <c r="E221" t="str">
        <f t="array" ref="E221">IFERROR(INDEX(Tableau3[Description],SMALL(IF(Tableau3[Catégorie]=$B$5,ROW(Tableau3[Description])-5),ROW()-6)),"")</f>
        <v/>
      </c>
      <c r="F221" t="str">
        <f t="array" ref="F221">IFERROR(INDEX(Tableau3[Stock],SMALL(IF(Tableau3[Catégorie]=$B$5,ROW(Tableau3[Stock])-5),ROW()-6)),"")</f>
        <v/>
      </c>
    </row>
    <row r="222" spans="2:6" x14ac:dyDescent="0.25">
      <c r="B222" s="1" t="str">
        <f t="shared" si="8"/>
        <v/>
      </c>
      <c r="C222" t="str">
        <f t="array" ref="C222">IFERROR(INDEX(Tableau3[Nr Article],SMALL(IF(Tableau3[Catégorie]=$B$5,ROW(Tableau3[Nr Article])-5),ROW()-6)),"")</f>
        <v/>
      </c>
      <c r="D222" t="str">
        <f t="array" ref="D222">IFERROR(INDEX(Tableau3[Nom],SMALL(IF(Tableau3[Catégorie]=$B$5,ROW(Tableau3[Nom])-5),ROW()-6)),"")</f>
        <v/>
      </c>
      <c r="E222" t="str">
        <f t="array" ref="E222">IFERROR(INDEX(Tableau3[Description],SMALL(IF(Tableau3[Catégorie]=$B$5,ROW(Tableau3[Description])-5),ROW()-6)),"")</f>
        <v/>
      </c>
      <c r="F222" t="str">
        <f t="array" ref="F222">IFERROR(INDEX(Tableau3[Stock],SMALL(IF(Tableau3[Catégorie]=$B$5,ROW(Tableau3[Stock])-5),ROW()-6)),"")</f>
        <v/>
      </c>
    </row>
    <row r="223" spans="2:6" x14ac:dyDescent="0.25">
      <c r="B223" s="1" t="str">
        <f t="shared" si="8"/>
        <v/>
      </c>
      <c r="C223" t="str">
        <f t="array" ref="C223">IFERROR(INDEX(Tableau3[Nr Article],SMALL(IF(Tableau3[Catégorie]=$B$5,ROW(Tableau3[Nr Article])-5),ROW()-6)),"")</f>
        <v/>
      </c>
      <c r="D223" t="str">
        <f t="array" ref="D223">IFERROR(INDEX(Tableau3[Nom],SMALL(IF(Tableau3[Catégorie]=$B$5,ROW(Tableau3[Nom])-5),ROW()-6)),"")</f>
        <v/>
      </c>
      <c r="E223" t="str">
        <f t="array" ref="E223">IFERROR(INDEX(Tableau3[Description],SMALL(IF(Tableau3[Catégorie]=$B$5,ROW(Tableau3[Description])-5),ROW()-6)),"")</f>
        <v/>
      </c>
      <c r="F223" t="str">
        <f t="array" ref="F223">IFERROR(INDEX(Tableau3[Stock],SMALL(IF(Tableau3[Catégorie]=$B$5,ROW(Tableau3[Stock])-5),ROW()-6)),"")</f>
        <v/>
      </c>
    </row>
    <row r="224" spans="2:6" x14ac:dyDescent="0.25">
      <c r="B224" s="1" t="str">
        <f t="shared" si="8"/>
        <v/>
      </c>
      <c r="C224" t="str">
        <f t="array" ref="C224">IFERROR(INDEX(Tableau3[Nr Article],SMALL(IF(Tableau3[Catégorie]=$B$5,ROW(Tableau3[Nr Article])-5),ROW()-6)),"")</f>
        <v/>
      </c>
      <c r="D224" t="str">
        <f t="array" ref="D224">IFERROR(INDEX(Tableau3[Nom],SMALL(IF(Tableau3[Catégorie]=$B$5,ROW(Tableau3[Nom])-5),ROW()-6)),"")</f>
        <v/>
      </c>
      <c r="E224" t="str">
        <f t="array" ref="E224">IFERROR(INDEX(Tableau3[Description],SMALL(IF(Tableau3[Catégorie]=$B$5,ROW(Tableau3[Description])-5),ROW()-6)),"")</f>
        <v/>
      </c>
      <c r="F224" t="str">
        <f t="array" ref="F224">IFERROR(INDEX(Tableau3[Stock],SMALL(IF(Tableau3[Catégorie]=$B$5,ROW(Tableau3[Stock])-5),ROW()-6)),"")</f>
        <v/>
      </c>
    </row>
    <row r="225" spans="2:6" x14ac:dyDescent="0.25">
      <c r="B225" s="1" t="str">
        <f t="shared" si="8"/>
        <v/>
      </c>
      <c r="C225" t="str">
        <f t="array" ref="C225">IFERROR(INDEX(Tableau3[Nr Article],SMALL(IF(Tableau3[Catégorie]=$B$5,ROW(Tableau3[Nr Article])-5),ROW()-6)),"")</f>
        <v/>
      </c>
      <c r="D225" t="str">
        <f t="array" ref="D225">IFERROR(INDEX(Tableau3[Nom],SMALL(IF(Tableau3[Catégorie]=$B$5,ROW(Tableau3[Nom])-5),ROW()-6)),"")</f>
        <v/>
      </c>
      <c r="E225" t="str">
        <f t="array" ref="E225">IFERROR(INDEX(Tableau3[Description],SMALL(IF(Tableau3[Catégorie]=$B$5,ROW(Tableau3[Description])-5),ROW()-6)),"")</f>
        <v/>
      </c>
      <c r="F225" t="str">
        <f t="array" ref="F225">IFERROR(INDEX(Tableau3[Stock],SMALL(IF(Tableau3[Catégorie]=$B$5,ROW(Tableau3[Stock])-5),ROW()-6)),"")</f>
        <v/>
      </c>
    </row>
    <row r="226" spans="2:6" x14ac:dyDescent="0.25">
      <c r="B226" s="1" t="str">
        <f t="shared" si="8"/>
        <v/>
      </c>
      <c r="C226" t="str">
        <f t="array" ref="C226">IFERROR(INDEX(Tableau3[Nr Article],SMALL(IF(Tableau3[Catégorie]=$B$5,ROW(Tableau3[Nr Article])-5),ROW()-6)),"")</f>
        <v/>
      </c>
      <c r="D226" t="str">
        <f t="array" ref="D226">IFERROR(INDEX(Tableau3[Nom],SMALL(IF(Tableau3[Catégorie]=$B$5,ROW(Tableau3[Nom])-5),ROW()-6)),"")</f>
        <v/>
      </c>
      <c r="E226" t="str">
        <f t="array" ref="E226">IFERROR(INDEX(Tableau3[Description],SMALL(IF(Tableau3[Catégorie]=$B$5,ROW(Tableau3[Description])-5),ROW()-6)),"")</f>
        <v/>
      </c>
      <c r="F226" t="str">
        <f t="array" ref="F226">IFERROR(INDEX(Tableau3[Stock],SMALL(IF(Tableau3[Catégorie]=$B$5,ROW(Tableau3[Stock])-5),ROW()-6)),"")</f>
        <v/>
      </c>
    </row>
    <row r="227" spans="2:6" x14ac:dyDescent="0.25">
      <c r="B227" s="1" t="str">
        <f t="shared" si="8"/>
        <v/>
      </c>
      <c r="C227" t="str">
        <f t="array" ref="C227">IFERROR(INDEX(Tableau3[Nr Article],SMALL(IF(Tableau3[Catégorie]=$B$5,ROW(Tableau3[Nr Article])-5),ROW()-6)),"")</f>
        <v/>
      </c>
      <c r="D227" t="str">
        <f t="array" ref="D227">IFERROR(INDEX(Tableau3[Nom],SMALL(IF(Tableau3[Catégorie]=$B$5,ROW(Tableau3[Nom])-5),ROW()-6)),"")</f>
        <v/>
      </c>
      <c r="E227" t="str">
        <f t="array" ref="E227">IFERROR(INDEX(Tableau3[Description],SMALL(IF(Tableau3[Catégorie]=$B$5,ROW(Tableau3[Description])-5),ROW()-6)),"")</f>
        <v/>
      </c>
      <c r="F227" t="str">
        <f t="array" ref="F227">IFERROR(INDEX(Tableau3[Stock],SMALL(IF(Tableau3[Catégorie]=$B$5,ROW(Tableau3[Stock])-5),ROW()-6)),"")</f>
        <v/>
      </c>
    </row>
    <row r="228" spans="2:6" x14ac:dyDescent="0.25">
      <c r="B228" s="1" t="str">
        <f t="shared" si="8"/>
        <v/>
      </c>
      <c r="C228" t="str">
        <f t="array" ref="C228">IFERROR(INDEX(Tableau3[Nr Article],SMALL(IF(Tableau3[Catégorie]=$B$5,ROW(Tableau3[Nr Article])-5),ROW()-6)),"")</f>
        <v/>
      </c>
      <c r="D228" t="str">
        <f t="array" ref="D228">IFERROR(INDEX(Tableau3[Nom],SMALL(IF(Tableau3[Catégorie]=$B$5,ROW(Tableau3[Nom])-5),ROW()-6)),"")</f>
        <v/>
      </c>
      <c r="E228" t="str">
        <f t="array" ref="E228">IFERROR(INDEX(Tableau3[Description],SMALL(IF(Tableau3[Catégorie]=$B$5,ROW(Tableau3[Description])-5),ROW()-6)),"")</f>
        <v/>
      </c>
      <c r="F228" t="str">
        <f t="array" ref="F228">IFERROR(INDEX(Tableau3[Stock],SMALL(IF(Tableau3[Catégorie]=$B$5,ROW(Tableau3[Stock])-5),ROW()-6)),"")</f>
        <v/>
      </c>
    </row>
    <row r="229" spans="2:6" x14ac:dyDescent="0.25">
      <c r="B229" s="1" t="str">
        <f t="shared" si="8"/>
        <v/>
      </c>
      <c r="C229" t="str">
        <f t="array" ref="C229">IFERROR(INDEX(Tableau3[Nr Article],SMALL(IF(Tableau3[Catégorie]=$B$5,ROW(Tableau3[Nr Article])-5),ROW()-6)),"")</f>
        <v/>
      </c>
      <c r="D229" t="str">
        <f t="array" ref="D229">IFERROR(INDEX(Tableau3[Nom],SMALL(IF(Tableau3[Catégorie]=$B$5,ROW(Tableau3[Nom])-5),ROW()-6)),"")</f>
        <v/>
      </c>
      <c r="E229" t="str">
        <f t="array" ref="E229">IFERROR(INDEX(Tableau3[Description],SMALL(IF(Tableau3[Catégorie]=$B$5,ROW(Tableau3[Description])-5),ROW()-6)),"")</f>
        <v/>
      </c>
      <c r="F229" t="str">
        <f t="array" ref="F229">IFERROR(INDEX(Tableau3[Stock],SMALL(IF(Tableau3[Catégorie]=$B$5,ROW(Tableau3[Stock])-5),ROW()-6)),"")</f>
        <v/>
      </c>
    </row>
    <row r="230" spans="2:6" x14ac:dyDescent="0.25">
      <c r="B230" s="1" t="str">
        <f t="shared" si="8"/>
        <v/>
      </c>
      <c r="C230" t="str">
        <f t="array" ref="C230">IFERROR(INDEX(Tableau3[Nr Article],SMALL(IF(Tableau3[Catégorie]=$B$5,ROW(Tableau3[Nr Article])-5),ROW()-6)),"")</f>
        <v/>
      </c>
      <c r="D230" t="str">
        <f t="array" ref="D230">IFERROR(INDEX(Tableau3[Nom],SMALL(IF(Tableau3[Catégorie]=$B$5,ROW(Tableau3[Nom])-5),ROW()-6)),"")</f>
        <v/>
      </c>
      <c r="E230" t="str">
        <f t="array" ref="E230">IFERROR(INDEX(Tableau3[Description],SMALL(IF(Tableau3[Catégorie]=$B$5,ROW(Tableau3[Description])-5),ROW()-6)),"")</f>
        <v/>
      </c>
      <c r="F230" t="str">
        <f t="array" ref="F230">IFERROR(INDEX(Tableau3[Stock],SMALL(IF(Tableau3[Catégorie]=$B$5,ROW(Tableau3[Stock])-5),ROW()-6)),"")</f>
        <v/>
      </c>
    </row>
    <row r="231" spans="2:6" x14ac:dyDescent="0.25">
      <c r="B231" s="1" t="str">
        <f t="shared" si="8"/>
        <v/>
      </c>
      <c r="C231" t="str">
        <f t="array" ref="C231">IFERROR(INDEX(Tableau3[Nr Article],SMALL(IF(Tableau3[Catégorie]=$B$5,ROW(Tableau3[Nr Article])-5),ROW()-6)),"")</f>
        <v/>
      </c>
      <c r="D231" t="str">
        <f t="array" ref="D231">IFERROR(INDEX(Tableau3[Nom],SMALL(IF(Tableau3[Catégorie]=$B$5,ROW(Tableau3[Nom])-5),ROW()-6)),"")</f>
        <v/>
      </c>
      <c r="E231" t="str">
        <f t="array" ref="E231">IFERROR(INDEX(Tableau3[Description],SMALL(IF(Tableau3[Catégorie]=$B$5,ROW(Tableau3[Description])-5),ROW()-6)),"")</f>
        <v/>
      </c>
      <c r="F231" t="str">
        <f t="array" ref="F231">IFERROR(INDEX(Tableau3[Stock],SMALL(IF(Tableau3[Catégorie]=$B$5,ROW(Tableau3[Stock])-5),ROW()-6)),"")</f>
        <v/>
      </c>
    </row>
    <row r="232" spans="2:6" x14ac:dyDescent="0.25">
      <c r="B232" s="1" t="str">
        <f t="shared" si="8"/>
        <v/>
      </c>
      <c r="C232" t="str">
        <f t="array" ref="C232">IFERROR(INDEX(Tableau3[Nr Article],SMALL(IF(Tableau3[Catégorie]=$B$5,ROW(Tableau3[Nr Article])-5),ROW()-6)),"")</f>
        <v/>
      </c>
      <c r="D232" t="str">
        <f t="array" ref="D232">IFERROR(INDEX(Tableau3[Nom],SMALL(IF(Tableau3[Catégorie]=$B$5,ROW(Tableau3[Nom])-5),ROW()-6)),"")</f>
        <v/>
      </c>
      <c r="E232" t="str">
        <f t="array" ref="E232">IFERROR(INDEX(Tableau3[Description],SMALL(IF(Tableau3[Catégorie]=$B$5,ROW(Tableau3[Description])-5),ROW()-6)),"")</f>
        <v/>
      </c>
      <c r="F232" t="str">
        <f t="array" ref="F232">IFERROR(INDEX(Tableau3[Stock],SMALL(IF(Tableau3[Catégorie]=$B$5,ROW(Tableau3[Stock])-5),ROW()-6)),"")</f>
        <v/>
      </c>
    </row>
    <row r="233" spans="2:6" x14ac:dyDescent="0.25">
      <c r="B233" s="1" t="str">
        <f t="shared" si="8"/>
        <v/>
      </c>
      <c r="C233" t="str">
        <f t="array" ref="C233">IFERROR(INDEX(Tableau3[Nr Article],SMALL(IF(Tableau3[Catégorie]=$B$5,ROW(Tableau3[Nr Article])-5),ROW()-6)),"")</f>
        <v/>
      </c>
      <c r="D233" t="str">
        <f t="array" ref="D233">IFERROR(INDEX(Tableau3[Nom],SMALL(IF(Tableau3[Catégorie]=$B$5,ROW(Tableau3[Nom])-5),ROW()-6)),"")</f>
        <v/>
      </c>
      <c r="E233" t="str">
        <f t="array" ref="E233">IFERROR(INDEX(Tableau3[Description],SMALL(IF(Tableau3[Catégorie]=$B$5,ROW(Tableau3[Description])-5),ROW()-6)),"")</f>
        <v/>
      </c>
      <c r="F233" t="str">
        <f t="array" ref="F233">IFERROR(INDEX(Tableau3[Stock],SMALL(IF(Tableau3[Catégorie]=$B$5,ROW(Tableau3[Stock])-5),ROW()-6)),"")</f>
        <v/>
      </c>
    </row>
    <row r="234" spans="2:6" x14ac:dyDescent="0.25">
      <c r="B234" s="1" t="str">
        <f t="shared" si="8"/>
        <v/>
      </c>
      <c r="C234" t="str">
        <f t="array" ref="C234">IFERROR(INDEX(Tableau3[Nr Article],SMALL(IF(Tableau3[Catégorie]=$B$5,ROW(Tableau3[Nr Article])-5),ROW()-6)),"")</f>
        <v/>
      </c>
      <c r="D234" t="str">
        <f t="array" ref="D234">IFERROR(INDEX(Tableau3[Nom],SMALL(IF(Tableau3[Catégorie]=$B$5,ROW(Tableau3[Nom])-5),ROW()-6)),"")</f>
        <v/>
      </c>
      <c r="E234" t="str">
        <f t="array" ref="E234">IFERROR(INDEX(Tableau3[Description],SMALL(IF(Tableau3[Catégorie]=$B$5,ROW(Tableau3[Description])-5),ROW()-6)),"")</f>
        <v/>
      </c>
      <c r="F234" t="str">
        <f t="array" ref="F234">IFERROR(INDEX(Tableau3[Stock],SMALL(IF(Tableau3[Catégorie]=$B$5,ROW(Tableau3[Stock])-5),ROW()-6)),"")</f>
        <v/>
      </c>
    </row>
    <row r="235" spans="2:6" x14ac:dyDescent="0.25">
      <c r="B235" s="1" t="str">
        <f t="shared" si="8"/>
        <v/>
      </c>
      <c r="C235" t="str">
        <f t="array" ref="C235">IFERROR(INDEX(Tableau3[Nr Article],SMALL(IF(Tableau3[Catégorie]=$B$5,ROW(Tableau3[Nr Article])-5),ROW()-6)),"")</f>
        <v/>
      </c>
      <c r="D235" t="str">
        <f t="array" ref="D235">IFERROR(INDEX(Tableau3[Nom],SMALL(IF(Tableau3[Catégorie]=$B$5,ROW(Tableau3[Nom])-5),ROW()-6)),"")</f>
        <v/>
      </c>
      <c r="E235" t="str">
        <f t="array" ref="E235">IFERROR(INDEX(Tableau3[Description],SMALL(IF(Tableau3[Catégorie]=$B$5,ROW(Tableau3[Description])-5),ROW()-6)),"")</f>
        <v/>
      </c>
      <c r="F235" t="str">
        <f t="array" ref="F235">IFERROR(INDEX(Tableau3[Stock],SMALL(IF(Tableau3[Catégorie]=$B$5,ROW(Tableau3[Stock])-5),ROW()-6)),"")</f>
        <v/>
      </c>
    </row>
    <row r="236" spans="2:6" x14ac:dyDescent="0.25">
      <c r="B236" s="1" t="str">
        <f t="shared" si="8"/>
        <v/>
      </c>
      <c r="C236" t="str">
        <f t="array" ref="C236">IFERROR(INDEX(Tableau3[Nr Article],SMALL(IF(Tableau3[Catégorie]=$B$5,ROW(Tableau3[Nr Article])-5),ROW()-6)),"")</f>
        <v/>
      </c>
      <c r="D236" t="str">
        <f t="array" ref="D236">IFERROR(INDEX(Tableau3[Nom],SMALL(IF(Tableau3[Catégorie]=$B$5,ROW(Tableau3[Nom])-5),ROW()-6)),"")</f>
        <v/>
      </c>
      <c r="E236" t="str">
        <f t="array" ref="E236">IFERROR(INDEX(Tableau3[Description],SMALL(IF(Tableau3[Catégorie]=$B$5,ROW(Tableau3[Description])-5),ROW()-6)),"")</f>
        <v/>
      </c>
      <c r="F236" t="str">
        <f t="array" ref="F236">IFERROR(INDEX(Tableau3[Stock],SMALL(IF(Tableau3[Catégorie]=$B$5,ROW(Tableau3[Stock])-5),ROW()-6)),"")</f>
        <v/>
      </c>
    </row>
    <row r="237" spans="2:6" x14ac:dyDescent="0.25">
      <c r="B237" s="1" t="str">
        <f t="shared" si="8"/>
        <v/>
      </c>
      <c r="C237" t="str">
        <f t="array" ref="C237">IFERROR(INDEX(Tableau3[Nr Article],SMALL(IF(Tableau3[Catégorie]=$B$5,ROW(Tableau3[Nr Article])-5),ROW()-6)),"")</f>
        <v/>
      </c>
      <c r="D237" t="str">
        <f t="array" ref="D237">IFERROR(INDEX(Tableau3[Nom],SMALL(IF(Tableau3[Catégorie]=$B$5,ROW(Tableau3[Nom])-5),ROW()-6)),"")</f>
        <v/>
      </c>
      <c r="E237" t="str">
        <f t="array" ref="E237">IFERROR(INDEX(Tableau3[Description],SMALL(IF(Tableau3[Catégorie]=$B$5,ROW(Tableau3[Description])-5),ROW()-6)),"")</f>
        <v/>
      </c>
      <c r="F237" t="str">
        <f t="array" ref="F237">IFERROR(INDEX(Tableau3[Stock],SMALL(IF(Tableau3[Catégorie]=$B$5,ROW(Tableau3[Stock])-5),ROW()-6)),"")</f>
        <v/>
      </c>
    </row>
    <row r="238" spans="2:6" x14ac:dyDescent="0.25">
      <c r="B238" s="1" t="str">
        <f t="shared" si="8"/>
        <v/>
      </c>
      <c r="C238" t="str">
        <f t="array" ref="C238">IFERROR(INDEX(Tableau3[Nr Article],SMALL(IF(Tableau3[Catégorie]=$B$5,ROW(Tableau3[Nr Article])-5),ROW()-6)),"")</f>
        <v/>
      </c>
      <c r="D238" t="str">
        <f t="array" ref="D238">IFERROR(INDEX(Tableau3[Nom],SMALL(IF(Tableau3[Catégorie]=$B$5,ROW(Tableau3[Nom])-5),ROW()-6)),"")</f>
        <v/>
      </c>
      <c r="E238" t="str">
        <f t="array" ref="E238">IFERROR(INDEX(Tableau3[Description],SMALL(IF(Tableau3[Catégorie]=$B$5,ROW(Tableau3[Description])-5),ROW()-6)),"")</f>
        <v/>
      </c>
      <c r="F238" t="str">
        <f t="array" ref="F238">IFERROR(INDEX(Tableau3[Stock],SMALL(IF(Tableau3[Catégorie]=$B$5,ROW(Tableau3[Stock])-5),ROW()-6)),"")</f>
        <v/>
      </c>
    </row>
    <row r="239" spans="2:6" x14ac:dyDescent="0.25">
      <c r="B239" s="1" t="str">
        <f t="shared" si="8"/>
        <v/>
      </c>
      <c r="C239" t="str">
        <f t="array" ref="C239">IFERROR(INDEX(Tableau3[Nr Article],SMALL(IF(Tableau3[Catégorie]=$B$5,ROW(Tableau3[Nr Article])-5),ROW()-6)),"")</f>
        <v/>
      </c>
      <c r="D239" t="str">
        <f t="array" ref="D239">IFERROR(INDEX(Tableau3[Nom],SMALL(IF(Tableau3[Catégorie]=$B$5,ROW(Tableau3[Nom])-5),ROW()-6)),"")</f>
        <v/>
      </c>
      <c r="E239" t="str">
        <f t="array" ref="E239">IFERROR(INDEX(Tableau3[Description],SMALL(IF(Tableau3[Catégorie]=$B$5,ROW(Tableau3[Description])-5),ROW()-6)),"")</f>
        <v/>
      </c>
      <c r="F239" t="str">
        <f t="array" ref="F239">IFERROR(INDEX(Tableau3[Stock],SMALL(IF(Tableau3[Catégorie]=$B$5,ROW(Tableau3[Stock])-5),ROW()-6)),"")</f>
        <v/>
      </c>
    </row>
    <row r="240" spans="2:6" x14ac:dyDescent="0.25">
      <c r="B240" s="1" t="str">
        <f t="shared" si="8"/>
        <v/>
      </c>
      <c r="C240" t="str">
        <f t="array" ref="C240">IFERROR(INDEX(Tableau3[Nr Article],SMALL(IF(Tableau3[Catégorie]=$B$5,ROW(Tableau3[Nr Article])-5),ROW()-6)),"")</f>
        <v/>
      </c>
      <c r="D240" t="str">
        <f t="array" ref="D240">IFERROR(INDEX(Tableau3[Nom],SMALL(IF(Tableau3[Catégorie]=$B$5,ROW(Tableau3[Nom])-5),ROW()-6)),"")</f>
        <v/>
      </c>
      <c r="E240" t="str">
        <f t="array" ref="E240">IFERROR(INDEX(Tableau3[Description],SMALL(IF(Tableau3[Catégorie]=$B$5,ROW(Tableau3[Description])-5),ROW()-6)),"")</f>
        <v/>
      </c>
      <c r="F240" t="str">
        <f t="array" ref="F240">IFERROR(INDEX(Tableau3[Stock],SMALL(IF(Tableau3[Catégorie]=$B$5,ROW(Tableau3[Stock])-5),ROW()-6)),"")</f>
        <v/>
      </c>
    </row>
    <row r="241" spans="2:6" x14ac:dyDescent="0.25">
      <c r="B241" s="1" t="str">
        <f t="shared" si="8"/>
        <v/>
      </c>
      <c r="C241" t="str">
        <f t="array" ref="C241">IFERROR(INDEX(Tableau3[Nr Article],SMALL(IF(Tableau3[Catégorie]=$B$5,ROW(Tableau3[Nr Article])-5),ROW()-6)),"")</f>
        <v/>
      </c>
      <c r="D241" t="str">
        <f t="array" ref="D241">IFERROR(INDEX(Tableau3[Nom],SMALL(IF(Tableau3[Catégorie]=$B$5,ROW(Tableau3[Nom])-5),ROW()-6)),"")</f>
        <v/>
      </c>
      <c r="E241" t="str">
        <f t="array" ref="E241">IFERROR(INDEX(Tableau3[Description],SMALL(IF(Tableau3[Catégorie]=$B$5,ROW(Tableau3[Description])-5),ROW()-6)),"")</f>
        <v/>
      </c>
      <c r="F241" t="str">
        <f t="array" ref="F241">IFERROR(INDEX(Tableau3[Stock],SMALL(IF(Tableau3[Catégorie]=$B$5,ROW(Tableau3[Stock])-5),ROW()-6)),"")</f>
        <v/>
      </c>
    </row>
    <row r="242" spans="2:6" x14ac:dyDescent="0.25">
      <c r="B242" s="1" t="str">
        <f t="shared" si="8"/>
        <v/>
      </c>
      <c r="C242" t="str">
        <f t="array" ref="C242">IFERROR(INDEX(Tableau3[Nr Article],SMALL(IF(Tableau3[Catégorie]=$B$5,ROW(Tableau3[Nr Article])-5),ROW()-6)),"")</f>
        <v/>
      </c>
      <c r="D242" t="str">
        <f t="array" ref="D242">IFERROR(INDEX(Tableau3[Nom],SMALL(IF(Tableau3[Catégorie]=$B$5,ROW(Tableau3[Nom])-5),ROW()-6)),"")</f>
        <v/>
      </c>
      <c r="E242" t="str">
        <f t="array" ref="E242">IFERROR(INDEX(Tableau3[Description],SMALL(IF(Tableau3[Catégorie]=$B$5,ROW(Tableau3[Description])-5),ROW()-6)),"")</f>
        <v/>
      </c>
      <c r="F242" t="str">
        <f t="array" ref="F242">IFERROR(INDEX(Tableau3[Stock],SMALL(IF(Tableau3[Catégorie]=$B$5,ROW(Tableau3[Stock])-5),ROW()-6)),"")</f>
        <v/>
      </c>
    </row>
    <row r="243" spans="2:6" x14ac:dyDescent="0.25">
      <c r="B243" s="1" t="str">
        <f t="shared" si="8"/>
        <v/>
      </c>
      <c r="C243" t="str">
        <f t="array" ref="C243">IFERROR(INDEX(Tableau3[Nr Article],SMALL(IF(Tableau3[Catégorie]=$B$5,ROW(Tableau3[Nr Article])-5),ROW()-6)),"")</f>
        <v/>
      </c>
      <c r="D243" t="str">
        <f t="array" ref="D243">IFERROR(INDEX(Tableau3[Nom],SMALL(IF(Tableau3[Catégorie]=$B$5,ROW(Tableau3[Nom])-5),ROW()-6)),"")</f>
        <v/>
      </c>
      <c r="E243" t="str">
        <f t="array" ref="E243">IFERROR(INDEX(Tableau3[Description],SMALL(IF(Tableau3[Catégorie]=$B$5,ROW(Tableau3[Description])-5),ROW()-6)),"")</f>
        <v/>
      </c>
      <c r="F243" t="str">
        <f t="array" ref="F243">IFERROR(INDEX(Tableau3[Stock],SMALL(IF(Tableau3[Catégorie]=$B$5,ROW(Tableau3[Stock])-5),ROW()-6)),"")</f>
        <v/>
      </c>
    </row>
    <row r="244" spans="2:6" x14ac:dyDescent="0.25">
      <c r="B244" s="1" t="str">
        <f t="shared" si="8"/>
        <v/>
      </c>
      <c r="C244" t="str">
        <f t="array" ref="C244">IFERROR(INDEX(Tableau3[Nr Article],SMALL(IF(Tableau3[Catégorie]=$B$5,ROW(Tableau3[Nr Article])-5),ROW()-6)),"")</f>
        <v/>
      </c>
      <c r="D244" t="str">
        <f t="array" ref="D244">IFERROR(INDEX(Tableau3[Nom],SMALL(IF(Tableau3[Catégorie]=$B$5,ROW(Tableau3[Nom])-5),ROW()-6)),"")</f>
        <v/>
      </c>
      <c r="E244" t="str">
        <f t="array" ref="E244">IFERROR(INDEX(Tableau3[Description],SMALL(IF(Tableau3[Catégorie]=$B$5,ROW(Tableau3[Description])-5),ROW()-6)),"")</f>
        <v/>
      </c>
      <c r="F244" t="str">
        <f t="array" ref="F244">IFERROR(INDEX(Tableau3[Stock],SMALL(IF(Tableau3[Catégorie]=$B$5,ROW(Tableau3[Stock])-5),ROW()-6)),"")</f>
        <v/>
      </c>
    </row>
    <row r="245" spans="2:6" x14ac:dyDescent="0.25">
      <c r="B245" s="1" t="str">
        <f t="shared" si="8"/>
        <v/>
      </c>
      <c r="C245" t="str">
        <f t="array" ref="C245">IFERROR(INDEX(Tableau3[Nr Article],SMALL(IF(Tableau3[Catégorie]=$B$5,ROW(Tableau3[Nr Article])-5),ROW()-6)),"")</f>
        <v/>
      </c>
      <c r="D245" t="str">
        <f t="array" ref="D245">IFERROR(INDEX(Tableau3[Nom],SMALL(IF(Tableau3[Catégorie]=$B$5,ROW(Tableau3[Nom])-5),ROW()-6)),"")</f>
        <v/>
      </c>
      <c r="E245" t="str">
        <f t="array" ref="E245">IFERROR(INDEX(Tableau3[Description],SMALL(IF(Tableau3[Catégorie]=$B$5,ROW(Tableau3[Description])-5),ROW()-6)),"")</f>
        <v/>
      </c>
      <c r="F245" t="str">
        <f t="array" ref="F245">IFERROR(INDEX(Tableau3[Stock],SMALL(IF(Tableau3[Catégorie]=$B$5,ROW(Tableau3[Stock])-5),ROW()-6)),"")</f>
        <v/>
      </c>
    </row>
    <row r="246" spans="2:6" x14ac:dyDescent="0.25">
      <c r="B246" s="1" t="str">
        <f t="shared" si="8"/>
        <v/>
      </c>
      <c r="C246" t="str">
        <f t="array" ref="C246">IFERROR(INDEX(Tableau3[Nr Article],SMALL(IF(Tableau3[Catégorie]=$B$5,ROW(Tableau3[Nr Article])-5),ROW()-6)),"")</f>
        <v/>
      </c>
      <c r="D246" t="str">
        <f t="array" ref="D246">IFERROR(INDEX(Tableau3[Nom],SMALL(IF(Tableau3[Catégorie]=$B$5,ROW(Tableau3[Nom])-5),ROW()-6)),"")</f>
        <v/>
      </c>
      <c r="E246" t="str">
        <f t="array" ref="E246">IFERROR(INDEX(Tableau3[Description],SMALL(IF(Tableau3[Catégorie]=$B$5,ROW(Tableau3[Description])-5),ROW()-6)),"")</f>
        <v/>
      </c>
      <c r="F246" t="str">
        <f t="array" ref="F246">IFERROR(INDEX(Tableau3[Stock],SMALL(IF(Tableau3[Catégorie]=$B$5,ROW(Tableau3[Stock])-5),ROW()-6)),"")</f>
        <v/>
      </c>
    </row>
    <row r="247" spans="2:6" x14ac:dyDescent="0.25">
      <c r="B247" s="1" t="str">
        <f t="shared" si="8"/>
        <v/>
      </c>
      <c r="C247" t="str">
        <f t="array" ref="C247">IFERROR(INDEX(Tableau3[Nr Article],SMALL(IF(Tableau3[Catégorie]=$B$5,ROW(Tableau3[Nr Article])-5),ROW()-6)),"")</f>
        <v/>
      </c>
      <c r="D247" t="str">
        <f t="array" ref="D247">IFERROR(INDEX(Tableau3[Nom],SMALL(IF(Tableau3[Catégorie]=$B$5,ROW(Tableau3[Nom])-5),ROW()-6)),"")</f>
        <v/>
      </c>
      <c r="E247" t="str">
        <f t="array" ref="E247">IFERROR(INDEX(Tableau3[Description],SMALL(IF(Tableau3[Catégorie]=$B$5,ROW(Tableau3[Description])-5),ROW()-6)),"")</f>
        <v/>
      </c>
      <c r="F247" t="str">
        <f t="array" ref="F247">IFERROR(INDEX(Tableau3[Stock],SMALL(IF(Tableau3[Catégorie]=$B$5,ROW(Tableau3[Stock])-5),ROW()-6)),"")</f>
        <v/>
      </c>
    </row>
    <row r="248" spans="2:6" x14ac:dyDescent="0.25">
      <c r="B248" s="1" t="str">
        <f t="shared" si="8"/>
        <v/>
      </c>
      <c r="C248" t="str">
        <f t="array" ref="C248">IFERROR(INDEX(Tableau3[Nr Article],SMALL(IF(Tableau3[Catégorie]=$B$5,ROW(Tableau3[Nr Article])-5),ROW()-6)),"")</f>
        <v/>
      </c>
      <c r="D248" t="str">
        <f t="array" ref="D248">IFERROR(INDEX(Tableau3[Nom],SMALL(IF(Tableau3[Catégorie]=$B$5,ROW(Tableau3[Nom])-5),ROW()-6)),"")</f>
        <v/>
      </c>
      <c r="E248" t="str">
        <f t="array" ref="E248">IFERROR(INDEX(Tableau3[Description],SMALL(IF(Tableau3[Catégorie]=$B$5,ROW(Tableau3[Description])-5),ROW()-6)),"")</f>
        <v/>
      </c>
      <c r="F248" t="str">
        <f t="array" ref="F248">IFERROR(INDEX(Tableau3[Stock],SMALL(IF(Tableau3[Catégorie]=$B$5,ROW(Tableau3[Stock])-5),ROW()-6)),"")</f>
        <v/>
      </c>
    </row>
    <row r="249" spans="2:6" x14ac:dyDescent="0.25">
      <c r="B249" s="1" t="str">
        <f t="shared" si="8"/>
        <v/>
      </c>
      <c r="C249" t="str">
        <f t="array" ref="C249">IFERROR(INDEX(Tableau3[Nr Article],SMALL(IF(Tableau3[Catégorie]=$B$5,ROW(Tableau3[Nr Article])-5),ROW()-6)),"")</f>
        <v/>
      </c>
      <c r="D249" t="str">
        <f t="array" ref="D249">IFERROR(INDEX(Tableau3[Nom],SMALL(IF(Tableau3[Catégorie]=$B$5,ROW(Tableau3[Nom])-5),ROW()-6)),"")</f>
        <v/>
      </c>
      <c r="E249" t="str">
        <f t="array" ref="E249">IFERROR(INDEX(Tableau3[Description],SMALL(IF(Tableau3[Catégorie]=$B$5,ROW(Tableau3[Description])-5),ROW()-6)),"")</f>
        <v/>
      </c>
      <c r="F249" t="str">
        <f t="array" ref="F249">IFERROR(INDEX(Tableau3[Stock],SMALL(IF(Tableau3[Catégorie]=$B$5,ROW(Tableau3[Stock])-5),ROW()-6)),"")</f>
        <v/>
      </c>
    </row>
    <row r="250" spans="2:6" x14ac:dyDescent="0.25">
      <c r="B250" s="1" t="str">
        <f t="shared" si="8"/>
        <v/>
      </c>
      <c r="C250" t="str">
        <f t="array" ref="C250">IFERROR(INDEX(Tableau3[Nr Article],SMALL(IF(Tableau3[Catégorie]=$B$5,ROW(Tableau3[Nr Article])-5),ROW()-6)),"")</f>
        <v/>
      </c>
      <c r="D250" t="str">
        <f t="array" ref="D250">IFERROR(INDEX(Tableau3[Nom],SMALL(IF(Tableau3[Catégorie]=$B$5,ROW(Tableau3[Nom])-5),ROW()-6)),"")</f>
        <v/>
      </c>
      <c r="E250" t="str">
        <f t="array" ref="E250">IFERROR(INDEX(Tableau3[Description],SMALL(IF(Tableau3[Catégorie]=$B$5,ROW(Tableau3[Description])-5),ROW()-6)),"")</f>
        <v/>
      </c>
      <c r="F250" t="str">
        <f t="array" ref="F250">IFERROR(INDEX(Tableau3[Stock],SMALL(IF(Tableau3[Catégorie]=$B$5,ROW(Tableau3[Stock])-5),ROW()-6)),"")</f>
        <v/>
      </c>
    </row>
    <row r="251" spans="2:6" x14ac:dyDescent="0.25">
      <c r="B251" s="1" t="str">
        <f t="shared" si="8"/>
        <v/>
      </c>
      <c r="C251" t="str">
        <f t="array" ref="C251">IFERROR(INDEX(Tableau3[Nr Article],SMALL(IF(Tableau3[Catégorie]=$B$5,ROW(Tableau3[Nr Article])-5),ROW()-6)),"")</f>
        <v/>
      </c>
      <c r="D251" t="str">
        <f t="array" ref="D251">IFERROR(INDEX(Tableau3[Nom],SMALL(IF(Tableau3[Catégorie]=$B$5,ROW(Tableau3[Nom])-5),ROW()-6)),"")</f>
        <v/>
      </c>
      <c r="E251" t="str">
        <f t="array" ref="E251">IFERROR(INDEX(Tableau3[Description],SMALL(IF(Tableau3[Catégorie]=$B$5,ROW(Tableau3[Description])-5),ROW()-6)),"")</f>
        <v/>
      </c>
      <c r="F251" t="str">
        <f t="array" ref="F251">IFERROR(INDEX(Tableau3[Stock],SMALL(IF(Tableau3[Catégorie]=$B$5,ROW(Tableau3[Stock])-5),ROW()-6)),"")</f>
        <v/>
      </c>
    </row>
    <row r="252" spans="2:6" x14ac:dyDescent="0.25">
      <c r="B252" s="1" t="str">
        <f t="shared" si="8"/>
        <v/>
      </c>
      <c r="C252" t="str">
        <f t="array" ref="C252">IFERROR(INDEX(Tableau3[Nr Article],SMALL(IF(Tableau3[Catégorie]=$B$5,ROW(Tableau3[Nr Article])-5),ROW()-6)),"")</f>
        <v/>
      </c>
      <c r="D252" t="str">
        <f t="array" ref="D252">IFERROR(INDEX(Tableau3[Nom],SMALL(IF(Tableau3[Catégorie]=$B$5,ROW(Tableau3[Nom])-5),ROW()-6)),"")</f>
        <v/>
      </c>
      <c r="E252" t="str">
        <f t="array" ref="E252">IFERROR(INDEX(Tableau3[Description],SMALL(IF(Tableau3[Catégorie]=$B$5,ROW(Tableau3[Description])-5),ROW()-6)),"")</f>
        <v/>
      </c>
      <c r="F252" t="str">
        <f t="array" ref="F252">IFERROR(INDEX(Tableau3[Stock],SMALL(IF(Tableau3[Catégorie]=$B$5,ROW(Tableau3[Stock])-5),ROW()-6)),"")</f>
        <v/>
      </c>
    </row>
    <row r="253" spans="2:6" x14ac:dyDescent="0.25">
      <c r="B253" s="1" t="str">
        <f t="shared" si="8"/>
        <v/>
      </c>
      <c r="C253" t="str">
        <f t="array" ref="C253">IFERROR(INDEX(Tableau3[Nr Article],SMALL(IF(Tableau3[Catégorie]=$B$5,ROW(Tableau3[Nr Article])-5),ROW()-6)),"")</f>
        <v/>
      </c>
      <c r="D253" t="str">
        <f t="array" ref="D253">IFERROR(INDEX(Tableau3[Nom],SMALL(IF(Tableau3[Catégorie]=$B$5,ROW(Tableau3[Nom])-5),ROW()-6)),"")</f>
        <v/>
      </c>
      <c r="E253" t="str">
        <f t="array" ref="E253">IFERROR(INDEX(Tableau3[Description],SMALL(IF(Tableau3[Catégorie]=$B$5,ROW(Tableau3[Description])-5),ROW()-6)),"")</f>
        <v/>
      </c>
      <c r="F253" t="str">
        <f t="array" ref="F253">IFERROR(INDEX(Tableau3[Stock],SMALL(IF(Tableau3[Catégorie]=$B$5,ROW(Tableau3[Stock])-5),ROW()-6)),"")</f>
        <v/>
      </c>
    </row>
    <row r="254" spans="2:6" x14ac:dyDescent="0.25">
      <c r="B254" s="1" t="str">
        <f t="shared" si="8"/>
        <v/>
      </c>
      <c r="C254" t="str">
        <f t="array" ref="C254">IFERROR(INDEX(Tableau3[Nr Article],SMALL(IF(Tableau3[Catégorie]=$B$5,ROW(Tableau3[Nr Article])-5),ROW()-6)),"")</f>
        <v/>
      </c>
      <c r="D254" t="str">
        <f t="array" ref="D254">IFERROR(INDEX(Tableau3[Nom],SMALL(IF(Tableau3[Catégorie]=$B$5,ROW(Tableau3[Nom])-5),ROW()-6)),"")</f>
        <v/>
      </c>
      <c r="E254" t="str">
        <f t="array" ref="E254">IFERROR(INDEX(Tableau3[Description],SMALL(IF(Tableau3[Catégorie]=$B$5,ROW(Tableau3[Description])-5),ROW()-6)),"")</f>
        <v/>
      </c>
      <c r="F254" t="str">
        <f t="array" ref="F254">IFERROR(INDEX(Tableau3[Stock],SMALL(IF(Tableau3[Catégorie]=$B$5,ROW(Tableau3[Stock])-5),ROW()-6)),"")</f>
        <v/>
      </c>
    </row>
    <row r="255" spans="2:6" x14ac:dyDescent="0.25">
      <c r="B255" s="1" t="str">
        <f t="shared" si="8"/>
        <v/>
      </c>
      <c r="C255" t="str">
        <f t="array" ref="C255">IFERROR(INDEX(Tableau3[Nr Article],SMALL(IF(Tableau3[Catégorie]=$B$5,ROW(Tableau3[Nr Article])-5),ROW()-6)),"")</f>
        <v/>
      </c>
      <c r="D255" t="str">
        <f t="array" ref="D255">IFERROR(INDEX(Tableau3[Nom],SMALL(IF(Tableau3[Catégorie]=$B$5,ROW(Tableau3[Nom])-5),ROW()-6)),"")</f>
        <v/>
      </c>
      <c r="E255" t="str">
        <f t="array" ref="E255">IFERROR(INDEX(Tableau3[Description],SMALL(IF(Tableau3[Catégorie]=$B$5,ROW(Tableau3[Description])-5),ROW()-6)),"")</f>
        <v/>
      </c>
      <c r="F255" t="str">
        <f t="array" ref="F255">IFERROR(INDEX(Tableau3[Stock],SMALL(IF(Tableau3[Catégorie]=$B$5,ROW(Tableau3[Stock])-5),ROW()-6)),"")</f>
        <v/>
      </c>
    </row>
    <row r="256" spans="2:6" x14ac:dyDescent="0.25">
      <c r="B256" s="1" t="str">
        <f t="shared" si="8"/>
        <v/>
      </c>
      <c r="C256" t="str">
        <f t="array" ref="C256">IFERROR(INDEX(Tableau3[Nr Article],SMALL(IF(Tableau3[Catégorie]=$B$5,ROW(Tableau3[Nr Article])-5),ROW()-6)),"")</f>
        <v/>
      </c>
      <c r="D256" t="str">
        <f t="array" ref="D256">IFERROR(INDEX(Tableau3[Nom],SMALL(IF(Tableau3[Catégorie]=$B$5,ROW(Tableau3[Nom])-5),ROW()-6)),"")</f>
        <v/>
      </c>
      <c r="E256" t="str">
        <f t="array" ref="E256">IFERROR(INDEX(Tableau3[Description],SMALL(IF(Tableau3[Catégorie]=$B$5,ROW(Tableau3[Description])-5),ROW()-6)),"")</f>
        <v/>
      </c>
      <c r="F256" t="str">
        <f t="array" ref="F256">IFERROR(INDEX(Tableau3[Stock],SMALL(IF(Tableau3[Catégorie]=$B$5,ROW(Tableau3[Stock])-5),ROW()-6)),"")</f>
        <v/>
      </c>
    </row>
    <row r="257" spans="2:6" x14ac:dyDescent="0.25">
      <c r="B257" s="1" t="str">
        <f t="shared" si="8"/>
        <v/>
      </c>
      <c r="C257" t="str">
        <f t="array" ref="C257">IFERROR(INDEX(Tableau3[Nr Article],SMALL(IF(Tableau3[Catégorie]=$B$5,ROW(Tableau3[Nr Article])-5),ROW()-6)),"")</f>
        <v/>
      </c>
      <c r="D257" t="str">
        <f t="array" ref="D257">IFERROR(INDEX(Tableau3[Nom],SMALL(IF(Tableau3[Catégorie]=$B$5,ROW(Tableau3[Nom])-5),ROW()-6)),"")</f>
        <v/>
      </c>
      <c r="E257" t="str">
        <f t="array" ref="E257">IFERROR(INDEX(Tableau3[Description],SMALL(IF(Tableau3[Catégorie]=$B$5,ROW(Tableau3[Description])-5),ROW()-6)),"")</f>
        <v/>
      </c>
      <c r="F257" t="str">
        <f t="array" ref="F257">IFERROR(INDEX(Tableau3[Stock],SMALL(IF(Tableau3[Catégorie]=$B$5,ROW(Tableau3[Stock])-5),ROW()-6)),"")</f>
        <v/>
      </c>
    </row>
    <row r="258" spans="2:6" x14ac:dyDescent="0.25">
      <c r="B258" s="1" t="str">
        <f t="shared" si="8"/>
        <v/>
      </c>
      <c r="C258" t="str">
        <f t="array" ref="C258">IFERROR(INDEX(Tableau3[Nr Article],SMALL(IF(Tableau3[Catégorie]=$B$5,ROW(Tableau3[Nr Article])-5),ROW()-6)),"")</f>
        <v/>
      </c>
      <c r="D258" t="str">
        <f t="array" ref="D258">IFERROR(INDEX(Tableau3[Nom],SMALL(IF(Tableau3[Catégorie]=$B$5,ROW(Tableau3[Nom])-5),ROW()-6)),"")</f>
        <v/>
      </c>
      <c r="E258" t="str">
        <f t="array" ref="E258">IFERROR(INDEX(Tableau3[Description],SMALL(IF(Tableau3[Catégorie]=$B$5,ROW(Tableau3[Description])-5),ROW()-6)),"")</f>
        <v/>
      </c>
      <c r="F258" t="str">
        <f t="array" ref="F258">IFERROR(INDEX(Tableau3[Stock],SMALL(IF(Tableau3[Catégorie]=$B$5,ROW(Tableau3[Stock])-5),ROW()-6)),"")</f>
        <v/>
      </c>
    </row>
    <row r="259" spans="2:6" x14ac:dyDescent="0.25">
      <c r="B259" s="1" t="str">
        <f t="shared" si="8"/>
        <v/>
      </c>
      <c r="C259" t="str">
        <f t="array" ref="C259">IFERROR(INDEX(Tableau3[Nr Article],SMALL(IF(Tableau3[Catégorie]=$B$5,ROW(Tableau3[Nr Article])-5),ROW()-6)),"")</f>
        <v/>
      </c>
      <c r="D259" t="str">
        <f t="array" ref="D259">IFERROR(INDEX(Tableau3[Nom],SMALL(IF(Tableau3[Catégorie]=$B$5,ROW(Tableau3[Nom])-5),ROW()-6)),"")</f>
        <v/>
      </c>
      <c r="E259" t="str">
        <f t="array" ref="E259">IFERROR(INDEX(Tableau3[Description],SMALL(IF(Tableau3[Catégorie]=$B$5,ROW(Tableau3[Description])-5),ROW()-6)),"")</f>
        <v/>
      </c>
      <c r="F259" t="str">
        <f t="array" ref="F259">IFERROR(INDEX(Tableau3[Stock],SMALL(IF(Tableau3[Catégorie]=$B$5,ROW(Tableau3[Stock])-5),ROW()-6)),"")</f>
        <v/>
      </c>
    </row>
    <row r="260" spans="2:6" x14ac:dyDescent="0.25">
      <c r="B260" s="1" t="str">
        <f t="shared" si="8"/>
        <v/>
      </c>
      <c r="C260" t="str">
        <f t="array" ref="C260">IFERROR(INDEX(Tableau3[Nr Article],SMALL(IF(Tableau3[Catégorie]=$B$5,ROW(Tableau3[Nr Article])-5),ROW()-6)),"")</f>
        <v/>
      </c>
      <c r="D260" t="str">
        <f t="array" ref="D260">IFERROR(INDEX(Tableau3[Nom],SMALL(IF(Tableau3[Catégorie]=$B$5,ROW(Tableau3[Nom])-5),ROW()-6)),"")</f>
        <v/>
      </c>
      <c r="E260" t="str">
        <f t="array" ref="E260">IFERROR(INDEX(Tableau3[Description],SMALL(IF(Tableau3[Catégorie]=$B$5,ROW(Tableau3[Description])-5),ROW()-6)),"")</f>
        <v/>
      </c>
      <c r="F260" t="str">
        <f t="array" ref="F260">IFERROR(INDEX(Tableau3[Stock],SMALL(IF(Tableau3[Catégorie]=$B$5,ROW(Tableau3[Stock])-5),ROW()-6)),"")</f>
        <v/>
      </c>
    </row>
    <row r="261" spans="2:6" x14ac:dyDescent="0.25">
      <c r="B261" s="1" t="str">
        <f t="shared" si="8"/>
        <v/>
      </c>
      <c r="C261" t="str">
        <f t="array" ref="C261">IFERROR(INDEX(Tableau3[Nr Article],SMALL(IF(Tableau3[Catégorie]=$B$5,ROW(Tableau3[Nr Article])-5),ROW()-6)),"")</f>
        <v/>
      </c>
      <c r="D261" t="str">
        <f t="array" ref="D261">IFERROR(INDEX(Tableau3[Nom],SMALL(IF(Tableau3[Catégorie]=$B$5,ROW(Tableau3[Nom])-5),ROW()-6)),"")</f>
        <v/>
      </c>
      <c r="E261" t="str">
        <f t="array" ref="E261">IFERROR(INDEX(Tableau3[Description],SMALL(IF(Tableau3[Catégorie]=$B$5,ROW(Tableau3[Description])-5),ROW()-6)),"")</f>
        <v/>
      </c>
      <c r="F261" t="str">
        <f t="array" ref="F261">IFERROR(INDEX(Tableau3[Stock],SMALL(IF(Tableau3[Catégorie]=$B$5,ROW(Tableau3[Stock])-5),ROW()-6)),"")</f>
        <v/>
      </c>
    </row>
    <row r="262" spans="2:6" x14ac:dyDescent="0.25">
      <c r="B262" s="1" t="str">
        <f t="shared" si="8"/>
        <v/>
      </c>
      <c r="C262" t="str">
        <f t="array" ref="C262">IFERROR(INDEX(Tableau3[Nr Article],SMALL(IF(Tableau3[Catégorie]=$B$5,ROW(Tableau3[Nr Article])-5),ROW()-6)),"")</f>
        <v/>
      </c>
      <c r="D262" t="str">
        <f t="array" ref="D262">IFERROR(INDEX(Tableau3[Nom],SMALL(IF(Tableau3[Catégorie]=$B$5,ROW(Tableau3[Nom])-5),ROW()-6)),"")</f>
        <v/>
      </c>
      <c r="E262" t="str">
        <f t="array" ref="E262">IFERROR(INDEX(Tableau3[Description],SMALL(IF(Tableau3[Catégorie]=$B$5,ROW(Tableau3[Description])-5),ROW()-6)),"")</f>
        <v/>
      </c>
      <c r="F262" t="str">
        <f t="array" ref="F262">IFERROR(INDEX(Tableau3[Stock],SMALL(IF(Tableau3[Catégorie]=$B$5,ROW(Tableau3[Stock])-5),ROW()-6)),"")</f>
        <v/>
      </c>
    </row>
    <row r="263" spans="2:6" x14ac:dyDescent="0.25">
      <c r="B263" s="1" t="str">
        <f t="shared" si="8"/>
        <v/>
      </c>
      <c r="C263" t="str">
        <f t="array" ref="C263">IFERROR(INDEX(Tableau3[Nr Article],SMALL(IF(Tableau3[Catégorie]=$B$5,ROW(Tableau3[Nr Article])-5),ROW()-6)),"")</f>
        <v/>
      </c>
      <c r="D263" t="str">
        <f t="array" ref="D263">IFERROR(INDEX(Tableau3[Nom],SMALL(IF(Tableau3[Catégorie]=$B$5,ROW(Tableau3[Nom])-5),ROW()-6)),"")</f>
        <v/>
      </c>
      <c r="E263" t="str">
        <f t="array" ref="E263">IFERROR(INDEX(Tableau3[Description],SMALL(IF(Tableau3[Catégorie]=$B$5,ROW(Tableau3[Description])-5),ROW()-6)),"")</f>
        <v/>
      </c>
      <c r="F263" t="str">
        <f t="array" ref="F263">IFERROR(INDEX(Tableau3[Stock],SMALL(IF(Tableau3[Catégorie]=$B$5,ROW(Tableau3[Stock])-5),ROW()-6)),"")</f>
        <v/>
      </c>
    </row>
    <row r="264" spans="2:6" x14ac:dyDescent="0.25">
      <c r="B264" s="1" t="str">
        <f t="shared" ref="B264:B327" si="9">IF(C264&lt;&gt;"",ROW()-6,"")</f>
        <v/>
      </c>
      <c r="C264" t="str">
        <f t="array" ref="C264">IFERROR(INDEX(Tableau3[Nr Article],SMALL(IF(Tableau3[Catégorie]=$B$5,ROW(Tableau3[Nr Article])-5),ROW()-6)),"")</f>
        <v/>
      </c>
      <c r="D264" t="str">
        <f t="array" ref="D264">IFERROR(INDEX(Tableau3[Nom],SMALL(IF(Tableau3[Catégorie]=$B$5,ROW(Tableau3[Nom])-5),ROW()-6)),"")</f>
        <v/>
      </c>
      <c r="E264" t="str">
        <f t="array" ref="E264">IFERROR(INDEX(Tableau3[Description],SMALL(IF(Tableau3[Catégorie]=$B$5,ROW(Tableau3[Description])-5),ROW()-6)),"")</f>
        <v/>
      </c>
      <c r="F264" t="str">
        <f t="array" ref="F264">IFERROR(INDEX(Tableau3[Stock],SMALL(IF(Tableau3[Catégorie]=$B$5,ROW(Tableau3[Stock])-5),ROW()-6)),"")</f>
        <v/>
      </c>
    </row>
    <row r="265" spans="2:6" x14ac:dyDescent="0.25">
      <c r="B265" s="1" t="str">
        <f t="shared" si="9"/>
        <v/>
      </c>
      <c r="C265" t="str">
        <f t="array" ref="C265">IFERROR(INDEX(Tableau3[Nr Article],SMALL(IF(Tableau3[Catégorie]=$B$5,ROW(Tableau3[Nr Article])-5),ROW()-6)),"")</f>
        <v/>
      </c>
      <c r="D265" t="str">
        <f t="array" ref="D265">IFERROR(INDEX(Tableau3[Nom],SMALL(IF(Tableau3[Catégorie]=$B$5,ROW(Tableau3[Nom])-5),ROW()-6)),"")</f>
        <v/>
      </c>
      <c r="E265" t="str">
        <f t="array" ref="E265">IFERROR(INDEX(Tableau3[Description],SMALL(IF(Tableau3[Catégorie]=$B$5,ROW(Tableau3[Description])-5),ROW()-6)),"")</f>
        <v/>
      </c>
      <c r="F265" t="str">
        <f t="array" ref="F265">IFERROR(INDEX(Tableau3[Stock],SMALL(IF(Tableau3[Catégorie]=$B$5,ROW(Tableau3[Stock])-5),ROW()-6)),"")</f>
        <v/>
      </c>
    </row>
    <row r="266" spans="2:6" x14ac:dyDescent="0.25">
      <c r="B266" s="1" t="str">
        <f t="shared" si="9"/>
        <v/>
      </c>
      <c r="C266" t="str">
        <f t="array" ref="C266">IFERROR(INDEX(Tableau3[Nr Article],SMALL(IF(Tableau3[Catégorie]=$B$5,ROW(Tableau3[Nr Article])-5),ROW()-6)),"")</f>
        <v/>
      </c>
      <c r="D266" t="str">
        <f t="array" ref="D266">IFERROR(INDEX(Tableau3[Nom],SMALL(IF(Tableau3[Catégorie]=$B$5,ROW(Tableau3[Nom])-5),ROW()-6)),"")</f>
        <v/>
      </c>
      <c r="E266" t="str">
        <f t="array" ref="E266">IFERROR(INDEX(Tableau3[Description],SMALL(IF(Tableau3[Catégorie]=$B$5,ROW(Tableau3[Description])-5),ROW()-6)),"")</f>
        <v/>
      </c>
      <c r="F266" t="str">
        <f t="array" ref="F266">IFERROR(INDEX(Tableau3[Stock],SMALL(IF(Tableau3[Catégorie]=$B$5,ROW(Tableau3[Stock])-5),ROW()-6)),"")</f>
        <v/>
      </c>
    </row>
    <row r="267" spans="2:6" x14ac:dyDescent="0.25">
      <c r="B267" s="1" t="str">
        <f t="shared" si="9"/>
        <v/>
      </c>
      <c r="C267" t="str">
        <f t="array" ref="C267">IFERROR(INDEX(Tableau3[Nr Article],SMALL(IF(Tableau3[Catégorie]=$B$5,ROW(Tableau3[Nr Article])-5),ROW()-6)),"")</f>
        <v/>
      </c>
      <c r="D267" t="str">
        <f t="array" ref="D267">IFERROR(INDEX(Tableau3[Nom],SMALL(IF(Tableau3[Catégorie]=$B$5,ROW(Tableau3[Nom])-5),ROW()-6)),"")</f>
        <v/>
      </c>
      <c r="E267" t="str">
        <f t="array" ref="E267">IFERROR(INDEX(Tableau3[Description],SMALL(IF(Tableau3[Catégorie]=$B$5,ROW(Tableau3[Description])-5),ROW()-6)),"")</f>
        <v/>
      </c>
      <c r="F267" t="str">
        <f t="array" ref="F267">IFERROR(INDEX(Tableau3[Stock],SMALL(IF(Tableau3[Catégorie]=$B$5,ROW(Tableau3[Stock])-5),ROW()-6)),"")</f>
        <v/>
      </c>
    </row>
    <row r="268" spans="2:6" x14ac:dyDescent="0.25">
      <c r="B268" s="1" t="str">
        <f t="shared" si="9"/>
        <v/>
      </c>
      <c r="C268" t="str">
        <f t="array" ref="C268">IFERROR(INDEX(Tableau3[Nr Article],SMALL(IF(Tableau3[Catégorie]=$B$5,ROW(Tableau3[Nr Article])-5),ROW()-6)),"")</f>
        <v/>
      </c>
      <c r="D268" t="str">
        <f t="array" ref="D268">IFERROR(INDEX(Tableau3[Nom],SMALL(IF(Tableau3[Catégorie]=$B$5,ROW(Tableau3[Nom])-5),ROW()-6)),"")</f>
        <v/>
      </c>
      <c r="E268" t="str">
        <f t="array" ref="E268">IFERROR(INDEX(Tableau3[Description],SMALL(IF(Tableau3[Catégorie]=$B$5,ROW(Tableau3[Description])-5),ROW()-6)),"")</f>
        <v/>
      </c>
      <c r="F268" t="str">
        <f t="array" ref="F268">IFERROR(INDEX(Tableau3[Stock],SMALL(IF(Tableau3[Catégorie]=$B$5,ROW(Tableau3[Stock])-5),ROW()-6)),"")</f>
        <v/>
      </c>
    </row>
    <row r="269" spans="2:6" x14ac:dyDescent="0.25">
      <c r="B269" s="1" t="str">
        <f t="shared" si="9"/>
        <v/>
      </c>
      <c r="C269" t="str">
        <f t="array" ref="C269">IFERROR(INDEX(Tableau3[Nr Article],SMALL(IF(Tableau3[Catégorie]=$B$5,ROW(Tableau3[Nr Article])-5),ROW()-6)),"")</f>
        <v/>
      </c>
      <c r="D269" t="str">
        <f t="array" ref="D269">IFERROR(INDEX(Tableau3[Nom],SMALL(IF(Tableau3[Catégorie]=$B$5,ROW(Tableau3[Nom])-5),ROW()-6)),"")</f>
        <v/>
      </c>
      <c r="E269" t="str">
        <f t="array" ref="E269">IFERROR(INDEX(Tableau3[Description],SMALL(IF(Tableau3[Catégorie]=$B$5,ROW(Tableau3[Description])-5),ROW()-6)),"")</f>
        <v/>
      </c>
      <c r="F269" t="str">
        <f t="array" ref="F269">IFERROR(INDEX(Tableau3[Stock],SMALL(IF(Tableau3[Catégorie]=$B$5,ROW(Tableau3[Stock])-5),ROW()-6)),"")</f>
        <v/>
      </c>
    </row>
    <row r="270" spans="2:6" x14ac:dyDescent="0.25">
      <c r="B270" s="1" t="str">
        <f t="shared" si="9"/>
        <v/>
      </c>
      <c r="C270" t="str">
        <f t="array" ref="C270">IFERROR(INDEX(Tableau3[Nr Article],SMALL(IF(Tableau3[Catégorie]=$B$5,ROW(Tableau3[Nr Article])-5),ROW()-6)),"")</f>
        <v/>
      </c>
      <c r="D270" t="str">
        <f t="array" ref="D270">IFERROR(INDEX(Tableau3[Nom],SMALL(IF(Tableau3[Catégorie]=$B$5,ROW(Tableau3[Nom])-5),ROW()-6)),"")</f>
        <v/>
      </c>
      <c r="E270" t="str">
        <f t="array" ref="E270">IFERROR(INDEX(Tableau3[Description],SMALL(IF(Tableau3[Catégorie]=$B$5,ROW(Tableau3[Description])-5),ROW()-6)),"")</f>
        <v/>
      </c>
      <c r="F270" t="str">
        <f t="array" ref="F270">IFERROR(INDEX(Tableau3[Stock],SMALL(IF(Tableau3[Catégorie]=$B$5,ROW(Tableau3[Stock])-5),ROW()-6)),"")</f>
        <v/>
      </c>
    </row>
    <row r="271" spans="2:6" x14ac:dyDescent="0.25">
      <c r="B271" s="1" t="str">
        <f t="shared" si="9"/>
        <v/>
      </c>
      <c r="C271" t="str">
        <f t="array" ref="C271">IFERROR(INDEX(Tableau3[Nr Article],SMALL(IF(Tableau3[Catégorie]=$B$5,ROW(Tableau3[Nr Article])-5),ROW()-6)),"")</f>
        <v/>
      </c>
      <c r="D271" t="str">
        <f t="array" ref="D271">IFERROR(INDEX(Tableau3[Nom],SMALL(IF(Tableau3[Catégorie]=$B$5,ROW(Tableau3[Nom])-5),ROW()-6)),"")</f>
        <v/>
      </c>
      <c r="E271" t="str">
        <f t="array" ref="E271">IFERROR(INDEX(Tableau3[Description],SMALL(IF(Tableau3[Catégorie]=$B$5,ROW(Tableau3[Description])-5),ROW()-6)),"")</f>
        <v/>
      </c>
      <c r="F271" t="str">
        <f t="array" ref="F271">IFERROR(INDEX(Tableau3[Stock],SMALL(IF(Tableau3[Catégorie]=$B$5,ROW(Tableau3[Stock])-5),ROW()-6)),"")</f>
        <v/>
      </c>
    </row>
    <row r="272" spans="2:6" x14ac:dyDescent="0.25">
      <c r="B272" s="1" t="str">
        <f t="shared" si="9"/>
        <v/>
      </c>
      <c r="C272" t="str">
        <f t="array" ref="C272">IFERROR(INDEX(Tableau3[Nr Article],SMALL(IF(Tableau3[Catégorie]=$B$5,ROW(Tableau3[Nr Article])-5),ROW()-6)),"")</f>
        <v/>
      </c>
      <c r="D272" t="str">
        <f t="array" ref="D272">IFERROR(INDEX(Tableau3[Nom],SMALL(IF(Tableau3[Catégorie]=$B$5,ROW(Tableau3[Nom])-5),ROW()-6)),"")</f>
        <v/>
      </c>
      <c r="E272" t="str">
        <f t="array" ref="E272">IFERROR(INDEX(Tableau3[Description],SMALL(IF(Tableau3[Catégorie]=$B$5,ROW(Tableau3[Description])-5),ROW()-6)),"")</f>
        <v/>
      </c>
      <c r="F272" t="str">
        <f t="array" ref="F272">IFERROR(INDEX(Tableau3[Stock],SMALL(IF(Tableau3[Catégorie]=$B$5,ROW(Tableau3[Stock])-5),ROW()-6)),"")</f>
        <v/>
      </c>
    </row>
    <row r="273" spans="2:6" x14ac:dyDescent="0.25">
      <c r="B273" s="1" t="str">
        <f t="shared" si="9"/>
        <v/>
      </c>
      <c r="C273" t="str">
        <f t="array" ref="C273">IFERROR(INDEX(Tableau3[Nr Article],SMALL(IF(Tableau3[Catégorie]=$B$5,ROW(Tableau3[Nr Article])-5),ROW()-6)),"")</f>
        <v/>
      </c>
      <c r="D273" t="str">
        <f t="array" ref="D273">IFERROR(INDEX(Tableau3[Nom],SMALL(IF(Tableau3[Catégorie]=$B$5,ROW(Tableau3[Nom])-5),ROW()-6)),"")</f>
        <v/>
      </c>
      <c r="E273" t="str">
        <f t="array" ref="E273">IFERROR(INDEX(Tableau3[Description],SMALL(IF(Tableau3[Catégorie]=$B$5,ROW(Tableau3[Description])-5),ROW()-6)),"")</f>
        <v/>
      </c>
      <c r="F273" t="str">
        <f t="array" ref="F273">IFERROR(INDEX(Tableau3[Stock],SMALL(IF(Tableau3[Catégorie]=$B$5,ROW(Tableau3[Stock])-5),ROW()-6)),"")</f>
        <v/>
      </c>
    </row>
    <row r="274" spans="2:6" x14ac:dyDescent="0.25">
      <c r="B274" s="1" t="str">
        <f t="shared" si="9"/>
        <v/>
      </c>
      <c r="C274" t="str">
        <f t="array" ref="C274">IFERROR(INDEX(Tableau3[Nr Article],SMALL(IF(Tableau3[Catégorie]=$B$5,ROW(Tableau3[Nr Article])-5),ROW()-6)),"")</f>
        <v/>
      </c>
      <c r="D274" t="str">
        <f t="array" ref="D274">IFERROR(INDEX(Tableau3[Nom],SMALL(IF(Tableau3[Catégorie]=$B$5,ROW(Tableau3[Nom])-5),ROW()-6)),"")</f>
        <v/>
      </c>
      <c r="E274" t="str">
        <f t="array" ref="E274">IFERROR(INDEX(Tableau3[Description],SMALL(IF(Tableau3[Catégorie]=$B$5,ROW(Tableau3[Description])-5),ROW()-6)),"")</f>
        <v/>
      </c>
      <c r="F274" t="str">
        <f t="array" ref="F274">IFERROR(INDEX(Tableau3[Stock],SMALL(IF(Tableau3[Catégorie]=$B$5,ROW(Tableau3[Stock])-5),ROW()-6)),"")</f>
        <v/>
      </c>
    </row>
    <row r="275" spans="2:6" x14ac:dyDescent="0.25">
      <c r="B275" s="1" t="str">
        <f t="shared" si="9"/>
        <v/>
      </c>
      <c r="C275" t="str">
        <f t="array" ref="C275">IFERROR(INDEX(Tableau3[Nr Article],SMALL(IF(Tableau3[Catégorie]=$B$5,ROW(Tableau3[Nr Article])-5),ROW()-6)),"")</f>
        <v/>
      </c>
      <c r="D275" t="str">
        <f t="array" ref="D275">IFERROR(INDEX(Tableau3[Nom],SMALL(IF(Tableau3[Catégorie]=$B$5,ROW(Tableau3[Nom])-5),ROW()-6)),"")</f>
        <v/>
      </c>
      <c r="E275" t="str">
        <f t="array" ref="E275">IFERROR(INDEX(Tableau3[Description],SMALL(IF(Tableau3[Catégorie]=$B$5,ROW(Tableau3[Description])-5),ROW()-6)),"")</f>
        <v/>
      </c>
      <c r="F275" t="str">
        <f t="array" ref="F275">IFERROR(INDEX(Tableau3[Stock],SMALL(IF(Tableau3[Catégorie]=$B$5,ROW(Tableau3[Stock])-5),ROW()-6)),"")</f>
        <v/>
      </c>
    </row>
    <row r="276" spans="2:6" x14ac:dyDescent="0.25">
      <c r="B276" s="1" t="str">
        <f t="shared" si="9"/>
        <v/>
      </c>
      <c r="C276" t="str">
        <f t="array" ref="C276">IFERROR(INDEX(Tableau3[Nr Article],SMALL(IF(Tableau3[Catégorie]=$B$5,ROW(Tableau3[Nr Article])-5),ROW()-6)),"")</f>
        <v/>
      </c>
      <c r="D276" t="str">
        <f t="array" ref="D276">IFERROR(INDEX(Tableau3[Nom],SMALL(IF(Tableau3[Catégorie]=$B$5,ROW(Tableau3[Nom])-5),ROW()-6)),"")</f>
        <v/>
      </c>
      <c r="E276" t="str">
        <f t="array" ref="E276">IFERROR(INDEX(Tableau3[Description],SMALL(IF(Tableau3[Catégorie]=$B$5,ROW(Tableau3[Description])-5),ROW()-6)),"")</f>
        <v/>
      </c>
      <c r="F276" t="str">
        <f t="array" ref="F276">IFERROR(INDEX(Tableau3[Stock],SMALL(IF(Tableau3[Catégorie]=$B$5,ROW(Tableau3[Stock])-5),ROW()-6)),"")</f>
        <v/>
      </c>
    </row>
    <row r="277" spans="2:6" x14ac:dyDescent="0.25">
      <c r="B277" s="1" t="str">
        <f t="shared" si="9"/>
        <v/>
      </c>
      <c r="C277" t="str">
        <f t="array" ref="C277">IFERROR(INDEX(Tableau3[Nr Article],SMALL(IF(Tableau3[Catégorie]=$B$5,ROW(Tableau3[Nr Article])-5),ROW()-6)),"")</f>
        <v/>
      </c>
      <c r="D277" t="str">
        <f t="array" ref="D277">IFERROR(INDEX(Tableau3[Nom],SMALL(IF(Tableau3[Catégorie]=$B$5,ROW(Tableau3[Nom])-5),ROW()-6)),"")</f>
        <v/>
      </c>
      <c r="E277" t="str">
        <f t="array" ref="E277">IFERROR(INDEX(Tableau3[Description],SMALL(IF(Tableau3[Catégorie]=$B$5,ROW(Tableau3[Description])-5),ROW()-6)),"")</f>
        <v/>
      </c>
      <c r="F277" t="str">
        <f t="array" ref="F277">IFERROR(INDEX(Tableau3[Stock],SMALL(IF(Tableau3[Catégorie]=$B$5,ROW(Tableau3[Stock])-5),ROW()-6)),"")</f>
        <v/>
      </c>
    </row>
    <row r="278" spans="2:6" x14ac:dyDescent="0.25">
      <c r="B278" s="1" t="str">
        <f t="shared" si="9"/>
        <v/>
      </c>
      <c r="C278" t="str">
        <f t="array" ref="C278">IFERROR(INDEX(Tableau3[Nr Article],SMALL(IF(Tableau3[Catégorie]=$B$5,ROW(Tableau3[Nr Article])-5),ROW()-6)),"")</f>
        <v/>
      </c>
      <c r="D278" t="str">
        <f t="array" ref="D278">IFERROR(INDEX(Tableau3[Nom],SMALL(IF(Tableau3[Catégorie]=$B$5,ROW(Tableau3[Nom])-5),ROW()-6)),"")</f>
        <v/>
      </c>
      <c r="E278" t="str">
        <f t="array" ref="E278">IFERROR(INDEX(Tableau3[Description],SMALL(IF(Tableau3[Catégorie]=$B$5,ROW(Tableau3[Description])-5),ROW()-6)),"")</f>
        <v/>
      </c>
      <c r="F278" t="str">
        <f t="array" ref="F278">IFERROR(INDEX(Tableau3[Stock],SMALL(IF(Tableau3[Catégorie]=$B$5,ROW(Tableau3[Stock])-5),ROW()-6)),"")</f>
        <v/>
      </c>
    </row>
    <row r="279" spans="2:6" x14ac:dyDescent="0.25">
      <c r="B279" s="1" t="str">
        <f t="shared" si="9"/>
        <v/>
      </c>
      <c r="C279" t="str">
        <f t="array" ref="C279">IFERROR(INDEX(Tableau3[Nr Article],SMALL(IF(Tableau3[Catégorie]=$B$5,ROW(Tableau3[Nr Article])-5),ROW()-6)),"")</f>
        <v/>
      </c>
      <c r="D279" t="str">
        <f t="array" ref="D279">IFERROR(INDEX(Tableau3[Nom],SMALL(IF(Tableau3[Catégorie]=$B$5,ROW(Tableau3[Nom])-5),ROW()-6)),"")</f>
        <v/>
      </c>
      <c r="E279" t="str">
        <f t="array" ref="E279">IFERROR(INDEX(Tableau3[Description],SMALL(IF(Tableau3[Catégorie]=$B$5,ROW(Tableau3[Description])-5),ROW()-6)),"")</f>
        <v/>
      </c>
      <c r="F279" t="str">
        <f t="array" ref="F279">IFERROR(INDEX(Tableau3[Stock],SMALL(IF(Tableau3[Catégorie]=$B$5,ROW(Tableau3[Stock])-5),ROW()-6)),"")</f>
        <v/>
      </c>
    </row>
    <row r="280" spans="2:6" x14ac:dyDescent="0.25">
      <c r="B280" s="1" t="str">
        <f t="shared" si="9"/>
        <v/>
      </c>
      <c r="C280" t="str">
        <f t="array" ref="C280">IFERROR(INDEX(Tableau3[Nr Article],SMALL(IF(Tableau3[Catégorie]=$B$5,ROW(Tableau3[Nr Article])-5),ROW()-6)),"")</f>
        <v/>
      </c>
      <c r="D280" t="str">
        <f t="array" ref="D280">IFERROR(INDEX(Tableau3[Nom],SMALL(IF(Tableau3[Catégorie]=$B$5,ROW(Tableau3[Nom])-5),ROW()-6)),"")</f>
        <v/>
      </c>
      <c r="E280" t="str">
        <f t="array" ref="E280">IFERROR(INDEX(Tableau3[Description],SMALL(IF(Tableau3[Catégorie]=$B$5,ROW(Tableau3[Description])-5),ROW()-6)),"")</f>
        <v/>
      </c>
      <c r="F280" t="str">
        <f t="array" ref="F280">IFERROR(INDEX(Tableau3[Stock],SMALL(IF(Tableau3[Catégorie]=$B$5,ROW(Tableau3[Stock])-5),ROW()-6)),"")</f>
        <v/>
      </c>
    </row>
    <row r="281" spans="2:6" x14ac:dyDescent="0.25">
      <c r="B281" s="1" t="str">
        <f t="shared" si="9"/>
        <v/>
      </c>
      <c r="C281" t="str">
        <f t="array" ref="C281">IFERROR(INDEX(Tableau3[Nr Article],SMALL(IF(Tableau3[Catégorie]=$B$5,ROW(Tableau3[Nr Article])-5),ROW()-6)),"")</f>
        <v/>
      </c>
      <c r="D281" t="str">
        <f t="array" ref="D281">IFERROR(INDEX(Tableau3[Nom],SMALL(IF(Tableau3[Catégorie]=$B$5,ROW(Tableau3[Nom])-5),ROW()-6)),"")</f>
        <v/>
      </c>
      <c r="E281" t="str">
        <f t="array" ref="E281">IFERROR(INDEX(Tableau3[Description],SMALL(IF(Tableau3[Catégorie]=$B$5,ROW(Tableau3[Description])-5),ROW()-6)),"")</f>
        <v/>
      </c>
      <c r="F281" t="str">
        <f t="array" ref="F281">IFERROR(INDEX(Tableau3[Stock],SMALL(IF(Tableau3[Catégorie]=$B$5,ROW(Tableau3[Stock])-5),ROW()-6)),"")</f>
        <v/>
      </c>
    </row>
    <row r="282" spans="2:6" x14ac:dyDescent="0.25">
      <c r="B282" s="1" t="str">
        <f t="shared" si="9"/>
        <v/>
      </c>
      <c r="C282" t="str">
        <f t="array" ref="C282">IFERROR(INDEX(Tableau3[Nr Article],SMALL(IF(Tableau3[Catégorie]=$B$5,ROW(Tableau3[Nr Article])-5),ROW()-6)),"")</f>
        <v/>
      </c>
      <c r="D282" t="str">
        <f t="array" ref="D282">IFERROR(INDEX(Tableau3[Nom],SMALL(IF(Tableau3[Catégorie]=$B$5,ROW(Tableau3[Nom])-5),ROW()-6)),"")</f>
        <v/>
      </c>
      <c r="E282" t="str">
        <f t="array" ref="E282">IFERROR(INDEX(Tableau3[Description],SMALL(IF(Tableau3[Catégorie]=$B$5,ROW(Tableau3[Description])-5),ROW()-6)),"")</f>
        <v/>
      </c>
      <c r="F282" t="str">
        <f t="array" ref="F282">IFERROR(INDEX(Tableau3[Stock],SMALL(IF(Tableau3[Catégorie]=$B$5,ROW(Tableau3[Stock])-5),ROW()-6)),"")</f>
        <v/>
      </c>
    </row>
    <row r="283" spans="2:6" x14ac:dyDescent="0.25">
      <c r="B283" s="1" t="str">
        <f t="shared" si="9"/>
        <v/>
      </c>
      <c r="C283" t="str">
        <f t="array" ref="C283">IFERROR(INDEX(Tableau3[Nr Article],SMALL(IF(Tableau3[Catégorie]=$B$5,ROW(Tableau3[Nr Article])-5),ROW()-6)),"")</f>
        <v/>
      </c>
      <c r="D283" t="str">
        <f t="array" ref="D283">IFERROR(INDEX(Tableau3[Nom],SMALL(IF(Tableau3[Catégorie]=$B$5,ROW(Tableau3[Nom])-5),ROW()-6)),"")</f>
        <v/>
      </c>
      <c r="E283" t="str">
        <f t="array" ref="E283">IFERROR(INDEX(Tableau3[Description],SMALL(IF(Tableau3[Catégorie]=$B$5,ROW(Tableau3[Description])-5),ROW()-6)),"")</f>
        <v/>
      </c>
      <c r="F283" t="str">
        <f t="array" ref="F283">IFERROR(INDEX(Tableau3[Stock],SMALL(IF(Tableau3[Catégorie]=$B$5,ROW(Tableau3[Stock])-5),ROW()-6)),"")</f>
        <v/>
      </c>
    </row>
    <row r="284" spans="2:6" x14ac:dyDescent="0.25">
      <c r="B284" s="1" t="str">
        <f t="shared" si="9"/>
        <v/>
      </c>
      <c r="C284" t="str">
        <f t="array" ref="C284">IFERROR(INDEX(Tableau3[Nr Article],SMALL(IF(Tableau3[Catégorie]=$B$5,ROW(Tableau3[Nr Article])-5),ROW()-6)),"")</f>
        <v/>
      </c>
      <c r="D284" t="str">
        <f t="array" ref="D284">IFERROR(INDEX(Tableau3[Nom],SMALL(IF(Tableau3[Catégorie]=$B$5,ROW(Tableau3[Nom])-5),ROW()-6)),"")</f>
        <v/>
      </c>
      <c r="E284" t="str">
        <f t="array" ref="E284">IFERROR(INDEX(Tableau3[Description],SMALL(IF(Tableau3[Catégorie]=$B$5,ROW(Tableau3[Description])-5),ROW()-6)),"")</f>
        <v/>
      </c>
      <c r="F284" t="str">
        <f t="array" ref="F284">IFERROR(INDEX(Tableau3[Stock],SMALL(IF(Tableau3[Catégorie]=$B$5,ROW(Tableau3[Stock])-5),ROW()-6)),"")</f>
        <v/>
      </c>
    </row>
    <row r="285" spans="2:6" x14ac:dyDescent="0.25">
      <c r="B285" s="1" t="str">
        <f t="shared" si="9"/>
        <v/>
      </c>
      <c r="C285" t="str">
        <f t="array" ref="C285">IFERROR(INDEX(Tableau3[Nr Article],SMALL(IF(Tableau3[Catégorie]=$B$5,ROW(Tableau3[Nr Article])-5),ROW()-6)),"")</f>
        <v/>
      </c>
      <c r="D285" t="str">
        <f t="array" ref="D285">IFERROR(INDEX(Tableau3[Nom],SMALL(IF(Tableau3[Catégorie]=$B$5,ROW(Tableau3[Nom])-5),ROW()-6)),"")</f>
        <v/>
      </c>
      <c r="E285" t="str">
        <f t="array" ref="E285">IFERROR(INDEX(Tableau3[Description],SMALL(IF(Tableau3[Catégorie]=$B$5,ROW(Tableau3[Description])-5),ROW()-6)),"")</f>
        <v/>
      </c>
      <c r="F285" t="str">
        <f t="array" ref="F285">IFERROR(INDEX(Tableau3[Stock],SMALL(IF(Tableau3[Catégorie]=$B$5,ROW(Tableau3[Stock])-5),ROW()-6)),"")</f>
        <v/>
      </c>
    </row>
    <row r="286" spans="2:6" x14ac:dyDescent="0.25">
      <c r="B286" s="1" t="str">
        <f t="shared" si="9"/>
        <v/>
      </c>
      <c r="C286" t="str">
        <f t="array" ref="C286">IFERROR(INDEX(Tableau3[Nr Article],SMALL(IF(Tableau3[Catégorie]=$B$5,ROW(Tableau3[Nr Article])-5),ROW()-6)),"")</f>
        <v/>
      </c>
      <c r="D286" t="str">
        <f t="array" ref="D286">IFERROR(INDEX(Tableau3[Nom],SMALL(IF(Tableau3[Catégorie]=$B$5,ROW(Tableau3[Nom])-5),ROW()-6)),"")</f>
        <v/>
      </c>
      <c r="E286" t="str">
        <f t="array" ref="E286">IFERROR(INDEX(Tableau3[Description],SMALL(IF(Tableau3[Catégorie]=$B$5,ROW(Tableau3[Description])-5),ROW()-6)),"")</f>
        <v/>
      </c>
      <c r="F286" t="str">
        <f t="array" ref="F286">IFERROR(INDEX(Tableau3[Stock],SMALL(IF(Tableau3[Catégorie]=$B$5,ROW(Tableau3[Stock])-5),ROW()-6)),"")</f>
        <v/>
      </c>
    </row>
    <row r="287" spans="2:6" x14ac:dyDescent="0.25">
      <c r="B287" s="1" t="str">
        <f t="shared" si="9"/>
        <v/>
      </c>
      <c r="C287" t="str">
        <f t="array" ref="C287">IFERROR(INDEX(Tableau3[Nr Article],SMALL(IF(Tableau3[Catégorie]=$B$5,ROW(Tableau3[Nr Article])-5),ROW()-6)),"")</f>
        <v/>
      </c>
      <c r="D287" t="str">
        <f t="array" ref="D287">IFERROR(INDEX(Tableau3[Nom],SMALL(IF(Tableau3[Catégorie]=$B$5,ROW(Tableau3[Nom])-5),ROW()-6)),"")</f>
        <v/>
      </c>
      <c r="E287" t="str">
        <f t="array" ref="E287">IFERROR(INDEX(Tableau3[Description],SMALL(IF(Tableau3[Catégorie]=$B$5,ROW(Tableau3[Description])-5),ROW()-6)),"")</f>
        <v/>
      </c>
      <c r="F287" t="str">
        <f t="array" ref="F287">IFERROR(INDEX(Tableau3[Stock],SMALL(IF(Tableau3[Catégorie]=$B$5,ROW(Tableau3[Stock])-5),ROW()-6)),"")</f>
        <v/>
      </c>
    </row>
    <row r="288" spans="2:6" x14ac:dyDescent="0.25">
      <c r="B288" s="1" t="str">
        <f t="shared" si="9"/>
        <v/>
      </c>
      <c r="C288" t="str">
        <f t="array" ref="C288">IFERROR(INDEX(Tableau3[Nr Article],SMALL(IF(Tableau3[Catégorie]=$B$5,ROW(Tableau3[Nr Article])-5),ROW()-6)),"")</f>
        <v/>
      </c>
      <c r="D288" t="str">
        <f t="array" ref="D288">IFERROR(INDEX(Tableau3[Nom],SMALL(IF(Tableau3[Catégorie]=$B$5,ROW(Tableau3[Nom])-5),ROW()-6)),"")</f>
        <v/>
      </c>
      <c r="E288" t="str">
        <f t="array" ref="E288">IFERROR(INDEX(Tableau3[Description],SMALL(IF(Tableau3[Catégorie]=$B$5,ROW(Tableau3[Description])-5),ROW()-6)),"")</f>
        <v/>
      </c>
      <c r="F288" t="str">
        <f t="array" ref="F288">IFERROR(INDEX(Tableau3[Stock],SMALL(IF(Tableau3[Catégorie]=$B$5,ROW(Tableau3[Stock])-5),ROW()-6)),"")</f>
        <v/>
      </c>
    </row>
    <row r="289" spans="2:6" x14ac:dyDescent="0.25">
      <c r="B289" s="1" t="str">
        <f t="shared" si="9"/>
        <v/>
      </c>
      <c r="C289" t="str">
        <f t="array" ref="C289">IFERROR(INDEX(Tableau3[Nr Article],SMALL(IF(Tableau3[Catégorie]=$B$5,ROW(Tableau3[Nr Article])-5),ROW()-6)),"")</f>
        <v/>
      </c>
      <c r="D289" t="str">
        <f t="array" ref="D289">IFERROR(INDEX(Tableau3[Nom],SMALL(IF(Tableau3[Catégorie]=$B$5,ROW(Tableau3[Nom])-5),ROW()-6)),"")</f>
        <v/>
      </c>
      <c r="E289" t="str">
        <f t="array" ref="E289">IFERROR(INDEX(Tableau3[Description],SMALL(IF(Tableau3[Catégorie]=$B$5,ROW(Tableau3[Description])-5),ROW()-6)),"")</f>
        <v/>
      </c>
      <c r="F289" t="str">
        <f t="array" ref="F289">IFERROR(INDEX(Tableau3[Stock],SMALL(IF(Tableau3[Catégorie]=$B$5,ROW(Tableau3[Stock])-5),ROW()-6)),"")</f>
        <v/>
      </c>
    </row>
    <row r="290" spans="2:6" x14ac:dyDescent="0.25">
      <c r="B290" s="1" t="str">
        <f t="shared" si="9"/>
        <v/>
      </c>
      <c r="C290" t="str">
        <f t="array" ref="C290">IFERROR(INDEX(Tableau3[Nr Article],SMALL(IF(Tableau3[Catégorie]=$B$5,ROW(Tableau3[Nr Article])-5),ROW()-6)),"")</f>
        <v/>
      </c>
      <c r="D290" t="str">
        <f t="array" ref="D290">IFERROR(INDEX(Tableau3[Nom],SMALL(IF(Tableau3[Catégorie]=$B$5,ROW(Tableau3[Nom])-5),ROW()-6)),"")</f>
        <v/>
      </c>
      <c r="E290" t="str">
        <f t="array" ref="E290">IFERROR(INDEX(Tableau3[Description],SMALL(IF(Tableau3[Catégorie]=$B$5,ROW(Tableau3[Description])-5),ROW()-6)),"")</f>
        <v/>
      </c>
      <c r="F290" t="str">
        <f t="array" ref="F290">IFERROR(INDEX(Tableau3[Stock],SMALL(IF(Tableau3[Catégorie]=$B$5,ROW(Tableau3[Stock])-5),ROW()-6)),"")</f>
        <v/>
      </c>
    </row>
    <row r="291" spans="2:6" x14ac:dyDescent="0.25">
      <c r="B291" s="1" t="str">
        <f t="shared" si="9"/>
        <v/>
      </c>
      <c r="C291" t="str">
        <f t="array" ref="C291">IFERROR(INDEX(Tableau3[Nr Article],SMALL(IF(Tableau3[Catégorie]=$B$5,ROW(Tableau3[Nr Article])-5),ROW()-6)),"")</f>
        <v/>
      </c>
      <c r="D291" t="str">
        <f t="array" ref="D291">IFERROR(INDEX(Tableau3[Nom],SMALL(IF(Tableau3[Catégorie]=$B$5,ROW(Tableau3[Nom])-5),ROW()-6)),"")</f>
        <v/>
      </c>
      <c r="E291" t="str">
        <f t="array" ref="E291">IFERROR(INDEX(Tableau3[Description],SMALL(IF(Tableau3[Catégorie]=$B$5,ROW(Tableau3[Description])-5),ROW()-6)),"")</f>
        <v/>
      </c>
      <c r="F291" t="str">
        <f t="array" ref="F291">IFERROR(INDEX(Tableau3[Stock],SMALL(IF(Tableau3[Catégorie]=$B$5,ROW(Tableau3[Stock])-5),ROW()-6)),"")</f>
        <v/>
      </c>
    </row>
    <row r="292" spans="2:6" x14ac:dyDescent="0.25">
      <c r="B292" s="1" t="str">
        <f t="shared" si="9"/>
        <v/>
      </c>
      <c r="C292" t="str">
        <f t="array" ref="C292">IFERROR(INDEX(Tableau3[Nr Article],SMALL(IF(Tableau3[Catégorie]=$B$5,ROW(Tableau3[Nr Article])-5),ROW()-6)),"")</f>
        <v/>
      </c>
      <c r="D292" t="str">
        <f t="array" ref="D292">IFERROR(INDEX(Tableau3[Nom],SMALL(IF(Tableau3[Catégorie]=$B$5,ROW(Tableau3[Nom])-5),ROW()-6)),"")</f>
        <v/>
      </c>
      <c r="E292" t="str">
        <f t="array" ref="E292">IFERROR(INDEX(Tableau3[Description],SMALL(IF(Tableau3[Catégorie]=$B$5,ROW(Tableau3[Description])-5),ROW()-6)),"")</f>
        <v/>
      </c>
      <c r="F292" t="str">
        <f t="array" ref="F292">IFERROR(INDEX(Tableau3[Stock],SMALL(IF(Tableau3[Catégorie]=$B$5,ROW(Tableau3[Stock])-5),ROW()-6)),"")</f>
        <v/>
      </c>
    </row>
    <row r="293" spans="2:6" x14ac:dyDescent="0.25">
      <c r="B293" s="1" t="str">
        <f t="shared" si="9"/>
        <v/>
      </c>
      <c r="C293" t="str">
        <f t="array" ref="C293">IFERROR(INDEX(Tableau3[Nr Article],SMALL(IF(Tableau3[Catégorie]=$B$5,ROW(Tableau3[Nr Article])-5),ROW()-6)),"")</f>
        <v/>
      </c>
      <c r="D293" t="str">
        <f t="array" ref="D293">IFERROR(INDEX(Tableau3[Nom],SMALL(IF(Tableau3[Catégorie]=$B$5,ROW(Tableau3[Nom])-5),ROW()-6)),"")</f>
        <v/>
      </c>
      <c r="E293" t="str">
        <f t="array" ref="E293">IFERROR(INDEX(Tableau3[Description],SMALL(IF(Tableau3[Catégorie]=$B$5,ROW(Tableau3[Description])-5),ROW()-6)),"")</f>
        <v/>
      </c>
      <c r="F293" t="str">
        <f t="array" ref="F293">IFERROR(INDEX(Tableau3[Stock],SMALL(IF(Tableau3[Catégorie]=$B$5,ROW(Tableau3[Stock])-5),ROW()-6)),"")</f>
        <v/>
      </c>
    </row>
    <row r="294" spans="2:6" x14ac:dyDescent="0.25">
      <c r="B294" s="1" t="str">
        <f t="shared" si="9"/>
        <v/>
      </c>
      <c r="C294" t="str">
        <f t="array" ref="C294">IFERROR(INDEX(Tableau3[Nr Article],SMALL(IF(Tableau3[Catégorie]=$B$5,ROW(Tableau3[Nr Article])-5),ROW()-6)),"")</f>
        <v/>
      </c>
      <c r="D294" t="str">
        <f t="array" ref="D294">IFERROR(INDEX(Tableau3[Nom],SMALL(IF(Tableau3[Catégorie]=$B$5,ROW(Tableau3[Nom])-5),ROW()-6)),"")</f>
        <v/>
      </c>
      <c r="E294" t="str">
        <f t="array" ref="E294">IFERROR(INDEX(Tableau3[Description],SMALL(IF(Tableau3[Catégorie]=$B$5,ROW(Tableau3[Description])-5),ROW()-6)),"")</f>
        <v/>
      </c>
      <c r="F294" t="str">
        <f t="array" ref="F294">IFERROR(INDEX(Tableau3[Stock],SMALL(IF(Tableau3[Catégorie]=$B$5,ROW(Tableau3[Stock])-5),ROW()-6)),"")</f>
        <v/>
      </c>
    </row>
    <row r="295" spans="2:6" x14ac:dyDescent="0.25">
      <c r="B295" s="1" t="str">
        <f t="shared" si="9"/>
        <v/>
      </c>
      <c r="C295" t="str">
        <f t="array" ref="C295">IFERROR(INDEX(Tableau3[Nr Article],SMALL(IF(Tableau3[Catégorie]=$B$5,ROW(Tableau3[Nr Article])-5),ROW()-6)),"")</f>
        <v/>
      </c>
      <c r="D295" t="str">
        <f t="array" ref="D295">IFERROR(INDEX(Tableau3[Nom],SMALL(IF(Tableau3[Catégorie]=$B$5,ROW(Tableau3[Nom])-5),ROW()-6)),"")</f>
        <v/>
      </c>
      <c r="E295" t="str">
        <f t="array" ref="E295">IFERROR(INDEX(Tableau3[Description],SMALL(IF(Tableau3[Catégorie]=$B$5,ROW(Tableau3[Description])-5),ROW()-6)),"")</f>
        <v/>
      </c>
      <c r="F295" t="str">
        <f t="array" ref="F295">IFERROR(INDEX(Tableau3[Stock],SMALL(IF(Tableau3[Catégorie]=$B$5,ROW(Tableau3[Stock])-5),ROW()-6)),"")</f>
        <v/>
      </c>
    </row>
    <row r="296" spans="2:6" x14ac:dyDescent="0.25">
      <c r="B296" s="1" t="str">
        <f t="shared" si="9"/>
        <v/>
      </c>
      <c r="C296" t="str">
        <f t="array" ref="C296">IFERROR(INDEX(Tableau3[Nr Article],SMALL(IF(Tableau3[Catégorie]=$B$5,ROW(Tableau3[Nr Article])-5),ROW()-6)),"")</f>
        <v/>
      </c>
      <c r="D296" t="str">
        <f t="array" ref="D296">IFERROR(INDEX(Tableau3[Nom],SMALL(IF(Tableau3[Catégorie]=$B$5,ROW(Tableau3[Nom])-5),ROW()-6)),"")</f>
        <v/>
      </c>
      <c r="E296" t="str">
        <f t="array" ref="E296">IFERROR(INDEX(Tableau3[Description],SMALL(IF(Tableau3[Catégorie]=$B$5,ROW(Tableau3[Description])-5),ROW()-6)),"")</f>
        <v/>
      </c>
      <c r="F296" t="str">
        <f t="array" ref="F296">IFERROR(INDEX(Tableau3[Stock],SMALL(IF(Tableau3[Catégorie]=$B$5,ROW(Tableau3[Stock])-5),ROW()-6)),"")</f>
        <v/>
      </c>
    </row>
    <row r="297" spans="2:6" x14ac:dyDescent="0.25">
      <c r="B297" s="1" t="str">
        <f t="shared" si="9"/>
        <v/>
      </c>
      <c r="C297" t="str">
        <f t="array" ref="C297">IFERROR(INDEX(Tableau3[Nr Article],SMALL(IF(Tableau3[Catégorie]=$B$5,ROW(Tableau3[Nr Article])-5),ROW()-6)),"")</f>
        <v/>
      </c>
      <c r="D297" t="str">
        <f t="array" ref="D297">IFERROR(INDEX(Tableau3[Nom],SMALL(IF(Tableau3[Catégorie]=$B$5,ROW(Tableau3[Nom])-5),ROW()-6)),"")</f>
        <v/>
      </c>
      <c r="E297" t="str">
        <f t="array" ref="E297">IFERROR(INDEX(Tableau3[Description],SMALL(IF(Tableau3[Catégorie]=$B$5,ROW(Tableau3[Description])-5),ROW()-6)),"")</f>
        <v/>
      </c>
      <c r="F297" t="str">
        <f t="array" ref="F297">IFERROR(INDEX(Tableau3[Stock],SMALL(IF(Tableau3[Catégorie]=$B$5,ROW(Tableau3[Stock])-5),ROW()-6)),"")</f>
        <v/>
      </c>
    </row>
    <row r="298" spans="2:6" x14ac:dyDescent="0.25">
      <c r="B298" s="1" t="str">
        <f t="shared" si="9"/>
        <v/>
      </c>
      <c r="C298" t="str">
        <f t="array" ref="C298">IFERROR(INDEX(Tableau3[Nr Article],SMALL(IF(Tableau3[Catégorie]=$B$5,ROW(Tableau3[Nr Article])-5),ROW()-6)),"")</f>
        <v/>
      </c>
      <c r="D298" t="str">
        <f t="array" ref="D298">IFERROR(INDEX(Tableau3[Nom],SMALL(IF(Tableau3[Catégorie]=$B$5,ROW(Tableau3[Nom])-5),ROW()-6)),"")</f>
        <v/>
      </c>
      <c r="E298" t="str">
        <f t="array" ref="E298">IFERROR(INDEX(Tableau3[Description],SMALL(IF(Tableau3[Catégorie]=$B$5,ROW(Tableau3[Description])-5),ROW()-6)),"")</f>
        <v/>
      </c>
      <c r="F298" t="str">
        <f t="array" ref="F298">IFERROR(INDEX(Tableau3[Stock],SMALL(IF(Tableau3[Catégorie]=$B$5,ROW(Tableau3[Stock])-5),ROW()-6)),"")</f>
        <v/>
      </c>
    </row>
    <row r="299" spans="2:6" x14ac:dyDescent="0.25">
      <c r="B299" s="1" t="str">
        <f t="shared" si="9"/>
        <v/>
      </c>
      <c r="C299" t="str">
        <f t="array" ref="C299">IFERROR(INDEX(Tableau3[Nr Article],SMALL(IF(Tableau3[Catégorie]=$B$5,ROW(Tableau3[Nr Article])-5),ROW()-6)),"")</f>
        <v/>
      </c>
      <c r="D299" t="str">
        <f t="array" ref="D299">IFERROR(INDEX(Tableau3[Nom],SMALL(IF(Tableau3[Catégorie]=$B$5,ROW(Tableau3[Nom])-5),ROW()-6)),"")</f>
        <v/>
      </c>
      <c r="E299" t="str">
        <f t="array" ref="E299">IFERROR(INDEX(Tableau3[Description],SMALL(IF(Tableau3[Catégorie]=$B$5,ROW(Tableau3[Description])-5),ROW()-6)),"")</f>
        <v/>
      </c>
      <c r="F299" t="str">
        <f t="array" ref="F299">IFERROR(INDEX(Tableau3[Stock],SMALL(IF(Tableau3[Catégorie]=$B$5,ROW(Tableau3[Stock])-5),ROW()-6)),"")</f>
        <v/>
      </c>
    </row>
    <row r="300" spans="2:6" x14ac:dyDescent="0.25">
      <c r="B300" s="1" t="str">
        <f t="shared" si="9"/>
        <v/>
      </c>
      <c r="C300" t="str">
        <f t="array" ref="C300">IFERROR(INDEX(Tableau3[Nr Article],SMALL(IF(Tableau3[Catégorie]=$B$5,ROW(Tableau3[Nr Article])-5),ROW()-6)),"")</f>
        <v/>
      </c>
      <c r="D300" t="str">
        <f t="array" ref="D300">IFERROR(INDEX(Tableau3[Nom],SMALL(IF(Tableau3[Catégorie]=$B$5,ROW(Tableau3[Nom])-5),ROW()-6)),"")</f>
        <v/>
      </c>
      <c r="E300" t="str">
        <f t="array" ref="E300">IFERROR(INDEX(Tableau3[Description],SMALL(IF(Tableau3[Catégorie]=$B$5,ROW(Tableau3[Description])-5),ROW()-6)),"")</f>
        <v/>
      </c>
      <c r="F300" t="str">
        <f t="array" ref="F300">IFERROR(INDEX(Tableau3[Stock],SMALL(IF(Tableau3[Catégorie]=$B$5,ROW(Tableau3[Stock])-5),ROW()-6)),"")</f>
        <v/>
      </c>
    </row>
    <row r="301" spans="2:6" x14ac:dyDescent="0.25">
      <c r="B301" s="1" t="str">
        <f t="shared" si="9"/>
        <v/>
      </c>
      <c r="C301" t="str">
        <f t="array" ref="C301">IFERROR(INDEX(Tableau3[Nr Article],SMALL(IF(Tableau3[Catégorie]=$B$5,ROW(Tableau3[Nr Article])-5),ROW()-6)),"")</f>
        <v/>
      </c>
      <c r="D301" t="str">
        <f t="array" ref="D301">IFERROR(INDEX(Tableau3[Nom],SMALL(IF(Tableau3[Catégorie]=$B$5,ROW(Tableau3[Nom])-5),ROW()-6)),"")</f>
        <v/>
      </c>
      <c r="E301" t="str">
        <f t="array" ref="E301">IFERROR(INDEX(Tableau3[Description],SMALL(IF(Tableau3[Catégorie]=$B$5,ROW(Tableau3[Description])-5),ROW()-6)),"")</f>
        <v/>
      </c>
      <c r="F301" t="str">
        <f t="array" ref="F301">IFERROR(INDEX(Tableau3[Stock],SMALL(IF(Tableau3[Catégorie]=$B$5,ROW(Tableau3[Stock])-5),ROW()-6)),"")</f>
        <v/>
      </c>
    </row>
    <row r="302" spans="2:6" x14ac:dyDescent="0.25">
      <c r="B302" s="1" t="str">
        <f t="shared" si="9"/>
        <v/>
      </c>
      <c r="C302" t="str">
        <f t="array" ref="C302">IFERROR(INDEX(Tableau3[Nr Article],SMALL(IF(Tableau3[Catégorie]=$B$5,ROW(Tableau3[Nr Article])-5),ROW()-6)),"")</f>
        <v/>
      </c>
      <c r="D302" t="str">
        <f t="array" ref="D302">IFERROR(INDEX(Tableau3[Nom],SMALL(IF(Tableau3[Catégorie]=$B$5,ROW(Tableau3[Nom])-5),ROW()-6)),"")</f>
        <v/>
      </c>
      <c r="E302" t="str">
        <f t="array" ref="E302">IFERROR(INDEX(Tableau3[Description],SMALL(IF(Tableau3[Catégorie]=$B$5,ROW(Tableau3[Description])-5),ROW()-6)),"")</f>
        <v/>
      </c>
      <c r="F302" t="str">
        <f t="array" ref="F302">IFERROR(INDEX(Tableau3[Stock],SMALL(IF(Tableau3[Catégorie]=$B$5,ROW(Tableau3[Stock])-5),ROW()-6)),"")</f>
        <v/>
      </c>
    </row>
    <row r="303" spans="2:6" x14ac:dyDescent="0.25">
      <c r="B303" s="1" t="str">
        <f t="shared" si="9"/>
        <v/>
      </c>
      <c r="C303" t="str">
        <f t="array" ref="C303">IFERROR(INDEX(Tableau3[Nr Article],SMALL(IF(Tableau3[Catégorie]=$B$5,ROW(Tableau3[Nr Article])-5),ROW()-6)),"")</f>
        <v/>
      </c>
      <c r="D303" t="str">
        <f t="array" ref="D303">IFERROR(INDEX(Tableau3[Nom],SMALL(IF(Tableau3[Catégorie]=$B$5,ROW(Tableau3[Nom])-5),ROW()-6)),"")</f>
        <v/>
      </c>
      <c r="E303" t="str">
        <f t="array" ref="E303">IFERROR(INDEX(Tableau3[Description],SMALL(IF(Tableau3[Catégorie]=$B$5,ROW(Tableau3[Description])-5),ROW()-6)),"")</f>
        <v/>
      </c>
      <c r="F303" t="str">
        <f t="array" ref="F303">IFERROR(INDEX(Tableau3[Stock],SMALL(IF(Tableau3[Catégorie]=$B$5,ROW(Tableau3[Stock])-5),ROW()-6)),"")</f>
        <v/>
      </c>
    </row>
    <row r="304" spans="2:6" x14ac:dyDescent="0.25">
      <c r="B304" s="1" t="str">
        <f t="shared" si="9"/>
        <v/>
      </c>
      <c r="C304" t="str">
        <f t="array" ref="C304">IFERROR(INDEX(Tableau3[Nr Article],SMALL(IF(Tableau3[Catégorie]=$B$5,ROW(Tableau3[Nr Article])-5),ROW()-6)),"")</f>
        <v/>
      </c>
      <c r="D304" t="str">
        <f t="array" ref="D304">IFERROR(INDEX(Tableau3[Nom],SMALL(IF(Tableau3[Catégorie]=$B$5,ROW(Tableau3[Nom])-5),ROW()-6)),"")</f>
        <v/>
      </c>
      <c r="E304" t="str">
        <f t="array" ref="E304">IFERROR(INDEX(Tableau3[Description],SMALL(IF(Tableau3[Catégorie]=$B$5,ROW(Tableau3[Description])-5),ROW()-6)),"")</f>
        <v/>
      </c>
      <c r="F304" t="str">
        <f t="array" ref="F304">IFERROR(INDEX(Tableau3[Stock],SMALL(IF(Tableau3[Catégorie]=$B$5,ROW(Tableau3[Stock])-5),ROW()-6)),"")</f>
        <v/>
      </c>
    </row>
    <row r="305" spans="2:6" x14ac:dyDescent="0.25">
      <c r="B305" s="1" t="str">
        <f t="shared" si="9"/>
        <v/>
      </c>
      <c r="C305" t="str">
        <f t="array" ref="C305">IFERROR(INDEX(Tableau3[Nr Article],SMALL(IF(Tableau3[Catégorie]=$B$5,ROW(Tableau3[Nr Article])-5),ROW()-6)),"")</f>
        <v/>
      </c>
      <c r="D305" t="str">
        <f t="array" ref="D305">IFERROR(INDEX(Tableau3[Nom],SMALL(IF(Tableau3[Catégorie]=$B$5,ROW(Tableau3[Nom])-5),ROW()-6)),"")</f>
        <v/>
      </c>
      <c r="E305" t="str">
        <f t="array" ref="E305">IFERROR(INDEX(Tableau3[Description],SMALL(IF(Tableau3[Catégorie]=$B$5,ROW(Tableau3[Description])-5),ROW()-6)),"")</f>
        <v/>
      </c>
      <c r="F305" t="str">
        <f t="array" ref="F305">IFERROR(INDEX(Tableau3[Stock],SMALL(IF(Tableau3[Catégorie]=$B$5,ROW(Tableau3[Stock])-5),ROW()-6)),"")</f>
        <v/>
      </c>
    </row>
    <row r="306" spans="2:6" x14ac:dyDescent="0.25">
      <c r="B306" s="1" t="str">
        <f t="shared" si="9"/>
        <v/>
      </c>
      <c r="C306" t="str">
        <f t="array" ref="C306">IFERROR(INDEX(Tableau3[Nr Article],SMALL(IF(Tableau3[Catégorie]=$B$5,ROW(Tableau3[Nr Article])-5),ROW()-6)),"")</f>
        <v/>
      </c>
      <c r="D306" t="str">
        <f t="array" ref="D306">IFERROR(INDEX(Tableau3[Nom],SMALL(IF(Tableau3[Catégorie]=$B$5,ROW(Tableau3[Nom])-5),ROW()-6)),"")</f>
        <v/>
      </c>
      <c r="E306" t="str">
        <f t="array" ref="E306">IFERROR(INDEX(Tableau3[Description],SMALL(IF(Tableau3[Catégorie]=$B$5,ROW(Tableau3[Description])-5),ROW()-6)),"")</f>
        <v/>
      </c>
      <c r="F306" t="str">
        <f t="array" ref="F306">IFERROR(INDEX(Tableau3[Stock],SMALL(IF(Tableau3[Catégorie]=$B$5,ROW(Tableau3[Stock])-5),ROW()-6)),"")</f>
        <v/>
      </c>
    </row>
    <row r="307" spans="2:6" x14ac:dyDescent="0.25">
      <c r="B307" s="1" t="str">
        <f t="shared" si="9"/>
        <v/>
      </c>
      <c r="C307" t="str">
        <f t="array" ref="C307">IFERROR(INDEX(Tableau3[Nr Article],SMALL(IF(Tableau3[Catégorie]=$B$5,ROW(Tableau3[Nr Article])-5),ROW()-6)),"")</f>
        <v/>
      </c>
      <c r="D307" t="str">
        <f t="array" ref="D307">IFERROR(INDEX(Tableau3[Nom],SMALL(IF(Tableau3[Catégorie]=$B$5,ROW(Tableau3[Nom])-5),ROW()-6)),"")</f>
        <v/>
      </c>
      <c r="E307" t="str">
        <f t="array" ref="E307">IFERROR(INDEX(Tableau3[Description],SMALL(IF(Tableau3[Catégorie]=$B$5,ROW(Tableau3[Description])-5),ROW()-6)),"")</f>
        <v/>
      </c>
      <c r="F307" t="str">
        <f t="array" ref="F307">IFERROR(INDEX(Tableau3[Stock],SMALL(IF(Tableau3[Catégorie]=$B$5,ROW(Tableau3[Stock])-5),ROW()-6)),"")</f>
        <v/>
      </c>
    </row>
    <row r="308" spans="2:6" x14ac:dyDescent="0.25">
      <c r="B308" s="1" t="str">
        <f t="shared" si="9"/>
        <v/>
      </c>
      <c r="C308" t="str">
        <f t="array" ref="C308">IFERROR(INDEX(Tableau3[Nr Article],SMALL(IF(Tableau3[Catégorie]=$B$5,ROW(Tableau3[Nr Article])-5),ROW()-6)),"")</f>
        <v/>
      </c>
      <c r="D308" t="str">
        <f t="array" ref="D308">IFERROR(INDEX(Tableau3[Nom],SMALL(IF(Tableau3[Catégorie]=$B$5,ROW(Tableau3[Nom])-5),ROW()-6)),"")</f>
        <v/>
      </c>
      <c r="E308" t="str">
        <f t="array" ref="E308">IFERROR(INDEX(Tableau3[Description],SMALL(IF(Tableau3[Catégorie]=$B$5,ROW(Tableau3[Description])-5),ROW()-6)),"")</f>
        <v/>
      </c>
      <c r="F308" t="str">
        <f t="array" ref="F308">IFERROR(INDEX(Tableau3[Stock],SMALL(IF(Tableau3[Catégorie]=$B$5,ROW(Tableau3[Stock])-5),ROW()-6)),"")</f>
        <v/>
      </c>
    </row>
    <row r="309" spans="2:6" x14ac:dyDescent="0.25">
      <c r="B309" s="1" t="str">
        <f t="shared" si="9"/>
        <v/>
      </c>
      <c r="C309" t="str">
        <f t="array" ref="C309">IFERROR(INDEX(Tableau3[Nr Article],SMALL(IF(Tableau3[Catégorie]=$B$5,ROW(Tableau3[Nr Article])-5),ROW()-6)),"")</f>
        <v/>
      </c>
      <c r="D309" t="str">
        <f t="array" ref="D309">IFERROR(INDEX(Tableau3[Nom],SMALL(IF(Tableau3[Catégorie]=$B$5,ROW(Tableau3[Nom])-5),ROW()-6)),"")</f>
        <v/>
      </c>
      <c r="E309" t="str">
        <f t="array" ref="E309">IFERROR(INDEX(Tableau3[Description],SMALL(IF(Tableau3[Catégorie]=$B$5,ROW(Tableau3[Description])-5),ROW()-6)),"")</f>
        <v/>
      </c>
      <c r="F309" t="str">
        <f t="array" ref="F309">IFERROR(INDEX(Tableau3[Stock],SMALL(IF(Tableau3[Catégorie]=$B$5,ROW(Tableau3[Stock])-5),ROW()-6)),"")</f>
        <v/>
      </c>
    </row>
    <row r="310" spans="2:6" x14ac:dyDescent="0.25">
      <c r="B310" s="1" t="str">
        <f t="shared" si="9"/>
        <v/>
      </c>
      <c r="C310" t="str">
        <f t="array" ref="C310">IFERROR(INDEX(Tableau3[Nr Article],SMALL(IF(Tableau3[Catégorie]=$B$5,ROW(Tableau3[Nr Article])-5),ROW()-6)),"")</f>
        <v/>
      </c>
      <c r="D310" t="str">
        <f t="array" ref="D310">IFERROR(INDEX(Tableau3[Nom],SMALL(IF(Tableau3[Catégorie]=$B$5,ROW(Tableau3[Nom])-5),ROW()-6)),"")</f>
        <v/>
      </c>
      <c r="E310" t="str">
        <f t="array" ref="E310">IFERROR(INDEX(Tableau3[Description],SMALL(IF(Tableau3[Catégorie]=$B$5,ROW(Tableau3[Description])-5),ROW()-6)),"")</f>
        <v/>
      </c>
      <c r="F310" t="str">
        <f t="array" ref="F310">IFERROR(INDEX(Tableau3[Stock],SMALL(IF(Tableau3[Catégorie]=$B$5,ROW(Tableau3[Stock])-5),ROW()-6)),"")</f>
        <v/>
      </c>
    </row>
    <row r="311" spans="2:6" x14ac:dyDescent="0.25">
      <c r="B311" s="1" t="str">
        <f t="shared" si="9"/>
        <v/>
      </c>
      <c r="C311" t="str">
        <f t="array" ref="C311">IFERROR(INDEX(Tableau3[Nr Article],SMALL(IF(Tableau3[Catégorie]=$B$5,ROW(Tableau3[Nr Article])-5),ROW()-6)),"")</f>
        <v/>
      </c>
      <c r="D311" t="str">
        <f t="array" ref="D311">IFERROR(INDEX(Tableau3[Nom],SMALL(IF(Tableau3[Catégorie]=$B$5,ROW(Tableau3[Nom])-5),ROW()-6)),"")</f>
        <v/>
      </c>
      <c r="E311" t="str">
        <f t="array" ref="E311">IFERROR(INDEX(Tableau3[Description],SMALL(IF(Tableau3[Catégorie]=$B$5,ROW(Tableau3[Description])-5),ROW()-6)),"")</f>
        <v/>
      </c>
      <c r="F311" t="str">
        <f t="array" ref="F311">IFERROR(INDEX(Tableau3[Stock],SMALL(IF(Tableau3[Catégorie]=$B$5,ROW(Tableau3[Stock])-5),ROW()-6)),"")</f>
        <v/>
      </c>
    </row>
    <row r="312" spans="2:6" x14ac:dyDescent="0.25">
      <c r="B312" s="1" t="str">
        <f t="shared" si="9"/>
        <v/>
      </c>
      <c r="C312" t="str">
        <f t="array" ref="C312">IFERROR(INDEX(Tableau3[Nr Article],SMALL(IF(Tableau3[Catégorie]=$B$5,ROW(Tableau3[Nr Article])-5),ROW()-6)),"")</f>
        <v/>
      </c>
      <c r="D312" t="str">
        <f t="array" ref="D312">IFERROR(INDEX(Tableau3[Nom],SMALL(IF(Tableau3[Catégorie]=$B$5,ROW(Tableau3[Nom])-5),ROW()-6)),"")</f>
        <v/>
      </c>
      <c r="E312" t="str">
        <f t="array" ref="E312">IFERROR(INDEX(Tableau3[Description],SMALL(IF(Tableau3[Catégorie]=$B$5,ROW(Tableau3[Description])-5),ROW()-6)),"")</f>
        <v/>
      </c>
      <c r="F312" t="str">
        <f t="array" ref="F312">IFERROR(INDEX(Tableau3[Stock],SMALL(IF(Tableau3[Catégorie]=$B$5,ROW(Tableau3[Stock])-5),ROW()-6)),"")</f>
        <v/>
      </c>
    </row>
    <row r="313" spans="2:6" x14ac:dyDescent="0.25">
      <c r="B313" s="1" t="str">
        <f t="shared" si="9"/>
        <v/>
      </c>
      <c r="C313" t="str">
        <f t="array" ref="C313">IFERROR(INDEX(Tableau3[Nr Article],SMALL(IF(Tableau3[Catégorie]=$B$5,ROW(Tableau3[Nr Article])-5),ROW()-6)),"")</f>
        <v/>
      </c>
      <c r="D313" t="str">
        <f t="array" ref="D313">IFERROR(INDEX(Tableau3[Nom],SMALL(IF(Tableau3[Catégorie]=$B$5,ROW(Tableau3[Nom])-5),ROW()-6)),"")</f>
        <v/>
      </c>
      <c r="E313" t="str">
        <f t="array" ref="E313">IFERROR(INDEX(Tableau3[Description],SMALL(IF(Tableau3[Catégorie]=$B$5,ROW(Tableau3[Description])-5),ROW()-6)),"")</f>
        <v/>
      </c>
      <c r="F313" t="str">
        <f t="array" ref="F313">IFERROR(INDEX(Tableau3[Stock],SMALL(IF(Tableau3[Catégorie]=$B$5,ROW(Tableau3[Stock])-5),ROW()-6)),"")</f>
        <v/>
      </c>
    </row>
    <row r="314" spans="2:6" x14ac:dyDescent="0.25">
      <c r="B314" s="1" t="str">
        <f t="shared" si="9"/>
        <v/>
      </c>
      <c r="C314" t="str">
        <f t="array" ref="C314">IFERROR(INDEX(Tableau3[Nr Article],SMALL(IF(Tableau3[Catégorie]=$B$5,ROW(Tableau3[Nr Article])-5),ROW()-6)),"")</f>
        <v/>
      </c>
      <c r="D314" t="str">
        <f t="array" ref="D314">IFERROR(INDEX(Tableau3[Nom],SMALL(IF(Tableau3[Catégorie]=$B$5,ROW(Tableau3[Nom])-5),ROW()-6)),"")</f>
        <v/>
      </c>
      <c r="E314" t="str">
        <f t="array" ref="E314">IFERROR(INDEX(Tableau3[Description],SMALL(IF(Tableau3[Catégorie]=$B$5,ROW(Tableau3[Description])-5),ROW()-6)),"")</f>
        <v/>
      </c>
      <c r="F314" t="str">
        <f t="array" ref="F314">IFERROR(INDEX(Tableau3[Stock],SMALL(IF(Tableau3[Catégorie]=$B$5,ROW(Tableau3[Stock])-5),ROW()-6)),"")</f>
        <v/>
      </c>
    </row>
    <row r="315" spans="2:6" x14ac:dyDescent="0.25">
      <c r="B315" s="1" t="str">
        <f t="shared" si="9"/>
        <v/>
      </c>
      <c r="C315" t="str">
        <f t="array" ref="C315">IFERROR(INDEX(Tableau3[Nr Article],SMALL(IF(Tableau3[Catégorie]=$B$5,ROW(Tableau3[Nr Article])-5),ROW()-6)),"")</f>
        <v/>
      </c>
      <c r="D315" t="str">
        <f t="array" ref="D315">IFERROR(INDEX(Tableau3[Nom],SMALL(IF(Tableau3[Catégorie]=$B$5,ROW(Tableau3[Nom])-5),ROW()-6)),"")</f>
        <v/>
      </c>
      <c r="E315" t="str">
        <f t="array" ref="E315">IFERROR(INDEX(Tableau3[Description],SMALL(IF(Tableau3[Catégorie]=$B$5,ROW(Tableau3[Description])-5),ROW()-6)),"")</f>
        <v/>
      </c>
      <c r="F315" t="str">
        <f t="array" ref="F315">IFERROR(INDEX(Tableau3[Stock],SMALL(IF(Tableau3[Catégorie]=$B$5,ROW(Tableau3[Stock])-5),ROW()-6)),"")</f>
        <v/>
      </c>
    </row>
    <row r="316" spans="2:6" x14ac:dyDescent="0.25">
      <c r="B316" s="1" t="str">
        <f t="shared" si="9"/>
        <v/>
      </c>
      <c r="C316" t="str">
        <f t="array" ref="C316">IFERROR(INDEX(Tableau3[Nr Article],SMALL(IF(Tableau3[Catégorie]=$B$5,ROW(Tableau3[Nr Article])-5),ROW()-6)),"")</f>
        <v/>
      </c>
      <c r="D316" t="str">
        <f t="array" ref="D316">IFERROR(INDEX(Tableau3[Nom],SMALL(IF(Tableau3[Catégorie]=$B$5,ROW(Tableau3[Nom])-5),ROW()-6)),"")</f>
        <v/>
      </c>
      <c r="E316" t="str">
        <f t="array" ref="E316">IFERROR(INDEX(Tableau3[Description],SMALL(IF(Tableau3[Catégorie]=$B$5,ROW(Tableau3[Description])-5),ROW()-6)),"")</f>
        <v/>
      </c>
      <c r="F316" t="str">
        <f t="array" ref="F316">IFERROR(INDEX(Tableau3[Stock],SMALL(IF(Tableau3[Catégorie]=$B$5,ROW(Tableau3[Stock])-5),ROW()-6)),"")</f>
        <v/>
      </c>
    </row>
    <row r="317" spans="2:6" x14ac:dyDescent="0.25">
      <c r="B317" s="1" t="str">
        <f t="shared" si="9"/>
        <v/>
      </c>
      <c r="C317" t="str">
        <f t="array" ref="C317">IFERROR(INDEX(Tableau3[Nr Article],SMALL(IF(Tableau3[Catégorie]=$B$5,ROW(Tableau3[Nr Article])-5),ROW()-6)),"")</f>
        <v/>
      </c>
      <c r="D317" t="str">
        <f t="array" ref="D317">IFERROR(INDEX(Tableau3[Nom],SMALL(IF(Tableau3[Catégorie]=$B$5,ROW(Tableau3[Nom])-5),ROW()-6)),"")</f>
        <v/>
      </c>
      <c r="E317" t="str">
        <f t="array" ref="E317">IFERROR(INDEX(Tableau3[Description],SMALL(IF(Tableau3[Catégorie]=$B$5,ROW(Tableau3[Description])-5),ROW()-6)),"")</f>
        <v/>
      </c>
      <c r="F317" t="str">
        <f t="array" ref="F317">IFERROR(INDEX(Tableau3[Stock],SMALL(IF(Tableau3[Catégorie]=$B$5,ROW(Tableau3[Stock])-5),ROW()-6)),"")</f>
        <v/>
      </c>
    </row>
    <row r="318" spans="2:6" x14ac:dyDescent="0.25">
      <c r="B318" s="1" t="str">
        <f t="shared" si="9"/>
        <v/>
      </c>
      <c r="C318" t="str">
        <f t="array" ref="C318">IFERROR(INDEX(Tableau3[Nr Article],SMALL(IF(Tableau3[Catégorie]=$B$5,ROW(Tableau3[Nr Article])-5),ROW()-6)),"")</f>
        <v/>
      </c>
      <c r="D318" t="str">
        <f t="array" ref="D318">IFERROR(INDEX(Tableau3[Nom],SMALL(IF(Tableau3[Catégorie]=$B$5,ROW(Tableau3[Nom])-5),ROW()-6)),"")</f>
        <v/>
      </c>
      <c r="E318" t="str">
        <f t="array" ref="E318">IFERROR(INDEX(Tableau3[Description],SMALL(IF(Tableau3[Catégorie]=$B$5,ROW(Tableau3[Description])-5),ROW()-6)),"")</f>
        <v/>
      </c>
      <c r="F318" t="str">
        <f t="array" ref="F318">IFERROR(INDEX(Tableau3[Stock],SMALL(IF(Tableau3[Catégorie]=$B$5,ROW(Tableau3[Stock])-5),ROW()-6)),"")</f>
        <v/>
      </c>
    </row>
    <row r="319" spans="2:6" x14ac:dyDescent="0.25">
      <c r="B319" s="1" t="str">
        <f t="shared" si="9"/>
        <v/>
      </c>
      <c r="C319" t="str">
        <f t="array" ref="C319">IFERROR(INDEX(Tableau3[Nr Article],SMALL(IF(Tableau3[Catégorie]=$B$5,ROW(Tableau3[Nr Article])-5),ROW()-6)),"")</f>
        <v/>
      </c>
      <c r="D319" t="str">
        <f t="array" ref="D319">IFERROR(INDEX(Tableau3[Nom],SMALL(IF(Tableau3[Catégorie]=$B$5,ROW(Tableau3[Nom])-5),ROW()-6)),"")</f>
        <v/>
      </c>
      <c r="E319" t="str">
        <f t="array" ref="E319">IFERROR(INDEX(Tableau3[Description],SMALL(IF(Tableau3[Catégorie]=$B$5,ROW(Tableau3[Description])-5),ROW()-6)),"")</f>
        <v/>
      </c>
      <c r="F319" t="str">
        <f t="array" ref="F319">IFERROR(INDEX(Tableau3[Stock],SMALL(IF(Tableau3[Catégorie]=$B$5,ROW(Tableau3[Stock])-5),ROW()-6)),"")</f>
        <v/>
      </c>
    </row>
    <row r="320" spans="2:6" x14ac:dyDescent="0.25">
      <c r="B320" s="1" t="str">
        <f t="shared" si="9"/>
        <v/>
      </c>
      <c r="C320" t="str">
        <f t="array" ref="C320">IFERROR(INDEX(Tableau3[Nr Article],SMALL(IF(Tableau3[Catégorie]=$B$5,ROW(Tableau3[Nr Article])-5),ROW()-6)),"")</f>
        <v/>
      </c>
      <c r="D320" t="str">
        <f t="array" ref="D320">IFERROR(INDEX(Tableau3[Nom],SMALL(IF(Tableau3[Catégorie]=$B$5,ROW(Tableau3[Nom])-5),ROW()-6)),"")</f>
        <v/>
      </c>
      <c r="E320" t="str">
        <f t="array" ref="E320">IFERROR(INDEX(Tableau3[Description],SMALL(IF(Tableau3[Catégorie]=$B$5,ROW(Tableau3[Description])-5),ROW()-6)),"")</f>
        <v/>
      </c>
      <c r="F320" t="str">
        <f t="array" ref="F320">IFERROR(INDEX(Tableau3[Stock],SMALL(IF(Tableau3[Catégorie]=$B$5,ROW(Tableau3[Stock])-5),ROW()-6)),"")</f>
        <v/>
      </c>
    </row>
    <row r="321" spans="2:6" x14ac:dyDescent="0.25">
      <c r="B321" s="1" t="str">
        <f t="shared" si="9"/>
        <v/>
      </c>
      <c r="C321" t="str">
        <f t="array" ref="C321">IFERROR(INDEX(Tableau3[Nr Article],SMALL(IF(Tableau3[Catégorie]=$B$5,ROW(Tableau3[Nr Article])-5),ROW()-6)),"")</f>
        <v/>
      </c>
      <c r="D321" t="str">
        <f t="array" ref="D321">IFERROR(INDEX(Tableau3[Nom],SMALL(IF(Tableau3[Catégorie]=$B$5,ROW(Tableau3[Nom])-5),ROW()-6)),"")</f>
        <v/>
      </c>
      <c r="E321" t="str">
        <f t="array" ref="E321">IFERROR(INDEX(Tableau3[Description],SMALL(IF(Tableau3[Catégorie]=$B$5,ROW(Tableau3[Description])-5),ROW()-6)),"")</f>
        <v/>
      </c>
      <c r="F321" t="str">
        <f t="array" ref="F321">IFERROR(INDEX(Tableau3[Stock],SMALL(IF(Tableau3[Catégorie]=$B$5,ROW(Tableau3[Stock])-5),ROW()-6)),"")</f>
        <v/>
      </c>
    </row>
    <row r="322" spans="2:6" x14ac:dyDescent="0.25">
      <c r="B322" s="1" t="str">
        <f t="shared" si="9"/>
        <v/>
      </c>
      <c r="C322" t="str">
        <f t="array" ref="C322">IFERROR(INDEX(Tableau3[Nr Article],SMALL(IF(Tableau3[Catégorie]=$B$5,ROW(Tableau3[Nr Article])-5),ROW()-6)),"")</f>
        <v/>
      </c>
      <c r="D322" t="str">
        <f t="array" ref="D322">IFERROR(INDEX(Tableau3[Nom],SMALL(IF(Tableau3[Catégorie]=$B$5,ROW(Tableau3[Nom])-5),ROW()-6)),"")</f>
        <v/>
      </c>
      <c r="E322" t="str">
        <f t="array" ref="E322">IFERROR(INDEX(Tableau3[Description],SMALL(IF(Tableau3[Catégorie]=$B$5,ROW(Tableau3[Description])-5),ROW()-6)),"")</f>
        <v/>
      </c>
      <c r="F322" t="str">
        <f t="array" ref="F322">IFERROR(INDEX(Tableau3[Stock],SMALL(IF(Tableau3[Catégorie]=$B$5,ROW(Tableau3[Stock])-5),ROW()-6)),"")</f>
        <v/>
      </c>
    </row>
    <row r="323" spans="2:6" x14ac:dyDescent="0.25">
      <c r="B323" s="1" t="str">
        <f t="shared" si="9"/>
        <v/>
      </c>
      <c r="C323" t="str">
        <f t="array" ref="C323">IFERROR(INDEX(Tableau3[Nr Article],SMALL(IF(Tableau3[Catégorie]=$B$5,ROW(Tableau3[Nr Article])-5),ROW()-6)),"")</f>
        <v/>
      </c>
      <c r="D323" t="str">
        <f t="array" ref="D323">IFERROR(INDEX(Tableau3[Nom],SMALL(IF(Tableau3[Catégorie]=$B$5,ROW(Tableau3[Nom])-5),ROW()-6)),"")</f>
        <v/>
      </c>
      <c r="E323" t="str">
        <f t="array" ref="E323">IFERROR(INDEX(Tableau3[Description],SMALL(IF(Tableau3[Catégorie]=$B$5,ROW(Tableau3[Description])-5),ROW()-6)),"")</f>
        <v/>
      </c>
      <c r="F323" t="str">
        <f t="array" ref="F323">IFERROR(INDEX(Tableau3[Stock],SMALL(IF(Tableau3[Catégorie]=$B$5,ROW(Tableau3[Stock])-5),ROW()-6)),"")</f>
        <v/>
      </c>
    </row>
    <row r="324" spans="2:6" x14ac:dyDescent="0.25">
      <c r="B324" s="1" t="str">
        <f t="shared" si="9"/>
        <v/>
      </c>
      <c r="C324" t="str">
        <f t="array" ref="C324">IFERROR(INDEX(Tableau3[Nr Article],SMALL(IF(Tableau3[Catégorie]=$B$5,ROW(Tableau3[Nr Article])-5),ROW()-6)),"")</f>
        <v/>
      </c>
      <c r="D324" t="str">
        <f t="array" ref="D324">IFERROR(INDEX(Tableau3[Nom],SMALL(IF(Tableau3[Catégorie]=$B$5,ROW(Tableau3[Nom])-5),ROW()-6)),"")</f>
        <v/>
      </c>
      <c r="E324" t="str">
        <f t="array" ref="E324">IFERROR(INDEX(Tableau3[Description],SMALL(IF(Tableau3[Catégorie]=$B$5,ROW(Tableau3[Description])-5),ROW()-6)),"")</f>
        <v/>
      </c>
      <c r="F324" t="str">
        <f t="array" ref="F324">IFERROR(INDEX(Tableau3[Stock],SMALL(IF(Tableau3[Catégorie]=$B$5,ROW(Tableau3[Stock])-5),ROW()-6)),"")</f>
        <v/>
      </c>
    </row>
    <row r="325" spans="2:6" x14ac:dyDescent="0.25">
      <c r="B325" s="1" t="str">
        <f t="shared" si="9"/>
        <v/>
      </c>
      <c r="C325" t="str">
        <f t="array" ref="C325">IFERROR(INDEX(Tableau3[Nr Article],SMALL(IF(Tableau3[Catégorie]=$B$5,ROW(Tableau3[Nr Article])-5),ROW()-6)),"")</f>
        <v/>
      </c>
      <c r="D325" t="str">
        <f t="array" ref="D325">IFERROR(INDEX(Tableau3[Nom],SMALL(IF(Tableau3[Catégorie]=$B$5,ROW(Tableau3[Nom])-5),ROW()-6)),"")</f>
        <v/>
      </c>
      <c r="E325" t="str">
        <f t="array" ref="E325">IFERROR(INDEX(Tableau3[Description],SMALL(IF(Tableau3[Catégorie]=$B$5,ROW(Tableau3[Description])-5),ROW()-6)),"")</f>
        <v/>
      </c>
      <c r="F325" t="str">
        <f t="array" ref="F325">IFERROR(INDEX(Tableau3[Stock],SMALL(IF(Tableau3[Catégorie]=$B$5,ROW(Tableau3[Stock])-5),ROW()-6)),"")</f>
        <v/>
      </c>
    </row>
    <row r="326" spans="2:6" x14ac:dyDescent="0.25">
      <c r="B326" s="1" t="str">
        <f t="shared" si="9"/>
        <v/>
      </c>
      <c r="C326" t="str">
        <f t="array" ref="C326">IFERROR(INDEX(Tableau3[Nr Article],SMALL(IF(Tableau3[Catégorie]=$B$5,ROW(Tableau3[Nr Article])-5),ROW()-6)),"")</f>
        <v/>
      </c>
      <c r="D326" t="str">
        <f t="array" ref="D326">IFERROR(INDEX(Tableau3[Nom],SMALL(IF(Tableau3[Catégorie]=$B$5,ROW(Tableau3[Nom])-5),ROW()-6)),"")</f>
        <v/>
      </c>
      <c r="E326" t="str">
        <f t="array" ref="E326">IFERROR(INDEX(Tableau3[Description],SMALL(IF(Tableau3[Catégorie]=$B$5,ROW(Tableau3[Description])-5),ROW()-6)),"")</f>
        <v/>
      </c>
      <c r="F326" t="str">
        <f t="array" ref="F326">IFERROR(INDEX(Tableau3[Stock],SMALL(IF(Tableau3[Catégorie]=$B$5,ROW(Tableau3[Stock])-5),ROW()-6)),"")</f>
        <v/>
      </c>
    </row>
    <row r="327" spans="2:6" x14ac:dyDescent="0.25">
      <c r="B327" s="1" t="str">
        <f t="shared" si="9"/>
        <v/>
      </c>
      <c r="C327" t="str">
        <f t="array" ref="C327">IFERROR(INDEX(Tableau3[Nr Article],SMALL(IF(Tableau3[Catégorie]=$B$5,ROW(Tableau3[Nr Article])-5),ROW()-6)),"")</f>
        <v/>
      </c>
      <c r="D327" t="str">
        <f t="array" ref="D327">IFERROR(INDEX(Tableau3[Nom],SMALL(IF(Tableau3[Catégorie]=$B$5,ROW(Tableau3[Nom])-5),ROW()-6)),"")</f>
        <v/>
      </c>
      <c r="E327" t="str">
        <f t="array" ref="E327">IFERROR(INDEX(Tableau3[Description],SMALL(IF(Tableau3[Catégorie]=$B$5,ROW(Tableau3[Description])-5),ROW()-6)),"")</f>
        <v/>
      </c>
      <c r="F327" t="str">
        <f t="array" ref="F327">IFERROR(INDEX(Tableau3[Stock],SMALL(IF(Tableau3[Catégorie]=$B$5,ROW(Tableau3[Stock])-5),ROW()-6)),"")</f>
        <v/>
      </c>
    </row>
    <row r="328" spans="2:6" x14ac:dyDescent="0.25">
      <c r="B328" s="1" t="str">
        <f t="shared" ref="B328:B391" si="10">IF(C328&lt;&gt;"",ROW()-6,"")</f>
        <v/>
      </c>
      <c r="C328" t="str">
        <f t="array" ref="C328">IFERROR(INDEX(Tableau3[Nr Article],SMALL(IF(Tableau3[Catégorie]=$B$5,ROW(Tableau3[Nr Article])-5),ROW()-6)),"")</f>
        <v/>
      </c>
      <c r="D328" t="str">
        <f t="array" ref="D328">IFERROR(INDEX(Tableau3[Nom],SMALL(IF(Tableau3[Catégorie]=$B$5,ROW(Tableau3[Nom])-5),ROW()-6)),"")</f>
        <v/>
      </c>
      <c r="E328" t="str">
        <f t="array" ref="E328">IFERROR(INDEX(Tableau3[Description],SMALL(IF(Tableau3[Catégorie]=$B$5,ROW(Tableau3[Description])-5),ROW()-6)),"")</f>
        <v/>
      </c>
      <c r="F328" t="str">
        <f t="array" ref="F328">IFERROR(INDEX(Tableau3[Stock],SMALL(IF(Tableau3[Catégorie]=$B$5,ROW(Tableau3[Stock])-5),ROW()-6)),"")</f>
        <v/>
      </c>
    </row>
    <row r="329" spans="2:6" x14ac:dyDescent="0.25">
      <c r="B329" s="1" t="str">
        <f t="shared" si="10"/>
        <v/>
      </c>
      <c r="C329" t="str">
        <f t="array" ref="C329">IFERROR(INDEX(Tableau3[Nr Article],SMALL(IF(Tableau3[Catégorie]=$B$5,ROW(Tableau3[Nr Article])-5),ROW()-6)),"")</f>
        <v/>
      </c>
      <c r="D329" t="str">
        <f t="array" ref="D329">IFERROR(INDEX(Tableau3[Nom],SMALL(IF(Tableau3[Catégorie]=$B$5,ROW(Tableau3[Nom])-5),ROW()-6)),"")</f>
        <v/>
      </c>
      <c r="E329" t="str">
        <f t="array" ref="E329">IFERROR(INDEX(Tableau3[Description],SMALL(IF(Tableau3[Catégorie]=$B$5,ROW(Tableau3[Description])-5),ROW()-6)),"")</f>
        <v/>
      </c>
      <c r="F329" t="str">
        <f t="array" ref="F329">IFERROR(INDEX(Tableau3[Stock],SMALL(IF(Tableau3[Catégorie]=$B$5,ROW(Tableau3[Stock])-5),ROW()-6)),"")</f>
        <v/>
      </c>
    </row>
    <row r="330" spans="2:6" x14ac:dyDescent="0.25">
      <c r="B330" s="1" t="str">
        <f t="shared" si="10"/>
        <v/>
      </c>
      <c r="C330" t="str">
        <f t="array" ref="C330">IFERROR(INDEX(Tableau3[Nr Article],SMALL(IF(Tableau3[Catégorie]=$B$5,ROW(Tableau3[Nr Article])-5),ROW()-6)),"")</f>
        <v/>
      </c>
      <c r="D330" t="str">
        <f t="array" ref="D330">IFERROR(INDEX(Tableau3[Nom],SMALL(IF(Tableau3[Catégorie]=$B$5,ROW(Tableau3[Nom])-5),ROW()-6)),"")</f>
        <v/>
      </c>
      <c r="E330" t="str">
        <f t="array" ref="E330">IFERROR(INDEX(Tableau3[Description],SMALL(IF(Tableau3[Catégorie]=$B$5,ROW(Tableau3[Description])-5),ROW()-6)),"")</f>
        <v/>
      </c>
      <c r="F330" t="str">
        <f t="array" ref="F330">IFERROR(INDEX(Tableau3[Stock],SMALL(IF(Tableau3[Catégorie]=$B$5,ROW(Tableau3[Stock])-5),ROW()-6)),"")</f>
        <v/>
      </c>
    </row>
    <row r="331" spans="2:6" x14ac:dyDescent="0.25">
      <c r="B331" s="1" t="str">
        <f t="shared" si="10"/>
        <v/>
      </c>
      <c r="C331" t="str">
        <f t="array" ref="C331">IFERROR(INDEX(Tableau3[Nr Article],SMALL(IF(Tableau3[Catégorie]=$B$5,ROW(Tableau3[Nr Article])-5),ROW()-6)),"")</f>
        <v/>
      </c>
      <c r="D331" t="str">
        <f t="array" ref="D331">IFERROR(INDEX(Tableau3[Nom],SMALL(IF(Tableau3[Catégorie]=$B$5,ROW(Tableau3[Nom])-5),ROW()-6)),"")</f>
        <v/>
      </c>
      <c r="E331" t="str">
        <f t="array" ref="E331">IFERROR(INDEX(Tableau3[Description],SMALL(IF(Tableau3[Catégorie]=$B$5,ROW(Tableau3[Description])-5),ROW()-6)),"")</f>
        <v/>
      </c>
      <c r="F331" t="str">
        <f t="array" ref="F331">IFERROR(INDEX(Tableau3[Stock],SMALL(IF(Tableau3[Catégorie]=$B$5,ROW(Tableau3[Stock])-5),ROW()-6)),"")</f>
        <v/>
      </c>
    </row>
    <row r="332" spans="2:6" x14ac:dyDescent="0.25">
      <c r="B332" s="1" t="str">
        <f t="shared" si="10"/>
        <v/>
      </c>
      <c r="C332" t="str">
        <f t="array" ref="C332">IFERROR(INDEX(Tableau3[Nr Article],SMALL(IF(Tableau3[Catégorie]=$B$5,ROW(Tableau3[Nr Article])-5),ROW()-6)),"")</f>
        <v/>
      </c>
      <c r="D332" t="str">
        <f t="array" ref="D332">IFERROR(INDEX(Tableau3[Nom],SMALL(IF(Tableau3[Catégorie]=$B$5,ROW(Tableau3[Nom])-5),ROW()-6)),"")</f>
        <v/>
      </c>
      <c r="E332" t="str">
        <f t="array" ref="E332">IFERROR(INDEX(Tableau3[Description],SMALL(IF(Tableau3[Catégorie]=$B$5,ROW(Tableau3[Description])-5),ROW()-6)),"")</f>
        <v/>
      </c>
      <c r="F332" t="str">
        <f t="array" ref="F332">IFERROR(INDEX(Tableau3[Stock],SMALL(IF(Tableau3[Catégorie]=$B$5,ROW(Tableau3[Stock])-5),ROW()-6)),"")</f>
        <v/>
      </c>
    </row>
    <row r="333" spans="2:6" x14ac:dyDescent="0.25">
      <c r="B333" s="1" t="str">
        <f t="shared" si="10"/>
        <v/>
      </c>
      <c r="C333" t="str">
        <f t="array" ref="C333">IFERROR(INDEX(Tableau3[Nr Article],SMALL(IF(Tableau3[Catégorie]=$B$5,ROW(Tableau3[Nr Article])-5),ROW()-6)),"")</f>
        <v/>
      </c>
      <c r="D333" t="str">
        <f t="array" ref="D333">IFERROR(INDEX(Tableau3[Nom],SMALL(IF(Tableau3[Catégorie]=$B$5,ROW(Tableau3[Nom])-5),ROW()-6)),"")</f>
        <v/>
      </c>
      <c r="E333" t="str">
        <f t="array" ref="E333">IFERROR(INDEX(Tableau3[Description],SMALL(IF(Tableau3[Catégorie]=$B$5,ROW(Tableau3[Description])-5),ROW()-6)),"")</f>
        <v/>
      </c>
      <c r="F333" t="str">
        <f t="array" ref="F333">IFERROR(INDEX(Tableau3[Stock],SMALL(IF(Tableau3[Catégorie]=$B$5,ROW(Tableau3[Stock])-5),ROW()-6)),"")</f>
        <v/>
      </c>
    </row>
    <row r="334" spans="2:6" x14ac:dyDescent="0.25">
      <c r="B334" s="1" t="str">
        <f t="shared" si="10"/>
        <v/>
      </c>
      <c r="C334" t="str">
        <f t="array" ref="C334">IFERROR(INDEX(Tableau3[Nr Article],SMALL(IF(Tableau3[Catégorie]=$B$5,ROW(Tableau3[Nr Article])-5),ROW()-6)),"")</f>
        <v/>
      </c>
      <c r="D334" t="str">
        <f t="array" ref="D334">IFERROR(INDEX(Tableau3[Nom],SMALL(IF(Tableau3[Catégorie]=$B$5,ROW(Tableau3[Nom])-5),ROW()-6)),"")</f>
        <v/>
      </c>
      <c r="E334" t="str">
        <f t="array" ref="E334">IFERROR(INDEX(Tableau3[Description],SMALL(IF(Tableau3[Catégorie]=$B$5,ROW(Tableau3[Description])-5),ROW()-6)),"")</f>
        <v/>
      </c>
      <c r="F334" t="str">
        <f t="array" ref="F334">IFERROR(INDEX(Tableau3[Stock],SMALL(IF(Tableau3[Catégorie]=$B$5,ROW(Tableau3[Stock])-5),ROW()-6)),"")</f>
        <v/>
      </c>
    </row>
    <row r="335" spans="2:6" x14ac:dyDescent="0.25">
      <c r="B335" s="1" t="str">
        <f t="shared" si="10"/>
        <v/>
      </c>
      <c r="C335" t="str">
        <f t="array" ref="C335">IFERROR(INDEX(Tableau3[Nr Article],SMALL(IF(Tableau3[Catégorie]=$B$5,ROW(Tableau3[Nr Article])-5),ROW()-6)),"")</f>
        <v/>
      </c>
      <c r="D335" t="str">
        <f t="array" ref="D335">IFERROR(INDEX(Tableau3[Nom],SMALL(IF(Tableau3[Catégorie]=$B$5,ROW(Tableau3[Nom])-5),ROW()-6)),"")</f>
        <v/>
      </c>
      <c r="E335" t="str">
        <f t="array" ref="E335">IFERROR(INDEX(Tableau3[Description],SMALL(IF(Tableau3[Catégorie]=$B$5,ROW(Tableau3[Description])-5),ROW()-6)),"")</f>
        <v/>
      </c>
      <c r="F335" t="str">
        <f t="array" ref="F335">IFERROR(INDEX(Tableau3[Stock],SMALL(IF(Tableau3[Catégorie]=$B$5,ROW(Tableau3[Stock])-5),ROW()-6)),"")</f>
        <v/>
      </c>
    </row>
    <row r="336" spans="2:6" x14ac:dyDescent="0.25">
      <c r="B336" s="1" t="str">
        <f t="shared" si="10"/>
        <v/>
      </c>
      <c r="C336" t="str">
        <f t="array" ref="C336">IFERROR(INDEX(Tableau3[Nr Article],SMALL(IF(Tableau3[Catégorie]=$B$5,ROW(Tableau3[Nr Article])-5),ROW()-6)),"")</f>
        <v/>
      </c>
      <c r="D336" t="str">
        <f t="array" ref="D336">IFERROR(INDEX(Tableau3[Nom],SMALL(IF(Tableau3[Catégorie]=$B$5,ROW(Tableau3[Nom])-5),ROW()-6)),"")</f>
        <v/>
      </c>
      <c r="E336" t="str">
        <f t="array" ref="E336">IFERROR(INDEX(Tableau3[Description],SMALL(IF(Tableau3[Catégorie]=$B$5,ROW(Tableau3[Description])-5),ROW()-6)),"")</f>
        <v/>
      </c>
      <c r="F336" t="str">
        <f t="array" ref="F336">IFERROR(INDEX(Tableau3[Stock],SMALL(IF(Tableau3[Catégorie]=$B$5,ROW(Tableau3[Stock])-5),ROW()-6)),"")</f>
        <v/>
      </c>
    </row>
    <row r="337" spans="2:6" x14ac:dyDescent="0.25">
      <c r="B337" s="1" t="str">
        <f t="shared" si="10"/>
        <v/>
      </c>
      <c r="C337" t="str">
        <f t="array" ref="C337">IFERROR(INDEX(Tableau3[Nr Article],SMALL(IF(Tableau3[Catégorie]=$B$5,ROW(Tableau3[Nr Article])-5),ROW()-6)),"")</f>
        <v/>
      </c>
      <c r="D337" t="str">
        <f t="array" ref="D337">IFERROR(INDEX(Tableau3[Nom],SMALL(IF(Tableau3[Catégorie]=$B$5,ROW(Tableau3[Nom])-5),ROW()-6)),"")</f>
        <v/>
      </c>
      <c r="E337" t="str">
        <f t="array" ref="E337">IFERROR(INDEX(Tableau3[Description],SMALL(IF(Tableau3[Catégorie]=$B$5,ROW(Tableau3[Description])-5),ROW()-6)),"")</f>
        <v/>
      </c>
      <c r="F337" t="str">
        <f t="array" ref="F337">IFERROR(INDEX(Tableau3[Stock],SMALL(IF(Tableau3[Catégorie]=$B$5,ROW(Tableau3[Stock])-5),ROW()-6)),"")</f>
        <v/>
      </c>
    </row>
    <row r="338" spans="2:6" x14ac:dyDescent="0.25">
      <c r="B338" s="1" t="str">
        <f t="shared" si="10"/>
        <v/>
      </c>
      <c r="C338" t="str">
        <f t="array" ref="C338">IFERROR(INDEX(Tableau3[Nr Article],SMALL(IF(Tableau3[Catégorie]=$B$5,ROW(Tableau3[Nr Article])-5),ROW()-6)),"")</f>
        <v/>
      </c>
      <c r="D338" t="str">
        <f t="array" ref="D338">IFERROR(INDEX(Tableau3[Nom],SMALL(IF(Tableau3[Catégorie]=$B$5,ROW(Tableau3[Nom])-5),ROW()-6)),"")</f>
        <v/>
      </c>
      <c r="E338" t="str">
        <f t="array" ref="E338">IFERROR(INDEX(Tableau3[Description],SMALL(IF(Tableau3[Catégorie]=$B$5,ROW(Tableau3[Description])-5),ROW()-6)),"")</f>
        <v/>
      </c>
      <c r="F338" t="str">
        <f t="array" ref="F338">IFERROR(INDEX(Tableau3[Stock],SMALL(IF(Tableau3[Catégorie]=$B$5,ROW(Tableau3[Stock])-5),ROW()-6)),"")</f>
        <v/>
      </c>
    </row>
    <row r="339" spans="2:6" x14ac:dyDescent="0.25">
      <c r="B339" s="1" t="str">
        <f t="shared" si="10"/>
        <v/>
      </c>
      <c r="C339" t="str">
        <f t="array" ref="C339">IFERROR(INDEX(Tableau3[Nr Article],SMALL(IF(Tableau3[Catégorie]=$B$5,ROW(Tableau3[Nr Article])-5),ROW()-6)),"")</f>
        <v/>
      </c>
      <c r="D339" t="str">
        <f t="array" ref="D339">IFERROR(INDEX(Tableau3[Nom],SMALL(IF(Tableau3[Catégorie]=$B$5,ROW(Tableau3[Nom])-5),ROW()-6)),"")</f>
        <v/>
      </c>
      <c r="E339" t="str">
        <f t="array" ref="E339">IFERROR(INDEX(Tableau3[Description],SMALL(IF(Tableau3[Catégorie]=$B$5,ROW(Tableau3[Description])-5),ROW()-6)),"")</f>
        <v/>
      </c>
      <c r="F339" t="str">
        <f t="array" ref="F339">IFERROR(INDEX(Tableau3[Stock],SMALL(IF(Tableau3[Catégorie]=$B$5,ROW(Tableau3[Stock])-5),ROW()-6)),"")</f>
        <v/>
      </c>
    </row>
    <row r="340" spans="2:6" x14ac:dyDescent="0.25">
      <c r="B340" s="1" t="str">
        <f t="shared" si="10"/>
        <v/>
      </c>
      <c r="C340" t="str">
        <f t="array" ref="C340">IFERROR(INDEX(Tableau3[Nr Article],SMALL(IF(Tableau3[Catégorie]=$B$5,ROW(Tableau3[Nr Article])-5),ROW()-6)),"")</f>
        <v/>
      </c>
      <c r="D340" t="str">
        <f t="array" ref="D340">IFERROR(INDEX(Tableau3[Nom],SMALL(IF(Tableau3[Catégorie]=$B$5,ROW(Tableau3[Nom])-5),ROW()-6)),"")</f>
        <v/>
      </c>
      <c r="E340" t="str">
        <f t="array" ref="E340">IFERROR(INDEX(Tableau3[Description],SMALL(IF(Tableau3[Catégorie]=$B$5,ROW(Tableau3[Description])-5),ROW()-6)),"")</f>
        <v/>
      </c>
      <c r="F340" t="str">
        <f t="array" ref="F340">IFERROR(INDEX(Tableau3[Stock],SMALL(IF(Tableau3[Catégorie]=$B$5,ROW(Tableau3[Stock])-5),ROW()-6)),"")</f>
        <v/>
      </c>
    </row>
    <row r="341" spans="2:6" x14ac:dyDescent="0.25">
      <c r="B341" s="1" t="str">
        <f t="shared" si="10"/>
        <v/>
      </c>
      <c r="C341" t="str">
        <f t="array" ref="C341">IFERROR(INDEX(Tableau3[Nr Article],SMALL(IF(Tableau3[Catégorie]=$B$5,ROW(Tableau3[Nr Article])-5),ROW()-6)),"")</f>
        <v/>
      </c>
      <c r="D341" t="str">
        <f t="array" ref="D341">IFERROR(INDEX(Tableau3[Nom],SMALL(IF(Tableau3[Catégorie]=$B$5,ROW(Tableau3[Nom])-5),ROW()-6)),"")</f>
        <v/>
      </c>
      <c r="E341" t="str">
        <f t="array" ref="E341">IFERROR(INDEX(Tableau3[Description],SMALL(IF(Tableau3[Catégorie]=$B$5,ROW(Tableau3[Description])-5),ROW()-6)),"")</f>
        <v/>
      </c>
      <c r="F341" t="str">
        <f t="array" ref="F341">IFERROR(INDEX(Tableau3[Stock],SMALL(IF(Tableau3[Catégorie]=$B$5,ROW(Tableau3[Stock])-5),ROW()-6)),"")</f>
        <v/>
      </c>
    </row>
    <row r="342" spans="2:6" x14ac:dyDescent="0.25">
      <c r="B342" s="1" t="str">
        <f t="shared" si="10"/>
        <v/>
      </c>
      <c r="C342" t="str">
        <f t="array" ref="C342">IFERROR(INDEX(Tableau3[Nr Article],SMALL(IF(Tableau3[Catégorie]=$B$5,ROW(Tableau3[Nr Article])-5),ROW()-6)),"")</f>
        <v/>
      </c>
      <c r="D342" t="str">
        <f t="array" ref="D342">IFERROR(INDEX(Tableau3[Nom],SMALL(IF(Tableau3[Catégorie]=$B$5,ROW(Tableau3[Nom])-5),ROW()-6)),"")</f>
        <v/>
      </c>
      <c r="E342" t="str">
        <f t="array" ref="E342">IFERROR(INDEX(Tableau3[Description],SMALL(IF(Tableau3[Catégorie]=$B$5,ROW(Tableau3[Description])-5),ROW()-6)),"")</f>
        <v/>
      </c>
      <c r="F342" t="str">
        <f t="array" ref="F342">IFERROR(INDEX(Tableau3[Stock],SMALL(IF(Tableau3[Catégorie]=$B$5,ROW(Tableau3[Stock])-5),ROW()-6)),"")</f>
        <v/>
      </c>
    </row>
    <row r="343" spans="2:6" x14ac:dyDescent="0.25">
      <c r="B343" s="1" t="str">
        <f t="shared" si="10"/>
        <v/>
      </c>
      <c r="C343" t="str">
        <f t="array" ref="C343">IFERROR(INDEX(Tableau3[Nr Article],SMALL(IF(Tableau3[Catégorie]=$B$5,ROW(Tableau3[Nr Article])-5),ROW()-6)),"")</f>
        <v/>
      </c>
      <c r="D343" t="str">
        <f t="array" ref="D343">IFERROR(INDEX(Tableau3[Nom],SMALL(IF(Tableau3[Catégorie]=$B$5,ROW(Tableau3[Nom])-5),ROW()-6)),"")</f>
        <v/>
      </c>
      <c r="E343" t="str">
        <f t="array" ref="E343">IFERROR(INDEX(Tableau3[Description],SMALL(IF(Tableau3[Catégorie]=$B$5,ROW(Tableau3[Description])-5),ROW()-6)),"")</f>
        <v/>
      </c>
      <c r="F343" t="str">
        <f t="array" ref="F343">IFERROR(INDEX(Tableau3[Stock],SMALL(IF(Tableau3[Catégorie]=$B$5,ROW(Tableau3[Stock])-5),ROW()-6)),"")</f>
        <v/>
      </c>
    </row>
    <row r="344" spans="2:6" x14ac:dyDescent="0.25">
      <c r="B344" s="1" t="str">
        <f t="shared" si="10"/>
        <v/>
      </c>
      <c r="C344" t="str">
        <f t="array" ref="C344">IFERROR(INDEX(Tableau3[Nr Article],SMALL(IF(Tableau3[Catégorie]=$B$5,ROW(Tableau3[Nr Article])-5),ROW()-6)),"")</f>
        <v/>
      </c>
      <c r="D344" t="str">
        <f t="array" ref="D344">IFERROR(INDEX(Tableau3[Nom],SMALL(IF(Tableau3[Catégorie]=$B$5,ROW(Tableau3[Nom])-5),ROW()-6)),"")</f>
        <v/>
      </c>
      <c r="E344" t="str">
        <f t="array" ref="E344">IFERROR(INDEX(Tableau3[Description],SMALL(IF(Tableau3[Catégorie]=$B$5,ROW(Tableau3[Description])-5),ROW()-6)),"")</f>
        <v/>
      </c>
      <c r="F344" t="str">
        <f t="array" ref="F344">IFERROR(INDEX(Tableau3[Stock],SMALL(IF(Tableau3[Catégorie]=$B$5,ROW(Tableau3[Stock])-5),ROW()-6)),"")</f>
        <v/>
      </c>
    </row>
    <row r="345" spans="2:6" x14ac:dyDescent="0.25">
      <c r="B345" s="1" t="str">
        <f t="shared" si="10"/>
        <v/>
      </c>
      <c r="C345" t="str">
        <f t="array" ref="C345">IFERROR(INDEX(Tableau3[Nr Article],SMALL(IF(Tableau3[Catégorie]=$B$5,ROW(Tableau3[Nr Article])-5),ROW()-6)),"")</f>
        <v/>
      </c>
      <c r="D345" t="str">
        <f t="array" ref="D345">IFERROR(INDEX(Tableau3[Nom],SMALL(IF(Tableau3[Catégorie]=$B$5,ROW(Tableau3[Nom])-5),ROW()-6)),"")</f>
        <v/>
      </c>
      <c r="E345" t="str">
        <f t="array" ref="E345">IFERROR(INDEX(Tableau3[Description],SMALL(IF(Tableau3[Catégorie]=$B$5,ROW(Tableau3[Description])-5),ROW()-6)),"")</f>
        <v/>
      </c>
      <c r="F345" t="str">
        <f t="array" ref="F345">IFERROR(INDEX(Tableau3[Stock],SMALL(IF(Tableau3[Catégorie]=$B$5,ROW(Tableau3[Stock])-5),ROW()-6)),"")</f>
        <v/>
      </c>
    </row>
    <row r="346" spans="2:6" x14ac:dyDescent="0.25">
      <c r="B346" s="1" t="str">
        <f t="shared" si="10"/>
        <v/>
      </c>
      <c r="C346" t="str">
        <f t="array" ref="C346">IFERROR(INDEX(Tableau3[Nr Article],SMALL(IF(Tableau3[Catégorie]=$B$5,ROW(Tableau3[Nr Article])-5),ROW()-6)),"")</f>
        <v/>
      </c>
      <c r="D346" t="str">
        <f t="array" ref="D346">IFERROR(INDEX(Tableau3[Nom],SMALL(IF(Tableau3[Catégorie]=$B$5,ROW(Tableau3[Nom])-5),ROW()-6)),"")</f>
        <v/>
      </c>
      <c r="E346" t="str">
        <f t="array" ref="E346">IFERROR(INDEX(Tableau3[Description],SMALL(IF(Tableau3[Catégorie]=$B$5,ROW(Tableau3[Description])-5),ROW()-6)),"")</f>
        <v/>
      </c>
      <c r="F346" t="str">
        <f t="array" ref="F346">IFERROR(INDEX(Tableau3[Stock],SMALL(IF(Tableau3[Catégorie]=$B$5,ROW(Tableau3[Stock])-5),ROW()-6)),"")</f>
        <v/>
      </c>
    </row>
    <row r="347" spans="2:6" x14ac:dyDescent="0.25">
      <c r="B347" s="1" t="str">
        <f t="shared" si="10"/>
        <v/>
      </c>
      <c r="C347" t="str">
        <f t="array" ref="C347">IFERROR(INDEX(Tableau3[Nr Article],SMALL(IF(Tableau3[Catégorie]=$B$5,ROW(Tableau3[Nr Article])-5),ROW()-6)),"")</f>
        <v/>
      </c>
      <c r="D347" t="str">
        <f t="array" ref="D347">IFERROR(INDEX(Tableau3[Nom],SMALL(IF(Tableau3[Catégorie]=$B$5,ROW(Tableau3[Nom])-5),ROW()-6)),"")</f>
        <v/>
      </c>
      <c r="E347" t="str">
        <f t="array" ref="E347">IFERROR(INDEX(Tableau3[Description],SMALL(IF(Tableau3[Catégorie]=$B$5,ROW(Tableau3[Description])-5),ROW()-6)),"")</f>
        <v/>
      </c>
      <c r="F347" t="str">
        <f t="array" ref="F347">IFERROR(INDEX(Tableau3[Stock],SMALL(IF(Tableau3[Catégorie]=$B$5,ROW(Tableau3[Stock])-5),ROW()-6)),"")</f>
        <v/>
      </c>
    </row>
    <row r="348" spans="2:6" x14ac:dyDescent="0.25">
      <c r="B348" s="1" t="str">
        <f t="shared" si="10"/>
        <v/>
      </c>
      <c r="C348" t="str">
        <f t="array" ref="C348">IFERROR(INDEX(Tableau3[Nr Article],SMALL(IF(Tableau3[Catégorie]=$B$5,ROW(Tableau3[Nr Article])-5),ROW()-6)),"")</f>
        <v/>
      </c>
      <c r="D348" t="str">
        <f t="array" ref="D348">IFERROR(INDEX(Tableau3[Nom],SMALL(IF(Tableau3[Catégorie]=$B$5,ROW(Tableau3[Nom])-5),ROW()-6)),"")</f>
        <v/>
      </c>
      <c r="E348" t="str">
        <f t="array" ref="E348">IFERROR(INDEX(Tableau3[Description],SMALL(IF(Tableau3[Catégorie]=$B$5,ROW(Tableau3[Description])-5),ROW()-6)),"")</f>
        <v/>
      </c>
      <c r="F348" t="str">
        <f t="array" ref="F348">IFERROR(INDEX(Tableau3[Stock],SMALL(IF(Tableau3[Catégorie]=$B$5,ROW(Tableau3[Stock])-5),ROW()-6)),"")</f>
        <v/>
      </c>
    </row>
    <row r="349" spans="2:6" x14ac:dyDescent="0.25">
      <c r="B349" s="1" t="str">
        <f t="shared" si="10"/>
        <v/>
      </c>
      <c r="C349" t="str">
        <f t="array" ref="C349">IFERROR(INDEX(Tableau3[Nr Article],SMALL(IF(Tableau3[Catégorie]=$B$5,ROW(Tableau3[Nr Article])-5),ROW()-6)),"")</f>
        <v/>
      </c>
      <c r="D349" t="str">
        <f t="array" ref="D349">IFERROR(INDEX(Tableau3[Nom],SMALL(IF(Tableau3[Catégorie]=$B$5,ROW(Tableau3[Nom])-5),ROW()-6)),"")</f>
        <v/>
      </c>
      <c r="E349" t="str">
        <f t="array" ref="E349">IFERROR(INDEX(Tableau3[Description],SMALL(IF(Tableau3[Catégorie]=$B$5,ROW(Tableau3[Description])-5),ROW()-6)),"")</f>
        <v/>
      </c>
      <c r="F349" t="str">
        <f t="array" ref="F349">IFERROR(INDEX(Tableau3[Stock],SMALL(IF(Tableau3[Catégorie]=$B$5,ROW(Tableau3[Stock])-5),ROW()-6)),"")</f>
        <v/>
      </c>
    </row>
    <row r="350" spans="2:6" x14ac:dyDescent="0.25">
      <c r="B350" s="1" t="str">
        <f t="shared" si="10"/>
        <v/>
      </c>
      <c r="C350" t="str">
        <f t="array" ref="C350">IFERROR(INDEX(Tableau3[Nr Article],SMALL(IF(Tableau3[Catégorie]=$B$5,ROW(Tableau3[Nr Article])-5),ROW()-6)),"")</f>
        <v/>
      </c>
      <c r="D350" t="str">
        <f t="array" ref="D350">IFERROR(INDEX(Tableau3[Nom],SMALL(IF(Tableau3[Catégorie]=$B$5,ROW(Tableau3[Nom])-5),ROW()-6)),"")</f>
        <v/>
      </c>
      <c r="E350" t="str">
        <f t="array" ref="E350">IFERROR(INDEX(Tableau3[Description],SMALL(IF(Tableau3[Catégorie]=$B$5,ROW(Tableau3[Description])-5),ROW()-6)),"")</f>
        <v/>
      </c>
      <c r="F350" t="str">
        <f t="array" ref="F350">IFERROR(INDEX(Tableau3[Stock],SMALL(IF(Tableau3[Catégorie]=$B$5,ROW(Tableau3[Stock])-5),ROW()-6)),"")</f>
        <v/>
      </c>
    </row>
    <row r="351" spans="2:6" x14ac:dyDescent="0.25">
      <c r="B351" s="1" t="str">
        <f t="shared" si="10"/>
        <v/>
      </c>
      <c r="C351" t="str">
        <f t="array" ref="C351">IFERROR(INDEX(Tableau3[Nr Article],SMALL(IF(Tableau3[Catégorie]=$B$5,ROW(Tableau3[Nr Article])-5),ROW()-6)),"")</f>
        <v/>
      </c>
      <c r="D351" t="str">
        <f t="array" ref="D351">IFERROR(INDEX(Tableau3[Nom],SMALL(IF(Tableau3[Catégorie]=$B$5,ROW(Tableau3[Nom])-5),ROW()-6)),"")</f>
        <v/>
      </c>
      <c r="E351" t="str">
        <f t="array" ref="E351">IFERROR(INDEX(Tableau3[Description],SMALL(IF(Tableau3[Catégorie]=$B$5,ROW(Tableau3[Description])-5),ROW()-6)),"")</f>
        <v/>
      </c>
      <c r="F351" t="str">
        <f t="array" ref="F351">IFERROR(INDEX(Tableau3[Stock],SMALL(IF(Tableau3[Catégorie]=$B$5,ROW(Tableau3[Stock])-5),ROW()-6)),"")</f>
        <v/>
      </c>
    </row>
    <row r="352" spans="2:6" x14ac:dyDescent="0.25">
      <c r="B352" s="1" t="str">
        <f t="shared" si="10"/>
        <v/>
      </c>
      <c r="C352" t="str">
        <f t="array" ref="C352">IFERROR(INDEX(Tableau3[Nr Article],SMALL(IF(Tableau3[Catégorie]=$B$5,ROW(Tableau3[Nr Article])-5),ROW()-6)),"")</f>
        <v/>
      </c>
      <c r="D352" t="str">
        <f t="array" ref="D352">IFERROR(INDEX(Tableau3[Nom],SMALL(IF(Tableau3[Catégorie]=$B$5,ROW(Tableau3[Nom])-5),ROW()-6)),"")</f>
        <v/>
      </c>
      <c r="E352" t="str">
        <f t="array" ref="E352">IFERROR(INDEX(Tableau3[Description],SMALL(IF(Tableau3[Catégorie]=$B$5,ROW(Tableau3[Description])-5),ROW()-6)),"")</f>
        <v/>
      </c>
      <c r="F352" t="str">
        <f t="array" ref="F352">IFERROR(INDEX(Tableau3[Stock],SMALL(IF(Tableau3[Catégorie]=$B$5,ROW(Tableau3[Stock])-5),ROW()-6)),"")</f>
        <v/>
      </c>
    </row>
    <row r="353" spans="2:6" x14ac:dyDescent="0.25">
      <c r="B353" s="1" t="str">
        <f t="shared" si="10"/>
        <v/>
      </c>
      <c r="C353" t="str">
        <f t="array" ref="C353">IFERROR(INDEX(Tableau3[Nr Article],SMALL(IF(Tableau3[Catégorie]=$B$5,ROW(Tableau3[Nr Article])-5),ROW()-6)),"")</f>
        <v/>
      </c>
      <c r="D353" t="str">
        <f t="array" ref="D353">IFERROR(INDEX(Tableau3[Nom],SMALL(IF(Tableau3[Catégorie]=$B$5,ROW(Tableau3[Nom])-5),ROW()-6)),"")</f>
        <v/>
      </c>
      <c r="E353" t="str">
        <f t="array" ref="E353">IFERROR(INDEX(Tableau3[Description],SMALL(IF(Tableau3[Catégorie]=$B$5,ROW(Tableau3[Description])-5),ROW()-6)),"")</f>
        <v/>
      </c>
      <c r="F353" t="str">
        <f t="array" ref="F353">IFERROR(INDEX(Tableau3[Stock],SMALL(IF(Tableau3[Catégorie]=$B$5,ROW(Tableau3[Stock])-5),ROW()-6)),"")</f>
        <v/>
      </c>
    </row>
    <row r="354" spans="2:6" x14ac:dyDescent="0.25">
      <c r="B354" s="1" t="str">
        <f t="shared" si="10"/>
        <v/>
      </c>
      <c r="C354" t="str">
        <f t="array" ref="C354">IFERROR(INDEX(Tableau3[Nr Article],SMALL(IF(Tableau3[Catégorie]=$B$5,ROW(Tableau3[Nr Article])-5),ROW()-6)),"")</f>
        <v/>
      </c>
      <c r="D354" t="str">
        <f t="array" ref="D354">IFERROR(INDEX(Tableau3[Nom],SMALL(IF(Tableau3[Catégorie]=$B$5,ROW(Tableau3[Nom])-5),ROW()-6)),"")</f>
        <v/>
      </c>
      <c r="E354" t="str">
        <f t="array" ref="E354">IFERROR(INDEX(Tableau3[Description],SMALL(IF(Tableau3[Catégorie]=$B$5,ROW(Tableau3[Description])-5),ROW()-6)),"")</f>
        <v/>
      </c>
      <c r="F354" t="str">
        <f t="array" ref="F354">IFERROR(INDEX(Tableau3[Stock],SMALL(IF(Tableau3[Catégorie]=$B$5,ROW(Tableau3[Stock])-5),ROW()-6)),"")</f>
        <v/>
      </c>
    </row>
    <row r="355" spans="2:6" x14ac:dyDescent="0.25">
      <c r="B355" s="1" t="str">
        <f t="shared" si="10"/>
        <v/>
      </c>
      <c r="C355" t="str">
        <f t="array" ref="C355">IFERROR(INDEX(Tableau3[Nr Article],SMALL(IF(Tableau3[Catégorie]=$B$5,ROW(Tableau3[Nr Article])-5),ROW()-6)),"")</f>
        <v/>
      </c>
      <c r="D355" t="str">
        <f t="array" ref="D355">IFERROR(INDEX(Tableau3[Nom],SMALL(IF(Tableau3[Catégorie]=$B$5,ROW(Tableau3[Nom])-5),ROW()-6)),"")</f>
        <v/>
      </c>
      <c r="E355" t="str">
        <f t="array" ref="E355">IFERROR(INDEX(Tableau3[Description],SMALL(IF(Tableau3[Catégorie]=$B$5,ROW(Tableau3[Description])-5),ROW()-6)),"")</f>
        <v/>
      </c>
      <c r="F355" t="str">
        <f t="array" ref="F355">IFERROR(INDEX(Tableau3[Stock],SMALL(IF(Tableau3[Catégorie]=$B$5,ROW(Tableau3[Stock])-5),ROW()-6)),"")</f>
        <v/>
      </c>
    </row>
    <row r="356" spans="2:6" x14ac:dyDescent="0.25">
      <c r="B356" s="1" t="str">
        <f t="shared" si="10"/>
        <v/>
      </c>
      <c r="C356" t="str">
        <f t="array" ref="C356">IFERROR(INDEX(Tableau3[Nr Article],SMALL(IF(Tableau3[Catégorie]=$B$5,ROW(Tableau3[Nr Article])-5),ROW()-6)),"")</f>
        <v/>
      </c>
      <c r="D356" t="str">
        <f t="array" ref="D356">IFERROR(INDEX(Tableau3[Nom],SMALL(IF(Tableau3[Catégorie]=$B$5,ROW(Tableau3[Nom])-5),ROW()-6)),"")</f>
        <v/>
      </c>
      <c r="E356" t="str">
        <f t="array" ref="E356">IFERROR(INDEX(Tableau3[Description],SMALL(IF(Tableau3[Catégorie]=$B$5,ROW(Tableau3[Description])-5),ROW()-6)),"")</f>
        <v/>
      </c>
      <c r="F356" t="str">
        <f t="array" ref="F356">IFERROR(INDEX(Tableau3[Stock],SMALL(IF(Tableau3[Catégorie]=$B$5,ROW(Tableau3[Stock])-5),ROW()-6)),"")</f>
        <v/>
      </c>
    </row>
    <row r="357" spans="2:6" x14ac:dyDescent="0.25">
      <c r="B357" s="1" t="str">
        <f t="shared" si="10"/>
        <v/>
      </c>
      <c r="C357" t="str">
        <f t="array" ref="C357">IFERROR(INDEX(Tableau3[Nr Article],SMALL(IF(Tableau3[Catégorie]=$B$5,ROW(Tableau3[Nr Article])-5),ROW()-6)),"")</f>
        <v/>
      </c>
      <c r="D357" t="str">
        <f t="array" ref="D357">IFERROR(INDEX(Tableau3[Nom],SMALL(IF(Tableau3[Catégorie]=$B$5,ROW(Tableau3[Nom])-5),ROW()-6)),"")</f>
        <v/>
      </c>
      <c r="E357" t="str">
        <f t="array" ref="E357">IFERROR(INDEX(Tableau3[Description],SMALL(IF(Tableau3[Catégorie]=$B$5,ROW(Tableau3[Description])-5),ROW()-6)),"")</f>
        <v/>
      </c>
      <c r="F357" t="str">
        <f t="array" ref="F357">IFERROR(INDEX(Tableau3[Stock],SMALL(IF(Tableau3[Catégorie]=$B$5,ROW(Tableau3[Stock])-5),ROW()-6)),"")</f>
        <v/>
      </c>
    </row>
    <row r="358" spans="2:6" x14ac:dyDescent="0.25">
      <c r="B358" s="1" t="str">
        <f t="shared" si="10"/>
        <v/>
      </c>
      <c r="C358" t="str">
        <f t="array" ref="C358">IFERROR(INDEX(Tableau3[Nr Article],SMALL(IF(Tableau3[Catégorie]=$B$5,ROW(Tableau3[Nr Article])-5),ROW()-6)),"")</f>
        <v/>
      </c>
      <c r="D358" t="str">
        <f t="array" ref="D358">IFERROR(INDEX(Tableau3[Nom],SMALL(IF(Tableau3[Catégorie]=$B$5,ROW(Tableau3[Nom])-5),ROW()-6)),"")</f>
        <v/>
      </c>
      <c r="E358" t="str">
        <f t="array" ref="E358">IFERROR(INDEX(Tableau3[Description],SMALL(IF(Tableau3[Catégorie]=$B$5,ROW(Tableau3[Description])-5),ROW()-6)),"")</f>
        <v/>
      </c>
      <c r="F358" t="str">
        <f t="array" ref="F358">IFERROR(INDEX(Tableau3[Stock],SMALL(IF(Tableau3[Catégorie]=$B$5,ROW(Tableau3[Stock])-5),ROW()-6)),"")</f>
        <v/>
      </c>
    </row>
    <row r="359" spans="2:6" x14ac:dyDescent="0.25">
      <c r="B359" s="1" t="str">
        <f t="shared" si="10"/>
        <v/>
      </c>
      <c r="C359" t="str">
        <f t="array" ref="C359">IFERROR(INDEX(Tableau3[Nr Article],SMALL(IF(Tableau3[Catégorie]=$B$5,ROW(Tableau3[Nr Article])-5),ROW()-6)),"")</f>
        <v/>
      </c>
      <c r="D359" t="str">
        <f t="array" ref="D359">IFERROR(INDEX(Tableau3[Nom],SMALL(IF(Tableau3[Catégorie]=$B$5,ROW(Tableau3[Nom])-5),ROW()-6)),"")</f>
        <v/>
      </c>
      <c r="E359" t="str">
        <f t="array" ref="E359">IFERROR(INDEX(Tableau3[Description],SMALL(IF(Tableau3[Catégorie]=$B$5,ROW(Tableau3[Description])-5),ROW()-6)),"")</f>
        <v/>
      </c>
      <c r="F359" t="str">
        <f t="array" ref="F359">IFERROR(INDEX(Tableau3[Stock],SMALL(IF(Tableau3[Catégorie]=$B$5,ROW(Tableau3[Stock])-5),ROW()-6)),"")</f>
        <v/>
      </c>
    </row>
    <row r="360" spans="2:6" x14ac:dyDescent="0.25">
      <c r="B360" s="1" t="str">
        <f t="shared" si="10"/>
        <v/>
      </c>
      <c r="C360" t="str">
        <f t="array" ref="C360">IFERROR(INDEX(Tableau3[Nr Article],SMALL(IF(Tableau3[Catégorie]=$B$5,ROW(Tableau3[Nr Article])-5),ROW()-6)),"")</f>
        <v/>
      </c>
      <c r="D360" t="str">
        <f t="array" ref="D360">IFERROR(INDEX(Tableau3[Nom],SMALL(IF(Tableau3[Catégorie]=$B$5,ROW(Tableau3[Nom])-5),ROW()-6)),"")</f>
        <v/>
      </c>
      <c r="E360" t="str">
        <f t="array" ref="E360">IFERROR(INDEX(Tableau3[Description],SMALL(IF(Tableau3[Catégorie]=$B$5,ROW(Tableau3[Description])-5),ROW()-6)),"")</f>
        <v/>
      </c>
      <c r="F360" t="str">
        <f t="array" ref="F360">IFERROR(INDEX(Tableau3[Stock],SMALL(IF(Tableau3[Catégorie]=$B$5,ROW(Tableau3[Stock])-5),ROW()-6)),"")</f>
        <v/>
      </c>
    </row>
    <row r="361" spans="2:6" x14ac:dyDescent="0.25">
      <c r="B361" s="1" t="str">
        <f t="shared" si="10"/>
        <v/>
      </c>
      <c r="C361" t="str">
        <f t="array" ref="C361">IFERROR(INDEX(Tableau3[Nr Article],SMALL(IF(Tableau3[Catégorie]=$B$5,ROW(Tableau3[Nr Article])-5),ROW()-6)),"")</f>
        <v/>
      </c>
      <c r="D361" t="str">
        <f t="array" ref="D361">IFERROR(INDEX(Tableau3[Nom],SMALL(IF(Tableau3[Catégorie]=$B$5,ROW(Tableau3[Nom])-5),ROW()-6)),"")</f>
        <v/>
      </c>
      <c r="E361" t="str">
        <f t="array" ref="E361">IFERROR(INDEX(Tableau3[Description],SMALL(IF(Tableau3[Catégorie]=$B$5,ROW(Tableau3[Description])-5),ROW()-6)),"")</f>
        <v/>
      </c>
      <c r="F361" t="str">
        <f t="array" ref="F361">IFERROR(INDEX(Tableau3[Stock],SMALL(IF(Tableau3[Catégorie]=$B$5,ROW(Tableau3[Stock])-5),ROW()-6)),"")</f>
        <v/>
      </c>
    </row>
    <row r="362" spans="2:6" x14ac:dyDescent="0.25">
      <c r="B362" s="1" t="str">
        <f t="shared" si="10"/>
        <v/>
      </c>
      <c r="C362" t="str">
        <f t="array" ref="C362">IFERROR(INDEX(Tableau3[Nr Article],SMALL(IF(Tableau3[Catégorie]=$B$5,ROW(Tableau3[Nr Article])-5),ROW()-6)),"")</f>
        <v/>
      </c>
      <c r="D362" t="str">
        <f t="array" ref="D362">IFERROR(INDEX(Tableau3[Nom],SMALL(IF(Tableau3[Catégorie]=$B$5,ROW(Tableau3[Nom])-5),ROW()-6)),"")</f>
        <v/>
      </c>
      <c r="E362" t="str">
        <f t="array" ref="E362">IFERROR(INDEX(Tableau3[Description],SMALL(IF(Tableau3[Catégorie]=$B$5,ROW(Tableau3[Description])-5),ROW()-6)),"")</f>
        <v/>
      </c>
      <c r="F362" t="str">
        <f t="array" ref="F362">IFERROR(INDEX(Tableau3[Stock],SMALL(IF(Tableau3[Catégorie]=$B$5,ROW(Tableau3[Stock])-5),ROW()-6)),"")</f>
        <v/>
      </c>
    </row>
    <row r="363" spans="2:6" x14ac:dyDescent="0.25">
      <c r="B363" s="1" t="str">
        <f t="shared" si="10"/>
        <v/>
      </c>
      <c r="C363" t="str">
        <f t="array" ref="C363">IFERROR(INDEX(Tableau3[Nr Article],SMALL(IF(Tableau3[Catégorie]=$B$5,ROW(Tableau3[Nr Article])-5),ROW()-6)),"")</f>
        <v/>
      </c>
      <c r="D363" t="str">
        <f t="array" ref="D363">IFERROR(INDEX(Tableau3[Nom],SMALL(IF(Tableau3[Catégorie]=$B$5,ROW(Tableau3[Nom])-5),ROW()-6)),"")</f>
        <v/>
      </c>
      <c r="E363" t="str">
        <f t="array" ref="E363">IFERROR(INDEX(Tableau3[Description],SMALL(IF(Tableau3[Catégorie]=$B$5,ROW(Tableau3[Description])-5),ROW()-6)),"")</f>
        <v/>
      </c>
      <c r="F363" t="str">
        <f t="array" ref="F363">IFERROR(INDEX(Tableau3[Stock],SMALL(IF(Tableau3[Catégorie]=$B$5,ROW(Tableau3[Stock])-5),ROW()-6)),"")</f>
        <v/>
      </c>
    </row>
    <row r="364" spans="2:6" x14ac:dyDescent="0.25">
      <c r="B364" s="1" t="str">
        <f t="shared" si="10"/>
        <v/>
      </c>
      <c r="C364" t="str">
        <f t="array" ref="C364">IFERROR(INDEX(Tableau3[Nr Article],SMALL(IF(Tableau3[Catégorie]=$B$5,ROW(Tableau3[Nr Article])-5),ROW()-6)),"")</f>
        <v/>
      </c>
      <c r="D364" t="str">
        <f t="array" ref="D364">IFERROR(INDEX(Tableau3[Nom],SMALL(IF(Tableau3[Catégorie]=$B$5,ROW(Tableau3[Nom])-5),ROW()-6)),"")</f>
        <v/>
      </c>
      <c r="E364" t="str">
        <f t="array" ref="E364">IFERROR(INDEX(Tableau3[Description],SMALL(IF(Tableau3[Catégorie]=$B$5,ROW(Tableau3[Description])-5),ROW()-6)),"")</f>
        <v/>
      </c>
      <c r="F364" t="str">
        <f t="array" ref="F364">IFERROR(INDEX(Tableau3[Stock],SMALL(IF(Tableau3[Catégorie]=$B$5,ROW(Tableau3[Stock])-5),ROW()-6)),"")</f>
        <v/>
      </c>
    </row>
    <row r="365" spans="2:6" x14ac:dyDescent="0.25">
      <c r="B365" s="1" t="str">
        <f t="shared" si="10"/>
        <v/>
      </c>
      <c r="C365" t="str">
        <f t="array" ref="C365">IFERROR(INDEX(Tableau3[Nr Article],SMALL(IF(Tableau3[Catégorie]=$B$5,ROW(Tableau3[Nr Article])-5),ROW()-6)),"")</f>
        <v/>
      </c>
      <c r="D365" t="str">
        <f t="array" ref="D365">IFERROR(INDEX(Tableau3[Nom],SMALL(IF(Tableau3[Catégorie]=$B$5,ROW(Tableau3[Nom])-5),ROW()-6)),"")</f>
        <v/>
      </c>
      <c r="E365" t="str">
        <f t="array" ref="E365">IFERROR(INDEX(Tableau3[Description],SMALL(IF(Tableau3[Catégorie]=$B$5,ROW(Tableau3[Description])-5),ROW()-6)),"")</f>
        <v/>
      </c>
      <c r="F365" t="str">
        <f t="array" ref="F365">IFERROR(INDEX(Tableau3[Stock],SMALL(IF(Tableau3[Catégorie]=$B$5,ROW(Tableau3[Stock])-5),ROW()-6)),"")</f>
        <v/>
      </c>
    </row>
    <row r="366" spans="2:6" x14ac:dyDescent="0.25">
      <c r="B366" s="1" t="str">
        <f t="shared" si="10"/>
        <v/>
      </c>
      <c r="C366" t="str">
        <f t="array" ref="C366">IFERROR(INDEX(Tableau3[Nr Article],SMALL(IF(Tableau3[Catégorie]=$B$5,ROW(Tableau3[Nr Article])-5),ROW()-6)),"")</f>
        <v/>
      </c>
      <c r="D366" t="str">
        <f t="array" ref="D366">IFERROR(INDEX(Tableau3[Nom],SMALL(IF(Tableau3[Catégorie]=$B$5,ROW(Tableau3[Nom])-5),ROW()-6)),"")</f>
        <v/>
      </c>
      <c r="E366" t="str">
        <f t="array" ref="E366">IFERROR(INDEX(Tableau3[Description],SMALL(IF(Tableau3[Catégorie]=$B$5,ROW(Tableau3[Description])-5),ROW()-6)),"")</f>
        <v/>
      </c>
      <c r="F366" t="str">
        <f t="array" ref="F366">IFERROR(INDEX(Tableau3[Stock],SMALL(IF(Tableau3[Catégorie]=$B$5,ROW(Tableau3[Stock])-5),ROW()-6)),"")</f>
        <v/>
      </c>
    </row>
    <row r="367" spans="2:6" x14ac:dyDescent="0.25">
      <c r="B367" s="1" t="str">
        <f t="shared" si="10"/>
        <v/>
      </c>
      <c r="C367" t="str">
        <f t="array" ref="C367">IFERROR(INDEX(Tableau3[Nr Article],SMALL(IF(Tableau3[Catégorie]=$B$5,ROW(Tableau3[Nr Article])-5),ROW()-6)),"")</f>
        <v/>
      </c>
      <c r="D367" t="str">
        <f t="array" ref="D367">IFERROR(INDEX(Tableau3[Nom],SMALL(IF(Tableau3[Catégorie]=$B$5,ROW(Tableau3[Nom])-5),ROW()-6)),"")</f>
        <v/>
      </c>
      <c r="E367" t="str">
        <f t="array" ref="E367">IFERROR(INDEX(Tableau3[Description],SMALL(IF(Tableau3[Catégorie]=$B$5,ROW(Tableau3[Description])-5),ROW()-6)),"")</f>
        <v/>
      </c>
      <c r="F367" t="str">
        <f t="array" ref="F367">IFERROR(INDEX(Tableau3[Stock],SMALL(IF(Tableau3[Catégorie]=$B$5,ROW(Tableau3[Stock])-5),ROW()-6)),"")</f>
        <v/>
      </c>
    </row>
    <row r="368" spans="2:6" x14ac:dyDescent="0.25">
      <c r="B368" s="1" t="str">
        <f t="shared" si="10"/>
        <v/>
      </c>
      <c r="C368" t="str">
        <f t="array" ref="C368">IFERROR(INDEX(Tableau3[Nr Article],SMALL(IF(Tableau3[Catégorie]=$B$5,ROW(Tableau3[Nr Article])-5),ROW()-6)),"")</f>
        <v/>
      </c>
      <c r="D368" t="str">
        <f t="array" ref="D368">IFERROR(INDEX(Tableau3[Nom],SMALL(IF(Tableau3[Catégorie]=$B$5,ROW(Tableau3[Nom])-5),ROW()-6)),"")</f>
        <v/>
      </c>
      <c r="E368" t="str">
        <f t="array" ref="E368">IFERROR(INDEX(Tableau3[Description],SMALL(IF(Tableau3[Catégorie]=$B$5,ROW(Tableau3[Description])-5),ROW()-6)),"")</f>
        <v/>
      </c>
      <c r="F368" t="str">
        <f t="array" ref="F368">IFERROR(INDEX(Tableau3[Stock],SMALL(IF(Tableau3[Catégorie]=$B$5,ROW(Tableau3[Stock])-5),ROW()-6)),"")</f>
        <v/>
      </c>
    </row>
    <row r="369" spans="2:6" x14ac:dyDescent="0.25">
      <c r="B369" s="1" t="str">
        <f t="shared" si="10"/>
        <v/>
      </c>
      <c r="C369" t="str">
        <f t="array" ref="C369">IFERROR(INDEX(Tableau3[Nr Article],SMALL(IF(Tableau3[Catégorie]=$B$5,ROW(Tableau3[Nr Article])-5),ROW()-6)),"")</f>
        <v/>
      </c>
      <c r="D369" t="str">
        <f t="array" ref="D369">IFERROR(INDEX(Tableau3[Nom],SMALL(IF(Tableau3[Catégorie]=$B$5,ROW(Tableau3[Nom])-5),ROW()-6)),"")</f>
        <v/>
      </c>
      <c r="E369" t="str">
        <f t="array" ref="E369">IFERROR(INDEX(Tableau3[Description],SMALL(IF(Tableau3[Catégorie]=$B$5,ROW(Tableau3[Description])-5),ROW()-6)),"")</f>
        <v/>
      </c>
      <c r="F369" t="str">
        <f t="array" ref="F369">IFERROR(INDEX(Tableau3[Stock],SMALL(IF(Tableau3[Catégorie]=$B$5,ROW(Tableau3[Stock])-5),ROW()-6)),"")</f>
        <v/>
      </c>
    </row>
    <row r="370" spans="2:6" x14ac:dyDescent="0.25">
      <c r="B370" s="1" t="str">
        <f t="shared" si="10"/>
        <v/>
      </c>
      <c r="C370" t="str">
        <f t="array" ref="C370">IFERROR(INDEX(Tableau3[Nr Article],SMALL(IF(Tableau3[Catégorie]=$B$5,ROW(Tableau3[Nr Article])-5),ROW()-6)),"")</f>
        <v/>
      </c>
      <c r="D370" t="str">
        <f t="array" ref="D370">IFERROR(INDEX(Tableau3[Nom],SMALL(IF(Tableau3[Catégorie]=$B$5,ROW(Tableau3[Nom])-5),ROW()-6)),"")</f>
        <v/>
      </c>
      <c r="E370" t="str">
        <f t="array" ref="E370">IFERROR(INDEX(Tableau3[Description],SMALL(IF(Tableau3[Catégorie]=$B$5,ROW(Tableau3[Description])-5),ROW()-6)),"")</f>
        <v/>
      </c>
      <c r="F370" t="str">
        <f t="array" ref="F370">IFERROR(INDEX(Tableau3[Stock],SMALL(IF(Tableau3[Catégorie]=$B$5,ROW(Tableau3[Stock])-5),ROW()-6)),"")</f>
        <v/>
      </c>
    </row>
    <row r="371" spans="2:6" x14ac:dyDescent="0.25">
      <c r="B371" s="1" t="str">
        <f t="shared" si="10"/>
        <v/>
      </c>
      <c r="C371" t="str">
        <f t="array" ref="C371">IFERROR(INDEX(Tableau3[Nr Article],SMALL(IF(Tableau3[Catégorie]=$B$5,ROW(Tableau3[Nr Article])-5),ROW()-6)),"")</f>
        <v/>
      </c>
      <c r="D371" t="str">
        <f t="array" ref="D371">IFERROR(INDEX(Tableau3[Nom],SMALL(IF(Tableau3[Catégorie]=$B$5,ROW(Tableau3[Nom])-5),ROW()-6)),"")</f>
        <v/>
      </c>
      <c r="E371" t="str">
        <f t="array" ref="E371">IFERROR(INDEX(Tableau3[Description],SMALL(IF(Tableau3[Catégorie]=$B$5,ROW(Tableau3[Description])-5),ROW()-6)),"")</f>
        <v/>
      </c>
      <c r="F371" t="str">
        <f t="array" ref="F371">IFERROR(INDEX(Tableau3[Stock],SMALL(IF(Tableau3[Catégorie]=$B$5,ROW(Tableau3[Stock])-5),ROW()-6)),"")</f>
        <v/>
      </c>
    </row>
    <row r="372" spans="2:6" x14ac:dyDescent="0.25">
      <c r="B372" s="1" t="str">
        <f t="shared" si="10"/>
        <v/>
      </c>
      <c r="C372" t="str">
        <f t="array" ref="C372">IFERROR(INDEX(Tableau3[Nr Article],SMALL(IF(Tableau3[Catégorie]=$B$5,ROW(Tableau3[Nr Article])-5),ROW()-6)),"")</f>
        <v/>
      </c>
      <c r="D372" t="str">
        <f t="array" ref="D372">IFERROR(INDEX(Tableau3[Nom],SMALL(IF(Tableau3[Catégorie]=$B$5,ROW(Tableau3[Nom])-5),ROW()-6)),"")</f>
        <v/>
      </c>
      <c r="E372" t="str">
        <f t="array" ref="E372">IFERROR(INDEX(Tableau3[Description],SMALL(IF(Tableau3[Catégorie]=$B$5,ROW(Tableau3[Description])-5),ROW()-6)),"")</f>
        <v/>
      </c>
      <c r="F372" t="str">
        <f t="array" ref="F372">IFERROR(INDEX(Tableau3[Stock],SMALL(IF(Tableau3[Catégorie]=$B$5,ROW(Tableau3[Stock])-5),ROW()-6)),"")</f>
        <v/>
      </c>
    </row>
    <row r="373" spans="2:6" x14ac:dyDescent="0.25">
      <c r="B373" s="1" t="str">
        <f t="shared" si="10"/>
        <v/>
      </c>
      <c r="C373" t="str">
        <f t="array" ref="C373">IFERROR(INDEX(Tableau3[Nr Article],SMALL(IF(Tableau3[Catégorie]=$B$5,ROW(Tableau3[Nr Article])-5),ROW()-6)),"")</f>
        <v/>
      </c>
      <c r="D373" t="str">
        <f t="array" ref="D373">IFERROR(INDEX(Tableau3[Nom],SMALL(IF(Tableau3[Catégorie]=$B$5,ROW(Tableau3[Nom])-5),ROW()-6)),"")</f>
        <v/>
      </c>
      <c r="E373" t="str">
        <f t="array" ref="E373">IFERROR(INDEX(Tableau3[Description],SMALL(IF(Tableau3[Catégorie]=$B$5,ROW(Tableau3[Description])-5),ROW()-6)),"")</f>
        <v/>
      </c>
      <c r="F373" t="str">
        <f t="array" ref="F373">IFERROR(INDEX(Tableau3[Stock],SMALL(IF(Tableau3[Catégorie]=$B$5,ROW(Tableau3[Stock])-5),ROW()-6)),"")</f>
        <v/>
      </c>
    </row>
    <row r="374" spans="2:6" x14ac:dyDescent="0.25">
      <c r="B374" s="1" t="str">
        <f t="shared" si="10"/>
        <v/>
      </c>
      <c r="C374" t="str">
        <f t="array" ref="C374">IFERROR(INDEX(Tableau3[Nr Article],SMALL(IF(Tableau3[Catégorie]=$B$5,ROW(Tableau3[Nr Article])-5),ROW()-6)),"")</f>
        <v/>
      </c>
      <c r="D374" t="str">
        <f t="array" ref="D374">IFERROR(INDEX(Tableau3[Nom],SMALL(IF(Tableau3[Catégorie]=$B$5,ROW(Tableau3[Nom])-5),ROW()-6)),"")</f>
        <v/>
      </c>
      <c r="E374" t="str">
        <f t="array" ref="E374">IFERROR(INDEX(Tableau3[Description],SMALL(IF(Tableau3[Catégorie]=$B$5,ROW(Tableau3[Description])-5),ROW()-6)),"")</f>
        <v/>
      </c>
      <c r="F374" t="str">
        <f t="array" ref="F374">IFERROR(INDEX(Tableau3[Stock],SMALL(IF(Tableau3[Catégorie]=$B$5,ROW(Tableau3[Stock])-5),ROW()-6)),"")</f>
        <v/>
      </c>
    </row>
    <row r="375" spans="2:6" x14ac:dyDescent="0.25">
      <c r="B375" s="1" t="str">
        <f t="shared" si="10"/>
        <v/>
      </c>
      <c r="C375" t="str">
        <f t="array" ref="C375">IFERROR(INDEX(Tableau3[Nr Article],SMALL(IF(Tableau3[Catégorie]=$B$5,ROW(Tableau3[Nr Article])-5),ROW()-6)),"")</f>
        <v/>
      </c>
      <c r="D375" t="str">
        <f t="array" ref="D375">IFERROR(INDEX(Tableau3[Nom],SMALL(IF(Tableau3[Catégorie]=$B$5,ROW(Tableau3[Nom])-5),ROW()-6)),"")</f>
        <v/>
      </c>
      <c r="E375" t="str">
        <f t="array" ref="E375">IFERROR(INDEX(Tableau3[Description],SMALL(IF(Tableau3[Catégorie]=$B$5,ROW(Tableau3[Description])-5),ROW()-6)),"")</f>
        <v/>
      </c>
      <c r="F375" t="str">
        <f t="array" ref="F375">IFERROR(INDEX(Tableau3[Stock],SMALL(IF(Tableau3[Catégorie]=$B$5,ROW(Tableau3[Stock])-5),ROW()-6)),"")</f>
        <v/>
      </c>
    </row>
    <row r="376" spans="2:6" x14ac:dyDescent="0.25">
      <c r="B376" s="1" t="str">
        <f t="shared" si="10"/>
        <v/>
      </c>
      <c r="C376" t="str">
        <f t="array" ref="C376">IFERROR(INDEX(Tableau3[Nr Article],SMALL(IF(Tableau3[Catégorie]=$B$5,ROW(Tableau3[Nr Article])-5),ROW()-6)),"")</f>
        <v/>
      </c>
      <c r="D376" t="str">
        <f t="array" ref="D376">IFERROR(INDEX(Tableau3[Nom],SMALL(IF(Tableau3[Catégorie]=$B$5,ROW(Tableau3[Nom])-5),ROW()-6)),"")</f>
        <v/>
      </c>
      <c r="E376" t="str">
        <f t="array" ref="E376">IFERROR(INDEX(Tableau3[Description],SMALL(IF(Tableau3[Catégorie]=$B$5,ROW(Tableau3[Description])-5),ROW()-6)),"")</f>
        <v/>
      </c>
      <c r="F376" t="str">
        <f t="array" ref="F376">IFERROR(INDEX(Tableau3[Stock],SMALL(IF(Tableau3[Catégorie]=$B$5,ROW(Tableau3[Stock])-5),ROW()-6)),"")</f>
        <v/>
      </c>
    </row>
    <row r="377" spans="2:6" x14ac:dyDescent="0.25">
      <c r="B377" s="1" t="str">
        <f t="shared" si="10"/>
        <v/>
      </c>
      <c r="C377" t="str">
        <f t="array" ref="C377">IFERROR(INDEX(Tableau3[Nr Article],SMALL(IF(Tableau3[Catégorie]=$B$5,ROW(Tableau3[Nr Article])-5),ROW()-6)),"")</f>
        <v/>
      </c>
      <c r="D377" t="str">
        <f t="array" ref="D377">IFERROR(INDEX(Tableau3[Nom],SMALL(IF(Tableau3[Catégorie]=$B$5,ROW(Tableau3[Nom])-5),ROW()-6)),"")</f>
        <v/>
      </c>
      <c r="E377" t="str">
        <f t="array" ref="E377">IFERROR(INDEX(Tableau3[Description],SMALL(IF(Tableau3[Catégorie]=$B$5,ROW(Tableau3[Description])-5),ROW()-6)),"")</f>
        <v/>
      </c>
      <c r="F377" t="str">
        <f t="array" ref="F377">IFERROR(INDEX(Tableau3[Stock],SMALL(IF(Tableau3[Catégorie]=$B$5,ROW(Tableau3[Stock])-5),ROW()-6)),"")</f>
        <v/>
      </c>
    </row>
    <row r="378" spans="2:6" x14ac:dyDescent="0.25">
      <c r="B378" s="1" t="str">
        <f t="shared" si="10"/>
        <v/>
      </c>
      <c r="C378" t="str">
        <f t="array" ref="C378">IFERROR(INDEX(Tableau3[Nr Article],SMALL(IF(Tableau3[Catégorie]=$B$5,ROW(Tableau3[Nr Article])-5),ROW()-6)),"")</f>
        <v/>
      </c>
      <c r="D378" t="str">
        <f t="array" ref="D378">IFERROR(INDEX(Tableau3[Nom],SMALL(IF(Tableau3[Catégorie]=$B$5,ROW(Tableau3[Nom])-5),ROW()-6)),"")</f>
        <v/>
      </c>
      <c r="E378" t="str">
        <f t="array" ref="E378">IFERROR(INDEX(Tableau3[Description],SMALL(IF(Tableau3[Catégorie]=$B$5,ROW(Tableau3[Description])-5),ROW()-6)),"")</f>
        <v/>
      </c>
      <c r="F378" t="str">
        <f t="array" ref="F378">IFERROR(INDEX(Tableau3[Stock],SMALL(IF(Tableau3[Catégorie]=$B$5,ROW(Tableau3[Stock])-5),ROW()-6)),"")</f>
        <v/>
      </c>
    </row>
    <row r="379" spans="2:6" x14ac:dyDescent="0.25">
      <c r="B379" s="1" t="str">
        <f t="shared" si="10"/>
        <v/>
      </c>
      <c r="C379" t="str">
        <f t="array" ref="C379">IFERROR(INDEX(Tableau3[Nr Article],SMALL(IF(Tableau3[Catégorie]=$B$5,ROW(Tableau3[Nr Article])-5),ROW()-6)),"")</f>
        <v/>
      </c>
      <c r="D379" t="str">
        <f t="array" ref="D379">IFERROR(INDEX(Tableau3[Nom],SMALL(IF(Tableau3[Catégorie]=$B$5,ROW(Tableau3[Nom])-5),ROW()-6)),"")</f>
        <v/>
      </c>
      <c r="E379" t="str">
        <f t="array" ref="E379">IFERROR(INDEX(Tableau3[Description],SMALL(IF(Tableau3[Catégorie]=$B$5,ROW(Tableau3[Description])-5),ROW()-6)),"")</f>
        <v/>
      </c>
      <c r="F379" t="str">
        <f t="array" ref="F379">IFERROR(INDEX(Tableau3[Stock],SMALL(IF(Tableau3[Catégorie]=$B$5,ROW(Tableau3[Stock])-5),ROW()-6)),"")</f>
        <v/>
      </c>
    </row>
    <row r="380" spans="2:6" x14ac:dyDescent="0.25">
      <c r="B380" s="1" t="str">
        <f t="shared" si="10"/>
        <v/>
      </c>
      <c r="C380" t="str">
        <f t="array" ref="C380">IFERROR(INDEX(Tableau3[Nr Article],SMALL(IF(Tableau3[Catégorie]=$B$5,ROW(Tableau3[Nr Article])-5),ROW()-6)),"")</f>
        <v/>
      </c>
      <c r="D380" t="str">
        <f t="array" ref="D380">IFERROR(INDEX(Tableau3[Nom],SMALL(IF(Tableau3[Catégorie]=$B$5,ROW(Tableau3[Nom])-5),ROW()-6)),"")</f>
        <v/>
      </c>
      <c r="E380" t="str">
        <f t="array" ref="E380">IFERROR(INDEX(Tableau3[Description],SMALL(IF(Tableau3[Catégorie]=$B$5,ROW(Tableau3[Description])-5),ROW()-6)),"")</f>
        <v/>
      </c>
      <c r="F380" t="str">
        <f t="array" ref="F380">IFERROR(INDEX(Tableau3[Stock],SMALL(IF(Tableau3[Catégorie]=$B$5,ROW(Tableau3[Stock])-5),ROW()-6)),"")</f>
        <v/>
      </c>
    </row>
    <row r="381" spans="2:6" x14ac:dyDescent="0.25">
      <c r="B381" s="1" t="str">
        <f t="shared" si="10"/>
        <v/>
      </c>
      <c r="C381" t="str">
        <f t="array" ref="C381">IFERROR(INDEX(Tableau3[Nr Article],SMALL(IF(Tableau3[Catégorie]=$B$5,ROW(Tableau3[Nr Article])-5),ROW()-6)),"")</f>
        <v/>
      </c>
      <c r="D381" t="str">
        <f t="array" ref="D381">IFERROR(INDEX(Tableau3[Nom],SMALL(IF(Tableau3[Catégorie]=$B$5,ROW(Tableau3[Nom])-5),ROW()-6)),"")</f>
        <v/>
      </c>
      <c r="E381" t="str">
        <f t="array" ref="E381">IFERROR(INDEX(Tableau3[Description],SMALL(IF(Tableau3[Catégorie]=$B$5,ROW(Tableau3[Description])-5),ROW()-6)),"")</f>
        <v/>
      </c>
      <c r="F381" t="str">
        <f t="array" ref="F381">IFERROR(INDEX(Tableau3[Stock],SMALL(IF(Tableau3[Catégorie]=$B$5,ROW(Tableau3[Stock])-5),ROW()-6)),"")</f>
        <v/>
      </c>
    </row>
    <row r="382" spans="2:6" x14ac:dyDescent="0.25">
      <c r="B382" s="1" t="str">
        <f t="shared" si="10"/>
        <v/>
      </c>
      <c r="C382" t="str">
        <f t="array" ref="C382">IFERROR(INDEX(Tableau3[Nr Article],SMALL(IF(Tableau3[Catégorie]=$B$5,ROW(Tableau3[Nr Article])-5),ROW()-6)),"")</f>
        <v/>
      </c>
      <c r="D382" t="str">
        <f t="array" ref="D382">IFERROR(INDEX(Tableau3[Nom],SMALL(IF(Tableau3[Catégorie]=$B$5,ROW(Tableau3[Nom])-5),ROW()-6)),"")</f>
        <v/>
      </c>
      <c r="E382" t="str">
        <f t="array" ref="E382">IFERROR(INDEX(Tableau3[Description],SMALL(IF(Tableau3[Catégorie]=$B$5,ROW(Tableau3[Description])-5),ROW()-6)),"")</f>
        <v/>
      </c>
      <c r="F382" t="str">
        <f t="array" ref="F382">IFERROR(INDEX(Tableau3[Stock],SMALL(IF(Tableau3[Catégorie]=$B$5,ROW(Tableau3[Stock])-5),ROW()-6)),"")</f>
        <v/>
      </c>
    </row>
    <row r="383" spans="2:6" x14ac:dyDescent="0.25">
      <c r="B383" s="1" t="str">
        <f t="shared" si="10"/>
        <v/>
      </c>
      <c r="C383" t="str">
        <f t="array" ref="C383">IFERROR(INDEX(Tableau3[Nr Article],SMALL(IF(Tableau3[Catégorie]=$B$5,ROW(Tableau3[Nr Article])-5),ROW()-6)),"")</f>
        <v/>
      </c>
      <c r="D383" t="str">
        <f t="array" ref="D383">IFERROR(INDEX(Tableau3[Nom],SMALL(IF(Tableau3[Catégorie]=$B$5,ROW(Tableau3[Nom])-5),ROW()-6)),"")</f>
        <v/>
      </c>
      <c r="E383" t="str">
        <f t="array" ref="E383">IFERROR(INDEX(Tableau3[Description],SMALL(IF(Tableau3[Catégorie]=$B$5,ROW(Tableau3[Description])-5),ROW()-6)),"")</f>
        <v/>
      </c>
      <c r="F383" t="str">
        <f t="array" ref="F383">IFERROR(INDEX(Tableau3[Stock],SMALL(IF(Tableau3[Catégorie]=$B$5,ROW(Tableau3[Stock])-5),ROW()-6)),"")</f>
        <v/>
      </c>
    </row>
    <row r="384" spans="2:6" x14ac:dyDescent="0.25">
      <c r="B384" s="1" t="str">
        <f t="shared" si="10"/>
        <v/>
      </c>
      <c r="C384" t="str">
        <f t="array" ref="C384">IFERROR(INDEX(Tableau3[Nr Article],SMALL(IF(Tableau3[Catégorie]=$B$5,ROW(Tableau3[Nr Article])-5),ROW()-6)),"")</f>
        <v/>
      </c>
      <c r="D384" t="str">
        <f t="array" ref="D384">IFERROR(INDEX(Tableau3[Nom],SMALL(IF(Tableau3[Catégorie]=$B$5,ROW(Tableau3[Nom])-5),ROW()-6)),"")</f>
        <v/>
      </c>
      <c r="E384" t="str">
        <f t="array" ref="E384">IFERROR(INDEX(Tableau3[Description],SMALL(IF(Tableau3[Catégorie]=$B$5,ROW(Tableau3[Description])-5),ROW()-6)),"")</f>
        <v/>
      </c>
      <c r="F384" t="str">
        <f t="array" ref="F384">IFERROR(INDEX(Tableau3[Stock],SMALL(IF(Tableau3[Catégorie]=$B$5,ROW(Tableau3[Stock])-5),ROW()-6)),"")</f>
        <v/>
      </c>
    </row>
    <row r="385" spans="2:6" x14ac:dyDescent="0.25">
      <c r="B385" s="1" t="str">
        <f t="shared" si="10"/>
        <v/>
      </c>
      <c r="C385" t="str">
        <f t="array" ref="C385">IFERROR(INDEX(Tableau3[Nr Article],SMALL(IF(Tableau3[Catégorie]=$B$5,ROW(Tableau3[Nr Article])-5),ROW()-6)),"")</f>
        <v/>
      </c>
      <c r="D385" t="str">
        <f t="array" ref="D385">IFERROR(INDEX(Tableau3[Nom],SMALL(IF(Tableau3[Catégorie]=$B$5,ROW(Tableau3[Nom])-5),ROW()-6)),"")</f>
        <v/>
      </c>
      <c r="E385" t="str">
        <f t="array" ref="E385">IFERROR(INDEX(Tableau3[Description],SMALL(IF(Tableau3[Catégorie]=$B$5,ROW(Tableau3[Description])-5),ROW()-6)),"")</f>
        <v/>
      </c>
      <c r="F385" t="str">
        <f t="array" ref="F385">IFERROR(INDEX(Tableau3[Stock],SMALL(IF(Tableau3[Catégorie]=$B$5,ROW(Tableau3[Stock])-5),ROW()-6)),"")</f>
        <v/>
      </c>
    </row>
    <row r="386" spans="2:6" x14ac:dyDescent="0.25">
      <c r="B386" s="1" t="str">
        <f t="shared" si="10"/>
        <v/>
      </c>
      <c r="C386" t="str">
        <f t="array" ref="C386">IFERROR(INDEX(Tableau3[Nr Article],SMALL(IF(Tableau3[Catégorie]=$B$5,ROW(Tableau3[Nr Article])-5),ROW()-6)),"")</f>
        <v/>
      </c>
      <c r="D386" t="str">
        <f t="array" ref="D386">IFERROR(INDEX(Tableau3[Nom],SMALL(IF(Tableau3[Catégorie]=$B$5,ROW(Tableau3[Nom])-5),ROW()-6)),"")</f>
        <v/>
      </c>
      <c r="E386" t="str">
        <f t="array" ref="E386">IFERROR(INDEX(Tableau3[Description],SMALL(IF(Tableau3[Catégorie]=$B$5,ROW(Tableau3[Description])-5),ROW()-6)),"")</f>
        <v/>
      </c>
      <c r="F386" t="str">
        <f t="array" ref="F386">IFERROR(INDEX(Tableau3[Stock],SMALL(IF(Tableau3[Catégorie]=$B$5,ROW(Tableau3[Stock])-5),ROW()-6)),"")</f>
        <v/>
      </c>
    </row>
    <row r="387" spans="2:6" x14ac:dyDescent="0.25">
      <c r="B387" s="1" t="str">
        <f t="shared" si="10"/>
        <v/>
      </c>
      <c r="C387" t="str">
        <f t="array" ref="C387">IFERROR(INDEX(Tableau3[Nr Article],SMALL(IF(Tableau3[Catégorie]=$B$5,ROW(Tableau3[Nr Article])-5),ROW()-6)),"")</f>
        <v/>
      </c>
      <c r="D387" t="str">
        <f t="array" ref="D387">IFERROR(INDEX(Tableau3[Nom],SMALL(IF(Tableau3[Catégorie]=$B$5,ROW(Tableau3[Nom])-5),ROW()-6)),"")</f>
        <v/>
      </c>
      <c r="E387" t="str">
        <f t="array" ref="E387">IFERROR(INDEX(Tableau3[Description],SMALL(IF(Tableau3[Catégorie]=$B$5,ROW(Tableau3[Description])-5),ROW()-6)),"")</f>
        <v/>
      </c>
      <c r="F387" t="str">
        <f t="array" ref="F387">IFERROR(INDEX(Tableau3[Stock],SMALL(IF(Tableau3[Catégorie]=$B$5,ROW(Tableau3[Stock])-5),ROW()-6)),"")</f>
        <v/>
      </c>
    </row>
    <row r="388" spans="2:6" x14ac:dyDescent="0.25">
      <c r="B388" s="1" t="str">
        <f t="shared" si="10"/>
        <v/>
      </c>
      <c r="C388" t="str">
        <f t="array" ref="C388">IFERROR(INDEX(Tableau3[Nr Article],SMALL(IF(Tableau3[Catégorie]=$B$5,ROW(Tableau3[Nr Article])-5),ROW()-6)),"")</f>
        <v/>
      </c>
      <c r="D388" t="str">
        <f t="array" ref="D388">IFERROR(INDEX(Tableau3[Nom],SMALL(IF(Tableau3[Catégorie]=$B$5,ROW(Tableau3[Nom])-5),ROW()-6)),"")</f>
        <v/>
      </c>
      <c r="E388" t="str">
        <f t="array" ref="E388">IFERROR(INDEX(Tableau3[Description],SMALL(IF(Tableau3[Catégorie]=$B$5,ROW(Tableau3[Description])-5),ROW()-6)),"")</f>
        <v/>
      </c>
      <c r="F388" t="str">
        <f t="array" ref="F388">IFERROR(INDEX(Tableau3[Stock],SMALL(IF(Tableau3[Catégorie]=$B$5,ROW(Tableau3[Stock])-5),ROW()-6)),"")</f>
        <v/>
      </c>
    </row>
    <row r="389" spans="2:6" x14ac:dyDescent="0.25">
      <c r="B389" s="1" t="str">
        <f t="shared" si="10"/>
        <v/>
      </c>
      <c r="C389" t="str">
        <f t="array" ref="C389">IFERROR(INDEX(Tableau3[Nr Article],SMALL(IF(Tableau3[Catégorie]=$B$5,ROW(Tableau3[Nr Article])-5),ROW()-6)),"")</f>
        <v/>
      </c>
      <c r="D389" t="str">
        <f t="array" ref="D389">IFERROR(INDEX(Tableau3[Nom],SMALL(IF(Tableau3[Catégorie]=$B$5,ROW(Tableau3[Nom])-5),ROW()-6)),"")</f>
        <v/>
      </c>
      <c r="E389" t="str">
        <f t="array" ref="E389">IFERROR(INDEX(Tableau3[Description],SMALL(IF(Tableau3[Catégorie]=$B$5,ROW(Tableau3[Description])-5),ROW()-6)),"")</f>
        <v/>
      </c>
      <c r="F389" t="str">
        <f t="array" ref="F389">IFERROR(INDEX(Tableau3[Stock],SMALL(IF(Tableau3[Catégorie]=$B$5,ROW(Tableau3[Stock])-5),ROW()-6)),"")</f>
        <v/>
      </c>
    </row>
    <row r="390" spans="2:6" x14ac:dyDescent="0.25">
      <c r="B390" s="1" t="str">
        <f t="shared" si="10"/>
        <v/>
      </c>
      <c r="C390" t="str">
        <f t="array" ref="C390">IFERROR(INDEX(Tableau3[Nr Article],SMALL(IF(Tableau3[Catégorie]=$B$5,ROW(Tableau3[Nr Article])-5),ROW()-6)),"")</f>
        <v/>
      </c>
      <c r="D390" t="str">
        <f t="array" ref="D390">IFERROR(INDEX(Tableau3[Nom],SMALL(IF(Tableau3[Catégorie]=$B$5,ROW(Tableau3[Nom])-5),ROW()-6)),"")</f>
        <v/>
      </c>
      <c r="E390" t="str">
        <f t="array" ref="E390">IFERROR(INDEX(Tableau3[Description],SMALL(IF(Tableau3[Catégorie]=$B$5,ROW(Tableau3[Description])-5),ROW()-6)),"")</f>
        <v/>
      </c>
      <c r="F390" t="str">
        <f t="array" ref="F390">IFERROR(INDEX(Tableau3[Stock],SMALL(IF(Tableau3[Catégorie]=$B$5,ROW(Tableau3[Stock])-5),ROW()-6)),"")</f>
        <v/>
      </c>
    </row>
    <row r="391" spans="2:6" x14ac:dyDescent="0.25">
      <c r="B391" s="1" t="str">
        <f t="shared" si="10"/>
        <v/>
      </c>
      <c r="C391" t="str">
        <f t="array" ref="C391">IFERROR(INDEX(Tableau3[Nr Article],SMALL(IF(Tableau3[Catégorie]=$B$5,ROW(Tableau3[Nr Article])-5),ROW()-6)),"")</f>
        <v/>
      </c>
      <c r="D391" t="str">
        <f t="array" ref="D391">IFERROR(INDEX(Tableau3[Nom],SMALL(IF(Tableau3[Catégorie]=$B$5,ROW(Tableau3[Nom])-5),ROW()-6)),"")</f>
        <v/>
      </c>
      <c r="E391" t="str">
        <f t="array" ref="E391">IFERROR(INDEX(Tableau3[Description],SMALL(IF(Tableau3[Catégorie]=$B$5,ROW(Tableau3[Description])-5),ROW()-6)),"")</f>
        <v/>
      </c>
      <c r="F391" t="str">
        <f t="array" ref="F391">IFERROR(INDEX(Tableau3[Stock],SMALL(IF(Tableau3[Catégorie]=$B$5,ROW(Tableau3[Stock])-5),ROW()-6)),"")</f>
        <v/>
      </c>
    </row>
    <row r="392" spans="2:6" x14ac:dyDescent="0.25">
      <c r="B392" s="1" t="str">
        <f t="shared" ref="B392:B455" si="11">IF(C392&lt;&gt;"",ROW()-6,"")</f>
        <v/>
      </c>
      <c r="C392" t="str">
        <f t="array" ref="C392">IFERROR(INDEX(Tableau3[Nr Article],SMALL(IF(Tableau3[Catégorie]=$B$5,ROW(Tableau3[Nr Article])-5),ROW()-6)),"")</f>
        <v/>
      </c>
      <c r="D392" t="str">
        <f t="array" ref="D392">IFERROR(INDEX(Tableau3[Nom],SMALL(IF(Tableau3[Catégorie]=$B$5,ROW(Tableau3[Nom])-5),ROW()-6)),"")</f>
        <v/>
      </c>
      <c r="E392" t="str">
        <f t="array" ref="E392">IFERROR(INDEX(Tableau3[Description],SMALL(IF(Tableau3[Catégorie]=$B$5,ROW(Tableau3[Description])-5),ROW()-6)),"")</f>
        <v/>
      </c>
      <c r="F392" t="str">
        <f t="array" ref="F392">IFERROR(INDEX(Tableau3[Stock],SMALL(IF(Tableau3[Catégorie]=$B$5,ROW(Tableau3[Stock])-5),ROW()-6)),"")</f>
        <v/>
      </c>
    </row>
    <row r="393" spans="2:6" x14ac:dyDescent="0.25">
      <c r="B393" s="1" t="str">
        <f t="shared" si="11"/>
        <v/>
      </c>
      <c r="C393" t="str">
        <f t="array" ref="C393">IFERROR(INDEX(Tableau3[Nr Article],SMALL(IF(Tableau3[Catégorie]=$B$5,ROW(Tableau3[Nr Article])-5),ROW()-6)),"")</f>
        <v/>
      </c>
      <c r="D393" t="str">
        <f t="array" ref="D393">IFERROR(INDEX(Tableau3[Nom],SMALL(IF(Tableau3[Catégorie]=$B$5,ROW(Tableau3[Nom])-5),ROW()-6)),"")</f>
        <v/>
      </c>
      <c r="E393" t="str">
        <f t="array" ref="E393">IFERROR(INDEX(Tableau3[Description],SMALL(IF(Tableau3[Catégorie]=$B$5,ROW(Tableau3[Description])-5),ROW()-6)),"")</f>
        <v/>
      </c>
      <c r="F393" t="str">
        <f t="array" ref="F393">IFERROR(INDEX(Tableau3[Stock],SMALL(IF(Tableau3[Catégorie]=$B$5,ROW(Tableau3[Stock])-5),ROW()-6)),"")</f>
        <v/>
      </c>
    </row>
    <row r="394" spans="2:6" x14ac:dyDescent="0.25">
      <c r="B394" s="1" t="str">
        <f t="shared" si="11"/>
        <v/>
      </c>
      <c r="C394" t="str">
        <f t="array" ref="C394">IFERROR(INDEX(Tableau3[Nr Article],SMALL(IF(Tableau3[Catégorie]=$B$5,ROW(Tableau3[Nr Article])-5),ROW()-6)),"")</f>
        <v/>
      </c>
      <c r="D394" t="str">
        <f t="array" ref="D394">IFERROR(INDEX(Tableau3[Nom],SMALL(IF(Tableau3[Catégorie]=$B$5,ROW(Tableau3[Nom])-5),ROW()-6)),"")</f>
        <v/>
      </c>
      <c r="E394" t="str">
        <f t="array" ref="E394">IFERROR(INDEX(Tableau3[Description],SMALL(IF(Tableau3[Catégorie]=$B$5,ROW(Tableau3[Description])-5),ROW()-6)),"")</f>
        <v/>
      </c>
      <c r="F394" t="str">
        <f t="array" ref="F394">IFERROR(INDEX(Tableau3[Stock],SMALL(IF(Tableau3[Catégorie]=$B$5,ROW(Tableau3[Stock])-5),ROW()-6)),"")</f>
        <v/>
      </c>
    </row>
    <row r="395" spans="2:6" x14ac:dyDescent="0.25">
      <c r="B395" s="1" t="str">
        <f t="shared" si="11"/>
        <v/>
      </c>
      <c r="C395" t="str">
        <f t="array" ref="C395">IFERROR(INDEX(Tableau3[Nr Article],SMALL(IF(Tableau3[Catégorie]=$B$5,ROW(Tableau3[Nr Article])-5),ROW()-6)),"")</f>
        <v/>
      </c>
      <c r="D395" t="str">
        <f t="array" ref="D395">IFERROR(INDEX(Tableau3[Nom],SMALL(IF(Tableau3[Catégorie]=$B$5,ROW(Tableau3[Nom])-5),ROW()-6)),"")</f>
        <v/>
      </c>
      <c r="E395" t="str">
        <f t="array" ref="E395">IFERROR(INDEX(Tableau3[Description],SMALL(IF(Tableau3[Catégorie]=$B$5,ROW(Tableau3[Description])-5),ROW()-6)),"")</f>
        <v/>
      </c>
      <c r="F395" t="str">
        <f t="array" ref="F395">IFERROR(INDEX(Tableau3[Stock],SMALL(IF(Tableau3[Catégorie]=$B$5,ROW(Tableau3[Stock])-5),ROW()-6)),"")</f>
        <v/>
      </c>
    </row>
    <row r="396" spans="2:6" x14ac:dyDescent="0.25">
      <c r="B396" s="1" t="str">
        <f t="shared" si="11"/>
        <v/>
      </c>
      <c r="C396" t="str">
        <f t="array" ref="C396">IFERROR(INDEX(Tableau3[Nr Article],SMALL(IF(Tableau3[Catégorie]=$B$5,ROW(Tableau3[Nr Article])-5),ROW()-6)),"")</f>
        <v/>
      </c>
      <c r="D396" t="str">
        <f t="array" ref="D396">IFERROR(INDEX(Tableau3[Nom],SMALL(IF(Tableau3[Catégorie]=$B$5,ROW(Tableau3[Nom])-5),ROW()-6)),"")</f>
        <v/>
      </c>
      <c r="E396" t="str">
        <f t="array" ref="E396">IFERROR(INDEX(Tableau3[Description],SMALL(IF(Tableau3[Catégorie]=$B$5,ROW(Tableau3[Description])-5),ROW()-6)),"")</f>
        <v/>
      </c>
      <c r="F396" t="str">
        <f t="array" ref="F396">IFERROR(INDEX(Tableau3[Stock],SMALL(IF(Tableau3[Catégorie]=$B$5,ROW(Tableau3[Stock])-5),ROW()-6)),"")</f>
        <v/>
      </c>
    </row>
    <row r="397" spans="2:6" x14ac:dyDescent="0.25">
      <c r="B397" s="1" t="str">
        <f t="shared" si="11"/>
        <v/>
      </c>
      <c r="C397" t="str">
        <f t="array" ref="C397">IFERROR(INDEX(Tableau3[Nr Article],SMALL(IF(Tableau3[Catégorie]=$B$5,ROW(Tableau3[Nr Article])-5),ROW()-6)),"")</f>
        <v/>
      </c>
      <c r="D397" t="str">
        <f t="array" ref="D397">IFERROR(INDEX(Tableau3[Nom],SMALL(IF(Tableau3[Catégorie]=$B$5,ROW(Tableau3[Nom])-5),ROW()-6)),"")</f>
        <v/>
      </c>
      <c r="E397" t="str">
        <f t="array" ref="E397">IFERROR(INDEX(Tableau3[Description],SMALL(IF(Tableau3[Catégorie]=$B$5,ROW(Tableau3[Description])-5),ROW()-6)),"")</f>
        <v/>
      </c>
      <c r="F397" t="str">
        <f t="array" ref="F397">IFERROR(INDEX(Tableau3[Stock],SMALL(IF(Tableau3[Catégorie]=$B$5,ROW(Tableau3[Stock])-5),ROW()-6)),"")</f>
        <v/>
      </c>
    </row>
    <row r="398" spans="2:6" x14ac:dyDescent="0.25">
      <c r="B398" s="1" t="str">
        <f t="shared" si="11"/>
        <v/>
      </c>
      <c r="C398" t="str">
        <f t="array" ref="C398">IFERROR(INDEX(Tableau3[Nr Article],SMALL(IF(Tableau3[Catégorie]=$B$5,ROW(Tableau3[Nr Article])-5),ROW()-6)),"")</f>
        <v/>
      </c>
      <c r="D398" t="str">
        <f t="array" ref="D398">IFERROR(INDEX(Tableau3[Nom],SMALL(IF(Tableau3[Catégorie]=$B$5,ROW(Tableau3[Nom])-5),ROW()-6)),"")</f>
        <v/>
      </c>
      <c r="E398" t="str">
        <f t="array" ref="E398">IFERROR(INDEX(Tableau3[Description],SMALL(IF(Tableau3[Catégorie]=$B$5,ROW(Tableau3[Description])-5),ROW()-6)),"")</f>
        <v/>
      </c>
      <c r="F398" t="str">
        <f t="array" ref="F398">IFERROR(INDEX(Tableau3[Stock],SMALL(IF(Tableau3[Catégorie]=$B$5,ROW(Tableau3[Stock])-5),ROW()-6)),"")</f>
        <v/>
      </c>
    </row>
    <row r="399" spans="2:6" x14ac:dyDescent="0.25">
      <c r="B399" s="1" t="str">
        <f t="shared" si="11"/>
        <v/>
      </c>
      <c r="C399" t="str">
        <f t="array" ref="C399">IFERROR(INDEX(Tableau3[Nr Article],SMALL(IF(Tableau3[Catégorie]=$B$5,ROW(Tableau3[Nr Article])-5),ROW()-6)),"")</f>
        <v/>
      </c>
      <c r="D399" t="str">
        <f t="array" ref="D399">IFERROR(INDEX(Tableau3[Nom],SMALL(IF(Tableau3[Catégorie]=$B$5,ROW(Tableau3[Nom])-5),ROW()-6)),"")</f>
        <v/>
      </c>
      <c r="E399" t="str">
        <f t="array" ref="E399">IFERROR(INDEX(Tableau3[Description],SMALL(IF(Tableau3[Catégorie]=$B$5,ROW(Tableau3[Description])-5),ROW()-6)),"")</f>
        <v/>
      </c>
      <c r="F399" t="str">
        <f t="array" ref="F399">IFERROR(INDEX(Tableau3[Stock],SMALL(IF(Tableau3[Catégorie]=$B$5,ROW(Tableau3[Stock])-5),ROW()-6)),"")</f>
        <v/>
      </c>
    </row>
    <row r="400" spans="2:6" x14ac:dyDescent="0.25">
      <c r="B400" s="1" t="str">
        <f t="shared" si="11"/>
        <v/>
      </c>
      <c r="C400" t="str">
        <f t="array" ref="C400">IFERROR(INDEX(Tableau3[Nr Article],SMALL(IF(Tableau3[Catégorie]=$B$5,ROW(Tableau3[Nr Article])-5),ROW()-6)),"")</f>
        <v/>
      </c>
      <c r="D400" t="str">
        <f t="array" ref="D400">IFERROR(INDEX(Tableau3[Nom],SMALL(IF(Tableau3[Catégorie]=$B$5,ROW(Tableau3[Nom])-5),ROW()-6)),"")</f>
        <v/>
      </c>
      <c r="E400" t="str">
        <f t="array" ref="E400">IFERROR(INDEX(Tableau3[Description],SMALL(IF(Tableau3[Catégorie]=$B$5,ROW(Tableau3[Description])-5),ROW()-6)),"")</f>
        <v/>
      </c>
      <c r="F400" t="str">
        <f t="array" ref="F400">IFERROR(INDEX(Tableau3[Stock],SMALL(IF(Tableau3[Catégorie]=$B$5,ROW(Tableau3[Stock])-5),ROW()-6)),"")</f>
        <v/>
      </c>
    </row>
    <row r="401" spans="2:6" x14ac:dyDescent="0.25">
      <c r="B401" s="1" t="str">
        <f t="shared" si="11"/>
        <v/>
      </c>
      <c r="C401" t="str">
        <f t="array" ref="C401">IFERROR(INDEX(Tableau3[Nr Article],SMALL(IF(Tableau3[Catégorie]=$B$5,ROW(Tableau3[Nr Article])-5),ROW()-6)),"")</f>
        <v/>
      </c>
      <c r="D401" t="str">
        <f t="array" ref="D401">IFERROR(INDEX(Tableau3[Nom],SMALL(IF(Tableau3[Catégorie]=$B$5,ROW(Tableau3[Nom])-5),ROW()-6)),"")</f>
        <v/>
      </c>
      <c r="E401" t="str">
        <f t="array" ref="E401">IFERROR(INDEX(Tableau3[Description],SMALL(IF(Tableau3[Catégorie]=$B$5,ROW(Tableau3[Description])-5),ROW()-6)),"")</f>
        <v/>
      </c>
      <c r="F401" t="str">
        <f t="array" ref="F401">IFERROR(INDEX(Tableau3[Stock],SMALL(IF(Tableau3[Catégorie]=$B$5,ROW(Tableau3[Stock])-5),ROW()-6)),"")</f>
        <v/>
      </c>
    </row>
    <row r="402" spans="2:6" x14ac:dyDescent="0.25">
      <c r="B402" s="1" t="str">
        <f t="shared" si="11"/>
        <v/>
      </c>
      <c r="C402" t="str">
        <f t="array" ref="C402">IFERROR(INDEX(Tableau3[Nr Article],SMALL(IF(Tableau3[Catégorie]=$B$5,ROW(Tableau3[Nr Article])-5),ROW()-6)),"")</f>
        <v/>
      </c>
      <c r="D402" t="str">
        <f t="array" ref="D402">IFERROR(INDEX(Tableau3[Nom],SMALL(IF(Tableau3[Catégorie]=$B$5,ROW(Tableau3[Nom])-5),ROW()-6)),"")</f>
        <v/>
      </c>
      <c r="E402" t="str">
        <f t="array" ref="E402">IFERROR(INDEX(Tableau3[Description],SMALL(IF(Tableau3[Catégorie]=$B$5,ROW(Tableau3[Description])-5),ROW()-6)),"")</f>
        <v/>
      </c>
      <c r="F402" t="str">
        <f t="array" ref="F402">IFERROR(INDEX(Tableau3[Stock],SMALL(IF(Tableau3[Catégorie]=$B$5,ROW(Tableau3[Stock])-5),ROW()-6)),"")</f>
        <v/>
      </c>
    </row>
    <row r="403" spans="2:6" x14ac:dyDescent="0.25">
      <c r="B403" s="1" t="str">
        <f t="shared" si="11"/>
        <v/>
      </c>
      <c r="C403" t="str">
        <f t="array" ref="C403">IFERROR(INDEX(Tableau3[Nr Article],SMALL(IF(Tableau3[Catégorie]=$B$5,ROW(Tableau3[Nr Article])-5),ROW()-6)),"")</f>
        <v/>
      </c>
      <c r="D403" t="str">
        <f t="array" ref="D403">IFERROR(INDEX(Tableau3[Nom],SMALL(IF(Tableau3[Catégorie]=$B$5,ROW(Tableau3[Nom])-5),ROW()-6)),"")</f>
        <v/>
      </c>
      <c r="E403" t="str">
        <f t="array" ref="E403">IFERROR(INDEX(Tableau3[Description],SMALL(IF(Tableau3[Catégorie]=$B$5,ROW(Tableau3[Description])-5),ROW()-6)),"")</f>
        <v/>
      </c>
      <c r="F403" t="str">
        <f t="array" ref="F403">IFERROR(INDEX(Tableau3[Stock],SMALL(IF(Tableau3[Catégorie]=$B$5,ROW(Tableau3[Stock])-5),ROW()-6)),"")</f>
        <v/>
      </c>
    </row>
    <row r="404" spans="2:6" x14ac:dyDescent="0.25">
      <c r="B404" s="1" t="str">
        <f t="shared" si="11"/>
        <v/>
      </c>
      <c r="C404" t="str">
        <f t="array" ref="C404">IFERROR(INDEX(Tableau3[Nr Article],SMALL(IF(Tableau3[Catégorie]=$B$5,ROW(Tableau3[Nr Article])-5),ROW()-6)),"")</f>
        <v/>
      </c>
      <c r="D404" t="str">
        <f t="array" ref="D404">IFERROR(INDEX(Tableau3[Nom],SMALL(IF(Tableau3[Catégorie]=$B$5,ROW(Tableau3[Nom])-5),ROW()-6)),"")</f>
        <v/>
      </c>
      <c r="E404" t="str">
        <f t="array" ref="E404">IFERROR(INDEX(Tableau3[Description],SMALL(IF(Tableau3[Catégorie]=$B$5,ROW(Tableau3[Description])-5),ROW()-6)),"")</f>
        <v/>
      </c>
      <c r="F404" t="str">
        <f t="array" ref="F404">IFERROR(INDEX(Tableau3[Stock],SMALL(IF(Tableau3[Catégorie]=$B$5,ROW(Tableau3[Stock])-5),ROW()-6)),"")</f>
        <v/>
      </c>
    </row>
    <row r="405" spans="2:6" x14ac:dyDescent="0.25">
      <c r="B405" s="1" t="str">
        <f t="shared" si="11"/>
        <v/>
      </c>
      <c r="C405" t="str">
        <f t="array" ref="C405">IFERROR(INDEX(Tableau3[Nr Article],SMALL(IF(Tableau3[Catégorie]=$B$5,ROW(Tableau3[Nr Article])-5),ROW()-6)),"")</f>
        <v/>
      </c>
      <c r="D405" t="str">
        <f t="array" ref="D405">IFERROR(INDEX(Tableau3[Nom],SMALL(IF(Tableau3[Catégorie]=$B$5,ROW(Tableau3[Nom])-5),ROW()-6)),"")</f>
        <v/>
      </c>
      <c r="E405" t="str">
        <f t="array" ref="E405">IFERROR(INDEX(Tableau3[Description],SMALL(IF(Tableau3[Catégorie]=$B$5,ROW(Tableau3[Description])-5),ROW()-6)),"")</f>
        <v/>
      </c>
      <c r="F405" t="str">
        <f t="array" ref="F405">IFERROR(INDEX(Tableau3[Stock],SMALL(IF(Tableau3[Catégorie]=$B$5,ROW(Tableau3[Stock])-5),ROW()-6)),"")</f>
        <v/>
      </c>
    </row>
    <row r="406" spans="2:6" x14ac:dyDescent="0.25">
      <c r="B406" s="1" t="str">
        <f t="shared" si="11"/>
        <v/>
      </c>
      <c r="C406" t="str">
        <f t="array" ref="C406">IFERROR(INDEX(Tableau3[Nr Article],SMALL(IF(Tableau3[Catégorie]=$B$5,ROW(Tableau3[Nr Article])-5),ROW()-6)),"")</f>
        <v/>
      </c>
      <c r="D406" t="str">
        <f t="array" ref="D406">IFERROR(INDEX(Tableau3[Nom],SMALL(IF(Tableau3[Catégorie]=$B$5,ROW(Tableau3[Nom])-5),ROW()-6)),"")</f>
        <v/>
      </c>
      <c r="E406" t="str">
        <f t="array" ref="E406">IFERROR(INDEX(Tableau3[Description],SMALL(IF(Tableau3[Catégorie]=$B$5,ROW(Tableau3[Description])-5),ROW()-6)),"")</f>
        <v/>
      </c>
      <c r="F406" t="str">
        <f t="array" ref="F406">IFERROR(INDEX(Tableau3[Stock],SMALL(IF(Tableau3[Catégorie]=$B$5,ROW(Tableau3[Stock])-5),ROW()-6)),"")</f>
        <v/>
      </c>
    </row>
    <row r="407" spans="2:6" x14ac:dyDescent="0.25">
      <c r="B407" s="1" t="str">
        <f t="shared" si="11"/>
        <v/>
      </c>
      <c r="C407" t="str">
        <f t="array" ref="C407">IFERROR(INDEX(Tableau3[Nr Article],SMALL(IF(Tableau3[Catégorie]=$B$5,ROW(Tableau3[Nr Article])-5),ROW()-6)),"")</f>
        <v/>
      </c>
      <c r="D407" t="str">
        <f t="array" ref="D407">IFERROR(INDEX(Tableau3[Nom],SMALL(IF(Tableau3[Catégorie]=$B$5,ROW(Tableau3[Nom])-5),ROW()-6)),"")</f>
        <v/>
      </c>
      <c r="E407" t="str">
        <f t="array" ref="E407">IFERROR(INDEX(Tableau3[Description],SMALL(IF(Tableau3[Catégorie]=$B$5,ROW(Tableau3[Description])-5),ROW()-6)),"")</f>
        <v/>
      </c>
      <c r="F407" t="str">
        <f t="array" ref="F407">IFERROR(INDEX(Tableau3[Stock],SMALL(IF(Tableau3[Catégorie]=$B$5,ROW(Tableau3[Stock])-5),ROW()-6)),"")</f>
        <v/>
      </c>
    </row>
    <row r="408" spans="2:6" x14ac:dyDescent="0.25">
      <c r="B408" s="1" t="str">
        <f t="shared" si="11"/>
        <v/>
      </c>
      <c r="C408" t="str">
        <f t="array" ref="C408">IFERROR(INDEX(Tableau3[Nr Article],SMALL(IF(Tableau3[Catégorie]=$B$5,ROW(Tableau3[Nr Article])-5),ROW()-6)),"")</f>
        <v/>
      </c>
      <c r="D408" t="str">
        <f t="array" ref="D408">IFERROR(INDEX(Tableau3[Nom],SMALL(IF(Tableau3[Catégorie]=$B$5,ROW(Tableau3[Nom])-5),ROW()-6)),"")</f>
        <v/>
      </c>
      <c r="E408" t="str">
        <f t="array" ref="E408">IFERROR(INDEX(Tableau3[Description],SMALL(IF(Tableau3[Catégorie]=$B$5,ROW(Tableau3[Description])-5),ROW()-6)),"")</f>
        <v/>
      </c>
      <c r="F408" t="str">
        <f t="array" ref="F408">IFERROR(INDEX(Tableau3[Stock],SMALL(IF(Tableau3[Catégorie]=$B$5,ROW(Tableau3[Stock])-5),ROW()-6)),"")</f>
        <v/>
      </c>
    </row>
    <row r="409" spans="2:6" x14ac:dyDescent="0.25">
      <c r="B409" s="1" t="str">
        <f t="shared" si="11"/>
        <v/>
      </c>
      <c r="C409" t="str">
        <f t="array" ref="C409">IFERROR(INDEX(Tableau3[Nr Article],SMALL(IF(Tableau3[Catégorie]=$B$5,ROW(Tableau3[Nr Article])-5),ROW()-6)),"")</f>
        <v/>
      </c>
      <c r="D409" t="str">
        <f t="array" ref="D409">IFERROR(INDEX(Tableau3[Nom],SMALL(IF(Tableau3[Catégorie]=$B$5,ROW(Tableau3[Nom])-5),ROW()-6)),"")</f>
        <v/>
      </c>
      <c r="E409" t="str">
        <f t="array" ref="E409">IFERROR(INDEX(Tableau3[Description],SMALL(IF(Tableau3[Catégorie]=$B$5,ROW(Tableau3[Description])-5),ROW()-6)),"")</f>
        <v/>
      </c>
      <c r="F409" t="str">
        <f t="array" ref="F409">IFERROR(INDEX(Tableau3[Stock],SMALL(IF(Tableau3[Catégorie]=$B$5,ROW(Tableau3[Stock])-5),ROW()-6)),"")</f>
        <v/>
      </c>
    </row>
    <row r="410" spans="2:6" x14ac:dyDescent="0.25">
      <c r="B410" s="1" t="str">
        <f t="shared" si="11"/>
        <v/>
      </c>
      <c r="C410" t="str">
        <f t="array" ref="C410">IFERROR(INDEX(Tableau3[Nr Article],SMALL(IF(Tableau3[Catégorie]=$B$5,ROW(Tableau3[Nr Article])-5),ROW()-6)),"")</f>
        <v/>
      </c>
      <c r="D410" t="str">
        <f t="array" ref="D410">IFERROR(INDEX(Tableau3[Nom],SMALL(IF(Tableau3[Catégorie]=$B$5,ROW(Tableau3[Nom])-5),ROW()-6)),"")</f>
        <v/>
      </c>
      <c r="E410" t="str">
        <f t="array" ref="E410">IFERROR(INDEX(Tableau3[Description],SMALL(IF(Tableau3[Catégorie]=$B$5,ROW(Tableau3[Description])-5),ROW()-6)),"")</f>
        <v/>
      </c>
      <c r="F410" t="str">
        <f t="array" ref="F410">IFERROR(INDEX(Tableau3[Stock],SMALL(IF(Tableau3[Catégorie]=$B$5,ROW(Tableau3[Stock])-5),ROW()-6)),"")</f>
        <v/>
      </c>
    </row>
    <row r="411" spans="2:6" x14ac:dyDescent="0.25">
      <c r="B411" s="1" t="str">
        <f t="shared" si="11"/>
        <v/>
      </c>
      <c r="C411" t="str">
        <f t="array" ref="C411">IFERROR(INDEX(Tableau3[Nr Article],SMALL(IF(Tableau3[Catégorie]=$B$5,ROW(Tableau3[Nr Article])-5),ROW()-6)),"")</f>
        <v/>
      </c>
      <c r="D411" t="str">
        <f t="array" ref="D411">IFERROR(INDEX(Tableau3[Nom],SMALL(IF(Tableau3[Catégorie]=$B$5,ROW(Tableau3[Nom])-5),ROW()-6)),"")</f>
        <v/>
      </c>
      <c r="E411" t="str">
        <f t="array" ref="E411">IFERROR(INDEX(Tableau3[Description],SMALL(IF(Tableau3[Catégorie]=$B$5,ROW(Tableau3[Description])-5),ROW()-6)),"")</f>
        <v/>
      </c>
      <c r="F411" t="str">
        <f t="array" ref="F411">IFERROR(INDEX(Tableau3[Stock],SMALL(IF(Tableau3[Catégorie]=$B$5,ROW(Tableau3[Stock])-5),ROW()-6)),"")</f>
        <v/>
      </c>
    </row>
    <row r="412" spans="2:6" x14ac:dyDescent="0.25">
      <c r="B412" s="1" t="str">
        <f t="shared" si="11"/>
        <v/>
      </c>
      <c r="C412" t="str">
        <f t="array" ref="C412">IFERROR(INDEX(Tableau3[Nr Article],SMALL(IF(Tableau3[Catégorie]=$B$5,ROW(Tableau3[Nr Article])-5),ROW()-6)),"")</f>
        <v/>
      </c>
      <c r="D412" t="str">
        <f t="array" ref="D412">IFERROR(INDEX(Tableau3[Nom],SMALL(IF(Tableau3[Catégorie]=$B$5,ROW(Tableau3[Nom])-5),ROW()-6)),"")</f>
        <v/>
      </c>
      <c r="E412" t="str">
        <f t="array" ref="E412">IFERROR(INDEX(Tableau3[Description],SMALL(IF(Tableau3[Catégorie]=$B$5,ROW(Tableau3[Description])-5),ROW()-6)),"")</f>
        <v/>
      </c>
      <c r="F412" t="str">
        <f t="array" ref="F412">IFERROR(INDEX(Tableau3[Stock],SMALL(IF(Tableau3[Catégorie]=$B$5,ROW(Tableau3[Stock])-5),ROW()-6)),"")</f>
        <v/>
      </c>
    </row>
    <row r="413" spans="2:6" x14ac:dyDescent="0.25">
      <c r="B413" s="1" t="str">
        <f t="shared" si="11"/>
        <v/>
      </c>
      <c r="C413" t="str">
        <f t="array" ref="C413">IFERROR(INDEX(Tableau3[Nr Article],SMALL(IF(Tableau3[Catégorie]=$B$5,ROW(Tableau3[Nr Article])-5),ROW()-6)),"")</f>
        <v/>
      </c>
      <c r="D413" t="str">
        <f t="array" ref="D413">IFERROR(INDEX(Tableau3[Nom],SMALL(IF(Tableau3[Catégorie]=$B$5,ROW(Tableau3[Nom])-5),ROW()-6)),"")</f>
        <v/>
      </c>
      <c r="E413" t="str">
        <f t="array" ref="E413">IFERROR(INDEX(Tableau3[Description],SMALL(IF(Tableau3[Catégorie]=$B$5,ROW(Tableau3[Description])-5),ROW()-6)),"")</f>
        <v/>
      </c>
      <c r="F413" t="str">
        <f t="array" ref="F413">IFERROR(INDEX(Tableau3[Stock],SMALL(IF(Tableau3[Catégorie]=$B$5,ROW(Tableau3[Stock])-5),ROW()-6)),"")</f>
        <v/>
      </c>
    </row>
    <row r="414" spans="2:6" x14ac:dyDescent="0.25">
      <c r="B414" s="1" t="str">
        <f t="shared" si="11"/>
        <v/>
      </c>
      <c r="C414" t="str">
        <f t="array" ref="C414">IFERROR(INDEX(Tableau3[Nr Article],SMALL(IF(Tableau3[Catégorie]=$B$5,ROW(Tableau3[Nr Article])-5),ROW()-6)),"")</f>
        <v/>
      </c>
      <c r="D414" t="str">
        <f t="array" ref="D414">IFERROR(INDEX(Tableau3[Nom],SMALL(IF(Tableau3[Catégorie]=$B$5,ROW(Tableau3[Nom])-5),ROW()-6)),"")</f>
        <v/>
      </c>
      <c r="E414" t="str">
        <f t="array" ref="E414">IFERROR(INDEX(Tableau3[Description],SMALL(IF(Tableau3[Catégorie]=$B$5,ROW(Tableau3[Description])-5),ROW()-6)),"")</f>
        <v/>
      </c>
      <c r="F414" t="str">
        <f t="array" ref="F414">IFERROR(INDEX(Tableau3[Stock],SMALL(IF(Tableau3[Catégorie]=$B$5,ROW(Tableau3[Stock])-5),ROW()-6)),"")</f>
        <v/>
      </c>
    </row>
    <row r="415" spans="2:6" x14ac:dyDescent="0.25">
      <c r="B415" s="1" t="str">
        <f t="shared" si="11"/>
        <v/>
      </c>
      <c r="C415" t="str">
        <f t="array" ref="C415">IFERROR(INDEX(Tableau3[Nr Article],SMALL(IF(Tableau3[Catégorie]=$B$5,ROW(Tableau3[Nr Article])-5),ROW()-6)),"")</f>
        <v/>
      </c>
      <c r="D415" t="str">
        <f t="array" ref="D415">IFERROR(INDEX(Tableau3[Nom],SMALL(IF(Tableau3[Catégorie]=$B$5,ROW(Tableau3[Nom])-5),ROW()-6)),"")</f>
        <v/>
      </c>
      <c r="E415" t="str">
        <f t="array" ref="E415">IFERROR(INDEX(Tableau3[Description],SMALL(IF(Tableau3[Catégorie]=$B$5,ROW(Tableau3[Description])-5),ROW()-6)),"")</f>
        <v/>
      </c>
      <c r="F415" t="str">
        <f t="array" ref="F415">IFERROR(INDEX(Tableau3[Stock],SMALL(IF(Tableau3[Catégorie]=$B$5,ROW(Tableau3[Stock])-5),ROW()-6)),"")</f>
        <v/>
      </c>
    </row>
    <row r="416" spans="2:6" x14ac:dyDescent="0.25">
      <c r="B416" s="1" t="str">
        <f t="shared" si="11"/>
        <v/>
      </c>
      <c r="C416" t="str">
        <f t="array" ref="C416">IFERROR(INDEX(Tableau3[Nr Article],SMALL(IF(Tableau3[Catégorie]=$B$5,ROW(Tableau3[Nr Article])-5),ROW()-6)),"")</f>
        <v/>
      </c>
      <c r="D416" t="str">
        <f t="array" ref="D416">IFERROR(INDEX(Tableau3[Nom],SMALL(IF(Tableau3[Catégorie]=$B$5,ROW(Tableau3[Nom])-5),ROW()-6)),"")</f>
        <v/>
      </c>
      <c r="E416" t="str">
        <f t="array" ref="E416">IFERROR(INDEX(Tableau3[Description],SMALL(IF(Tableau3[Catégorie]=$B$5,ROW(Tableau3[Description])-5),ROW()-6)),"")</f>
        <v/>
      </c>
      <c r="F416" t="str">
        <f t="array" ref="F416">IFERROR(INDEX(Tableau3[Stock],SMALL(IF(Tableau3[Catégorie]=$B$5,ROW(Tableau3[Stock])-5),ROW()-6)),"")</f>
        <v/>
      </c>
    </row>
    <row r="417" spans="2:6" x14ac:dyDescent="0.25">
      <c r="B417" s="1" t="str">
        <f t="shared" si="11"/>
        <v/>
      </c>
      <c r="C417" t="str">
        <f t="array" ref="C417">IFERROR(INDEX(Tableau3[Nr Article],SMALL(IF(Tableau3[Catégorie]=$B$5,ROW(Tableau3[Nr Article])-5),ROW()-6)),"")</f>
        <v/>
      </c>
      <c r="D417" t="str">
        <f t="array" ref="D417">IFERROR(INDEX(Tableau3[Nom],SMALL(IF(Tableau3[Catégorie]=$B$5,ROW(Tableau3[Nom])-5),ROW()-6)),"")</f>
        <v/>
      </c>
      <c r="E417" t="str">
        <f t="array" ref="E417">IFERROR(INDEX(Tableau3[Description],SMALL(IF(Tableau3[Catégorie]=$B$5,ROW(Tableau3[Description])-5),ROW()-6)),"")</f>
        <v/>
      </c>
      <c r="F417" t="str">
        <f t="array" ref="F417">IFERROR(INDEX(Tableau3[Stock],SMALL(IF(Tableau3[Catégorie]=$B$5,ROW(Tableau3[Stock])-5),ROW()-6)),"")</f>
        <v/>
      </c>
    </row>
    <row r="418" spans="2:6" x14ac:dyDescent="0.25">
      <c r="B418" s="1" t="str">
        <f t="shared" si="11"/>
        <v/>
      </c>
      <c r="C418" t="str">
        <f t="array" ref="C418">IFERROR(INDEX(Tableau3[Nr Article],SMALL(IF(Tableau3[Catégorie]=$B$5,ROW(Tableau3[Nr Article])-5),ROW()-6)),"")</f>
        <v/>
      </c>
      <c r="D418" t="str">
        <f t="array" ref="D418">IFERROR(INDEX(Tableau3[Nom],SMALL(IF(Tableau3[Catégorie]=$B$5,ROW(Tableau3[Nom])-5),ROW()-6)),"")</f>
        <v/>
      </c>
      <c r="E418" t="str">
        <f t="array" ref="E418">IFERROR(INDEX(Tableau3[Description],SMALL(IF(Tableau3[Catégorie]=$B$5,ROW(Tableau3[Description])-5),ROW()-6)),"")</f>
        <v/>
      </c>
      <c r="F418" t="str">
        <f t="array" ref="F418">IFERROR(INDEX(Tableau3[Stock],SMALL(IF(Tableau3[Catégorie]=$B$5,ROW(Tableau3[Stock])-5),ROW()-6)),"")</f>
        <v/>
      </c>
    </row>
    <row r="419" spans="2:6" x14ac:dyDescent="0.25">
      <c r="B419" s="1" t="str">
        <f t="shared" si="11"/>
        <v/>
      </c>
      <c r="C419" t="str">
        <f t="array" ref="C419">IFERROR(INDEX(Tableau3[Nr Article],SMALL(IF(Tableau3[Catégorie]=$B$5,ROW(Tableau3[Nr Article])-5),ROW()-6)),"")</f>
        <v/>
      </c>
      <c r="D419" t="str">
        <f t="array" ref="D419">IFERROR(INDEX(Tableau3[Nom],SMALL(IF(Tableau3[Catégorie]=$B$5,ROW(Tableau3[Nom])-5),ROW()-6)),"")</f>
        <v/>
      </c>
      <c r="E419" t="str">
        <f t="array" ref="E419">IFERROR(INDEX(Tableau3[Description],SMALL(IF(Tableau3[Catégorie]=$B$5,ROW(Tableau3[Description])-5),ROW()-6)),"")</f>
        <v/>
      </c>
      <c r="F419" t="str">
        <f t="array" ref="F419">IFERROR(INDEX(Tableau3[Stock],SMALL(IF(Tableau3[Catégorie]=$B$5,ROW(Tableau3[Stock])-5),ROW()-6)),"")</f>
        <v/>
      </c>
    </row>
    <row r="420" spans="2:6" x14ac:dyDescent="0.25">
      <c r="B420" s="1" t="str">
        <f t="shared" si="11"/>
        <v/>
      </c>
      <c r="C420" t="str">
        <f t="array" ref="C420">IFERROR(INDEX(Tableau3[Nr Article],SMALL(IF(Tableau3[Catégorie]=$B$5,ROW(Tableau3[Nr Article])-5),ROW()-6)),"")</f>
        <v/>
      </c>
      <c r="D420" t="str">
        <f t="array" ref="D420">IFERROR(INDEX(Tableau3[Nom],SMALL(IF(Tableau3[Catégorie]=$B$5,ROW(Tableau3[Nom])-5),ROW()-6)),"")</f>
        <v/>
      </c>
      <c r="E420" t="str">
        <f t="array" ref="E420">IFERROR(INDEX(Tableau3[Description],SMALL(IF(Tableau3[Catégorie]=$B$5,ROW(Tableau3[Description])-5),ROW()-6)),"")</f>
        <v/>
      </c>
      <c r="F420" t="str">
        <f t="array" ref="F420">IFERROR(INDEX(Tableau3[Stock],SMALL(IF(Tableau3[Catégorie]=$B$5,ROW(Tableau3[Stock])-5),ROW()-6)),"")</f>
        <v/>
      </c>
    </row>
    <row r="421" spans="2:6" x14ac:dyDescent="0.25">
      <c r="B421" s="1" t="str">
        <f t="shared" si="11"/>
        <v/>
      </c>
      <c r="C421" t="str">
        <f t="array" ref="C421">IFERROR(INDEX(Tableau3[Nr Article],SMALL(IF(Tableau3[Catégorie]=$B$5,ROW(Tableau3[Nr Article])-5),ROW()-6)),"")</f>
        <v/>
      </c>
      <c r="D421" t="str">
        <f t="array" ref="D421">IFERROR(INDEX(Tableau3[Nom],SMALL(IF(Tableau3[Catégorie]=$B$5,ROW(Tableau3[Nom])-5),ROW()-6)),"")</f>
        <v/>
      </c>
      <c r="E421" t="str">
        <f t="array" ref="E421">IFERROR(INDEX(Tableau3[Description],SMALL(IF(Tableau3[Catégorie]=$B$5,ROW(Tableau3[Description])-5),ROW()-6)),"")</f>
        <v/>
      </c>
      <c r="F421" t="str">
        <f t="array" ref="F421">IFERROR(INDEX(Tableau3[Stock],SMALL(IF(Tableau3[Catégorie]=$B$5,ROW(Tableau3[Stock])-5),ROW()-6)),"")</f>
        <v/>
      </c>
    </row>
    <row r="422" spans="2:6" x14ac:dyDescent="0.25">
      <c r="B422" s="1" t="str">
        <f t="shared" si="11"/>
        <v/>
      </c>
      <c r="C422" t="str">
        <f t="array" ref="C422">IFERROR(INDEX(Tableau3[Nr Article],SMALL(IF(Tableau3[Catégorie]=$B$5,ROW(Tableau3[Nr Article])-5),ROW()-6)),"")</f>
        <v/>
      </c>
      <c r="D422" t="str">
        <f t="array" ref="D422">IFERROR(INDEX(Tableau3[Nom],SMALL(IF(Tableau3[Catégorie]=$B$5,ROW(Tableau3[Nom])-5),ROW()-6)),"")</f>
        <v/>
      </c>
      <c r="E422" t="str">
        <f t="array" ref="E422">IFERROR(INDEX(Tableau3[Description],SMALL(IF(Tableau3[Catégorie]=$B$5,ROW(Tableau3[Description])-5),ROW()-6)),"")</f>
        <v/>
      </c>
      <c r="F422" t="str">
        <f t="array" ref="F422">IFERROR(INDEX(Tableau3[Stock],SMALL(IF(Tableau3[Catégorie]=$B$5,ROW(Tableau3[Stock])-5),ROW()-6)),"")</f>
        <v/>
      </c>
    </row>
    <row r="423" spans="2:6" x14ac:dyDescent="0.25">
      <c r="B423" s="1" t="str">
        <f t="shared" si="11"/>
        <v/>
      </c>
      <c r="C423" t="str">
        <f t="array" ref="C423">IFERROR(INDEX(Tableau3[Nr Article],SMALL(IF(Tableau3[Catégorie]=$B$5,ROW(Tableau3[Nr Article])-5),ROW()-6)),"")</f>
        <v/>
      </c>
      <c r="D423" t="str">
        <f t="array" ref="D423">IFERROR(INDEX(Tableau3[Nom],SMALL(IF(Tableau3[Catégorie]=$B$5,ROW(Tableau3[Nom])-5),ROW()-6)),"")</f>
        <v/>
      </c>
      <c r="E423" t="str">
        <f t="array" ref="E423">IFERROR(INDEX(Tableau3[Description],SMALL(IF(Tableau3[Catégorie]=$B$5,ROW(Tableau3[Description])-5),ROW()-6)),"")</f>
        <v/>
      </c>
      <c r="F423" t="str">
        <f t="array" ref="F423">IFERROR(INDEX(Tableau3[Stock],SMALL(IF(Tableau3[Catégorie]=$B$5,ROW(Tableau3[Stock])-5),ROW()-6)),"")</f>
        <v/>
      </c>
    </row>
    <row r="424" spans="2:6" x14ac:dyDescent="0.25">
      <c r="B424" s="1" t="str">
        <f t="shared" si="11"/>
        <v/>
      </c>
      <c r="C424" t="str">
        <f t="array" ref="C424">IFERROR(INDEX(Tableau3[Nr Article],SMALL(IF(Tableau3[Catégorie]=$B$5,ROW(Tableau3[Nr Article])-5),ROW()-6)),"")</f>
        <v/>
      </c>
      <c r="D424" t="str">
        <f t="array" ref="D424">IFERROR(INDEX(Tableau3[Nom],SMALL(IF(Tableau3[Catégorie]=$B$5,ROW(Tableau3[Nom])-5),ROW()-6)),"")</f>
        <v/>
      </c>
      <c r="E424" t="str">
        <f t="array" ref="E424">IFERROR(INDEX(Tableau3[Description],SMALL(IF(Tableau3[Catégorie]=$B$5,ROW(Tableau3[Description])-5),ROW()-6)),"")</f>
        <v/>
      </c>
      <c r="F424" t="str">
        <f t="array" ref="F424">IFERROR(INDEX(Tableau3[Stock],SMALL(IF(Tableau3[Catégorie]=$B$5,ROW(Tableau3[Stock])-5),ROW()-6)),"")</f>
        <v/>
      </c>
    </row>
    <row r="425" spans="2:6" x14ac:dyDescent="0.25">
      <c r="B425" s="1" t="str">
        <f t="shared" si="11"/>
        <v/>
      </c>
      <c r="C425" t="str">
        <f t="array" ref="C425">IFERROR(INDEX(Tableau3[Nr Article],SMALL(IF(Tableau3[Catégorie]=$B$5,ROW(Tableau3[Nr Article])-5),ROW()-6)),"")</f>
        <v/>
      </c>
      <c r="D425" t="str">
        <f t="array" ref="D425">IFERROR(INDEX(Tableau3[Nom],SMALL(IF(Tableau3[Catégorie]=$B$5,ROW(Tableau3[Nom])-5),ROW()-6)),"")</f>
        <v/>
      </c>
      <c r="E425" t="str">
        <f t="array" ref="E425">IFERROR(INDEX(Tableau3[Description],SMALL(IF(Tableau3[Catégorie]=$B$5,ROW(Tableau3[Description])-5),ROW()-6)),"")</f>
        <v/>
      </c>
      <c r="F425" t="str">
        <f t="array" ref="F425">IFERROR(INDEX(Tableau3[Stock],SMALL(IF(Tableau3[Catégorie]=$B$5,ROW(Tableau3[Stock])-5),ROW()-6)),"")</f>
        <v/>
      </c>
    </row>
    <row r="426" spans="2:6" x14ac:dyDescent="0.25">
      <c r="B426" s="1" t="str">
        <f t="shared" si="11"/>
        <v/>
      </c>
      <c r="C426" t="str">
        <f t="array" ref="C426">IFERROR(INDEX(Tableau3[Nr Article],SMALL(IF(Tableau3[Catégorie]=$B$5,ROW(Tableau3[Nr Article])-5),ROW()-6)),"")</f>
        <v/>
      </c>
      <c r="D426" t="str">
        <f t="array" ref="D426">IFERROR(INDEX(Tableau3[Nom],SMALL(IF(Tableau3[Catégorie]=$B$5,ROW(Tableau3[Nom])-5),ROW()-6)),"")</f>
        <v/>
      </c>
      <c r="E426" t="str">
        <f t="array" ref="E426">IFERROR(INDEX(Tableau3[Description],SMALL(IF(Tableau3[Catégorie]=$B$5,ROW(Tableau3[Description])-5),ROW()-6)),"")</f>
        <v/>
      </c>
      <c r="F426" t="str">
        <f t="array" ref="F426">IFERROR(INDEX(Tableau3[Stock],SMALL(IF(Tableau3[Catégorie]=$B$5,ROW(Tableau3[Stock])-5),ROW()-6)),"")</f>
        <v/>
      </c>
    </row>
    <row r="427" spans="2:6" x14ac:dyDescent="0.25">
      <c r="B427" s="1" t="str">
        <f t="shared" si="11"/>
        <v/>
      </c>
      <c r="C427" t="str">
        <f t="array" ref="C427">IFERROR(INDEX(Tableau3[Nr Article],SMALL(IF(Tableau3[Catégorie]=$B$5,ROW(Tableau3[Nr Article])-5),ROW()-6)),"")</f>
        <v/>
      </c>
      <c r="D427" t="str">
        <f t="array" ref="D427">IFERROR(INDEX(Tableau3[Nom],SMALL(IF(Tableau3[Catégorie]=$B$5,ROW(Tableau3[Nom])-5),ROW()-6)),"")</f>
        <v/>
      </c>
      <c r="E427" t="str">
        <f t="array" ref="E427">IFERROR(INDEX(Tableau3[Description],SMALL(IF(Tableau3[Catégorie]=$B$5,ROW(Tableau3[Description])-5),ROW()-6)),"")</f>
        <v/>
      </c>
      <c r="F427" t="str">
        <f t="array" ref="F427">IFERROR(INDEX(Tableau3[Stock],SMALL(IF(Tableau3[Catégorie]=$B$5,ROW(Tableau3[Stock])-5),ROW()-6)),"")</f>
        <v/>
      </c>
    </row>
    <row r="428" spans="2:6" x14ac:dyDescent="0.25">
      <c r="B428" s="1" t="str">
        <f t="shared" si="11"/>
        <v/>
      </c>
      <c r="C428" t="str">
        <f t="array" ref="C428">IFERROR(INDEX(Tableau3[Nr Article],SMALL(IF(Tableau3[Catégorie]=$B$5,ROW(Tableau3[Nr Article])-5),ROW()-6)),"")</f>
        <v/>
      </c>
      <c r="D428" t="str">
        <f t="array" ref="D428">IFERROR(INDEX(Tableau3[Nom],SMALL(IF(Tableau3[Catégorie]=$B$5,ROW(Tableau3[Nom])-5),ROW()-6)),"")</f>
        <v/>
      </c>
      <c r="E428" t="str">
        <f t="array" ref="E428">IFERROR(INDEX(Tableau3[Description],SMALL(IF(Tableau3[Catégorie]=$B$5,ROW(Tableau3[Description])-5),ROW()-6)),"")</f>
        <v/>
      </c>
      <c r="F428" t="str">
        <f t="array" ref="F428">IFERROR(INDEX(Tableau3[Stock],SMALL(IF(Tableau3[Catégorie]=$B$5,ROW(Tableau3[Stock])-5),ROW()-6)),"")</f>
        <v/>
      </c>
    </row>
    <row r="429" spans="2:6" x14ac:dyDescent="0.25">
      <c r="B429" s="1" t="str">
        <f t="shared" si="11"/>
        <v/>
      </c>
      <c r="C429" t="str">
        <f t="array" ref="C429">IFERROR(INDEX(Tableau3[Nr Article],SMALL(IF(Tableau3[Catégorie]=$B$5,ROW(Tableau3[Nr Article])-5),ROW()-6)),"")</f>
        <v/>
      </c>
      <c r="D429" t="str">
        <f t="array" ref="D429">IFERROR(INDEX(Tableau3[Nom],SMALL(IF(Tableau3[Catégorie]=$B$5,ROW(Tableau3[Nom])-5),ROW()-6)),"")</f>
        <v/>
      </c>
      <c r="E429" t="str">
        <f t="array" ref="E429">IFERROR(INDEX(Tableau3[Description],SMALL(IF(Tableau3[Catégorie]=$B$5,ROW(Tableau3[Description])-5),ROW()-6)),"")</f>
        <v/>
      </c>
      <c r="F429" t="str">
        <f t="array" ref="F429">IFERROR(INDEX(Tableau3[Stock],SMALL(IF(Tableau3[Catégorie]=$B$5,ROW(Tableau3[Stock])-5),ROW()-6)),"")</f>
        <v/>
      </c>
    </row>
    <row r="430" spans="2:6" x14ac:dyDescent="0.25">
      <c r="B430" s="1" t="str">
        <f t="shared" si="11"/>
        <v/>
      </c>
      <c r="C430" t="str">
        <f t="array" ref="C430">IFERROR(INDEX(Tableau3[Nr Article],SMALL(IF(Tableau3[Catégorie]=$B$5,ROW(Tableau3[Nr Article])-5),ROW()-6)),"")</f>
        <v/>
      </c>
      <c r="D430" t="str">
        <f t="array" ref="D430">IFERROR(INDEX(Tableau3[Nom],SMALL(IF(Tableau3[Catégorie]=$B$5,ROW(Tableau3[Nom])-5),ROW()-6)),"")</f>
        <v/>
      </c>
      <c r="E430" t="str">
        <f t="array" ref="E430">IFERROR(INDEX(Tableau3[Description],SMALL(IF(Tableau3[Catégorie]=$B$5,ROW(Tableau3[Description])-5),ROW()-6)),"")</f>
        <v/>
      </c>
      <c r="F430" t="str">
        <f t="array" ref="F430">IFERROR(INDEX(Tableau3[Stock],SMALL(IF(Tableau3[Catégorie]=$B$5,ROW(Tableau3[Stock])-5),ROW()-6)),"")</f>
        <v/>
      </c>
    </row>
    <row r="431" spans="2:6" x14ac:dyDescent="0.25">
      <c r="B431" s="1" t="str">
        <f t="shared" si="11"/>
        <v/>
      </c>
      <c r="C431" t="str">
        <f t="array" ref="C431">IFERROR(INDEX(Tableau3[Nr Article],SMALL(IF(Tableau3[Catégorie]=$B$5,ROW(Tableau3[Nr Article])-5),ROW()-6)),"")</f>
        <v/>
      </c>
      <c r="D431" t="str">
        <f t="array" ref="D431">IFERROR(INDEX(Tableau3[Nom],SMALL(IF(Tableau3[Catégorie]=$B$5,ROW(Tableau3[Nom])-5),ROW()-6)),"")</f>
        <v/>
      </c>
      <c r="E431" t="str">
        <f t="array" ref="E431">IFERROR(INDEX(Tableau3[Description],SMALL(IF(Tableau3[Catégorie]=$B$5,ROW(Tableau3[Description])-5),ROW()-6)),"")</f>
        <v/>
      </c>
      <c r="F431" t="str">
        <f t="array" ref="F431">IFERROR(INDEX(Tableau3[Stock],SMALL(IF(Tableau3[Catégorie]=$B$5,ROW(Tableau3[Stock])-5),ROW()-6)),"")</f>
        <v/>
      </c>
    </row>
    <row r="432" spans="2:6" x14ac:dyDescent="0.25">
      <c r="B432" s="1" t="str">
        <f t="shared" si="11"/>
        <v/>
      </c>
      <c r="C432" t="str">
        <f t="array" ref="C432">IFERROR(INDEX(Tableau3[Nr Article],SMALL(IF(Tableau3[Catégorie]=$B$5,ROW(Tableau3[Nr Article])-5),ROW()-6)),"")</f>
        <v/>
      </c>
      <c r="D432" t="str">
        <f t="array" ref="D432">IFERROR(INDEX(Tableau3[Nom],SMALL(IF(Tableau3[Catégorie]=$B$5,ROW(Tableau3[Nom])-5),ROW()-6)),"")</f>
        <v/>
      </c>
      <c r="E432" t="str">
        <f t="array" ref="E432">IFERROR(INDEX(Tableau3[Description],SMALL(IF(Tableau3[Catégorie]=$B$5,ROW(Tableau3[Description])-5),ROW()-6)),"")</f>
        <v/>
      </c>
      <c r="F432" t="str">
        <f t="array" ref="F432">IFERROR(INDEX(Tableau3[Stock],SMALL(IF(Tableau3[Catégorie]=$B$5,ROW(Tableau3[Stock])-5),ROW()-6)),"")</f>
        <v/>
      </c>
    </row>
    <row r="433" spans="2:6" x14ac:dyDescent="0.25">
      <c r="B433" s="1" t="str">
        <f t="shared" si="11"/>
        <v/>
      </c>
      <c r="C433" t="str">
        <f t="array" ref="C433">IFERROR(INDEX(Tableau3[Nr Article],SMALL(IF(Tableau3[Catégorie]=$B$5,ROW(Tableau3[Nr Article])-5),ROW()-6)),"")</f>
        <v/>
      </c>
      <c r="D433" t="str">
        <f t="array" ref="D433">IFERROR(INDEX(Tableau3[Nom],SMALL(IF(Tableau3[Catégorie]=$B$5,ROW(Tableau3[Nom])-5),ROW()-6)),"")</f>
        <v/>
      </c>
      <c r="E433" t="str">
        <f t="array" ref="E433">IFERROR(INDEX(Tableau3[Description],SMALL(IF(Tableau3[Catégorie]=$B$5,ROW(Tableau3[Description])-5),ROW()-6)),"")</f>
        <v/>
      </c>
      <c r="F433" t="str">
        <f t="array" ref="F433">IFERROR(INDEX(Tableau3[Stock],SMALL(IF(Tableau3[Catégorie]=$B$5,ROW(Tableau3[Stock])-5),ROW()-6)),"")</f>
        <v/>
      </c>
    </row>
    <row r="434" spans="2:6" x14ac:dyDescent="0.25">
      <c r="B434" s="1" t="str">
        <f t="shared" si="11"/>
        <v/>
      </c>
      <c r="C434" t="str">
        <f t="array" ref="C434">IFERROR(INDEX(Tableau3[Nr Article],SMALL(IF(Tableau3[Catégorie]=$B$5,ROW(Tableau3[Nr Article])-5),ROW()-6)),"")</f>
        <v/>
      </c>
      <c r="D434" t="str">
        <f t="array" ref="D434">IFERROR(INDEX(Tableau3[Nom],SMALL(IF(Tableau3[Catégorie]=$B$5,ROW(Tableau3[Nom])-5),ROW()-6)),"")</f>
        <v/>
      </c>
      <c r="E434" t="str">
        <f t="array" ref="E434">IFERROR(INDEX(Tableau3[Description],SMALL(IF(Tableau3[Catégorie]=$B$5,ROW(Tableau3[Description])-5),ROW()-6)),"")</f>
        <v/>
      </c>
      <c r="F434" t="str">
        <f t="array" ref="F434">IFERROR(INDEX(Tableau3[Stock],SMALL(IF(Tableau3[Catégorie]=$B$5,ROW(Tableau3[Stock])-5),ROW()-6)),"")</f>
        <v/>
      </c>
    </row>
    <row r="435" spans="2:6" x14ac:dyDescent="0.25">
      <c r="B435" s="1" t="str">
        <f t="shared" si="11"/>
        <v/>
      </c>
      <c r="C435" t="str">
        <f t="array" ref="C435">IFERROR(INDEX(Tableau3[Nr Article],SMALL(IF(Tableau3[Catégorie]=$B$5,ROW(Tableau3[Nr Article])-5),ROW()-6)),"")</f>
        <v/>
      </c>
      <c r="D435" t="str">
        <f t="array" ref="D435">IFERROR(INDEX(Tableau3[Nom],SMALL(IF(Tableau3[Catégorie]=$B$5,ROW(Tableau3[Nom])-5),ROW()-6)),"")</f>
        <v/>
      </c>
      <c r="E435" t="str">
        <f t="array" ref="E435">IFERROR(INDEX(Tableau3[Description],SMALL(IF(Tableau3[Catégorie]=$B$5,ROW(Tableau3[Description])-5),ROW()-6)),"")</f>
        <v/>
      </c>
      <c r="F435" t="str">
        <f t="array" ref="F435">IFERROR(INDEX(Tableau3[Stock],SMALL(IF(Tableau3[Catégorie]=$B$5,ROW(Tableau3[Stock])-5),ROW()-6)),"")</f>
        <v/>
      </c>
    </row>
    <row r="436" spans="2:6" x14ac:dyDescent="0.25">
      <c r="B436" s="1" t="str">
        <f t="shared" si="11"/>
        <v/>
      </c>
      <c r="C436" t="str">
        <f t="array" ref="C436">IFERROR(INDEX(Tableau3[Nr Article],SMALL(IF(Tableau3[Catégorie]=$B$5,ROW(Tableau3[Nr Article])-5),ROW()-6)),"")</f>
        <v/>
      </c>
      <c r="D436" t="str">
        <f t="array" ref="D436">IFERROR(INDEX(Tableau3[Nom],SMALL(IF(Tableau3[Catégorie]=$B$5,ROW(Tableau3[Nom])-5),ROW()-6)),"")</f>
        <v/>
      </c>
      <c r="E436" t="str">
        <f t="array" ref="E436">IFERROR(INDEX(Tableau3[Description],SMALL(IF(Tableau3[Catégorie]=$B$5,ROW(Tableau3[Description])-5),ROW()-6)),"")</f>
        <v/>
      </c>
      <c r="F436" t="str">
        <f t="array" ref="F436">IFERROR(INDEX(Tableau3[Stock],SMALL(IF(Tableau3[Catégorie]=$B$5,ROW(Tableau3[Stock])-5),ROW()-6)),"")</f>
        <v/>
      </c>
    </row>
    <row r="437" spans="2:6" x14ac:dyDescent="0.25">
      <c r="B437" s="1" t="str">
        <f t="shared" si="11"/>
        <v/>
      </c>
      <c r="C437" t="str">
        <f t="array" ref="C437">IFERROR(INDEX(Tableau3[Nr Article],SMALL(IF(Tableau3[Catégorie]=$B$5,ROW(Tableau3[Nr Article])-5),ROW()-6)),"")</f>
        <v/>
      </c>
      <c r="D437" t="str">
        <f t="array" ref="D437">IFERROR(INDEX(Tableau3[Nom],SMALL(IF(Tableau3[Catégorie]=$B$5,ROW(Tableau3[Nom])-5),ROW()-6)),"")</f>
        <v/>
      </c>
      <c r="E437" t="str">
        <f t="array" ref="E437">IFERROR(INDEX(Tableau3[Description],SMALL(IF(Tableau3[Catégorie]=$B$5,ROW(Tableau3[Description])-5),ROW()-6)),"")</f>
        <v/>
      </c>
      <c r="F437" t="str">
        <f t="array" ref="F437">IFERROR(INDEX(Tableau3[Stock],SMALL(IF(Tableau3[Catégorie]=$B$5,ROW(Tableau3[Stock])-5),ROW()-6)),"")</f>
        <v/>
      </c>
    </row>
    <row r="438" spans="2:6" x14ac:dyDescent="0.25">
      <c r="B438" s="1" t="str">
        <f t="shared" si="11"/>
        <v/>
      </c>
      <c r="C438" t="str">
        <f t="array" ref="C438">IFERROR(INDEX(Tableau3[Nr Article],SMALL(IF(Tableau3[Catégorie]=$B$5,ROW(Tableau3[Nr Article])-5),ROW()-6)),"")</f>
        <v/>
      </c>
      <c r="D438" t="str">
        <f t="array" ref="D438">IFERROR(INDEX(Tableau3[Nom],SMALL(IF(Tableau3[Catégorie]=$B$5,ROW(Tableau3[Nom])-5),ROW()-6)),"")</f>
        <v/>
      </c>
      <c r="E438" t="str">
        <f t="array" ref="E438">IFERROR(INDEX(Tableau3[Description],SMALL(IF(Tableau3[Catégorie]=$B$5,ROW(Tableau3[Description])-5),ROW()-6)),"")</f>
        <v/>
      </c>
      <c r="F438" t="str">
        <f t="array" ref="F438">IFERROR(INDEX(Tableau3[Stock],SMALL(IF(Tableau3[Catégorie]=$B$5,ROW(Tableau3[Stock])-5),ROW()-6)),"")</f>
        <v/>
      </c>
    </row>
    <row r="439" spans="2:6" x14ac:dyDescent="0.25">
      <c r="B439" s="1" t="str">
        <f t="shared" si="11"/>
        <v/>
      </c>
      <c r="C439" t="str">
        <f t="array" ref="C439">IFERROR(INDEX(Tableau3[Nr Article],SMALL(IF(Tableau3[Catégorie]=$B$5,ROW(Tableau3[Nr Article])-5),ROW()-6)),"")</f>
        <v/>
      </c>
      <c r="D439" t="str">
        <f t="array" ref="D439">IFERROR(INDEX(Tableau3[Nom],SMALL(IF(Tableau3[Catégorie]=$B$5,ROW(Tableau3[Nom])-5),ROW()-6)),"")</f>
        <v/>
      </c>
      <c r="E439" t="str">
        <f t="array" ref="E439">IFERROR(INDEX(Tableau3[Description],SMALL(IF(Tableau3[Catégorie]=$B$5,ROW(Tableau3[Description])-5),ROW()-6)),"")</f>
        <v/>
      </c>
      <c r="F439" t="str">
        <f t="array" ref="F439">IFERROR(INDEX(Tableau3[Stock],SMALL(IF(Tableau3[Catégorie]=$B$5,ROW(Tableau3[Stock])-5),ROW()-6)),"")</f>
        <v/>
      </c>
    </row>
    <row r="440" spans="2:6" x14ac:dyDescent="0.25">
      <c r="B440" s="1" t="str">
        <f t="shared" si="11"/>
        <v/>
      </c>
      <c r="C440" t="str">
        <f t="array" ref="C440">IFERROR(INDEX(Tableau3[Nr Article],SMALL(IF(Tableau3[Catégorie]=$B$5,ROW(Tableau3[Nr Article])-5),ROW()-6)),"")</f>
        <v/>
      </c>
      <c r="D440" t="str">
        <f t="array" ref="D440">IFERROR(INDEX(Tableau3[Nom],SMALL(IF(Tableau3[Catégorie]=$B$5,ROW(Tableau3[Nom])-5),ROW()-6)),"")</f>
        <v/>
      </c>
      <c r="E440" t="str">
        <f t="array" ref="E440">IFERROR(INDEX(Tableau3[Description],SMALL(IF(Tableau3[Catégorie]=$B$5,ROW(Tableau3[Description])-5),ROW()-6)),"")</f>
        <v/>
      </c>
      <c r="F440" t="str">
        <f t="array" ref="F440">IFERROR(INDEX(Tableau3[Stock],SMALL(IF(Tableau3[Catégorie]=$B$5,ROW(Tableau3[Stock])-5),ROW()-6)),"")</f>
        <v/>
      </c>
    </row>
    <row r="441" spans="2:6" x14ac:dyDescent="0.25">
      <c r="B441" s="1" t="str">
        <f t="shared" si="11"/>
        <v/>
      </c>
      <c r="C441" t="str">
        <f t="array" ref="C441">IFERROR(INDEX(Tableau3[Nr Article],SMALL(IF(Tableau3[Catégorie]=$B$5,ROW(Tableau3[Nr Article])-5),ROW()-6)),"")</f>
        <v/>
      </c>
      <c r="D441" t="str">
        <f t="array" ref="D441">IFERROR(INDEX(Tableau3[Nom],SMALL(IF(Tableau3[Catégorie]=$B$5,ROW(Tableau3[Nom])-5),ROW()-6)),"")</f>
        <v/>
      </c>
      <c r="E441" t="str">
        <f t="array" ref="E441">IFERROR(INDEX(Tableau3[Description],SMALL(IF(Tableau3[Catégorie]=$B$5,ROW(Tableau3[Description])-5),ROW()-6)),"")</f>
        <v/>
      </c>
      <c r="F441" t="str">
        <f t="array" ref="F441">IFERROR(INDEX(Tableau3[Stock],SMALL(IF(Tableau3[Catégorie]=$B$5,ROW(Tableau3[Stock])-5),ROW()-6)),"")</f>
        <v/>
      </c>
    </row>
    <row r="442" spans="2:6" x14ac:dyDescent="0.25">
      <c r="B442" s="1" t="str">
        <f t="shared" si="11"/>
        <v/>
      </c>
      <c r="C442" t="str">
        <f t="array" ref="C442">IFERROR(INDEX(Tableau3[Nr Article],SMALL(IF(Tableau3[Catégorie]=$B$5,ROW(Tableau3[Nr Article])-5),ROW()-6)),"")</f>
        <v/>
      </c>
      <c r="D442" t="str">
        <f t="array" ref="D442">IFERROR(INDEX(Tableau3[Nom],SMALL(IF(Tableau3[Catégorie]=$B$5,ROW(Tableau3[Nom])-5),ROW()-6)),"")</f>
        <v/>
      </c>
      <c r="E442" t="str">
        <f t="array" ref="E442">IFERROR(INDEX(Tableau3[Description],SMALL(IF(Tableau3[Catégorie]=$B$5,ROW(Tableau3[Description])-5),ROW()-6)),"")</f>
        <v/>
      </c>
      <c r="F442" t="str">
        <f t="array" ref="F442">IFERROR(INDEX(Tableau3[Stock],SMALL(IF(Tableau3[Catégorie]=$B$5,ROW(Tableau3[Stock])-5),ROW()-6)),"")</f>
        <v/>
      </c>
    </row>
    <row r="443" spans="2:6" x14ac:dyDescent="0.25">
      <c r="B443" s="1" t="str">
        <f t="shared" si="11"/>
        <v/>
      </c>
      <c r="C443" t="str">
        <f t="array" ref="C443">IFERROR(INDEX(Tableau3[Nr Article],SMALL(IF(Tableau3[Catégorie]=$B$5,ROW(Tableau3[Nr Article])-5),ROW()-6)),"")</f>
        <v/>
      </c>
      <c r="D443" t="str">
        <f t="array" ref="D443">IFERROR(INDEX(Tableau3[Nom],SMALL(IF(Tableau3[Catégorie]=$B$5,ROW(Tableau3[Nom])-5),ROW()-6)),"")</f>
        <v/>
      </c>
      <c r="E443" t="str">
        <f t="array" ref="E443">IFERROR(INDEX(Tableau3[Description],SMALL(IF(Tableau3[Catégorie]=$B$5,ROW(Tableau3[Description])-5),ROW()-6)),"")</f>
        <v/>
      </c>
      <c r="F443" t="str">
        <f t="array" ref="F443">IFERROR(INDEX(Tableau3[Stock],SMALL(IF(Tableau3[Catégorie]=$B$5,ROW(Tableau3[Stock])-5),ROW()-6)),"")</f>
        <v/>
      </c>
    </row>
    <row r="444" spans="2:6" x14ac:dyDescent="0.25">
      <c r="B444" s="1" t="str">
        <f t="shared" si="11"/>
        <v/>
      </c>
      <c r="C444" t="str">
        <f t="array" ref="C444">IFERROR(INDEX(Tableau3[Nr Article],SMALL(IF(Tableau3[Catégorie]=$B$5,ROW(Tableau3[Nr Article])-5),ROW()-6)),"")</f>
        <v/>
      </c>
      <c r="D444" t="str">
        <f t="array" ref="D444">IFERROR(INDEX(Tableau3[Nom],SMALL(IF(Tableau3[Catégorie]=$B$5,ROW(Tableau3[Nom])-5),ROW()-6)),"")</f>
        <v/>
      </c>
      <c r="E444" t="str">
        <f t="array" ref="E444">IFERROR(INDEX(Tableau3[Description],SMALL(IF(Tableau3[Catégorie]=$B$5,ROW(Tableau3[Description])-5),ROW()-6)),"")</f>
        <v/>
      </c>
      <c r="F444" t="str">
        <f t="array" ref="F444">IFERROR(INDEX(Tableau3[Stock],SMALL(IF(Tableau3[Catégorie]=$B$5,ROW(Tableau3[Stock])-5),ROW()-6)),"")</f>
        <v/>
      </c>
    </row>
    <row r="445" spans="2:6" x14ac:dyDescent="0.25">
      <c r="B445" s="1" t="str">
        <f t="shared" si="11"/>
        <v/>
      </c>
      <c r="C445" t="str">
        <f t="array" ref="C445">IFERROR(INDEX(Tableau3[Nr Article],SMALL(IF(Tableau3[Catégorie]=$B$5,ROW(Tableau3[Nr Article])-5),ROW()-6)),"")</f>
        <v/>
      </c>
      <c r="D445" t="str">
        <f t="array" ref="D445">IFERROR(INDEX(Tableau3[Nom],SMALL(IF(Tableau3[Catégorie]=$B$5,ROW(Tableau3[Nom])-5),ROW()-6)),"")</f>
        <v/>
      </c>
      <c r="E445" t="str">
        <f t="array" ref="E445">IFERROR(INDEX(Tableau3[Description],SMALL(IF(Tableau3[Catégorie]=$B$5,ROW(Tableau3[Description])-5),ROW()-6)),"")</f>
        <v/>
      </c>
      <c r="F445" t="str">
        <f t="array" ref="F445">IFERROR(INDEX(Tableau3[Stock],SMALL(IF(Tableau3[Catégorie]=$B$5,ROW(Tableau3[Stock])-5),ROW()-6)),"")</f>
        <v/>
      </c>
    </row>
    <row r="446" spans="2:6" x14ac:dyDescent="0.25">
      <c r="B446" s="1" t="str">
        <f t="shared" si="11"/>
        <v/>
      </c>
      <c r="C446" t="str">
        <f t="array" ref="C446">IFERROR(INDEX(Tableau3[Nr Article],SMALL(IF(Tableau3[Catégorie]=$B$5,ROW(Tableau3[Nr Article])-5),ROW()-6)),"")</f>
        <v/>
      </c>
      <c r="D446" t="str">
        <f t="array" ref="D446">IFERROR(INDEX(Tableau3[Nom],SMALL(IF(Tableau3[Catégorie]=$B$5,ROW(Tableau3[Nom])-5),ROW()-6)),"")</f>
        <v/>
      </c>
      <c r="E446" t="str">
        <f t="array" ref="E446">IFERROR(INDEX(Tableau3[Description],SMALL(IF(Tableau3[Catégorie]=$B$5,ROW(Tableau3[Description])-5),ROW()-6)),"")</f>
        <v/>
      </c>
      <c r="F446" t="str">
        <f t="array" ref="F446">IFERROR(INDEX(Tableau3[Stock],SMALL(IF(Tableau3[Catégorie]=$B$5,ROW(Tableau3[Stock])-5),ROW()-6)),"")</f>
        <v/>
      </c>
    </row>
    <row r="447" spans="2:6" x14ac:dyDescent="0.25">
      <c r="B447" s="1" t="str">
        <f t="shared" si="11"/>
        <v/>
      </c>
      <c r="C447" t="str">
        <f t="array" ref="C447">IFERROR(INDEX(Tableau3[Nr Article],SMALL(IF(Tableau3[Catégorie]=$B$5,ROW(Tableau3[Nr Article])-5),ROW()-6)),"")</f>
        <v/>
      </c>
      <c r="D447" t="str">
        <f t="array" ref="D447">IFERROR(INDEX(Tableau3[Nom],SMALL(IF(Tableau3[Catégorie]=$B$5,ROW(Tableau3[Nom])-5),ROW()-6)),"")</f>
        <v/>
      </c>
      <c r="E447" t="str">
        <f t="array" ref="E447">IFERROR(INDEX(Tableau3[Description],SMALL(IF(Tableau3[Catégorie]=$B$5,ROW(Tableau3[Description])-5),ROW()-6)),"")</f>
        <v/>
      </c>
      <c r="F447" t="str">
        <f t="array" ref="F447">IFERROR(INDEX(Tableau3[Stock],SMALL(IF(Tableau3[Catégorie]=$B$5,ROW(Tableau3[Stock])-5),ROW()-6)),"")</f>
        <v/>
      </c>
    </row>
    <row r="448" spans="2:6" x14ac:dyDescent="0.25">
      <c r="B448" s="1" t="str">
        <f t="shared" si="11"/>
        <v/>
      </c>
      <c r="C448" t="str">
        <f t="array" ref="C448">IFERROR(INDEX(Tableau3[Nr Article],SMALL(IF(Tableau3[Catégorie]=$B$5,ROW(Tableau3[Nr Article])-5),ROW()-6)),"")</f>
        <v/>
      </c>
      <c r="D448" t="str">
        <f t="array" ref="D448">IFERROR(INDEX(Tableau3[Nom],SMALL(IF(Tableau3[Catégorie]=$B$5,ROW(Tableau3[Nom])-5),ROW()-6)),"")</f>
        <v/>
      </c>
      <c r="E448" t="str">
        <f t="array" ref="E448">IFERROR(INDEX(Tableau3[Description],SMALL(IF(Tableau3[Catégorie]=$B$5,ROW(Tableau3[Description])-5),ROW()-6)),"")</f>
        <v/>
      </c>
      <c r="F448" t="str">
        <f t="array" ref="F448">IFERROR(INDEX(Tableau3[Stock],SMALL(IF(Tableau3[Catégorie]=$B$5,ROW(Tableau3[Stock])-5),ROW()-6)),"")</f>
        <v/>
      </c>
    </row>
    <row r="449" spans="2:6" x14ac:dyDescent="0.25">
      <c r="B449" s="1" t="str">
        <f t="shared" si="11"/>
        <v/>
      </c>
      <c r="C449" t="str">
        <f t="array" ref="C449">IFERROR(INDEX(Tableau3[Nr Article],SMALL(IF(Tableau3[Catégorie]=$B$5,ROW(Tableau3[Nr Article])-5),ROW()-6)),"")</f>
        <v/>
      </c>
      <c r="D449" t="str">
        <f t="array" ref="D449">IFERROR(INDEX(Tableau3[Nom],SMALL(IF(Tableau3[Catégorie]=$B$5,ROW(Tableau3[Nom])-5),ROW()-6)),"")</f>
        <v/>
      </c>
      <c r="E449" t="str">
        <f t="array" ref="E449">IFERROR(INDEX(Tableau3[Description],SMALL(IF(Tableau3[Catégorie]=$B$5,ROW(Tableau3[Description])-5),ROW()-6)),"")</f>
        <v/>
      </c>
      <c r="F449" t="str">
        <f t="array" ref="F449">IFERROR(INDEX(Tableau3[Stock],SMALL(IF(Tableau3[Catégorie]=$B$5,ROW(Tableau3[Stock])-5),ROW()-6)),"")</f>
        <v/>
      </c>
    </row>
    <row r="450" spans="2:6" x14ac:dyDescent="0.25">
      <c r="B450" s="1" t="str">
        <f t="shared" si="11"/>
        <v/>
      </c>
      <c r="C450" t="str">
        <f t="array" ref="C450">IFERROR(INDEX(Tableau3[Nr Article],SMALL(IF(Tableau3[Catégorie]=$B$5,ROW(Tableau3[Nr Article])-5),ROW()-6)),"")</f>
        <v/>
      </c>
      <c r="D450" t="str">
        <f t="array" ref="D450">IFERROR(INDEX(Tableau3[Nom],SMALL(IF(Tableau3[Catégorie]=$B$5,ROW(Tableau3[Nom])-5),ROW()-6)),"")</f>
        <v/>
      </c>
      <c r="E450" t="str">
        <f t="array" ref="E450">IFERROR(INDEX(Tableau3[Description],SMALL(IF(Tableau3[Catégorie]=$B$5,ROW(Tableau3[Description])-5),ROW()-6)),"")</f>
        <v/>
      </c>
      <c r="F450" t="str">
        <f t="array" ref="F450">IFERROR(INDEX(Tableau3[Stock],SMALL(IF(Tableau3[Catégorie]=$B$5,ROW(Tableau3[Stock])-5),ROW()-6)),"")</f>
        <v/>
      </c>
    </row>
    <row r="451" spans="2:6" x14ac:dyDescent="0.25">
      <c r="B451" s="1" t="str">
        <f t="shared" si="11"/>
        <v/>
      </c>
      <c r="C451" t="str">
        <f t="array" ref="C451">IFERROR(INDEX(Tableau3[Nr Article],SMALL(IF(Tableau3[Catégorie]=$B$5,ROW(Tableau3[Nr Article])-5),ROW()-6)),"")</f>
        <v/>
      </c>
      <c r="D451" t="str">
        <f t="array" ref="D451">IFERROR(INDEX(Tableau3[Nom],SMALL(IF(Tableau3[Catégorie]=$B$5,ROW(Tableau3[Nom])-5),ROW()-6)),"")</f>
        <v/>
      </c>
      <c r="E451" t="str">
        <f t="array" ref="E451">IFERROR(INDEX(Tableau3[Description],SMALL(IF(Tableau3[Catégorie]=$B$5,ROW(Tableau3[Description])-5),ROW()-6)),"")</f>
        <v/>
      </c>
      <c r="F451" t="str">
        <f t="array" ref="F451">IFERROR(INDEX(Tableau3[Stock],SMALL(IF(Tableau3[Catégorie]=$B$5,ROW(Tableau3[Stock])-5),ROW()-6)),"")</f>
        <v/>
      </c>
    </row>
    <row r="452" spans="2:6" x14ac:dyDescent="0.25">
      <c r="B452" s="1" t="str">
        <f t="shared" si="11"/>
        <v/>
      </c>
      <c r="C452" t="str">
        <f t="array" ref="C452">IFERROR(INDEX(Tableau3[Nr Article],SMALL(IF(Tableau3[Catégorie]=$B$5,ROW(Tableau3[Nr Article])-5),ROW()-6)),"")</f>
        <v/>
      </c>
      <c r="D452" t="str">
        <f t="array" ref="D452">IFERROR(INDEX(Tableau3[Nom],SMALL(IF(Tableau3[Catégorie]=$B$5,ROW(Tableau3[Nom])-5),ROW()-6)),"")</f>
        <v/>
      </c>
      <c r="E452" t="str">
        <f t="array" ref="E452">IFERROR(INDEX(Tableau3[Description],SMALL(IF(Tableau3[Catégorie]=$B$5,ROW(Tableau3[Description])-5),ROW()-6)),"")</f>
        <v/>
      </c>
      <c r="F452" t="str">
        <f t="array" ref="F452">IFERROR(INDEX(Tableau3[Stock],SMALL(IF(Tableau3[Catégorie]=$B$5,ROW(Tableau3[Stock])-5),ROW()-6)),"")</f>
        <v/>
      </c>
    </row>
    <row r="453" spans="2:6" x14ac:dyDescent="0.25">
      <c r="B453" s="1" t="str">
        <f t="shared" si="11"/>
        <v/>
      </c>
      <c r="C453" t="str">
        <f t="array" ref="C453">IFERROR(INDEX(Tableau3[Nr Article],SMALL(IF(Tableau3[Catégorie]=$B$5,ROW(Tableau3[Nr Article])-5),ROW()-6)),"")</f>
        <v/>
      </c>
      <c r="D453" t="str">
        <f t="array" ref="D453">IFERROR(INDEX(Tableau3[Nom],SMALL(IF(Tableau3[Catégorie]=$B$5,ROW(Tableau3[Nom])-5),ROW()-6)),"")</f>
        <v/>
      </c>
      <c r="E453" t="str">
        <f t="array" ref="E453">IFERROR(INDEX(Tableau3[Description],SMALL(IF(Tableau3[Catégorie]=$B$5,ROW(Tableau3[Description])-5),ROW()-6)),"")</f>
        <v/>
      </c>
      <c r="F453" t="str">
        <f t="array" ref="F453">IFERROR(INDEX(Tableau3[Stock],SMALL(IF(Tableau3[Catégorie]=$B$5,ROW(Tableau3[Stock])-5),ROW()-6)),"")</f>
        <v/>
      </c>
    </row>
    <row r="454" spans="2:6" x14ac:dyDescent="0.25">
      <c r="B454" s="1" t="str">
        <f t="shared" si="11"/>
        <v/>
      </c>
      <c r="C454" t="str">
        <f t="array" ref="C454">IFERROR(INDEX(Tableau3[Nr Article],SMALL(IF(Tableau3[Catégorie]=$B$5,ROW(Tableau3[Nr Article])-5),ROW()-6)),"")</f>
        <v/>
      </c>
      <c r="D454" t="str">
        <f t="array" ref="D454">IFERROR(INDEX(Tableau3[Nom],SMALL(IF(Tableau3[Catégorie]=$B$5,ROW(Tableau3[Nom])-5),ROW()-6)),"")</f>
        <v/>
      </c>
      <c r="E454" t="str">
        <f t="array" ref="E454">IFERROR(INDEX(Tableau3[Description],SMALL(IF(Tableau3[Catégorie]=$B$5,ROW(Tableau3[Description])-5),ROW()-6)),"")</f>
        <v/>
      </c>
      <c r="F454" t="str">
        <f t="array" ref="F454">IFERROR(INDEX(Tableau3[Stock],SMALL(IF(Tableau3[Catégorie]=$B$5,ROW(Tableau3[Stock])-5),ROW()-6)),"")</f>
        <v/>
      </c>
    </row>
    <row r="455" spans="2:6" x14ac:dyDescent="0.25">
      <c r="B455" s="1" t="str">
        <f t="shared" si="11"/>
        <v/>
      </c>
      <c r="C455" t="str">
        <f t="array" ref="C455">IFERROR(INDEX(Tableau3[Nr Article],SMALL(IF(Tableau3[Catégorie]=$B$5,ROW(Tableau3[Nr Article])-5),ROW()-6)),"")</f>
        <v/>
      </c>
      <c r="D455" t="str">
        <f t="array" ref="D455">IFERROR(INDEX(Tableau3[Nom],SMALL(IF(Tableau3[Catégorie]=$B$5,ROW(Tableau3[Nom])-5),ROW()-6)),"")</f>
        <v/>
      </c>
      <c r="E455" t="str">
        <f t="array" ref="E455">IFERROR(INDEX(Tableau3[Description],SMALL(IF(Tableau3[Catégorie]=$B$5,ROW(Tableau3[Description])-5),ROW()-6)),"")</f>
        <v/>
      </c>
      <c r="F455" t="str">
        <f t="array" ref="F455">IFERROR(INDEX(Tableau3[Stock],SMALL(IF(Tableau3[Catégorie]=$B$5,ROW(Tableau3[Stock])-5),ROW()-6)),"")</f>
        <v/>
      </c>
    </row>
    <row r="456" spans="2:6" x14ac:dyDescent="0.25">
      <c r="B456" s="1" t="str">
        <f t="shared" ref="B456:B500" si="12">IF(C456&lt;&gt;"",ROW()-6,"")</f>
        <v/>
      </c>
      <c r="C456" t="str">
        <f t="array" ref="C456">IFERROR(INDEX(Tableau3[Nr Article],SMALL(IF(Tableau3[Catégorie]=$B$5,ROW(Tableau3[Nr Article])-5),ROW()-6)),"")</f>
        <v/>
      </c>
      <c r="D456" t="str">
        <f t="array" ref="D456">IFERROR(INDEX(Tableau3[Nom],SMALL(IF(Tableau3[Catégorie]=$B$5,ROW(Tableau3[Nom])-5),ROW()-6)),"")</f>
        <v/>
      </c>
      <c r="E456" t="str">
        <f t="array" ref="E456">IFERROR(INDEX(Tableau3[Description],SMALL(IF(Tableau3[Catégorie]=$B$5,ROW(Tableau3[Description])-5),ROW()-6)),"")</f>
        <v/>
      </c>
      <c r="F456" t="str">
        <f t="array" ref="F456">IFERROR(INDEX(Tableau3[Stock],SMALL(IF(Tableau3[Catégorie]=$B$5,ROW(Tableau3[Stock])-5),ROW()-6)),"")</f>
        <v/>
      </c>
    </row>
    <row r="457" spans="2:6" x14ac:dyDescent="0.25">
      <c r="B457" s="1" t="str">
        <f t="shared" si="12"/>
        <v/>
      </c>
      <c r="C457" t="str">
        <f t="array" ref="C457">IFERROR(INDEX(Tableau3[Nr Article],SMALL(IF(Tableau3[Catégorie]=$B$5,ROW(Tableau3[Nr Article])-5),ROW()-6)),"")</f>
        <v/>
      </c>
      <c r="D457" t="str">
        <f t="array" ref="D457">IFERROR(INDEX(Tableau3[Nom],SMALL(IF(Tableau3[Catégorie]=$B$5,ROW(Tableau3[Nom])-5),ROW()-6)),"")</f>
        <v/>
      </c>
      <c r="E457" t="str">
        <f t="array" ref="E457">IFERROR(INDEX(Tableau3[Description],SMALL(IF(Tableau3[Catégorie]=$B$5,ROW(Tableau3[Description])-5),ROW()-6)),"")</f>
        <v/>
      </c>
      <c r="F457" t="str">
        <f t="array" ref="F457">IFERROR(INDEX(Tableau3[Stock],SMALL(IF(Tableau3[Catégorie]=$B$5,ROW(Tableau3[Stock])-5),ROW()-6)),"")</f>
        <v/>
      </c>
    </row>
    <row r="458" spans="2:6" x14ac:dyDescent="0.25">
      <c r="B458" s="1" t="str">
        <f t="shared" si="12"/>
        <v/>
      </c>
      <c r="C458" t="str">
        <f t="array" ref="C458">IFERROR(INDEX(Tableau3[Nr Article],SMALL(IF(Tableau3[Catégorie]=$B$5,ROW(Tableau3[Nr Article])-5),ROW()-6)),"")</f>
        <v/>
      </c>
      <c r="D458" t="str">
        <f t="array" ref="D458">IFERROR(INDEX(Tableau3[Nom],SMALL(IF(Tableau3[Catégorie]=$B$5,ROW(Tableau3[Nom])-5),ROW()-6)),"")</f>
        <v/>
      </c>
      <c r="E458" t="str">
        <f t="array" ref="E458">IFERROR(INDEX(Tableau3[Description],SMALL(IF(Tableau3[Catégorie]=$B$5,ROW(Tableau3[Description])-5),ROW()-6)),"")</f>
        <v/>
      </c>
      <c r="F458" t="str">
        <f t="array" ref="F458">IFERROR(INDEX(Tableau3[Stock],SMALL(IF(Tableau3[Catégorie]=$B$5,ROW(Tableau3[Stock])-5),ROW()-6)),"")</f>
        <v/>
      </c>
    </row>
    <row r="459" spans="2:6" x14ac:dyDescent="0.25">
      <c r="B459" s="1" t="str">
        <f t="shared" si="12"/>
        <v/>
      </c>
      <c r="C459" t="str">
        <f t="array" ref="C459">IFERROR(INDEX(Tableau3[Nr Article],SMALL(IF(Tableau3[Catégorie]=$B$5,ROW(Tableau3[Nr Article])-5),ROW()-6)),"")</f>
        <v/>
      </c>
      <c r="D459" t="str">
        <f t="array" ref="D459">IFERROR(INDEX(Tableau3[Nom],SMALL(IF(Tableau3[Catégorie]=$B$5,ROW(Tableau3[Nom])-5),ROW()-6)),"")</f>
        <v/>
      </c>
      <c r="E459" t="str">
        <f t="array" ref="E459">IFERROR(INDEX(Tableau3[Description],SMALL(IF(Tableau3[Catégorie]=$B$5,ROW(Tableau3[Description])-5),ROW()-6)),"")</f>
        <v/>
      </c>
      <c r="F459" t="str">
        <f t="array" ref="F459">IFERROR(INDEX(Tableau3[Stock],SMALL(IF(Tableau3[Catégorie]=$B$5,ROW(Tableau3[Stock])-5),ROW()-6)),"")</f>
        <v/>
      </c>
    </row>
    <row r="460" spans="2:6" x14ac:dyDescent="0.25">
      <c r="B460" s="1" t="str">
        <f t="shared" si="12"/>
        <v/>
      </c>
      <c r="C460" t="str">
        <f t="array" ref="C460">IFERROR(INDEX(Tableau3[Nr Article],SMALL(IF(Tableau3[Catégorie]=$B$5,ROW(Tableau3[Nr Article])-5),ROW()-6)),"")</f>
        <v/>
      </c>
      <c r="D460" t="str">
        <f t="array" ref="D460">IFERROR(INDEX(Tableau3[Nom],SMALL(IF(Tableau3[Catégorie]=$B$5,ROW(Tableau3[Nom])-5),ROW()-6)),"")</f>
        <v/>
      </c>
      <c r="E460" t="str">
        <f t="array" ref="E460">IFERROR(INDEX(Tableau3[Description],SMALL(IF(Tableau3[Catégorie]=$B$5,ROW(Tableau3[Description])-5),ROW()-6)),"")</f>
        <v/>
      </c>
      <c r="F460" t="str">
        <f t="array" ref="F460">IFERROR(INDEX(Tableau3[Stock],SMALL(IF(Tableau3[Catégorie]=$B$5,ROW(Tableau3[Stock])-5),ROW()-6)),"")</f>
        <v/>
      </c>
    </row>
    <row r="461" spans="2:6" x14ac:dyDescent="0.25">
      <c r="B461" s="1" t="str">
        <f t="shared" si="12"/>
        <v/>
      </c>
      <c r="C461" t="str">
        <f t="array" ref="C461">IFERROR(INDEX(Tableau3[Nr Article],SMALL(IF(Tableau3[Catégorie]=$B$5,ROW(Tableau3[Nr Article])-5),ROW()-6)),"")</f>
        <v/>
      </c>
      <c r="D461" t="str">
        <f t="array" ref="D461">IFERROR(INDEX(Tableau3[Nom],SMALL(IF(Tableau3[Catégorie]=$B$5,ROW(Tableau3[Nom])-5),ROW()-6)),"")</f>
        <v/>
      </c>
      <c r="E461" t="str">
        <f t="array" ref="E461">IFERROR(INDEX(Tableau3[Description],SMALL(IF(Tableau3[Catégorie]=$B$5,ROW(Tableau3[Description])-5),ROW()-6)),"")</f>
        <v/>
      </c>
      <c r="F461" t="str">
        <f t="array" ref="F461">IFERROR(INDEX(Tableau3[Stock],SMALL(IF(Tableau3[Catégorie]=$B$5,ROW(Tableau3[Stock])-5),ROW()-6)),"")</f>
        <v/>
      </c>
    </row>
    <row r="462" spans="2:6" x14ac:dyDescent="0.25">
      <c r="B462" s="1" t="str">
        <f t="shared" si="12"/>
        <v/>
      </c>
      <c r="C462" t="str">
        <f t="array" ref="C462">IFERROR(INDEX(Tableau3[Nr Article],SMALL(IF(Tableau3[Catégorie]=$B$5,ROW(Tableau3[Nr Article])-5),ROW()-6)),"")</f>
        <v/>
      </c>
      <c r="D462" t="str">
        <f t="array" ref="D462">IFERROR(INDEX(Tableau3[Nom],SMALL(IF(Tableau3[Catégorie]=$B$5,ROW(Tableau3[Nom])-5),ROW()-6)),"")</f>
        <v/>
      </c>
      <c r="E462" t="str">
        <f t="array" ref="E462">IFERROR(INDEX(Tableau3[Description],SMALL(IF(Tableau3[Catégorie]=$B$5,ROW(Tableau3[Description])-5),ROW()-6)),"")</f>
        <v/>
      </c>
      <c r="F462" t="str">
        <f t="array" ref="F462">IFERROR(INDEX(Tableau3[Stock],SMALL(IF(Tableau3[Catégorie]=$B$5,ROW(Tableau3[Stock])-5),ROW()-6)),"")</f>
        <v/>
      </c>
    </row>
    <row r="463" spans="2:6" x14ac:dyDescent="0.25">
      <c r="B463" s="1" t="str">
        <f t="shared" si="12"/>
        <v/>
      </c>
      <c r="C463" t="str">
        <f t="array" ref="C463">IFERROR(INDEX(Tableau3[Nr Article],SMALL(IF(Tableau3[Catégorie]=$B$5,ROW(Tableau3[Nr Article])-5),ROW()-6)),"")</f>
        <v/>
      </c>
      <c r="D463" t="str">
        <f t="array" ref="D463">IFERROR(INDEX(Tableau3[Nom],SMALL(IF(Tableau3[Catégorie]=$B$5,ROW(Tableau3[Nom])-5),ROW()-6)),"")</f>
        <v/>
      </c>
      <c r="E463" t="str">
        <f t="array" ref="E463">IFERROR(INDEX(Tableau3[Description],SMALL(IF(Tableau3[Catégorie]=$B$5,ROW(Tableau3[Description])-5),ROW()-6)),"")</f>
        <v/>
      </c>
      <c r="F463" t="str">
        <f t="array" ref="F463">IFERROR(INDEX(Tableau3[Stock],SMALL(IF(Tableau3[Catégorie]=$B$5,ROW(Tableau3[Stock])-5),ROW()-6)),"")</f>
        <v/>
      </c>
    </row>
    <row r="464" spans="2:6" x14ac:dyDescent="0.25">
      <c r="B464" s="1" t="str">
        <f t="shared" si="12"/>
        <v/>
      </c>
      <c r="C464" t="str">
        <f t="array" ref="C464">IFERROR(INDEX(Tableau3[Nr Article],SMALL(IF(Tableau3[Catégorie]=$B$5,ROW(Tableau3[Nr Article])-5),ROW()-6)),"")</f>
        <v/>
      </c>
      <c r="D464" t="str">
        <f t="array" ref="D464">IFERROR(INDEX(Tableau3[Nom],SMALL(IF(Tableau3[Catégorie]=$B$5,ROW(Tableau3[Nom])-5),ROW()-6)),"")</f>
        <v/>
      </c>
      <c r="E464" t="str">
        <f t="array" ref="E464">IFERROR(INDEX(Tableau3[Description],SMALL(IF(Tableau3[Catégorie]=$B$5,ROW(Tableau3[Description])-5),ROW()-6)),"")</f>
        <v/>
      </c>
      <c r="F464" t="str">
        <f t="array" ref="F464">IFERROR(INDEX(Tableau3[Stock],SMALL(IF(Tableau3[Catégorie]=$B$5,ROW(Tableau3[Stock])-5),ROW()-6)),"")</f>
        <v/>
      </c>
    </row>
    <row r="465" spans="2:6" x14ac:dyDescent="0.25">
      <c r="B465" s="1" t="str">
        <f t="shared" si="12"/>
        <v/>
      </c>
      <c r="C465" t="str">
        <f t="array" ref="C465">IFERROR(INDEX(Tableau3[Nr Article],SMALL(IF(Tableau3[Catégorie]=$B$5,ROW(Tableau3[Nr Article])-5),ROW()-6)),"")</f>
        <v/>
      </c>
      <c r="D465" t="str">
        <f t="array" ref="D465">IFERROR(INDEX(Tableau3[Nom],SMALL(IF(Tableau3[Catégorie]=$B$5,ROW(Tableau3[Nom])-5),ROW()-6)),"")</f>
        <v/>
      </c>
      <c r="E465" t="str">
        <f t="array" ref="E465">IFERROR(INDEX(Tableau3[Description],SMALL(IF(Tableau3[Catégorie]=$B$5,ROW(Tableau3[Description])-5),ROW()-6)),"")</f>
        <v/>
      </c>
      <c r="F465" t="str">
        <f t="array" ref="F465">IFERROR(INDEX(Tableau3[Stock],SMALL(IF(Tableau3[Catégorie]=$B$5,ROW(Tableau3[Stock])-5),ROW()-6)),"")</f>
        <v/>
      </c>
    </row>
    <row r="466" spans="2:6" x14ac:dyDescent="0.25">
      <c r="B466" s="1" t="str">
        <f t="shared" si="12"/>
        <v/>
      </c>
      <c r="C466" t="str">
        <f t="array" ref="C466">IFERROR(INDEX(Tableau3[Nr Article],SMALL(IF(Tableau3[Catégorie]=$B$5,ROW(Tableau3[Nr Article])-5),ROW()-6)),"")</f>
        <v/>
      </c>
      <c r="D466" t="str">
        <f t="array" ref="D466">IFERROR(INDEX(Tableau3[Nom],SMALL(IF(Tableau3[Catégorie]=$B$5,ROW(Tableau3[Nom])-5),ROW()-6)),"")</f>
        <v/>
      </c>
      <c r="E466" t="str">
        <f t="array" ref="E466">IFERROR(INDEX(Tableau3[Description],SMALL(IF(Tableau3[Catégorie]=$B$5,ROW(Tableau3[Description])-5),ROW()-6)),"")</f>
        <v/>
      </c>
      <c r="F466" t="str">
        <f t="array" ref="F466">IFERROR(INDEX(Tableau3[Stock],SMALL(IF(Tableau3[Catégorie]=$B$5,ROW(Tableau3[Stock])-5),ROW()-6)),"")</f>
        <v/>
      </c>
    </row>
    <row r="467" spans="2:6" x14ac:dyDescent="0.25">
      <c r="B467" s="1" t="str">
        <f t="shared" si="12"/>
        <v/>
      </c>
      <c r="C467" t="str">
        <f t="array" ref="C467">IFERROR(INDEX(Tableau3[Nr Article],SMALL(IF(Tableau3[Catégorie]=$B$5,ROW(Tableau3[Nr Article])-5),ROW()-6)),"")</f>
        <v/>
      </c>
      <c r="D467" t="str">
        <f t="array" ref="D467">IFERROR(INDEX(Tableau3[Nom],SMALL(IF(Tableau3[Catégorie]=$B$5,ROW(Tableau3[Nom])-5),ROW()-6)),"")</f>
        <v/>
      </c>
      <c r="E467" t="str">
        <f t="array" ref="E467">IFERROR(INDEX(Tableau3[Description],SMALL(IF(Tableau3[Catégorie]=$B$5,ROW(Tableau3[Description])-5),ROW()-6)),"")</f>
        <v/>
      </c>
      <c r="F467" t="str">
        <f t="array" ref="F467">IFERROR(INDEX(Tableau3[Stock],SMALL(IF(Tableau3[Catégorie]=$B$5,ROW(Tableau3[Stock])-5),ROW()-6)),"")</f>
        <v/>
      </c>
    </row>
    <row r="468" spans="2:6" x14ac:dyDescent="0.25">
      <c r="B468" s="1" t="str">
        <f t="shared" si="12"/>
        <v/>
      </c>
      <c r="C468" t="str">
        <f t="array" ref="C468">IFERROR(INDEX(Tableau3[Nr Article],SMALL(IF(Tableau3[Catégorie]=$B$5,ROW(Tableau3[Nr Article])-5),ROW()-6)),"")</f>
        <v/>
      </c>
      <c r="D468" t="str">
        <f t="array" ref="D468">IFERROR(INDEX(Tableau3[Nom],SMALL(IF(Tableau3[Catégorie]=$B$5,ROW(Tableau3[Nom])-5),ROW()-6)),"")</f>
        <v/>
      </c>
      <c r="E468" t="str">
        <f t="array" ref="E468">IFERROR(INDEX(Tableau3[Description],SMALL(IF(Tableau3[Catégorie]=$B$5,ROW(Tableau3[Description])-5),ROW()-6)),"")</f>
        <v/>
      </c>
      <c r="F468" t="str">
        <f t="array" ref="F468">IFERROR(INDEX(Tableau3[Stock],SMALL(IF(Tableau3[Catégorie]=$B$5,ROW(Tableau3[Stock])-5),ROW()-6)),"")</f>
        <v/>
      </c>
    </row>
    <row r="469" spans="2:6" x14ac:dyDescent="0.25">
      <c r="B469" s="1" t="str">
        <f t="shared" si="12"/>
        <v/>
      </c>
      <c r="C469" t="str">
        <f t="array" ref="C469">IFERROR(INDEX(Tableau3[Nr Article],SMALL(IF(Tableau3[Catégorie]=$B$5,ROW(Tableau3[Nr Article])-5),ROW()-6)),"")</f>
        <v/>
      </c>
      <c r="D469" t="str">
        <f t="array" ref="D469">IFERROR(INDEX(Tableau3[Nom],SMALL(IF(Tableau3[Catégorie]=$B$5,ROW(Tableau3[Nom])-5),ROW()-6)),"")</f>
        <v/>
      </c>
      <c r="E469" t="str">
        <f t="array" ref="E469">IFERROR(INDEX(Tableau3[Description],SMALL(IF(Tableau3[Catégorie]=$B$5,ROW(Tableau3[Description])-5),ROW()-6)),"")</f>
        <v/>
      </c>
      <c r="F469" t="str">
        <f t="array" ref="F469">IFERROR(INDEX(Tableau3[Stock],SMALL(IF(Tableau3[Catégorie]=$B$5,ROW(Tableau3[Stock])-5),ROW()-6)),"")</f>
        <v/>
      </c>
    </row>
    <row r="470" spans="2:6" x14ac:dyDescent="0.25">
      <c r="B470" s="1" t="str">
        <f t="shared" si="12"/>
        <v/>
      </c>
      <c r="C470" t="str">
        <f t="array" ref="C470">IFERROR(INDEX(Tableau3[Nr Article],SMALL(IF(Tableau3[Catégorie]=$B$5,ROW(Tableau3[Nr Article])-5),ROW()-6)),"")</f>
        <v/>
      </c>
      <c r="D470" t="str">
        <f t="array" ref="D470">IFERROR(INDEX(Tableau3[Nom],SMALL(IF(Tableau3[Catégorie]=$B$5,ROW(Tableau3[Nom])-5),ROW()-6)),"")</f>
        <v/>
      </c>
      <c r="E470" t="str">
        <f t="array" ref="E470">IFERROR(INDEX(Tableau3[Description],SMALL(IF(Tableau3[Catégorie]=$B$5,ROW(Tableau3[Description])-5),ROW()-6)),"")</f>
        <v/>
      </c>
      <c r="F470" t="str">
        <f t="array" ref="F470">IFERROR(INDEX(Tableau3[Stock],SMALL(IF(Tableau3[Catégorie]=$B$5,ROW(Tableau3[Stock])-5),ROW()-6)),"")</f>
        <v/>
      </c>
    </row>
    <row r="471" spans="2:6" x14ac:dyDescent="0.25">
      <c r="B471" s="1" t="str">
        <f t="shared" si="12"/>
        <v/>
      </c>
      <c r="C471" t="str">
        <f t="array" ref="C471">IFERROR(INDEX(Tableau3[Nr Article],SMALL(IF(Tableau3[Catégorie]=$B$5,ROW(Tableau3[Nr Article])-5),ROW()-6)),"")</f>
        <v/>
      </c>
      <c r="D471" t="str">
        <f t="array" ref="D471">IFERROR(INDEX(Tableau3[Nom],SMALL(IF(Tableau3[Catégorie]=$B$5,ROW(Tableau3[Nom])-5),ROW()-6)),"")</f>
        <v/>
      </c>
      <c r="E471" t="str">
        <f t="array" ref="E471">IFERROR(INDEX(Tableau3[Description],SMALL(IF(Tableau3[Catégorie]=$B$5,ROW(Tableau3[Description])-5),ROW()-6)),"")</f>
        <v/>
      </c>
      <c r="F471" t="str">
        <f t="array" ref="F471">IFERROR(INDEX(Tableau3[Stock],SMALL(IF(Tableau3[Catégorie]=$B$5,ROW(Tableau3[Stock])-5),ROW()-6)),"")</f>
        <v/>
      </c>
    </row>
    <row r="472" spans="2:6" x14ac:dyDescent="0.25">
      <c r="B472" s="1" t="str">
        <f t="shared" si="12"/>
        <v/>
      </c>
      <c r="C472" t="str">
        <f t="array" ref="C472">IFERROR(INDEX(Tableau3[Nr Article],SMALL(IF(Tableau3[Catégorie]=$B$5,ROW(Tableau3[Nr Article])-5),ROW()-6)),"")</f>
        <v/>
      </c>
      <c r="D472" t="str">
        <f t="array" ref="D472">IFERROR(INDEX(Tableau3[Nom],SMALL(IF(Tableau3[Catégorie]=$B$5,ROW(Tableau3[Nom])-5),ROW()-6)),"")</f>
        <v/>
      </c>
      <c r="E472" t="str">
        <f t="array" ref="E472">IFERROR(INDEX(Tableau3[Description],SMALL(IF(Tableau3[Catégorie]=$B$5,ROW(Tableau3[Description])-5),ROW()-6)),"")</f>
        <v/>
      </c>
      <c r="F472" t="str">
        <f t="array" ref="F472">IFERROR(INDEX(Tableau3[Stock],SMALL(IF(Tableau3[Catégorie]=$B$5,ROW(Tableau3[Stock])-5),ROW()-6)),"")</f>
        <v/>
      </c>
    </row>
    <row r="473" spans="2:6" x14ac:dyDescent="0.25">
      <c r="B473" s="1" t="str">
        <f t="shared" si="12"/>
        <v/>
      </c>
      <c r="C473" t="str">
        <f t="array" ref="C473">IFERROR(INDEX(Tableau3[Nr Article],SMALL(IF(Tableau3[Catégorie]=$B$5,ROW(Tableau3[Nr Article])-5),ROW()-6)),"")</f>
        <v/>
      </c>
      <c r="D473" t="str">
        <f t="array" ref="D473">IFERROR(INDEX(Tableau3[Nom],SMALL(IF(Tableau3[Catégorie]=$B$5,ROW(Tableau3[Nom])-5),ROW()-6)),"")</f>
        <v/>
      </c>
      <c r="E473" t="str">
        <f t="array" ref="E473">IFERROR(INDEX(Tableau3[Description],SMALL(IF(Tableau3[Catégorie]=$B$5,ROW(Tableau3[Description])-5),ROW()-6)),"")</f>
        <v/>
      </c>
      <c r="F473" t="str">
        <f t="array" ref="F473">IFERROR(INDEX(Tableau3[Stock],SMALL(IF(Tableau3[Catégorie]=$B$5,ROW(Tableau3[Stock])-5),ROW()-6)),"")</f>
        <v/>
      </c>
    </row>
    <row r="474" spans="2:6" x14ac:dyDescent="0.25">
      <c r="B474" s="1" t="str">
        <f t="shared" si="12"/>
        <v/>
      </c>
      <c r="C474" t="str">
        <f t="array" ref="C474">IFERROR(INDEX(Tableau3[Nr Article],SMALL(IF(Tableau3[Catégorie]=$B$5,ROW(Tableau3[Nr Article])-5),ROW()-6)),"")</f>
        <v/>
      </c>
      <c r="D474" t="str">
        <f t="array" ref="D474">IFERROR(INDEX(Tableau3[Nom],SMALL(IF(Tableau3[Catégorie]=$B$5,ROW(Tableau3[Nom])-5),ROW()-6)),"")</f>
        <v/>
      </c>
      <c r="E474" t="str">
        <f t="array" ref="E474">IFERROR(INDEX(Tableau3[Description],SMALL(IF(Tableau3[Catégorie]=$B$5,ROW(Tableau3[Description])-5),ROW()-6)),"")</f>
        <v/>
      </c>
      <c r="F474" t="str">
        <f t="array" ref="F474">IFERROR(INDEX(Tableau3[Stock],SMALL(IF(Tableau3[Catégorie]=$B$5,ROW(Tableau3[Stock])-5),ROW()-6)),"")</f>
        <v/>
      </c>
    </row>
    <row r="475" spans="2:6" x14ac:dyDescent="0.25">
      <c r="B475" s="1" t="str">
        <f t="shared" si="12"/>
        <v/>
      </c>
      <c r="C475" t="str">
        <f t="array" ref="C475">IFERROR(INDEX(Tableau3[Nr Article],SMALL(IF(Tableau3[Catégorie]=$B$5,ROW(Tableau3[Nr Article])-5),ROW()-6)),"")</f>
        <v/>
      </c>
      <c r="D475" t="str">
        <f t="array" ref="D475">IFERROR(INDEX(Tableau3[Nom],SMALL(IF(Tableau3[Catégorie]=$B$5,ROW(Tableau3[Nom])-5),ROW()-6)),"")</f>
        <v/>
      </c>
      <c r="E475" t="str">
        <f t="array" ref="E475">IFERROR(INDEX(Tableau3[Description],SMALL(IF(Tableau3[Catégorie]=$B$5,ROW(Tableau3[Description])-5),ROW()-6)),"")</f>
        <v/>
      </c>
      <c r="F475" t="str">
        <f t="array" ref="F475">IFERROR(INDEX(Tableau3[Stock],SMALL(IF(Tableau3[Catégorie]=$B$5,ROW(Tableau3[Stock])-5),ROW()-6)),"")</f>
        <v/>
      </c>
    </row>
    <row r="476" spans="2:6" x14ac:dyDescent="0.25">
      <c r="B476" s="1" t="str">
        <f t="shared" si="12"/>
        <v/>
      </c>
      <c r="C476" t="str">
        <f t="array" ref="C476">IFERROR(INDEX(Tableau3[Nr Article],SMALL(IF(Tableau3[Catégorie]=$B$5,ROW(Tableau3[Nr Article])-5),ROW()-6)),"")</f>
        <v/>
      </c>
      <c r="D476" t="str">
        <f t="array" ref="D476">IFERROR(INDEX(Tableau3[Nom],SMALL(IF(Tableau3[Catégorie]=$B$5,ROW(Tableau3[Nom])-5),ROW()-6)),"")</f>
        <v/>
      </c>
      <c r="E476" t="str">
        <f t="array" ref="E476">IFERROR(INDEX(Tableau3[Description],SMALL(IF(Tableau3[Catégorie]=$B$5,ROW(Tableau3[Description])-5),ROW()-6)),"")</f>
        <v/>
      </c>
      <c r="F476" t="str">
        <f t="array" ref="F476">IFERROR(INDEX(Tableau3[Stock],SMALL(IF(Tableau3[Catégorie]=$B$5,ROW(Tableau3[Stock])-5),ROW()-6)),"")</f>
        <v/>
      </c>
    </row>
    <row r="477" spans="2:6" x14ac:dyDescent="0.25">
      <c r="B477" s="1" t="str">
        <f t="shared" si="12"/>
        <v/>
      </c>
      <c r="C477" t="str">
        <f t="array" ref="C477">IFERROR(INDEX(Tableau3[Nr Article],SMALL(IF(Tableau3[Catégorie]=$B$5,ROW(Tableau3[Nr Article])-5),ROW()-6)),"")</f>
        <v/>
      </c>
      <c r="D477" t="str">
        <f t="array" ref="D477">IFERROR(INDEX(Tableau3[Nom],SMALL(IF(Tableau3[Catégorie]=$B$5,ROW(Tableau3[Nom])-5),ROW()-6)),"")</f>
        <v/>
      </c>
      <c r="E477" t="str">
        <f t="array" ref="E477">IFERROR(INDEX(Tableau3[Description],SMALL(IF(Tableau3[Catégorie]=$B$5,ROW(Tableau3[Description])-5),ROW()-6)),"")</f>
        <v/>
      </c>
      <c r="F477" t="str">
        <f t="array" ref="F477">IFERROR(INDEX(Tableau3[Stock],SMALL(IF(Tableau3[Catégorie]=$B$5,ROW(Tableau3[Stock])-5),ROW()-6)),"")</f>
        <v/>
      </c>
    </row>
    <row r="478" spans="2:6" x14ac:dyDescent="0.25">
      <c r="B478" s="1" t="str">
        <f t="shared" si="12"/>
        <v/>
      </c>
      <c r="C478" t="str">
        <f t="array" ref="C478">IFERROR(INDEX(Tableau3[Nr Article],SMALL(IF(Tableau3[Catégorie]=$B$5,ROW(Tableau3[Nr Article])-5),ROW()-6)),"")</f>
        <v/>
      </c>
      <c r="D478" t="str">
        <f t="array" ref="D478">IFERROR(INDEX(Tableau3[Nom],SMALL(IF(Tableau3[Catégorie]=$B$5,ROW(Tableau3[Nom])-5),ROW()-6)),"")</f>
        <v/>
      </c>
      <c r="E478" t="str">
        <f t="array" ref="E478">IFERROR(INDEX(Tableau3[Description],SMALL(IF(Tableau3[Catégorie]=$B$5,ROW(Tableau3[Description])-5),ROW()-6)),"")</f>
        <v/>
      </c>
      <c r="F478" t="str">
        <f t="array" ref="F478">IFERROR(INDEX(Tableau3[Stock],SMALL(IF(Tableau3[Catégorie]=$B$5,ROW(Tableau3[Stock])-5),ROW()-6)),"")</f>
        <v/>
      </c>
    </row>
    <row r="479" spans="2:6" x14ac:dyDescent="0.25">
      <c r="B479" s="1" t="str">
        <f t="shared" si="12"/>
        <v/>
      </c>
      <c r="C479" t="str">
        <f t="array" ref="C479">IFERROR(INDEX(Tableau3[Nr Article],SMALL(IF(Tableau3[Catégorie]=$B$5,ROW(Tableau3[Nr Article])-5),ROW()-6)),"")</f>
        <v/>
      </c>
      <c r="D479" t="str">
        <f t="array" ref="D479">IFERROR(INDEX(Tableau3[Nom],SMALL(IF(Tableau3[Catégorie]=$B$5,ROW(Tableau3[Nom])-5),ROW()-6)),"")</f>
        <v/>
      </c>
      <c r="E479" t="str">
        <f t="array" ref="E479">IFERROR(INDEX(Tableau3[Description],SMALL(IF(Tableau3[Catégorie]=$B$5,ROW(Tableau3[Description])-5),ROW()-6)),"")</f>
        <v/>
      </c>
      <c r="F479" t="str">
        <f t="array" ref="F479">IFERROR(INDEX(Tableau3[Stock],SMALL(IF(Tableau3[Catégorie]=$B$5,ROW(Tableau3[Stock])-5),ROW()-6)),"")</f>
        <v/>
      </c>
    </row>
    <row r="480" spans="2:6" x14ac:dyDescent="0.25">
      <c r="B480" s="1" t="str">
        <f t="shared" si="12"/>
        <v/>
      </c>
      <c r="C480" t="str">
        <f t="array" ref="C480">IFERROR(INDEX(Tableau3[Nr Article],SMALL(IF(Tableau3[Catégorie]=$B$5,ROW(Tableau3[Nr Article])-5),ROW()-6)),"")</f>
        <v/>
      </c>
      <c r="D480" t="str">
        <f t="array" ref="D480">IFERROR(INDEX(Tableau3[Nom],SMALL(IF(Tableau3[Catégorie]=$B$5,ROW(Tableau3[Nom])-5),ROW()-6)),"")</f>
        <v/>
      </c>
      <c r="E480" t="str">
        <f t="array" ref="E480">IFERROR(INDEX(Tableau3[Description],SMALL(IF(Tableau3[Catégorie]=$B$5,ROW(Tableau3[Description])-5),ROW()-6)),"")</f>
        <v/>
      </c>
      <c r="F480" t="str">
        <f t="array" ref="F480">IFERROR(INDEX(Tableau3[Stock],SMALL(IF(Tableau3[Catégorie]=$B$5,ROW(Tableau3[Stock])-5),ROW()-6)),"")</f>
        <v/>
      </c>
    </row>
    <row r="481" spans="2:6" x14ac:dyDescent="0.25">
      <c r="B481" s="1" t="str">
        <f t="shared" si="12"/>
        <v/>
      </c>
      <c r="C481" t="str">
        <f t="array" ref="C481">IFERROR(INDEX(Tableau3[Nr Article],SMALL(IF(Tableau3[Catégorie]=$B$5,ROW(Tableau3[Nr Article])-5),ROW()-6)),"")</f>
        <v/>
      </c>
      <c r="D481" t="str">
        <f t="array" ref="D481">IFERROR(INDEX(Tableau3[Nom],SMALL(IF(Tableau3[Catégorie]=$B$5,ROW(Tableau3[Nom])-5),ROW()-6)),"")</f>
        <v/>
      </c>
      <c r="E481" t="str">
        <f t="array" ref="E481">IFERROR(INDEX(Tableau3[Description],SMALL(IF(Tableau3[Catégorie]=$B$5,ROW(Tableau3[Description])-5),ROW()-6)),"")</f>
        <v/>
      </c>
      <c r="F481" t="str">
        <f t="array" ref="F481">IFERROR(INDEX(Tableau3[Stock],SMALL(IF(Tableau3[Catégorie]=$B$5,ROW(Tableau3[Stock])-5),ROW()-6)),"")</f>
        <v/>
      </c>
    </row>
    <row r="482" spans="2:6" x14ac:dyDescent="0.25">
      <c r="B482" s="1" t="str">
        <f t="shared" si="12"/>
        <v/>
      </c>
      <c r="C482" t="str">
        <f t="array" ref="C482">IFERROR(INDEX(Tableau3[Nr Article],SMALL(IF(Tableau3[Catégorie]=$B$5,ROW(Tableau3[Nr Article])-5),ROW()-6)),"")</f>
        <v/>
      </c>
      <c r="D482" t="str">
        <f t="array" ref="D482">IFERROR(INDEX(Tableau3[Nom],SMALL(IF(Tableau3[Catégorie]=$B$5,ROW(Tableau3[Nom])-5),ROW()-6)),"")</f>
        <v/>
      </c>
      <c r="E482" t="str">
        <f t="array" ref="E482">IFERROR(INDEX(Tableau3[Description],SMALL(IF(Tableau3[Catégorie]=$B$5,ROW(Tableau3[Description])-5),ROW()-6)),"")</f>
        <v/>
      </c>
      <c r="F482" t="str">
        <f t="array" ref="F482">IFERROR(INDEX(Tableau3[Stock],SMALL(IF(Tableau3[Catégorie]=$B$5,ROW(Tableau3[Stock])-5),ROW()-6)),"")</f>
        <v/>
      </c>
    </row>
    <row r="483" spans="2:6" x14ac:dyDescent="0.25">
      <c r="B483" s="1" t="str">
        <f t="shared" si="12"/>
        <v/>
      </c>
      <c r="C483" t="str">
        <f t="array" ref="C483">IFERROR(INDEX(Tableau3[Nr Article],SMALL(IF(Tableau3[Catégorie]=$B$5,ROW(Tableau3[Nr Article])-5),ROW()-6)),"")</f>
        <v/>
      </c>
      <c r="D483" t="str">
        <f t="array" ref="D483">IFERROR(INDEX(Tableau3[Nom],SMALL(IF(Tableau3[Catégorie]=$B$5,ROW(Tableau3[Nom])-5),ROW()-6)),"")</f>
        <v/>
      </c>
      <c r="E483" t="str">
        <f t="array" ref="E483">IFERROR(INDEX(Tableau3[Description],SMALL(IF(Tableau3[Catégorie]=$B$5,ROW(Tableau3[Description])-5),ROW()-6)),"")</f>
        <v/>
      </c>
      <c r="F483" t="str">
        <f t="array" ref="F483">IFERROR(INDEX(Tableau3[Stock],SMALL(IF(Tableau3[Catégorie]=$B$5,ROW(Tableau3[Stock])-5),ROW()-6)),"")</f>
        <v/>
      </c>
    </row>
    <row r="484" spans="2:6" x14ac:dyDescent="0.25">
      <c r="B484" s="1" t="str">
        <f t="shared" si="12"/>
        <v/>
      </c>
      <c r="C484" t="str">
        <f t="array" ref="C484">IFERROR(INDEX(Tableau3[Nr Article],SMALL(IF(Tableau3[Catégorie]=$B$5,ROW(Tableau3[Nr Article])-5),ROW()-6)),"")</f>
        <v/>
      </c>
      <c r="D484" t="str">
        <f t="array" ref="D484">IFERROR(INDEX(Tableau3[Nom],SMALL(IF(Tableau3[Catégorie]=$B$5,ROW(Tableau3[Nom])-5),ROW()-6)),"")</f>
        <v/>
      </c>
      <c r="E484" t="str">
        <f t="array" ref="E484">IFERROR(INDEX(Tableau3[Description],SMALL(IF(Tableau3[Catégorie]=$B$5,ROW(Tableau3[Description])-5),ROW()-6)),"")</f>
        <v/>
      </c>
      <c r="F484" t="str">
        <f t="array" ref="F484">IFERROR(INDEX(Tableau3[Stock],SMALL(IF(Tableau3[Catégorie]=$B$5,ROW(Tableau3[Stock])-5),ROW()-6)),"")</f>
        <v/>
      </c>
    </row>
    <row r="485" spans="2:6" x14ac:dyDescent="0.25">
      <c r="B485" s="1" t="str">
        <f t="shared" si="12"/>
        <v/>
      </c>
      <c r="C485" t="str">
        <f t="array" ref="C485">IFERROR(INDEX(Tableau3[Nr Article],SMALL(IF(Tableau3[Catégorie]=$B$5,ROW(Tableau3[Nr Article])-5),ROW()-6)),"")</f>
        <v/>
      </c>
      <c r="D485" t="str">
        <f t="array" ref="D485">IFERROR(INDEX(Tableau3[Nom],SMALL(IF(Tableau3[Catégorie]=$B$5,ROW(Tableau3[Nom])-5),ROW()-6)),"")</f>
        <v/>
      </c>
      <c r="E485" t="str">
        <f t="array" ref="E485">IFERROR(INDEX(Tableau3[Description],SMALL(IF(Tableau3[Catégorie]=$B$5,ROW(Tableau3[Description])-5),ROW()-6)),"")</f>
        <v/>
      </c>
      <c r="F485" t="str">
        <f t="array" ref="F485">IFERROR(INDEX(Tableau3[Stock],SMALL(IF(Tableau3[Catégorie]=$B$5,ROW(Tableau3[Stock])-5),ROW()-6)),"")</f>
        <v/>
      </c>
    </row>
    <row r="486" spans="2:6" x14ac:dyDescent="0.25">
      <c r="B486" s="1" t="str">
        <f t="shared" si="12"/>
        <v/>
      </c>
      <c r="C486" t="str">
        <f t="array" ref="C486">IFERROR(INDEX(Tableau3[Nr Article],SMALL(IF(Tableau3[Catégorie]=$B$5,ROW(Tableau3[Nr Article])-5),ROW()-6)),"")</f>
        <v/>
      </c>
      <c r="D486" t="str">
        <f t="array" ref="D486">IFERROR(INDEX(Tableau3[Nom],SMALL(IF(Tableau3[Catégorie]=$B$5,ROW(Tableau3[Nom])-5),ROW()-6)),"")</f>
        <v/>
      </c>
      <c r="E486" t="str">
        <f t="array" ref="E486">IFERROR(INDEX(Tableau3[Description],SMALL(IF(Tableau3[Catégorie]=$B$5,ROW(Tableau3[Description])-5),ROW()-6)),"")</f>
        <v/>
      </c>
      <c r="F486" t="str">
        <f t="array" ref="F486">IFERROR(INDEX(Tableau3[Stock],SMALL(IF(Tableau3[Catégorie]=$B$5,ROW(Tableau3[Stock])-5),ROW()-6)),"")</f>
        <v/>
      </c>
    </row>
    <row r="487" spans="2:6" x14ac:dyDescent="0.25">
      <c r="B487" s="1" t="str">
        <f t="shared" si="12"/>
        <v/>
      </c>
      <c r="C487" t="str">
        <f t="array" ref="C487">IFERROR(INDEX(Tableau3[Nr Article],SMALL(IF(Tableau3[Catégorie]=$B$5,ROW(Tableau3[Nr Article])-5),ROW()-6)),"")</f>
        <v/>
      </c>
      <c r="D487" t="str">
        <f t="array" ref="D487">IFERROR(INDEX(Tableau3[Nom],SMALL(IF(Tableau3[Catégorie]=$B$5,ROW(Tableau3[Nom])-5),ROW()-6)),"")</f>
        <v/>
      </c>
      <c r="E487" t="str">
        <f t="array" ref="E487">IFERROR(INDEX(Tableau3[Description],SMALL(IF(Tableau3[Catégorie]=$B$5,ROW(Tableau3[Description])-5),ROW()-6)),"")</f>
        <v/>
      </c>
      <c r="F487" t="str">
        <f t="array" ref="F487">IFERROR(INDEX(Tableau3[Stock],SMALL(IF(Tableau3[Catégorie]=$B$5,ROW(Tableau3[Stock])-5),ROW()-6)),"")</f>
        <v/>
      </c>
    </row>
    <row r="488" spans="2:6" x14ac:dyDescent="0.25">
      <c r="B488" s="1" t="str">
        <f t="shared" si="12"/>
        <v/>
      </c>
      <c r="C488" t="str">
        <f t="array" ref="C488">IFERROR(INDEX(Tableau3[Nr Article],SMALL(IF(Tableau3[Catégorie]=$B$5,ROW(Tableau3[Nr Article])-5),ROW()-6)),"")</f>
        <v/>
      </c>
      <c r="D488" t="str">
        <f t="array" ref="D488">IFERROR(INDEX(Tableau3[Nom],SMALL(IF(Tableau3[Catégorie]=$B$5,ROW(Tableau3[Nom])-5),ROW()-6)),"")</f>
        <v/>
      </c>
      <c r="E488" t="str">
        <f t="array" ref="E488">IFERROR(INDEX(Tableau3[Description],SMALL(IF(Tableau3[Catégorie]=$B$5,ROW(Tableau3[Description])-5),ROW()-6)),"")</f>
        <v/>
      </c>
      <c r="F488" t="str">
        <f t="array" ref="F488">IFERROR(INDEX(Tableau3[Stock],SMALL(IF(Tableau3[Catégorie]=$B$5,ROW(Tableau3[Stock])-5),ROW()-6)),"")</f>
        <v/>
      </c>
    </row>
    <row r="489" spans="2:6" x14ac:dyDescent="0.25">
      <c r="B489" s="1" t="str">
        <f t="shared" si="12"/>
        <v/>
      </c>
      <c r="C489" t="str">
        <f t="array" ref="C489">IFERROR(INDEX(Tableau3[Nr Article],SMALL(IF(Tableau3[Catégorie]=$B$5,ROW(Tableau3[Nr Article])-5),ROW()-6)),"")</f>
        <v/>
      </c>
      <c r="D489" t="str">
        <f t="array" ref="D489">IFERROR(INDEX(Tableau3[Nom],SMALL(IF(Tableau3[Catégorie]=$B$5,ROW(Tableau3[Nom])-5),ROW()-6)),"")</f>
        <v/>
      </c>
      <c r="E489" t="str">
        <f t="array" ref="E489">IFERROR(INDEX(Tableau3[Description],SMALL(IF(Tableau3[Catégorie]=$B$5,ROW(Tableau3[Description])-5),ROW()-6)),"")</f>
        <v/>
      </c>
      <c r="F489" t="str">
        <f t="array" ref="F489">IFERROR(INDEX(Tableau3[Stock],SMALL(IF(Tableau3[Catégorie]=$B$5,ROW(Tableau3[Stock])-5),ROW()-6)),"")</f>
        <v/>
      </c>
    </row>
    <row r="490" spans="2:6" x14ac:dyDescent="0.25">
      <c r="B490" s="1" t="str">
        <f t="shared" si="12"/>
        <v/>
      </c>
      <c r="C490" t="str">
        <f t="array" ref="C490">IFERROR(INDEX(Tableau3[Nr Article],SMALL(IF(Tableau3[Catégorie]=$B$5,ROW(Tableau3[Nr Article])-5),ROW()-6)),"")</f>
        <v/>
      </c>
      <c r="D490" t="str">
        <f t="array" ref="D490">IFERROR(INDEX(Tableau3[Nom],SMALL(IF(Tableau3[Catégorie]=$B$5,ROW(Tableau3[Nom])-5),ROW()-6)),"")</f>
        <v/>
      </c>
      <c r="E490" t="str">
        <f t="array" ref="E490">IFERROR(INDEX(Tableau3[Description],SMALL(IF(Tableau3[Catégorie]=$B$5,ROW(Tableau3[Description])-5),ROW()-6)),"")</f>
        <v/>
      </c>
      <c r="F490" t="str">
        <f t="array" ref="F490">IFERROR(INDEX(Tableau3[Stock],SMALL(IF(Tableau3[Catégorie]=$B$5,ROW(Tableau3[Stock])-5),ROW()-6)),"")</f>
        <v/>
      </c>
    </row>
    <row r="491" spans="2:6" x14ac:dyDescent="0.25">
      <c r="B491" s="1" t="str">
        <f t="shared" si="12"/>
        <v/>
      </c>
      <c r="C491" t="str">
        <f t="array" ref="C491">IFERROR(INDEX(Tableau3[Nr Article],SMALL(IF(Tableau3[Catégorie]=$B$5,ROW(Tableau3[Nr Article])-5),ROW()-6)),"")</f>
        <v/>
      </c>
      <c r="D491" t="str">
        <f t="array" ref="D491">IFERROR(INDEX(Tableau3[Nom],SMALL(IF(Tableau3[Catégorie]=$B$5,ROW(Tableau3[Nom])-5),ROW()-6)),"")</f>
        <v/>
      </c>
      <c r="E491" t="str">
        <f t="array" ref="E491">IFERROR(INDEX(Tableau3[Description],SMALL(IF(Tableau3[Catégorie]=$B$5,ROW(Tableau3[Description])-5),ROW()-6)),"")</f>
        <v/>
      </c>
      <c r="F491" t="str">
        <f t="array" ref="F491">IFERROR(INDEX(Tableau3[Stock],SMALL(IF(Tableau3[Catégorie]=$B$5,ROW(Tableau3[Stock])-5),ROW()-6)),"")</f>
        <v/>
      </c>
    </row>
    <row r="492" spans="2:6" x14ac:dyDescent="0.25">
      <c r="B492" s="1" t="str">
        <f t="shared" si="12"/>
        <v/>
      </c>
      <c r="C492" t="str">
        <f t="array" ref="C492">IFERROR(INDEX(Tableau3[Nr Article],SMALL(IF(Tableau3[Catégorie]=$B$5,ROW(Tableau3[Nr Article])-5),ROW()-6)),"")</f>
        <v/>
      </c>
      <c r="D492" t="str">
        <f t="array" ref="D492">IFERROR(INDEX(Tableau3[Nom],SMALL(IF(Tableau3[Catégorie]=$B$5,ROW(Tableau3[Nom])-5),ROW()-6)),"")</f>
        <v/>
      </c>
      <c r="E492" t="str">
        <f t="array" ref="E492">IFERROR(INDEX(Tableau3[Description],SMALL(IF(Tableau3[Catégorie]=$B$5,ROW(Tableau3[Description])-5),ROW()-6)),"")</f>
        <v/>
      </c>
      <c r="F492" t="str">
        <f t="array" ref="F492">IFERROR(INDEX(Tableau3[Stock],SMALL(IF(Tableau3[Catégorie]=$B$5,ROW(Tableau3[Stock])-5),ROW()-6)),"")</f>
        <v/>
      </c>
    </row>
    <row r="493" spans="2:6" x14ac:dyDescent="0.25">
      <c r="B493" s="1" t="str">
        <f t="shared" si="12"/>
        <v/>
      </c>
      <c r="C493" t="str">
        <f t="array" ref="C493">IFERROR(INDEX(Tableau3[Nr Article],SMALL(IF(Tableau3[Catégorie]=$B$5,ROW(Tableau3[Nr Article])-5),ROW()-6)),"")</f>
        <v/>
      </c>
      <c r="D493" t="str">
        <f t="array" ref="D493">IFERROR(INDEX(Tableau3[Nom],SMALL(IF(Tableau3[Catégorie]=$B$5,ROW(Tableau3[Nom])-5),ROW()-6)),"")</f>
        <v/>
      </c>
      <c r="E493" t="str">
        <f t="array" ref="E493">IFERROR(INDEX(Tableau3[Description],SMALL(IF(Tableau3[Catégorie]=$B$5,ROW(Tableau3[Description])-5),ROW()-6)),"")</f>
        <v/>
      </c>
      <c r="F493" t="str">
        <f t="array" ref="F493">IFERROR(INDEX(Tableau3[Stock],SMALL(IF(Tableau3[Catégorie]=$B$5,ROW(Tableau3[Stock])-5),ROW()-6)),"")</f>
        <v/>
      </c>
    </row>
    <row r="494" spans="2:6" x14ac:dyDescent="0.25">
      <c r="B494" s="1" t="str">
        <f t="shared" si="12"/>
        <v/>
      </c>
      <c r="C494" t="str">
        <f t="array" ref="C494">IFERROR(INDEX(Tableau3[Nr Article],SMALL(IF(Tableau3[Catégorie]=$B$5,ROW(Tableau3[Nr Article])-5),ROW()-6)),"")</f>
        <v/>
      </c>
      <c r="D494" t="str">
        <f t="array" ref="D494">IFERROR(INDEX(Tableau3[Nom],SMALL(IF(Tableau3[Catégorie]=$B$5,ROW(Tableau3[Nom])-5),ROW()-6)),"")</f>
        <v/>
      </c>
      <c r="E494" t="str">
        <f t="array" ref="E494">IFERROR(INDEX(Tableau3[Description],SMALL(IF(Tableau3[Catégorie]=$B$5,ROW(Tableau3[Description])-5),ROW()-6)),"")</f>
        <v/>
      </c>
      <c r="F494" t="str">
        <f t="array" ref="F494">IFERROR(INDEX(Tableau3[Stock],SMALL(IF(Tableau3[Catégorie]=$B$5,ROW(Tableau3[Stock])-5),ROW()-6)),"")</f>
        <v/>
      </c>
    </row>
    <row r="495" spans="2:6" x14ac:dyDescent="0.25">
      <c r="B495" s="1" t="str">
        <f t="shared" si="12"/>
        <v/>
      </c>
      <c r="C495" t="str">
        <f t="array" ref="C495">IFERROR(INDEX(Tableau3[Nr Article],SMALL(IF(Tableau3[Catégorie]=$B$5,ROW(Tableau3[Nr Article])-5),ROW()-6)),"")</f>
        <v/>
      </c>
      <c r="D495" t="str">
        <f t="array" ref="D495">IFERROR(INDEX(Tableau3[Nom],SMALL(IF(Tableau3[Catégorie]=$B$5,ROW(Tableau3[Nom])-5),ROW()-6)),"")</f>
        <v/>
      </c>
      <c r="E495" t="str">
        <f t="array" ref="E495">IFERROR(INDEX(Tableau3[Description],SMALL(IF(Tableau3[Catégorie]=$B$5,ROW(Tableau3[Description])-5),ROW()-6)),"")</f>
        <v/>
      </c>
      <c r="F495" t="str">
        <f t="array" ref="F495">IFERROR(INDEX(Tableau3[Stock],SMALL(IF(Tableau3[Catégorie]=$B$5,ROW(Tableau3[Stock])-5),ROW()-6)),"")</f>
        <v/>
      </c>
    </row>
    <row r="496" spans="2:6" x14ac:dyDescent="0.25">
      <c r="B496" s="1" t="str">
        <f t="shared" si="12"/>
        <v/>
      </c>
      <c r="C496" t="str">
        <f t="array" ref="C496">IFERROR(INDEX(Tableau3[Nr Article],SMALL(IF(Tableau3[Catégorie]=$B$5,ROW(Tableau3[Nr Article])-5),ROW()-6)),"")</f>
        <v/>
      </c>
      <c r="D496" t="str">
        <f t="array" ref="D496">IFERROR(INDEX(Tableau3[Nom],SMALL(IF(Tableau3[Catégorie]=$B$5,ROW(Tableau3[Nom])-5),ROW()-6)),"")</f>
        <v/>
      </c>
      <c r="E496" t="str">
        <f t="array" ref="E496">IFERROR(INDEX(Tableau3[Description],SMALL(IF(Tableau3[Catégorie]=$B$5,ROW(Tableau3[Description])-5),ROW()-6)),"")</f>
        <v/>
      </c>
      <c r="F496" t="str">
        <f t="array" ref="F496">IFERROR(INDEX(Tableau3[Stock],SMALL(IF(Tableau3[Catégorie]=$B$5,ROW(Tableau3[Stock])-5),ROW()-6)),"")</f>
        <v/>
      </c>
    </row>
    <row r="497" spans="2:7" x14ac:dyDescent="0.25">
      <c r="B497" s="1" t="str">
        <f t="shared" si="12"/>
        <v/>
      </c>
      <c r="C497" t="str">
        <f t="array" ref="C497">IFERROR(INDEX(Tableau3[Nr Article],SMALL(IF(Tableau3[Catégorie]=$B$5,ROW(Tableau3[Nr Article])-5),ROW()-6)),"")</f>
        <v/>
      </c>
      <c r="D497" t="str">
        <f t="array" ref="D497">IFERROR(INDEX(Tableau3[Nom],SMALL(IF(Tableau3[Catégorie]=$B$5,ROW(Tableau3[Nom])-5),ROW()-6)),"")</f>
        <v/>
      </c>
      <c r="E497" t="str">
        <f t="array" ref="E497">IFERROR(INDEX(Tableau3[Description],SMALL(IF(Tableau3[Catégorie]=$B$5,ROW(Tableau3[Description])-5),ROW()-6)),"")</f>
        <v/>
      </c>
      <c r="F497" t="str">
        <f t="array" ref="F497">IFERROR(INDEX(Tableau3[Stock],SMALL(IF(Tableau3[Catégorie]=$B$5,ROW(Tableau3[Stock])-5),ROW()-6)),"")</f>
        <v/>
      </c>
    </row>
    <row r="498" spans="2:7" x14ac:dyDescent="0.25">
      <c r="B498" s="1" t="str">
        <f t="shared" si="12"/>
        <v/>
      </c>
      <c r="C498" t="str">
        <f t="array" ref="C498">IFERROR(INDEX(Tableau3[Nr Article],SMALL(IF(Tableau3[Catégorie]=$B$5,ROW(Tableau3[Nr Article])-5),ROW()-6)),"")</f>
        <v/>
      </c>
      <c r="D498" t="str">
        <f t="array" ref="D498">IFERROR(INDEX(Tableau3[Nom],SMALL(IF(Tableau3[Catégorie]=$B$5,ROW(Tableau3[Nom])-5),ROW()-6)),"")</f>
        <v/>
      </c>
      <c r="E498" t="str">
        <f t="array" ref="E498">IFERROR(INDEX(Tableau3[Description],SMALL(IF(Tableau3[Catégorie]=$B$5,ROW(Tableau3[Description])-5),ROW()-6)),"")</f>
        <v/>
      </c>
      <c r="F498" t="str">
        <f t="array" ref="F498">IFERROR(INDEX(Tableau3[Stock],SMALL(IF(Tableau3[Catégorie]=$B$5,ROW(Tableau3[Stock])-5),ROW()-6)),"")</f>
        <v/>
      </c>
    </row>
    <row r="499" spans="2:7" x14ac:dyDescent="0.25">
      <c r="B499" s="1" t="str">
        <f t="shared" si="12"/>
        <v/>
      </c>
      <c r="C499" t="str">
        <f t="array" ref="C499">IFERROR(INDEX(Tableau3[Nr Article],SMALL(IF(Tableau3[Catégorie]=$B$5,ROW(Tableau3[Nr Article])-5),ROW()-6)),"")</f>
        <v/>
      </c>
      <c r="D499" t="str">
        <f t="array" ref="D499">IFERROR(INDEX(Tableau3[Nom],SMALL(IF(Tableau3[Catégorie]=$B$5,ROW(Tableau3[Nom])-5),ROW()-6)),"")</f>
        <v/>
      </c>
      <c r="E499" t="str">
        <f t="array" ref="E499">IFERROR(INDEX(Tableau3[Description],SMALL(IF(Tableau3[Catégorie]=$B$5,ROW(Tableau3[Description])-5),ROW()-6)),"")</f>
        <v/>
      </c>
      <c r="F499" t="str">
        <f t="array" ref="F499">IFERROR(INDEX(Tableau3[Stock],SMALL(IF(Tableau3[Catégorie]=$B$5,ROW(Tableau3[Stock])-5),ROW()-6)),"")</f>
        <v/>
      </c>
    </row>
    <row r="500" spans="2:7" x14ac:dyDescent="0.25">
      <c r="B500" s="1" t="str">
        <f t="shared" si="12"/>
        <v/>
      </c>
      <c r="C500" t="str">
        <f t="array" ref="C500">IFERROR(INDEX(Tableau3[Nr Article],SMALL(IF(Tableau3[Catégorie]=$B$5,ROW(Tableau3[Nr Article])-5),ROW()-6)),"")</f>
        <v/>
      </c>
      <c r="D500" t="str">
        <f t="array" ref="D500">IFERROR(INDEX(Tableau3[Nom],SMALL(IF(Tableau3[Catégorie]=$B$5,ROW(Tableau3[Nom])-5),ROW()-6)),"")</f>
        <v/>
      </c>
      <c r="E500" t="str">
        <f t="array" ref="E500">IFERROR(INDEX(Tableau3[Description],SMALL(IF(Tableau3[Catégorie]=$B$5,ROW(Tableau3[Description])-5),ROW()-6)),"")</f>
        <v/>
      </c>
      <c r="F500" t="str">
        <f t="array" ref="F500">IFERROR(INDEX(Tableau3[Stock],SMALL(IF(Tableau3[Catégorie]=$B$5,ROW(Tableau3[Stock])-5),ROW()-6)),"")</f>
        <v/>
      </c>
      <c r="G500" s="2"/>
    </row>
  </sheetData>
  <mergeCells count="1">
    <mergeCell ref="B5:G5"/>
  </mergeCells>
  <conditionalFormatting sqref="B7:G500">
    <cfRule type="expression" dxfId="0" priority="1">
      <formula>$B7&lt;&gt;""</formula>
    </cfRule>
  </conditionalFormatting>
  <dataValidations count="1">
    <dataValidation type="list" allowBlank="1" showInputMessage="1" showErrorMessage="1" sqref="I6:J7 J5 B5" xr:uid="{16FA74A9-A2BE-441F-9D17-DDC785C62B47}">
      <formula1>categorie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71" r:id="rId4" name="CommandButton2">
          <controlPr defaultSize="0" autoLine="0" r:id="rId5">
            <anchor moveWithCells="1">
              <from>
                <xdr:col>7</xdr:col>
                <xdr:colOff>190500</xdr:colOff>
                <xdr:row>7</xdr:row>
                <xdr:rowOff>47625</xdr:rowOff>
              </from>
              <to>
                <xdr:col>9</xdr:col>
                <xdr:colOff>47625</xdr:colOff>
                <xdr:row>9</xdr:row>
                <xdr:rowOff>76200</xdr:rowOff>
              </to>
            </anchor>
          </controlPr>
        </control>
      </mc:Choice>
      <mc:Fallback>
        <control shapeId="11271" r:id="rId4" name="CommandButton2"/>
      </mc:Fallback>
    </mc:AlternateContent>
    <mc:AlternateContent xmlns:mc="http://schemas.openxmlformats.org/markup-compatibility/2006">
      <mc:Choice Requires="x14">
        <control shapeId="11269" r:id="rId6" name="CommandButton1">
          <controlPr defaultSize="0" autoLine="0" r:id="rId7">
            <anchor moveWithCells="1">
              <from>
                <xdr:col>7</xdr:col>
                <xdr:colOff>180975</xdr:colOff>
                <xdr:row>4</xdr:row>
                <xdr:rowOff>76200</xdr:rowOff>
              </from>
              <to>
                <xdr:col>9</xdr:col>
                <xdr:colOff>66675</xdr:colOff>
                <xdr:row>6</xdr:row>
                <xdr:rowOff>85725</xdr:rowOff>
              </to>
            </anchor>
          </controlPr>
        </control>
      </mc:Choice>
      <mc:Fallback>
        <control shapeId="11269" r:id="rId6" name="CommandButton1"/>
      </mc:Fallback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0E2CF-29E6-413C-889F-1B927E08E102}">
  <sheetPr codeName="Feuil11"/>
  <dimension ref="A1:N13"/>
  <sheetViews>
    <sheetView workbookViewId="0">
      <selection activeCell="L4" sqref="L4:M6"/>
    </sheetView>
  </sheetViews>
  <sheetFormatPr baseColWidth="10" defaultRowHeight="15" x14ac:dyDescent="0.25"/>
  <cols>
    <col min="1" max="1" width="14.28515625" customWidth="1"/>
  </cols>
  <sheetData>
    <row r="1" spans="1:14" ht="21" x14ac:dyDescent="0.25">
      <c r="A1" s="32" t="s">
        <v>59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25">
      <c r="A2" s="13" t="s">
        <v>62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x14ac:dyDescent="0.25">
      <c r="A3" s="14" t="s">
        <v>50</v>
      </c>
      <c r="B3" s="15">
        <f t="shared" ref="B3:N3" ca="1" si="0">DATE(YEAR(TODAY()),COLUMN()-1,1)</f>
        <v>43831</v>
      </c>
      <c r="C3" s="15">
        <f t="shared" ca="1" si="0"/>
        <v>43862</v>
      </c>
      <c r="D3" s="15">
        <f t="shared" ca="1" si="0"/>
        <v>43891</v>
      </c>
      <c r="E3" s="15">
        <f t="shared" ca="1" si="0"/>
        <v>43922</v>
      </c>
      <c r="F3" s="15">
        <f t="shared" ca="1" si="0"/>
        <v>43952</v>
      </c>
      <c r="G3" s="15">
        <f t="shared" ca="1" si="0"/>
        <v>43983</v>
      </c>
      <c r="H3" s="15">
        <f t="shared" ca="1" si="0"/>
        <v>44013</v>
      </c>
      <c r="I3" s="15">
        <f t="shared" ca="1" si="0"/>
        <v>44044</v>
      </c>
      <c r="J3" s="15">
        <f t="shared" ca="1" si="0"/>
        <v>44075</v>
      </c>
      <c r="K3" s="15">
        <f t="shared" ca="1" si="0"/>
        <v>44105</v>
      </c>
      <c r="L3" s="15">
        <f t="shared" ca="1" si="0"/>
        <v>44136</v>
      </c>
      <c r="M3" s="15">
        <f t="shared" ca="1" si="0"/>
        <v>44166</v>
      </c>
      <c r="N3" s="15">
        <f t="shared" ca="1" si="0"/>
        <v>44197</v>
      </c>
    </row>
    <row r="4" spans="1:14" x14ac:dyDescent="0.25">
      <c r="A4" s="16" t="s">
        <v>51</v>
      </c>
      <c r="B4" s="17"/>
      <c r="C4" s="18"/>
      <c r="D4" s="17"/>
      <c r="E4" s="17"/>
      <c r="F4" s="19"/>
      <c r="G4" s="19"/>
      <c r="H4" s="19"/>
      <c r="I4" s="19"/>
      <c r="J4" s="19"/>
      <c r="K4" s="19"/>
      <c r="L4" s="19">
        <v>862.91</v>
      </c>
      <c r="M4" s="19">
        <v>0</v>
      </c>
      <c r="N4" s="17"/>
    </row>
    <row r="5" spans="1:14" x14ac:dyDescent="0.25">
      <c r="A5" s="16" t="s">
        <v>52</v>
      </c>
      <c r="B5" s="17"/>
      <c r="C5" s="18"/>
      <c r="D5" s="17"/>
      <c r="E5" s="17"/>
      <c r="F5" s="19"/>
      <c r="G5" s="19"/>
      <c r="H5" s="19"/>
      <c r="I5" s="19"/>
      <c r="J5" s="19"/>
      <c r="K5" s="19"/>
      <c r="L5" s="19">
        <v>634.19000000000005</v>
      </c>
      <c r="M5" s="19">
        <v>0</v>
      </c>
      <c r="N5" s="17"/>
    </row>
    <row r="6" spans="1:14" x14ac:dyDescent="0.25">
      <c r="A6" s="16" t="s">
        <v>53</v>
      </c>
      <c r="B6" s="17"/>
      <c r="C6" s="18"/>
      <c r="D6" s="17"/>
      <c r="E6" s="17"/>
      <c r="F6" s="19"/>
      <c r="G6" s="19"/>
      <c r="H6" s="19"/>
      <c r="I6" s="19"/>
      <c r="J6" s="19"/>
      <c r="K6" s="19"/>
      <c r="L6" s="19">
        <v>1453.58</v>
      </c>
      <c r="M6" s="19">
        <v>0</v>
      </c>
      <c r="N6" s="17"/>
    </row>
    <row r="7" spans="1:14" x14ac:dyDescent="0.25">
      <c r="A7" s="20"/>
      <c r="B7" s="21"/>
      <c r="C7" s="22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 x14ac:dyDescent="0.25">
      <c r="A8" s="16" t="s">
        <v>54</v>
      </c>
      <c r="B8" s="23"/>
      <c r="C8" s="24"/>
      <c r="D8" s="25"/>
      <c r="E8" s="25"/>
      <c r="F8" s="26"/>
      <c r="G8" s="26"/>
      <c r="H8" s="26"/>
      <c r="I8" s="26"/>
      <c r="J8" s="26"/>
      <c r="K8" s="26"/>
      <c r="L8" s="26">
        <v>1607.09</v>
      </c>
      <c r="M8" s="26">
        <v>0</v>
      </c>
      <c r="N8" s="23"/>
    </row>
    <row r="9" spans="1:14" x14ac:dyDescent="0.25">
      <c r="A9" s="16" t="s">
        <v>55</v>
      </c>
      <c r="B9" s="23"/>
      <c r="C9" s="24"/>
      <c r="D9" s="25"/>
      <c r="E9" s="25"/>
      <c r="F9" s="26"/>
      <c r="G9" s="26"/>
      <c r="H9" s="26"/>
      <c r="I9" s="26"/>
      <c r="J9" s="26"/>
      <c r="K9" s="26"/>
      <c r="L9" s="26">
        <v>1509.28</v>
      </c>
      <c r="M9" s="26">
        <v>0</v>
      </c>
      <c r="N9" s="23"/>
    </row>
    <row r="10" spans="1:14" x14ac:dyDescent="0.25">
      <c r="A10" s="16" t="s">
        <v>39</v>
      </c>
      <c r="B10" s="17"/>
      <c r="C10" s="18"/>
      <c r="D10" s="23"/>
      <c r="E10" s="23"/>
      <c r="F10" s="27"/>
      <c r="G10" s="27"/>
      <c r="H10" s="27"/>
      <c r="I10" s="19"/>
      <c r="J10" s="19"/>
      <c r="K10" s="19"/>
      <c r="L10" s="19">
        <v>1278.81</v>
      </c>
      <c r="M10" s="19">
        <v>0</v>
      </c>
      <c r="N10" s="17"/>
    </row>
    <row r="11" spans="1:14" x14ac:dyDescent="0.25">
      <c r="A11" s="16" t="s">
        <v>56</v>
      </c>
      <c r="B11" s="23"/>
      <c r="C11" s="23"/>
      <c r="D11" s="23"/>
      <c r="E11" s="23"/>
      <c r="F11" s="27"/>
      <c r="G11" s="27"/>
      <c r="H11" s="27"/>
      <c r="I11" s="27"/>
      <c r="J11" s="27"/>
      <c r="K11" s="27"/>
      <c r="L11" s="27">
        <v>410.46</v>
      </c>
      <c r="M11" s="27">
        <v>0</v>
      </c>
      <c r="N11" s="23"/>
    </row>
    <row r="12" spans="1:14" x14ac:dyDescent="0.25">
      <c r="A12" s="28" t="s">
        <v>57</v>
      </c>
      <c r="B12" s="23"/>
      <c r="C12" s="23"/>
      <c r="D12" s="23"/>
      <c r="E12" s="23"/>
      <c r="F12" s="27"/>
      <c r="G12" s="27"/>
      <c r="H12" s="27"/>
      <c r="I12" s="27"/>
      <c r="J12" s="27"/>
      <c r="K12" s="27"/>
      <c r="L12" s="27">
        <v>109.74</v>
      </c>
      <c r="M12" s="27">
        <v>0</v>
      </c>
      <c r="N12" s="23"/>
    </row>
    <row r="13" spans="1:14" x14ac:dyDescent="0.25">
      <c r="A13" s="29" t="s">
        <v>58</v>
      </c>
      <c r="B13" s="30">
        <f>SUM(B4:B10)</f>
        <v>0</v>
      </c>
      <c r="C13" s="30">
        <f>SUM(C4:C10)</f>
        <v>0</v>
      </c>
      <c r="D13" s="30">
        <f>SUM(D4:D10)</f>
        <v>0</v>
      </c>
      <c r="E13" s="30">
        <f>SUM(E4:E11)</f>
        <v>0</v>
      </c>
      <c r="F13" s="30">
        <f t="shared" ref="F13:N13" si="1">SUM(F4:F10)</f>
        <v>0</v>
      </c>
      <c r="G13" s="30">
        <f t="shared" si="1"/>
        <v>0</v>
      </c>
      <c r="H13" s="30">
        <f t="shared" si="1"/>
        <v>0</v>
      </c>
      <c r="I13" s="30">
        <f t="shared" si="1"/>
        <v>0</v>
      </c>
      <c r="J13" s="30">
        <f t="shared" si="1"/>
        <v>0</v>
      </c>
      <c r="K13" s="30">
        <f t="shared" si="1"/>
        <v>0</v>
      </c>
      <c r="L13" s="30">
        <f t="shared" si="1"/>
        <v>7345.8599999999988</v>
      </c>
      <c r="M13" s="30">
        <f t="shared" si="1"/>
        <v>0</v>
      </c>
      <c r="N13" s="30">
        <f t="shared" si="1"/>
        <v>0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Accueil</vt:lpstr>
      <vt:lpstr>Article</vt:lpstr>
      <vt:lpstr>Inventaire</vt:lpstr>
      <vt:lpstr>Inventaire_recap</vt:lpstr>
      <vt:lpstr>article</vt:lpstr>
      <vt:lpstr>Articles</vt:lpstr>
      <vt:lpstr>Catégorie</vt:lpstr>
      <vt:lpstr>Description</vt:lpstr>
      <vt:lpstr>Inventaire</vt:lpstr>
      <vt:lpstr>Nom</vt:lpstr>
      <vt:lpstr>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2020-03-29T14:42:06Z</cp:lastPrinted>
  <dcterms:created xsi:type="dcterms:W3CDTF">2020-03-24T12:37:28Z</dcterms:created>
  <dcterms:modified xsi:type="dcterms:W3CDTF">2020-04-05T09:19:46Z</dcterms:modified>
</cp:coreProperties>
</file>