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drawings/drawing3.xml" ContentType="application/vnd.openxmlformats-officedocument.drawing+xml"/>
  <Override PartName="/xl/embeddings/oleObject2.bin" ContentType="application/vnd.openxmlformats-officedocument.oleObject"/>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codeName="ThisWorkbook" defaultThemeVersion="124226"/>
  <bookViews>
    <workbookView xWindow="0" yWindow="0" windowWidth="23256" windowHeight="9600" tabRatio="929" activeTab="3"/>
  </bookViews>
  <sheets>
    <sheet name="Listing" sheetId="8" r:id="rId1"/>
    <sheet name="Biblio" sheetId="2" r:id="rId2"/>
    <sheet name="Base de donnée" sheetId="7" r:id="rId3"/>
    <sheet name="Type enquête" sheetId="1" r:id="rId4"/>
    <sheet name="Fin" sheetId="4" r:id="rId5"/>
    <sheet name="Bordereau" sheetId="3" r:id="rId6"/>
  </sheets>
  <definedNames>
    <definedName name="CoffretBT">'Base de donnée'!$A$3:$A$11</definedName>
    <definedName name="Typecoffret">OFFSET('Base de donnée'!$B$3,MATCH('Type enquête'!$A$57:$D$58,'Base de donnée'!$A$3:$A$11,0)-1,)</definedName>
    <definedName name="_xlnm.Print_Area" localSheetId="4">Fin!$A$1:$L$61</definedName>
    <definedName name="_xlnm.Print_Area" localSheetId="3">'Type enquête'!$A$1:$L$121</definedName>
  </definedNames>
  <calcPr calcId="144525"/>
  <fileRecoveryPr autoRecover="0"/>
</workbook>
</file>

<file path=xl/calcChain.xml><?xml version="1.0" encoding="utf-8"?>
<calcChain xmlns="http://schemas.openxmlformats.org/spreadsheetml/2006/main">
  <c r="C4" i="7" l="1"/>
  <c r="C5" i="7"/>
  <c r="C6" i="7"/>
  <c r="C7" i="7"/>
  <c r="C8" i="7"/>
  <c r="C9" i="7"/>
  <c r="C10" i="7"/>
  <c r="C11" i="7"/>
  <c r="C3" i="7"/>
  <c r="D122" i="3" l="1"/>
  <c r="D121" i="3"/>
  <c r="D120" i="3"/>
  <c r="D119" i="3"/>
  <c r="D118" i="3"/>
  <c r="D117" i="3"/>
  <c r="D116" i="3"/>
  <c r="D123" i="3"/>
  <c r="D124" i="3"/>
  <c r="D125" i="3"/>
  <c r="AB12" i="1"/>
  <c r="AA14" i="1"/>
  <c r="AB14" i="1" s="1"/>
  <c r="AA13" i="1"/>
  <c r="Z13" i="1"/>
  <c r="AB13" i="1" s="1"/>
  <c r="Z14" i="1"/>
  <c r="AA12" i="1"/>
  <c r="Z12" i="1"/>
  <c r="Z9" i="1"/>
  <c r="AB9" i="1" s="1"/>
  <c r="AA11" i="1"/>
  <c r="AA9" i="1"/>
  <c r="Z11" i="1"/>
  <c r="AB11" i="1" s="1"/>
  <c r="AA10" i="1"/>
  <c r="AA8" i="1"/>
  <c r="Z10" i="1"/>
  <c r="AB10" i="1" s="1"/>
  <c r="Z8" i="1"/>
  <c r="AB8" i="1" s="1"/>
</calcChain>
</file>

<file path=xl/sharedStrings.xml><?xml version="1.0" encoding="utf-8"?>
<sst xmlns="http://schemas.openxmlformats.org/spreadsheetml/2006/main" count="1585" uniqueCount="874">
  <si>
    <t xml:space="preserve"> N° d'affaire : 3286                  ENFOUISSEMENT DES RESEAUX  Electriques, Téléphoniques &amp; Vidéo</t>
  </si>
  <si>
    <t>Identification client</t>
  </si>
  <si>
    <t>Identification propriétaire (si différent du client)</t>
  </si>
  <si>
    <t>Nom:</t>
  </si>
  <si>
    <t>Adresse:</t>
  </si>
  <si>
    <t>94 170 - LE PERREUX SUR MARNE</t>
  </si>
  <si>
    <t>Téléphone fixe:</t>
  </si>
  <si>
    <t>Téléphone portable:</t>
  </si>
  <si>
    <t>E-mail:</t>
  </si>
  <si>
    <t>Compteur</t>
  </si>
  <si>
    <t>Libellé</t>
  </si>
  <si>
    <t xml:space="preserve">Individuel </t>
  </si>
  <si>
    <t>MATERIEL BT + DEPOSE :</t>
  </si>
  <si>
    <t>U</t>
  </si>
  <si>
    <t>Qte</t>
  </si>
  <si>
    <t>Mono</t>
  </si>
  <si>
    <t>ml</t>
  </si>
  <si>
    <t>Regard 30x30</t>
  </si>
  <si>
    <t>u</t>
  </si>
  <si>
    <t>Tri</t>
  </si>
  <si>
    <t>Chambre L0T</t>
  </si>
  <si>
    <t>Calibre disjoncteur</t>
  </si>
  <si>
    <t>A</t>
  </si>
  <si>
    <t>Fourreau FT 42/45</t>
  </si>
  <si>
    <t>Fourreau FT 25/28</t>
  </si>
  <si>
    <t>Collectif</t>
  </si>
  <si>
    <t>Dépose branchement</t>
  </si>
  <si>
    <t>Légende</t>
  </si>
  <si>
    <t>Dépose poteau béton</t>
  </si>
  <si>
    <t>Basse tension</t>
  </si>
  <si>
    <t>Dépose poteau bois</t>
  </si>
  <si>
    <t>Télécom</t>
  </si>
  <si>
    <t>Vidéo</t>
  </si>
  <si>
    <t>Percement</t>
  </si>
  <si>
    <t>TERRASSEMENTS BT  :</t>
  </si>
  <si>
    <t xml:space="preserve">Regard 30 x 30  </t>
  </si>
  <si>
    <t>Terre, gravillon, béton, enrobés</t>
  </si>
  <si>
    <t>Coffret BT</t>
  </si>
  <si>
    <t>Pierre, dallages, carrelages, marbres</t>
  </si>
  <si>
    <t>Schéma du projet</t>
  </si>
  <si>
    <t>Photo montage</t>
  </si>
  <si>
    <t>Coffret</t>
  </si>
  <si>
    <t>Prescriptions</t>
  </si>
  <si>
    <t>VIDEO :</t>
  </si>
  <si>
    <t>Autorisation du propriétaire</t>
  </si>
  <si>
    <t>Date:</t>
  </si>
  <si>
    <t>NOM :</t>
  </si>
  <si>
    <t>Largeur</t>
  </si>
  <si>
    <t>SIGNATURE :</t>
  </si>
  <si>
    <t>Hauteur</t>
  </si>
  <si>
    <t>Epaisseur</t>
  </si>
  <si>
    <t>Borne CIBE</t>
  </si>
  <si>
    <t>POSTE N°</t>
  </si>
  <si>
    <t>DESIGNATION</t>
  </si>
  <si>
    <t>Quantité</t>
  </si>
  <si>
    <t xml:space="preserve">GENERALITES </t>
  </si>
  <si>
    <t>1.1</t>
  </si>
  <si>
    <t>Installation de chantier, cantonnement, stockage, signalisation, Constat huissier</t>
  </si>
  <si>
    <t>ft</t>
  </si>
  <si>
    <t>1.1.1</t>
  </si>
  <si>
    <t>Divers travaux courants sur la signalisation horizontale et verticale</t>
  </si>
  <si>
    <t>1.2.0</t>
  </si>
  <si>
    <t xml:space="preserve">DT/DICT + marquage piquetage  </t>
  </si>
  <si>
    <t>1.2.1</t>
  </si>
  <si>
    <r>
      <t>Plan d'exécution et plan de récolement pour l'électricité</t>
    </r>
    <r>
      <rPr>
        <b/>
        <strike/>
        <sz val="12"/>
        <color indexed="12"/>
        <rFont val="Tahoma"/>
        <family val="2"/>
      </rPr>
      <t/>
    </r>
  </si>
  <si>
    <t>1.2.2</t>
  </si>
  <si>
    <t>Plans d'exécution,  plans de récolement pour la téléphonie et documentation finale.</t>
  </si>
  <si>
    <t>1.2.3</t>
  </si>
  <si>
    <t>Plans d'exécution, plans de récolement pour la vidéocommunication, documentation finale</t>
  </si>
  <si>
    <t>1.2.4</t>
  </si>
  <si>
    <t>Plans d'exécution et plans de récolement pour le réseau Ville et EP</t>
  </si>
  <si>
    <t>1.2.4.1</t>
  </si>
  <si>
    <t xml:space="preserve">Cet article reprend le prix 1.1 ci-dessus si répartition différente entre réseaux. </t>
  </si>
  <si>
    <t>1.2.4.2</t>
  </si>
  <si>
    <t xml:space="preserve">Cet article reprend le prix 1.1.1 ci-dessus si répartition différente entre réseaux. </t>
  </si>
  <si>
    <t>1.2.4.3</t>
  </si>
  <si>
    <t xml:space="preserve">Cet article reprend le prix 1.2. ci-dessus si répartition différente entre réseaux. </t>
  </si>
  <si>
    <t>1.2.5</t>
  </si>
  <si>
    <t>Reconstitution de signalisations horizontale et verticale spécifique</t>
  </si>
  <si>
    <t>1.2.6</t>
  </si>
  <si>
    <t>Mise en sécurité du chantier personnes et des biens (GBA, passage piétons, feux tricolores, protection des arbres)</t>
  </si>
  <si>
    <t>1.2.7</t>
  </si>
  <si>
    <t>Divers travaux spécifiques élagage (unité d'arbres)</t>
  </si>
  <si>
    <t>TRANCHEES COMMUNES, TERRASSEMENTS GENERAUX</t>
  </si>
  <si>
    <t>2.1</t>
  </si>
  <si>
    <t>Tranchée sous trottoir</t>
  </si>
  <si>
    <t>2.1.1</t>
  </si>
  <si>
    <t>BT</t>
  </si>
  <si>
    <t>2.1.2</t>
  </si>
  <si>
    <t>TEL</t>
  </si>
  <si>
    <t>2.1.3</t>
  </si>
  <si>
    <t>VIDEO</t>
  </si>
  <si>
    <t>2.1.4</t>
  </si>
  <si>
    <t>VILLE</t>
  </si>
  <si>
    <t>2.1.5</t>
  </si>
  <si>
    <t>ECP</t>
  </si>
  <si>
    <t>2.1.6</t>
  </si>
  <si>
    <t>BT + TEL</t>
  </si>
  <si>
    <t>2.1.6.1</t>
  </si>
  <si>
    <t>BT + TEL avec séparateur</t>
  </si>
  <si>
    <t>2.1.7</t>
  </si>
  <si>
    <t>BT + VIDEO</t>
  </si>
  <si>
    <t>2.1.8</t>
  </si>
  <si>
    <t>BT + VILLE</t>
  </si>
  <si>
    <t>2.1.9</t>
  </si>
  <si>
    <t>BT + ECP</t>
  </si>
  <si>
    <t>2.1.10</t>
  </si>
  <si>
    <t>TEL + VIDEO</t>
  </si>
  <si>
    <t>2.1.11</t>
  </si>
  <si>
    <t>TEL + VILLE</t>
  </si>
  <si>
    <t>2.1.12</t>
  </si>
  <si>
    <t>TEL + ECP</t>
  </si>
  <si>
    <t>2.1.13</t>
  </si>
  <si>
    <t>VIDEO + VILLE</t>
  </si>
  <si>
    <t>2.1.14</t>
  </si>
  <si>
    <t>VIDEO + ECP</t>
  </si>
  <si>
    <t>2.1.15</t>
  </si>
  <si>
    <t>VILLE + ECP</t>
  </si>
  <si>
    <t>2.1.16</t>
  </si>
  <si>
    <t>BT + TEL + VIDEO</t>
  </si>
  <si>
    <t>2.1.16.1</t>
  </si>
  <si>
    <t>BT + TEL + VIDEO avec séparateur</t>
  </si>
  <si>
    <t>2.1.17</t>
  </si>
  <si>
    <t>BT + TEL + VILLE</t>
  </si>
  <si>
    <t>2.1.17.1</t>
  </si>
  <si>
    <t>BT + TEL + VILLE avec séparateur</t>
  </si>
  <si>
    <t>2.1.18</t>
  </si>
  <si>
    <t>BT + TEL + ECP</t>
  </si>
  <si>
    <t>2.1.18.1</t>
  </si>
  <si>
    <t>BT + TEL + ECP avec séparateur</t>
  </si>
  <si>
    <t>2.1.19</t>
  </si>
  <si>
    <t>BT + VIDEO + VILLE</t>
  </si>
  <si>
    <t>2.1.20</t>
  </si>
  <si>
    <t>BT + VIDEO + ECP</t>
  </si>
  <si>
    <t>2.1.21</t>
  </si>
  <si>
    <t>BT + VILLE + ECP</t>
  </si>
  <si>
    <t>2.1.22</t>
  </si>
  <si>
    <t>TEL + VIDEO + VILLE</t>
  </si>
  <si>
    <t>2.1.23</t>
  </si>
  <si>
    <t>TEL + VIDEO + ECP</t>
  </si>
  <si>
    <t>2.1.24</t>
  </si>
  <si>
    <t>TEL + VILLE + ECP</t>
  </si>
  <si>
    <t>2.1.25</t>
  </si>
  <si>
    <t>VIDEO + VILLE + ECP</t>
  </si>
  <si>
    <t>2.1.26</t>
  </si>
  <si>
    <t>BT + TEL + VIDEO + VILLE</t>
  </si>
  <si>
    <t>2.1.26.1</t>
  </si>
  <si>
    <t>BT + TEL + VIDEO + VILLE avec séparateur</t>
  </si>
  <si>
    <t>2.1.27</t>
  </si>
  <si>
    <t>BT + TEL + VIDEO + ECP</t>
  </si>
  <si>
    <t>2.1.27.1</t>
  </si>
  <si>
    <t>BT + TEL + VIDEO + ECP avec séparateur</t>
  </si>
  <si>
    <t>2.1.28</t>
  </si>
  <si>
    <t>BT + TEL + VILLE + ECP</t>
  </si>
  <si>
    <t>2.1.28.1</t>
  </si>
  <si>
    <t>BT + TEL + VILLE + ECP avec séparateur</t>
  </si>
  <si>
    <t>2.1.29</t>
  </si>
  <si>
    <t>BT + VIDEO + VILLE + ECP</t>
  </si>
  <si>
    <t>2.1.30</t>
  </si>
  <si>
    <t>TEL + VIDEO + VILLE + ECP</t>
  </si>
  <si>
    <t>2.1.31</t>
  </si>
  <si>
    <t>BT + TEL + VIDEO + VILLE + ECP</t>
  </si>
  <si>
    <t>2.1.31.1</t>
  </si>
  <si>
    <t>BT + TEL + VIDEO + VILLE + ECP avec séparateur</t>
  </si>
  <si>
    <t>2.1.32</t>
  </si>
  <si>
    <t>Plus value pour terrassements spécifiques lourds sous trottoir</t>
  </si>
  <si>
    <t>m²</t>
  </si>
  <si>
    <t>2.1.33</t>
  </si>
  <si>
    <t>Dépose et repose de bordures y inclus les solins en béton</t>
  </si>
  <si>
    <t>2.1.34</t>
  </si>
  <si>
    <t>Dépose, évacuation, mise en décharge anciennes bordures,  fourniture et pose des nouvelles bordures à l'existant y inclus solin béton .</t>
  </si>
  <si>
    <t>2.1.35</t>
  </si>
  <si>
    <t xml:space="preserve">Cet article reprend un des prix ci-dessus si répartition différente entre réseaux à prévoir. </t>
  </si>
  <si>
    <t>2.1.36</t>
  </si>
  <si>
    <t>2.1.37</t>
  </si>
  <si>
    <t>Fouille ponctuelle sur réseau ouverture / fermeture en provisoire (demande ville, pb exploit)</t>
  </si>
  <si>
    <t>2.1.38</t>
  </si>
  <si>
    <t xml:space="preserve">Plus value pour terrassement à plus de 1,30m jusqu'à 2 m (y compris blindage et +) </t>
  </si>
  <si>
    <t>2.2</t>
  </si>
  <si>
    <t xml:space="preserve">Tranchée sous chaussée </t>
  </si>
  <si>
    <t>2.2.1</t>
  </si>
  <si>
    <t>2.2.2</t>
  </si>
  <si>
    <t>2.2.3</t>
  </si>
  <si>
    <t>2.2.4</t>
  </si>
  <si>
    <t>2.2.5</t>
  </si>
  <si>
    <t>2.2.6</t>
  </si>
  <si>
    <t>2.2.6.1</t>
  </si>
  <si>
    <t>2.2.7</t>
  </si>
  <si>
    <t>2.2.8</t>
  </si>
  <si>
    <t>2.2.9</t>
  </si>
  <si>
    <t>2.2.10</t>
  </si>
  <si>
    <t>2.2.11</t>
  </si>
  <si>
    <t>2.2.12</t>
  </si>
  <si>
    <t>2.2.13</t>
  </si>
  <si>
    <t>2.2.14</t>
  </si>
  <si>
    <t>2.2.15</t>
  </si>
  <si>
    <t>2.2.16</t>
  </si>
  <si>
    <t>2.2.16.1</t>
  </si>
  <si>
    <t>2.2.17</t>
  </si>
  <si>
    <t>2.2.17.1</t>
  </si>
  <si>
    <t>2.2.18</t>
  </si>
  <si>
    <t>2.2.18.1</t>
  </si>
  <si>
    <t>2.2.19</t>
  </si>
  <si>
    <t>2.2.20</t>
  </si>
  <si>
    <t>2.2.21</t>
  </si>
  <si>
    <t>2.2.22</t>
  </si>
  <si>
    <t>2.2.23</t>
  </si>
  <si>
    <t>2.2.24</t>
  </si>
  <si>
    <t>2.2.25</t>
  </si>
  <si>
    <t>2.2.26</t>
  </si>
  <si>
    <t>2.2.26.1</t>
  </si>
  <si>
    <t>2.2.27</t>
  </si>
  <si>
    <t>2.2.27.1</t>
  </si>
  <si>
    <t>2.2.28</t>
  </si>
  <si>
    <t>2.2.28.1</t>
  </si>
  <si>
    <t>2.2.29</t>
  </si>
  <si>
    <t>2.2.30</t>
  </si>
  <si>
    <t>2.2.31</t>
  </si>
  <si>
    <t xml:space="preserve">BT + TEL + VIDEO + VILLE + ECP </t>
  </si>
  <si>
    <t>2.2.31.1</t>
  </si>
  <si>
    <t>2.2.32</t>
  </si>
  <si>
    <t>Plus value pour terrassements et fouilles sous chaussée lourde</t>
  </si>
  <si>
    <t>2.2.33</t>
  </si>
  <si>
    <t>Dépose et repose de caniveaux (tous matériaux) y inclus la confection des solins en béton y compris décrottage des matériaux  (pavés boutisses).avant réemploi</t>
  </si>
  <si>
    <t>2.2.34</t>
  </si>
  <si>
    <t>Dépose, évacuation, mise en décharge anciens caniveaux, reconstitution avec  fourniture et pose y inclus solin béton des nouveaux caniveaux à l'identique (caniveaux béton).</t>
  </si>
  <si>
    <t>2.2.35</t>
  </si>
  <si>
    <t>2.2.36</t>
  </si>
  <si>
    <t>Terrassements sur domaine privé</t>
  </si>
  <si>
    <t>2.3.1</t>
  </si>
  <si>
    <t>Exécution des terrassements sur domaine privé  en terre, gravillons, bétons de propreté, enrobés ou de qualité équivalente,            linéaire inférieur ou égal à 5m</t>
  </si>
  <si>
    <t>2.3.2</t>
  </si>
  <si>
    <t xml:space="preserve">Exécution des terrassements sur domaine privé  en terre, gravillons, bétons de propreté, enrobés   ou de qualité équivalente,       linéaire compris entre 5m et 10m </t>
  </si>
  <si>
    <t>2.3.3</t>
  </si>
  <si>
    <t>Exécution des terrassements sur domaine privé  en revêtements pierres, dallages, carrelages, marbres ou de qualité équivalente,        linéaire inférieur ou égal à 5 m</t>
  </si>
  <si>
    <t>2.3.4</t>
  </si>
  <si>
    <t>Exécution des terrassements sur domaine privé  en revêtements pierres, dallages, carrelages, marbres ou de qualité équivalente,     linéaire compris entre 5m et 10m</t>
  </si>
  <si>
    <t>2.3.5</t>
  </si>
  <si>
    <t xml:space="preserve">Exécution des terrassements sur domaine privé  en terre, gravillons, bétons de propreté, enrobés  ou de qualité équivalente,  linéaire compris entre 10m et 20m     </t>
  </si>
  <si>
    <t>2.3.6</t>
  </si>
  <si>
    <t xml:space="preserve">Exécution des terrassements sur domaine privé  en revêtements pierres, dallages, carrelages, marbres ou de qualité équivalente,  linéaire compris entre 10m et 20m       </t>
  </si>
  <si>
    <t>2.3.7</t>
  </si>
  <si>
    <t>2.3.8</t>
  </si>
  <si>
    <t>2.3.9</t>
  </si>
  <si>
    <t>Plus Value de terrassement supérieur à 20m en complément de l'article 2.3.5</t>
  </si>
  <si>
    <t>2.3.10</t>
  </si>
  <si>
    <t>Plus Value de terrassement supérieur à 20m en complément de l'article 2.3.6</t>
  </si>
  <si>
    <t>DISTRIBUTION ELECTRIQUE</t>
  </si>
  <si>
    <t>3.1</t>
  </si>
  <si>
    <t>Les coffrets et équipements sur domaine public</t>
  </si>
  <si>
    <t>3.1.1.1</t>
  </si>
  <si>
    <t>Fourniture de grille fausse coupure sur socle double</t>
  </si>
  <si>
    <t>3.1.1.1.1</t>
  </si>
  <si>
    <t>Pose et raccordement de grille fausse coupure sur socle double</t>
  </si>
  <si>
    <t>3.1.1.2</t>
  </si>
  <si>
    <t>Fourniture de grille fausse coupure S26 sur socle simple</t>
  </si>
  <si>
    <t>3.1.1.2.1</t>
  </si>
  <si>
    <t>Pose et raccordement de grille fausse coupure S26 sur socle simple</t>
  </si>
  <si>
    <t>3.1.2</t>
  </si>
  <si>
    <t>Fourniture  de grille d'étoilement ou de repiquage sur socle</t>
  </si>
  <si>
    <t>3.1.2.1</t>
  </si>
  <si>
    <t>Pose et raccordement de grille d'étoilement ou de repiquage sur socle</t>
  </si>
  <si>
    <t>3.1.3.1</t>
  </si>
  <si>
    <t>Fourniture  d'un REMBT 6 plages sur socle</t>
  </si>
  <si>
    <t>3.1.3.1.1</t>
  </si>
  <si>
    <t>Pose et raccordement d'un REMBT 6 plages sur socle</t>
  </si>
  <si>
    <t>3.1.3.2</t>
  </si>
  <si>
    <t>Fourniture d'un REMBT 9 à 12 plages sur socle</t>
  </si>
  <si>
    <t>3.1.3.2.1</t>
  </si>
  <si>
    <t>Pose et raccordement d'un REMBT 9 à 12 plages sur socle</t>
  </si>
  <si>
    <t>3.1.4</t>
  </si>
  <si>
    <t>Fourniture de coffret 3 directions HN 63S63</t>
  </si>
  <si>
    <t>3.1.4.1</t>
  </si>
  <si>
    <t>Pose et raccordement de coffret 3 directions HN 63S63</t>
  </si>
  <si>
    <t>3.1.5</t>
  </si>
  <si>
    <t>Fourniture  de coffret de coupure 200/400A</t>
  </si>
  <si>
    <t>3.1.5.1</t>
  </si>
  <si>
    <t>Pose et raccordement de coffret de coupure 200/400A</t>
  </si>
  <si>
    <t>3.1.6</t>
  </si>
  <si>
    <t>Fourniture  de coffret CIBE sur socle ou borne</t>
  </si>
  <si>
    <t>3.1.6.1</t>
  </si>
  <si>
    <t>Pose et raccordement de coffret CIBE sur socle ou borne</t>
  </si>
  <si>
    <t>3.1.7</t>
  </si>
  <si>
    <t>Fourniture de coffret CIBE Haut ou Bas à encastrer</t>
  </si>
  <si>
    <t>3.1.7.1</t>
  </si>
  <si>
    <t>Pose et raccordement de coffret S22 Haut ou Bas à encastrer</t>
  </si>
  <si>
    <t>3.1.8</t>
  </si>
  <si>
    <t xml:space="preserve">Fourniture  de coffret S20 </t>
  </si>
  <si>
    <t>3.1.8.1</t>
  </si>
  <si>
    <t xml:space="preserve">Pose et raccordement de coffret S20 </t>
  </si>
  <si>
    <t>3.1.9</t>
  </si>
  <si>
    <t>Raccordement de coffret existant</t>
  </si>
  <si>
    <t>3.1.10</t>
  </si>
  <si>
    <t xml:space="preserve">Raccordement câble 240 ou 150 mm² sur tableau BT d'un poste </t>
  </si>
  <si>
    <t>3.2</t>
  </si>
  <si>
    <t>Câbles électriques et boites de raccordement sur domaine public</t>
  </si>
  <si>
    <t>3.2.1</t>
  </si>
  <si>
    <t>Fourniture  de câble BTA 3x240² + 1x95² ALU</t>
  </si>
  <si>
    <t>3.2.1.1</t>
  </si>
  <si>
    <t>Déroulage de câble BTA 3x240² + 1x95² ALU</t>
  </si>
  <si>
    <t>3.2.2</t>
  </si>
  <si>
    <t>Fourniture  de câble BTA 3x150² + 1x70² ALU</t>
  </si>
  <si>
    <t>3.2.2.1</t>
  </si>
  <si>
    <t>Déroulage de câble BTA 3x150² + 1x70² ALU</t>
  </si>
  <si>
    <t>3.2.3</t>
  </si>
  <si>
    <t>Fourniture  de câble BTA 3x95² + 1x50² ALU</t>
  </si>
  <si>
    <t>3.2.3.1</t>
  </si>
  <si>
    <t>Déroulage de câble BTA 3x95² + 1x50² ALU</t>
  </si>
  <si>
    <t>3.2.4</t>
  </si>
  <si>
    <t>Fourniture   de câble 4x35² ALU</t>
  </si>
  <si>
    <t>3.2.4.1</t>
  </si>
  <si>
    <t>Déroulage de câble 4x35² ALU</t>
  </si>
  <si>
    <t>3.2.5</t>
  </si>
  <si>
    <t>Fourniture d'un fourreau TPC Ø110 mm</t>
  </si>
  <si>
    <t>3.2.5.1</t>
  </si>
  <si>
    <t>Pose d'un fourreau TPC Ø110 mm</t>
  </si>
  <si>
    <t>3.2.6</t>
  </si>
  <si>
    <t>Fourniture   d'un fourreau TPC Ø 63 mm</t>
  </si>
  <si>
    <t>3.2.6.1</t>
  </si>
  <si>
    <t>Pose d'un fourreau TPC Ø 63 mm</t>
  </si>
  <si>
    <t>3.2.7</t>
  </si>
  <si>
    <t>Fourniture   d'accessoires souterrains  de jonction et de dérivation pour réseau BT (type injectée ou coulée) quelle que soit la nature du câble</t>
  </si>
  <si>
    <t>3.2.7.1</t>
  </si>
  <si>
    <t>Mise en oeuvre d'accessoires souterrains  de jonction et de dérivation pour réseau BT (type injectée ou coulée) quelle que soit la nature du câble</t>
  </si>
  <si>
    <t>3.2.8</t>
  </si>
  <si>
    <t>Fourniture  d'accessoires de dérivation simple ou double pour branchement BT</t>
  </si>
  <si>
    <t>3.2.8.1</t>
  </si>
  <si>
    <t>Mise en oeuvre d'accessoires de dérivation simple ou double pour branchement BT</t>
  </si>
  <si>
    <t>3.2.9</t>
  </si>
  <si>
    <t>Plus value sur les prix 3.2.7 et 3.2.8 pour travaux effectués sur des câbles sous tension</t>
  </si>
  <si>
    <t>3.3</t>
  </si>
  <si>
    <t>Câbles électriques sur domaine privé</t>
  </si>
  <si>
    <t>3.3.1</t>
  </si>
  <si>
    <t>Fourniture  de câble BTA 3x95² + 1x50² ALU en tranchée ouverte ou sous fourreau</t>
  </si>
  <si>
    <t>3.3.1.1</t>
  </si>
  <si>
    <t>Déroulage de câble BTA 3x95² + 1x50² ALU en tranchée ouverte ou sous fourreau</t>
  </si>
  <si>
    <t>3.3.2</t>
  </si>
  <si>
    <t>Fourniture   de câble  4 x 35²  Alu ou 4 x 25²  cuivre en tranchée ouverte ou sous fourreau</t>
  </si>
  <si>
    <t>3.3.2.1</t>
  </si>
  <si>
    <t>Déroulage de câble  4 x 35²  Alu ou 4 x 25²  cuivre en tranchée ouverte ou sous fourreau</t>
  </si>
  <si>
    <t>3.3.3</t>
  </si>
  <si>
    <t>Fourniture  du câble BT 3x95² + 1x50² ALU en façade, chemin de câbles etc..</t>
  </si>
  <si>
    <t>3.3.3.1</t>
  </si>
  <si>
    <t>Pose, fixation et raccordement du câble BT 3x95² + 1x50² ALU en façade, chemin de câbles etc..</t>
  </si>
  <si>
    <t>3.3.4</t>
  </si>
  <si>
    <t>Fourniture  du câble BT  4 x 35² Alu ou 4 x 25² cuivre en façade , chemin de câbles etc…</t>
  </si>
  <si>
    <t>3.3.4.1</t>
  </si>
  <si>
    <t>Pose, fixation et raccordement du câble BT  4 x 35² Alu ou 4 x 25² cuivre en façade , chemin de câbles etc…</t>
  </si>
  <si>
    <t>3.3.5</t>
  </si>
  <si>
    <t>Fourniture  de câble de téléreport</t>
  </si>
  <si>
    <t>3.3.5.1</t>
  </si>
  <si>
    <t>Pose et  raccordement de câble de téléreport</t>
  </si>
  <si>
    <t>3.4</t>
  </si>
  <si>
    <t>Les coffrets et équipements sur domaine privé</t>
  </si>
  <si>
    <t>3.4.1</t>
  </si>
  <si>
    <t xml:space="preserve">Remplacement de disjoncteur fourniture  </t>
  </si>
  <si>
    <t>3.4.1.1</t>
  </si>
  <si>
    <t>Remplacement de disjoncteur   pose y inclus toutes sujétions</t>
  </si>
  <si>
    <t>3.4.2</t>
  </si>
  <si>
    <t>Remplacement tableau pour compteur électronique et disjoncteur, fourniture .</t>
  </si>
  <si>
    <t>3.4.2.1</t>
  </si>
  <si>
    <r>
      <t>Remplacement tableau pour compteur électronique et disjoncteur,  pose , y inclus toutes sujétions.</t>
    </r>
    <r>
      <rPr>
        <sz val="14"/>
        <rFont val="Tahoma"/>
        <family val="2"/>
      </rPr>
      <t xml:space="preserve"> </t>
    </r>
  </si>
  <si>
    <t>3.4.3</t>
  </si>
  <si>
    <t xml:space="preserve">Remplacement de coupe-circuit de pied de colonne ou distributeur d'étage fourniture,  </t>
  </si>
  <si>
    <t>3.4.3.1</t>
  </si>
  <si>
    <t>Remplacement de coupe-circuit de pied de colonne ou distributeur d'étage ,  pose, y inclus toutes sujétions</t>
  </si>
  <si>
    <t>3.5</t>
  </si>
  <si>
    <t>Reprise des réseaux aériens sur domaine public</t>
  </si>
  <si>
    <t>3.5.1</t>
  </si>
  <si>
    <t>Founiture   d'un poteau béton armé en arrêt pour réseau aérien</t>
  </si>
  <si>
    <t>3.5.1.a</t>
  </si>
  <si>
    <t>Mise en place d'un poteau béton armé en arrêt pour réseau aérien</t>
  </si>
  <si>
    <t>3.5.1.1</t>
  </si>
  <si>
    <t>Founiture   d'un poteau bois  pour réseau aérien</t>
  </si>
  <si>
    <t>3.5.1.2</t>
  </si>
  <si>
    <t>Mise en place d'un poteau bois  pour réseau aérien</t>
  </si>
  <si>
    <t>3.5.2</t>
  </si>
  <si>
    <t>Mise en arrêt du réseau aérien torsadé ou cuivre nu</t>
  </si>
  <si>
    <t>3.5.2.1</t>
  </si>
  <si>
    <t>Reprise de branchement en aérien sur un nouveau support y inclus toutes sujétions</t>
  </si>
  <si>
    <t>3.5.3</t>
  </si>
  <si>
    <t>Confection d'une remontée aéro-souterraine réseau BTA</t>
  </si>
  <si>
    <t>3.5.4</t>
  </si>
  <si>
    <t>Réalisation d'une opération de pontage et dépontage de réseaux aériens pour reprise et basculement des branchements</t>
  </si>
  <si>
    <t>3.5.5</t>
  </si>
  <si>
    <r>
      <t xml:space="preserve">Rabattement de RAS d'un câble réseau </t>
    </r>
    <r>
      <rPr>
        <sz val="14"/>
        <rFont val="Tahoma"/>
        <family val="2"/>
      </rPr>
      <t xml:space="preserve">ou confection d'un bout perdu dans coffret </t>
    </r>
    <r>
      <rPr>
        <sz val="12"/>
        <rFont val="Tahoma"/>
        <family val="2"/>
      </rPr>
      <t>ou boîte souterraine BT</t>
    </r>
  </si>
  <si>
    <t>3.5.6</t>
  </si>
  <si>
    <t>Fourniture  de câble PRC 70² sur poteau</t>
  </si>
  <si>
    <t>3.5.6.1</t>
  </si>
  <si>
    <t>Pose de câble PRC 70² sur poteau</t>
  </si>
  <si>
    <t>3.6</t>
  </si>
  <si>
    <t>Reprise des réseaux aériens sur domaine privé</t>
  </si>
  <si>
    <t>3.6.1</t>
  </si>
  <si>
    <t>3.6.2</t>
  </si>
  <si>
    <t>Fourniture  d'une boite piano sur mur et reprise des branchements</t>
  </si>
  <si>
    <t>3.6.2.1</t>
  </si>
  <si>
    <t>Pose, raccordement d'une boite piano sur mur et reprise des branchements</t>
  </si>
  <si>
    <t>3.7</t>
  </si>
  <si>
    <t>Dépose des installations existantes sur domaine public</t>
  </si>
  <si>
    <t>3.7.1</t>
  </si>
  <si>
    <t>Dépose de conducteurs en cuivre nu</t>
  </si>
  <si>
    <t>3.7.2</t>
  </si>
  <si>
    <t>Dépose de conducteurs torsadés</t>
  </si>
  <si>
    <t>3.7.3</t>
  </si>
  <si>
    <t>Dépose de poteau bois EDF</t>
  </si>
  <si>
    <t>3.7.4</t>
  </si>
  <si>
    <t>Dépose de poteau bois commun FT/EDF</t>
  </si>
  <si>
    <t>3.7.5</t>
  </si>
  <si>
    <t>Dépose de poteau béton EDF avec démolition du massif</t>
  </si>
  <si>
    <t>3.7.6</t>
  </si>
  <si>
    <t>Dépose de poteau béton commun EDF/FT avec démolition du massif</t>
  </si>
  <si>
    <t>3.7.7</t>
  </si>
  <si>
    <t>Dépose d'un ancien organe de réseau</t>
  </si>
  <si>
    <t>3.7.8</t>
  </si>
  <si>
    <r>
      <t xml:space="preserve">Transport de </t>
    </r>
    <r>
      <rPr>
        <sz val="14"/>
        <rFont val="Tahoma"/>
        <family val="2"/>
      </rPr>
      <t xml:space="preserve">tous types de  conducteurs </t>
    </r>
    <r>
      <rPr>
        <sz val="12"/>
        <rFont val="Tahoma"/>
        <family val="2"/>
      </rPr>
      <t xml:space="preserve">déposés au dépôt ERDF de Melun </t>
    </r>
    <r>
      <rPr>
        <sz val="14"/>
        <rFont val="Tahoma"/>
        <family val="2"/>
      </rPr>
      <t>ajout texte dans le descriptif</t>
    </r>
  </si>
  <si>
    <t>3.7.9</t>
  </si>
  <si>
    <t xml:space="preserve">Réintervention d'une équipe pour dépose des supports mixtes </t>
  </si>
  <si>
    <t>3.8</t>
  </si>
  <si>
    <t>Dépose des installations existantes sur domaine privé</t>
  </si>
  <si>
    <t>3.8.1</t>
  </si>
  <si>
    <t>Dépose de câble de branchement PRC ou cuivre nu, y compris le potelet</t>
  </si>
  <si>
    <t>3.8.2</t>
  </si>
  <si>
    <t>3.8.3</t>
  </si>
  <si>
    <t>Dépose de poteau bois commun EDF/FT</t>
  </si>
  <si>
    <t>3.8.4</t>
  </si>
  <si>
    <t>3.8.5</t>
  </si>
  <si>
    <t>3.8.6</t>
  </si>
  <si>
    <t>Dépose d'un coffret existant</t>
  </si>
  <si>
    <t>RESEAUX  GENIE CIVIL DE TELECOMMUNICATION</t>
  </si>
  <si>
    <t>4.1</t>
  </si>
  <si>
    <t>Fourreaux, coudes, percements sur domaine public</t>
  </si>
  <si>
    <t>4.1.1.1</t>
  </si>
  <si>
    <t>Fourniture de fourreaux  PVC Ø 25/28</t>
  </si>
  <si>
    <t>4.1.1.2</t>
  </si>
  <si>
    <t>Fourniture de fourreaux  PVC Ø 42/45</t>
  </si>
  <si>
    <t>4.1.1.3</t>
  </si>
  <si>
    <t>Fourniture de fourreaux  PVC Ø 60</t>
  </si>
  <si>
    <t>4.1.1.4</t>
  </si>
  <si>
    <t>Fourniture de fourreaux  PVC Ø 80</t>
  </si>
  <si>
    <t>4.1.2.1</t>
  </si>
  <si>
    <t>Pose de fourreaux  PVC Ø 25/28</t>
  </si>
  <si>
    <t>4.1.2.2</t>
  </si>
  <si>
    <t>Pose de fourreaux PVC  Ø 42/45</t>
  </si>
  <si>
    <t>4.1.2.3</t>
  </si>
  <si>
    <t>Pose de fourreaux  PVC Ø 60</t>
  </si>
  <si>
    <t>4.1.2.4</t>
  </si>
  <si>
    <t>Pose de fourreaux PVC  Ø 80</t>
  </si>
  <si>
    <t>4.2</t>
  </si>
  <si>
    <t>Chambres de tirage et regards sur domaine public</t>
  </si>
  <si>
    <t>4.2.1.1</t>
  </si>
  <si>
    <t>Fourniture de chambre type L0T</t>
  </si>
  <si>
    <t>4.2.1.2</t>
  </si>
  <si>
    <t>Fourniture de chambre type L1T</t>
  </si>
  <si>
    <t>4.2.1.3</t>
  </si>
  <si>
    <t>Fourniture de chambre type L2T</t>
  </si>
  <si>
    <t>4.2.1.4</t>
  </si>
  <si>
    <t>Fourniture de chambre type L3T</t>
  </si>
  <si>
    <t>4.2.1.5</t>
  </si>
  <si>
    <t>Fourniture de chambre type K1C</t>
  </si>
  <si>
    <t>4.2.1.6</t>
  </si>
  <si>
    <t>Fourniture de chambre type K2C</t>
  </si>
  <si>
    <t>4.2.2.1</t>
  </si>
  <si>
    <t>Pose de chambre type L0T</t>
  </si>
  <si>
    <t>4.2.2.2</t>
  </si>
  <si>
    <t>Pose de chambre type L1T</t>
  </si>
  <si>
    <t>4.2.2.3</t>
  </si>
  <si>
    <t>Pose de chambre type L2T</t>
  </si>
  <si>
    <t>4.2.2.4</t>
  </si>
  <si>
    <t>Pose de chambre type L3T</t>
  </si>
  <si>
    <t>4.2.2.5</t>
  </si>
  <si>
    <t>Pose de chambre type K1C</t>
  </si>
  <si>
    <t>4.2.2.6</t>
  </si>
  <si>
    <t>Pose de chambre type K2C</t>
  </si>
  <si>
    <t>4.2.2.7</t>
  </si>
  <si>
    <t>Construction   d'une chambre de tirage maçonnée fourniture mise en œuvre des matériaux nécessaires y inclus toutes sujétions pour recevoir les tampons de fermeture normalisés</t>
  </si>
  <si>
    <t>4.2.3</t>
  </si>
  <si>
    <t>Plus value pour pose de chambre de tirage sur fourreaux existants</t>
  </si>
  <si>
    <t>4.2.4</t>
  </si>
  <si>
    <t>Raccordement de fourreaux dans chambre de tirage existante</t>
  </si>
  <si>
    <t>4.2.5</t>
  </si>
  <si>
    <t>Dépose de chambre de tirage existante</t>
  </si>
  <si>
    <t>4.2.6.1</t>
  </si>
  <si>
    <t>Fourniture de borne pavillonaire simple</t>
  </si>
  <si>
    <t>4.2.6.2</t>
  </si>
  <si>
    <t>Fourniture de borne pavillonaire double</t>
  </si>
  <si>
    <t>4.2.6.3</t>
  </si>
  <si>
    <t>Fourniture de borne pavillonnaire petit modèle (type T10)</t>
  </si>
  <si>
    <t>4.2.6.4</t>
  </si>
  <si>
    <t>Fourniture de borne pavillonnaire grand modèle (type T20)</t>
  </si>
  <si>
    <t>4.2.6.5</t>
  </si>
  <si>
    <t>Fourniture de borne pavillonnaire grand modèle (type T30)</t>
  </si>
  <si>
    <t>4.2.6.6</t>
  </si>
  <si>
    <t>Fourniture d'armoire téléphonique petit modèle</t>
  </si>
  <si>
    <t>4.2.6.7</t>
  </si>
  <si>
    <t>Fourniture d'armoire téléphonique grand modèle</t>
  </si>
  <si>
    <t>4.2.7.1</t>
  </si>
  <si>
    <t>Pose de borne pavillonaire simple</t>
  </si>
  <si>
    <t>4.2.7.2</t>
  </si>
  <si>
    <t>Pose de borne pavillonaire double</t>
  </si>
  <si>
    <t>4.2.7.3</t>
  </si>
  <si>
    <t>Pose de borne pavillonnaire petit modèle (type T10)</t>
  </si>
  <si>
    <t>4.2.7.4</t>
  </si>
  <si>
    <t>Pose de borne pavillonnaire grand modèle (type T20)</t>
  </si>
  <si>
    <t>4.2.7.5</t>
  </si>
  <si>
    <t>Pose de borne pavillonnaire grand modèle (type T30)</t>
  </si>
  <si>
    <t>4.2.7.6</t>
  </si>
  <si>
    <t>Pose d'armoire téléphonique petit modèle</t>
  </si>
  <si>
    <t>4.2.7.7</t>
  </si>
  <si>
    <t>Pose d'armoire téléphonique grand modèle</t>
  </si>
  <si>
    <t>4.2.8</t>
  </si>
  <si>
    <t xml:space="preserve">Dépose d'un coffret télécom sur trottoir </t>
  </si>
  <si>
    <t>4.3</t>
  </si>
  <si>
    <t>Fourreaux, coudes, percements sur domaine privé</t>
  </si>
  <si>
    <t>4.3.1.1</t>
  </si>
  <si>
    <t>Fourniture de fourreaux PVC Ø 25/28</t>
  </si>
  <si>
    <t>4.3.1.2</t>
  </si>
  <si>
    <t>Fourniture de fourreaux PVC Ø 42/45</t>
  </si>
  <si>
    <t>4.3.2.1</t>
  </si>
  <si>
    <t>Pose de fourreaux PVC Ø 25/28</t>
  </si>
  <si>
    <t>4.3.2.2</t>
  </si>
  <si>
    <t>Pose de fourreaux PVC Ø 42/45</t>
  </si>
  <si>
    <t>4.4</t>
  </si>
  <si>
    <t>Chambres de tirage et regards sur domaine privé</t>
  </si>
  <si>
    <t>4.4.1.1</t>
  </si>
  <si>
    <t>Fourniture de regard 30x30 avec tampon acier ou fonte</t>
  </si>
  <si>
    <t>4.4.1.2</t>
  </si>
  <si>
    <t>4.4.2.1</t>
  </si>
  <si>
    <t>Pose de regard 30x30 avec tampon acier ou fonte</t>
  </si>
  <si>
    <t>4.4.2.2</t>
  </si>
  <si>
    <t>RESEAUX  GENIE CIVIL NC NUMERICABLE</t>
  </si>
  <si>
    <t>5.1</t>
  </si>
  <si>
    <t>5.1.1.1</t>
  </si>
  <si>
    <t>5.1.1.2</t>
  </si>
  <si>
    <t>5.1.1.3</t>
  </si>
  <si>
    <t>5.1.1.4</t>
  </si>
  <si>
    <t>5.1.2.1</t>
  </si>
  <si>
    <t>Pose de fourreaux PVC  Ø 25/28</t>
  </si>
  <si>
    <t>5.1.2.2</t>
  </si>
  <si>
    <t>5.1.2.3</t>
  </si>
  <si>
    <t>Pose de fourreaux PVC  Ø 60</t>
  </si>
  <si>
    <t>5.1.2.4</t>
  </si>
  <si>
    <t>5.2</t>
  </si>
  <si>
    <t>5.2.1.1</t>
  </si>
  <si>
    <t>5.2.1.2</t>
  </si>
  <si>
    <t>5.2.1.3</t>
  </si>
  <si>
    <t>5.2.1.4</t>
  </si>
  <si>
    <t>5.2.1.5</t>
  </si>
  <si>
    <t>5.2.1.6</t>
  </si>
  <si>
    <t>5.2.2.1</t>
  </si>
  <si>
    <t>5.2.2.2</t>
  </si>
  <si>
    <t>Pose de chambre type L1T avec implantation d'un piquet de terre</t>
  </si>
  <si>
    <t>5.2.2.3</t>
  </si>
  <si>
    <t>Pose de chambre type L2T avec implantation d'un piquet de terre</t>
  </si>
  <si>
    <t>5.2.2.4</t>
  </si>
  <si>
    <t>Pose de chambre type L3T avec implantation d'un piquet de terre</t>
  </si>
  <si>
    <t>5.2.2.5</t>
  </si>
  <si>
    <t>Pose de chambre type K1C avec implantation d'un piquet de terre</t>
  </si>
  <si>
    <t>5.2.2.6</t>
  </si>
  <si>
    <t>Pose de chambre type K2C avec implantation d'un piquet de terre</t>
  </si>
  <si>
    <t>5.2.3</t>
  </si>
  <si>
    <t>5.2.4</t>
  </si>
  <si>
    <t>5.2.5</t>
  </si>
  <si>
    <t>5.2.6.1</t>
  </si>
  <si>
    <t>Fourniture de borne pavillonaire petit modèle (type T10)</t>
  </si>
  <si>
    <t>5.2.6.2</t>
  </si>
  <si>
    <t>Fourniture de borne pavillonaire grand modèle (type T20)</t>
  </si>
  <si>
    <t>5.2.6.3</t>
  </si>
  <si>
    <t>Fourniture de borne pavillonaire grand modèle (type T30)</t>
  </si>
  <si>
    <t>5.2.6.4</t>
  </si>
  <si>
    <t>Fourniture d'armoire vidéo petit modèle</t>
  </si>
  <si>
    <t>5.2.6.5</t>
  </si>
  <si>
    <t>Fourniture d'armoire vidéo grand modèle</t>
  </si>
  <si>
    <t>5.2.7.1</t>
  </si>
  <si>
    <t>Pose de borne pavillonaire petit modèle (type 10)</t>
  </si>
  <si>
    <t>5.2.7.2</t>
  </si>
  <si>
    <t>Pose de borne pavillonaire grand modèle (type T20)</t>
  </si>
  <si>
    <t>5.2.7.3</t>
  </si>
  <si>
    <t>Pose de borne pavillonaire grand modèle (type T30)</t>
  </si>
  <si>
    <t>5.2.7.4</t>
  </si>
  <si>
    <t>Pose d'armoire vidéo petit modèle</t>
  </si>
  <si>
    <t>5.2.7.5</t>
  </si>
  <si>
    <t>Pose d'armoire vidéo grand modèle</t>
  </si>
  <si>
    <t>5.2.8</t>
  </si>
  <si>
    <t xml:space="preserve">Dépose d'un coffret vidéo sur trottoir </t>
  </si>
  <si>
    <t>5.3</t>
  </si>
  <si>
    <t>5.3.1.1</t>
  </si>
  <si>
    <t>5.3.1.2</t>
  </si>
  <si>
    <t>5.3.1.3</t>
  </si>
  <si>
    <t>Fourniture de fourreaux PVC Ø 60</t>
  </si>
  <si>
    <t>5.3.2.1</t>
  </si>
  <si>
    <t>5.3.2.2</t>
  </si>
  <si>
    <t>5.3.2.3</t>
  </si>
  <si>
    <t>Pose de fourreaux PVC Ø 60</t>
  </si>
  <si>
    <t>5.4</t>
  </si>
  <si>
    <t>5.4.1.1</t>
  </si>
  <si>
    <t>5.4.1.2</t>
  </si>
  <si>
    <t>5.4.2.1</t>
  </si>
  <si>
    <t>5.4.2.2</t>
  </si>
  <si>
    <t>RESEAUX  GENIE CIVIL VILLE</t>
  </si>
  <si>
    <t>6.1</t>
  </si>
  <si>
    <t>6.1.1.1</t>
  </si>
  <si>
    <t>6.1.1.2</t>
  </si>
  <si>
    <t>6.1.1.3</t>
  </si>
  <si>
    <t>6.1.1.4</t>
  </si>
  <si>
    <t>6.1.2.1</t>
  </si>
  <si>
    <t>6.1.2.2</t>
  </si>
  <si>
    <t>6.1.2.3</t>
  </si>
  <si>
    <t>6.1.2.4</t>
  </si>
  <si>
    <t>6.2</t>
  </si>
  <si>
    <t>6.2.1.1</t>
  </si>
  <si>
    <t>Fourniture de chambre type L0T sans fond</t>
  </si>
  <si>
    <t>6.2.1.2</t>
  </si>
  <si>
    <t>Fourniture de chambre type L1T sans fond</t>
  </si>
  <si>
    <t>6.2.1.3</t>
  </si>
  <si>
    <t>Fourniture de chambre type L2T sans fond</t>
  </si>
  <si>
    <t>6.2.1.4</t>
  </si>
  <si>
    <t>Fourniture de chambre type L3T sans fond</t>
  </si>
  <si>
    <t>6.2.1.5</t>
  </si>
  <si>
    <t>Fourniture de chambre type K1C sans fond</t>
  </si>
  <si>
    <t>6.2.1.6</t>
  </si>
  <si>
    <t>Fourniture de chambre type K2C sans fond</t>
  </si>
  <si>
    <t>6.2.2.1</t>
  </si>
  <si>
    <t>Pose de chambre type L0T sans fond</t>
  </si>
  <si>
    <t>6.2.2.2</t>
  </si>
  <si>
    <t>6.2.2.3</t>
  </si>
  <si>
    <t>6.2.2.4</t>
  </si>
  <si>
    <t>6.2.2.5</t>
  </si>
  <si>
    <t>6.2.2.6</t>
  </si>
  <si>
    <t>6.2.3</t>
  </si>
  <si>
    <t>6.2.4</t>
  </si>
  <si>
    <t>6.2.5</t>
  </si>
  <si>
    <t>6.2.6.1</t>
  </si>
  <si>
    <t>Fourniture de borne pavillonaire petit modèle</t>
  </si>
  <si>
    <t>6.2.6.2</t>
  </si>
  <si>
    <t>Fourniture de borne pavillonaire grand modèle</t>
  </si>
  <si>
    <t>6.2.6.3</t>
  </si>
  <si>
    <t>6.2.6.4</t>
  </si>
  <si>
    <t>6.2.7.1</t>
  </si>
  <si>
    <t>Pose de borne pavillonaire petit modèle</t>
  </si>
  <si>
    <t>6.2.7.2</t>
  </si>
  <si>
    <t>Pose de borne pavillonaire grand modèle</t>
  </si>
  <si>
    <t>6.2.7.3</t>
  </si>
  <si>
    <t>6.2.7.4</t>
  </si>
  <si>
    <t>6.2.8</t>
  </si>
  <si>
    <t>6.2.9</t>
  </si>
  <si>
    <t>6.3</t>
  </si>
  <si>
    <t>6.3.1.1</t>
  </si>
  <si>
    <t>Fourniture de fourreaux PVC Ø 24/28</t>
  </si>
  <si>
    <t>6.3.1.2</t>
  </si>
  <si>
    <t>6.3.1.3</t>
  </si>
  <si>
    <t>6.3.2.1</t>
  </si>
  <si>
    <t>6.3.2.2</t>
  </si>
  <si>
    <t>6.3.2.3</t>
  </si>
  <si>
    <t>6.4</t>
  </si>
  <si>
    <t>6.4.1.1</t>
  </si>
  <si>
    <t>6.4.1.2</t>
  </si>
  <si>
    <t>6.4.2.1</t>
  </si>
  <si>
    <t>6.4.2.2</t>
  </si>
  <si>
    <t>REFECTION CHAUSSEE</t>
  </si>
  <si>
    <t>7.1</t>
  </si>
  <si>
    <t>Fourniture et mise en œuvre d'enrobés BB 0/10 de 4 à 6cm en place</t>
  </si>
  <si>
    <t>7.1.1</t>
  </si>
  <si>
    <t>Idem que 7.1 mais appliqué aux surlargeurs y inclus toutes sujétions de préparation, évacuation, des déchets, réglages des couches de base.</t>
  </si>
  <si>
    <t>7.2</t>
  </si>
  <si>
    <t>Fourniture et mise en œuvre d'enrobés BB 0/10 de 2x5 cm en place</t>
  </si>
  <si>
    <t>7.3</t>
  </si>
  <si>
    <t>REFECTION DES TROTTOIRS</t>
  </si>
  <si>
    <t>8.1.1</t>
  </si>
  <si>
    <t>Fourniture et mise en œuvre d'enrobés noir 0/6 ép=0,03 à 0,05 m en place,  réglage préalable des couches  de base.</t>
  </si>
  <si>
    <t>8.1.1.1</t>
  </si>
  <si>
    <t>Idem que 8.1 mais appliqué aux surlargeurs y inclus toutes sujétions de préparation, évacuation, des déchets, réglages des couches de base.</t>
  </si>
  <si>
    <t>8.1.2</t>
  </si>
  <si>
    <t>Fourniture et mise en œuvre d'enrobés rouge  0/6 ép=0,03 à 0,05 m en place,  réglage préalable des couches  de base.</t>
  </si>
  <si>
    <t>8.1.2.1</t>
  </si>
  <si>
    <t>Idem que 8.1.2  mais appliqué aux surlargeurs y inclus toutes sujétions de préparation, évacuation, des déchets, réglages des couches de base.</t>
  </si>
  <si>
    <t>8.2</t>
  </si>
  <si>
    <t>Fourniture et mise en œuvre de béton et façonnage en dalles ép= 0,10 m en place. Ce prix prend en compte la moins-value éventuelle à appliquer de facto sur les prix 2.1 et 2.2. (épaisseur moindre de la couche de base)</t>
  </si>
  <si>
    <t>8.2.1</t>
  </si>
  <si>
    <t>Idem que 8.2 mais appliqué aux surlargeurs y inclus toutes sujétions de préparation, évacuation, des déchets, réglages des couches de base.</t>
  </si>
  <si>
    <t>8.3.1</t>
  </si>
  <si>
    <t>Fourniture et mise en œuvre d'asphalte noir ép=0,02 à 0,03 m y inclus isolant et  la plus-value pour fourniture et mise en  oeuvre de béton en épaisseur de 0.10 m mini en substitution des matériaux prévus aux articles 2.1.</t>
  </si>
  <si>
    <t>8.3.1.1</t>
  </si>
  <si>
    <t>Fourniture et mise en œuvre d'asphalte noir ép=0,02 à 0,03 m et appliqué aux surlargeurs y inclus isolant et toutes sujétions de préparation, évacuation, des déchets, réglages préalables des couches de base béton ou tous supports de pose.</t>
  </si>
  <si>
    <t>8.3.2</t>
  </si>
  <si>
    <t>Fourniture et mise en œuvre d'asphalte couleur ép=0,02 à 0,03 m y inclus  isolant et la plus-value pour  fourniture et mise en  oeuvre de béton de   en épaisseur mini de 0.10m en substitution des matériaux prévus aux articles 2.1..</t>
  </si>
  <si>
    <t>8.3.2.1</t>
  </si>
  <si>
    <t>Fourniture et mise en œuvre d'asphalte de couleur ép=0,02 à 0,03 m et appliqué aux surlargeurs y inclus isolant et toutes sujétions de préparation, évacuation, des déchets, réglages préalables des couches de base béton ou tous supports de pose.</t>
  </si>
  <si>
    <t>8.4</t>
  </si>
  <si>
    <t xml:space="preserve">Fourniture mise en œuvre de l'ensemble des matériaux requis, mise en œuvre, réglage des pavés préfabriqués ou mosaïques sur sable et toutes sujétions nécessaires y inclus la plus-value pour fourniture et mise en  oeuvre de béton en épaisseur de 0.10 m mini en substitution des matériaux prévus aux articles 2.1.. </t>
  </si>
  <si>
    <t>8.4.1</t>
  </si>
  <si>
    <t>Fourniture mise en œuvre de l'ensemble des matériaux requis, mise en œuvre, réglage des pavés préfabriqués ou mosaïques sur sable et toutes sujétions nécessaires  appliqué aux surlargeurs seules y inclus toutes sujétions de préparation, évacuation, des déchets, réglages des couches de base mais sans  fourniture et mise en  oeuvre de béton de couche de base.</t>
  </si>
  <si>
    <t>Remise à niveau des bouches à clés ou de gargouilles en fonte</t>
  </si>
  <si>
    <t>8.5.1</t>
  </si>
  <si>
    <t>Remise à niveau de regards ou chambres de tirage</t>
  </si>
  <si>
    <t>8.5.2</t>
  </si>
  <si>
    <t>m2</t>
  </si>
  <si>
    <t>8.5.3</t>
  </si>
  <si>
    <t>CABLAGE RESEAU DE TELECOMMUNICATION</t>
  </si>
  <si>
    <t>9.1</t>
  </si>
  <si>
    <t>Câblage sur domaine public</t>
  </si>
  <si>
    <t>9.1.1</t>
  </si>
  <si>
    <t xml:space="preserve">Fourniture de câble 8 paires  </t>
  </si>
  <si>
    <t>9.1.2</t>
  </si>
  <si>
    <t xml:space="preserve">Fourniture de câble 14 paires </t>
  </si>
  <si>
    <t>9.1.3</t>
  </si>
  <si>
    <t xml:space="preserve">Fourniture de câble 28 paires </t>
  </si>
  <si>
    <t>9.1.4</t>
  </si>
  <si>
    <t>Mise en œuvre de câble sous fourreaux</t>
  </si>
  <si>
    <t>9.2</t>
  </si>
  <si>
    <t>Accessoires réseau sur domaine public</t>
  </si>
  <si>
    <t>9.2.1</t>
  </si>
  <si>
    <t>Fourniture et mise en œuvre des accessoires pour reprise du câble réseau téléphone</t>
  </si>
  <si>
    <t>9.2.2</t>
  </si>
  <si>
    <t>Fourniture, mise en œuvre et raccordement des accessoires dans borne pavillonaire</t>
  </si>
  <si>
    <t>9.2.3</t>
  </si>
  <si>
    <t>Fourniture et pose de Boite de Raccordement étanche en chambre</t>
  </si>
  <si>
    <t>9.3</t>
  </si>
  <si>
    <t>Câblage sur domaine privé</t>
  </si>
  <si>
    <t>9.3.1</t>
  </si>
  <si>
    <t xml:space="preserve">Fourniture de câble 2 paires à graisse </t>
  </si>
  <si>
    <t>9.3.2</t>
  </si>
  <si>
    <t>9.3.3</t>
  </si>
  <si>
    <t>9.3.4</t>
  </si>
  <si>
    <t>9.3.5</t>
  </si>
  <si>
    <t>Mise en œuvre de câble sur façade ou intérieur</t>
  </si>
  <si>
    <t>9.4</t>
  </si>
  <si>
    <t>Accessoires réseau sur domaine privé</t>
  </si>
  <si>
    <t>9.4.1</t>
  </si>
  <si>
    <t>Fourniture et mise en œuvre des accessoires pour reprise du branchement téléphone</t>
  </si>
  <si>
    <t>9.4.2</t>
  </si>
  <si>
    <t>Fourniture et mise en œuvre des accessoires pour reprise du branchement téléphonique en aérien sur un nouveau support</t>
  </si>
  <si>
    <t>9.5</t>
  </si>
  <si>
    <t>Dépose sur domaine public</t>
  </si>
  <si>
    <t>9.5.1</t>
  </si>
  <si>
    <t>Dépose du réseau aérien et souterrain</t>
  </si>
  <si>
    <t>9.5.2</t>
  </si>
  <si>
    <t>Dépose de poteau bois FT</t>
  </si>
  <si>
    <t>9.5.3</t>
  </si>
  <si>
    <t>Dépose de poteau béton FT, avec démolition du massif</t>
  </si>
  <si>
    <t>9.5.4</t>
  </si>
  <si>
    <t>Fourniture et pose d'un poteau bois</t>
  </si>
  <si>
    <t>9.6</t>
  </si>
  <si>
    <t>Dépose sur domaine privé</t>
  </si>
  <si>
    <t>9.6.1</t>
  </si>
  <si>
    <t>Dépose de ligne de branchement</t>
  </si>
  <si>
    <t>9.6.2</t>
  </si>
  <si>
    <t>Dépose de poteau bois Orange</t>
  </si>
  <si>
    <t>CABLAGE RESEAU NC NUMERICABLE</t>
  </si>
  <si>
    <t>10.1</t>
  </si>
  <si>
    <t>10.1.1</t>
  </si>
  <si>
    <t>Fourniture de câble B4</t>
  </si>
  <si>
    <t>10.1.2</t>
  </si>
  <si>
    <t>Mise en œuvre sous fourreaux de câble B4</t>
  </si>
  <si>
    <t>10.2</t>
  </si>
  <si>
    <t>10.2.1</t>
  </si>
  <si>
    <t>Fourniture, pose, raccordement et réglage d'ampli étanche en chambre</t>
  </si>
  <si>
    <t>10.2.2</t>
  </si>
  <si>
    <t>Fourniture, pose et raccordement de répartiteur étanche en chambre</t>
  </si>
  <si>
    <t>10.2.3</t>
  </si>
  <si>
    <t>Fourniture, pose et raccordement d'un dérivateur étanche en chambre</t>
  </si>
  <si>
    <t>10.2.4</t>
  </si>
  <si>
    <t>Fourniture, pose, raccordement et réglage d'amplis en coffret</t>
  </si>
  <si>
    <t>10.2.5</t>
  </si>
  <si>
    <t>Fourniture, pose et raccordement de répartiteur en coffret ou borne</t>
  </si>
  <si>
    <t>10.2.6</t>
  </si>
  <si>
    <t>Fourniture, pose et raccordement d'un dérivateur en borne</t>
  </si>
  <si>
    <t>10.3</t>
  </si>
  <si>
    <t>10.3.1</t>
  </si>
  <si>
    <t>Fourniture et mise en œuvre des câbles et accessoires pour reprise du branchement</t>
  </si>
  <si>
    <t>10.4</t>
  </si>
  <si>
    <t>10.4.1</t>
  </si>
  <si>
    <t>Dépose de câble aériens et souterrains</t>
  </si>
  <si>
    <t>10.5</t>
  </si>
  <si>
    <t>10.5.1</t>
  </si>
  <si>
    <t>ECLAIRAGE PUBLIC</t>
  </si>
  <si>
    <t>11.1</t>
  </si>
  <si>
    <t>Câblage</t>
  </si>
  <si>
    <t>11.1.1</t>
  </si>
  <si>
    <t>Fourniture et pose de fourreaux TPC Ø 63</t>
  </si>
  <si>
    <t>11.1.2</t>
  </si>
  <si>
    <t>Fourniture et pose de fourreaux TPC Ø 90</t>
  </si>
  <si>
    <t>11.1.3</t>
  </si>
  <si>
    <t>Fourniture et pose de CU Nu 25mm²</t>
  </si>
  <si>
    <t>11.1.4</t>
  </si>
  <si>
    <t>Fourniture et pose de chambre de tirage type L1t</t>
  </si>
  <si>
    <t>11.1.5</t>
  </si>
  <si>
    <t>Fourniture et pose câble U1000 RO2V 4X16mm² sous fourreaux</t>
  </si>
  <si>
    <t>11.1.6</t>
  </si>
  <si>
    <t>Confection de RAS pour raccordement à l'existant</t>
  </si>
  <si>
    <t>11.1.7</t>
  </si>
  <si>
    <t>Raccordement sur armoire de commande existante</t>
  </si>
  <si>
    <t>11.1.8</t>
  </si>
  <si>
    <t>Dépose du réseau existant et mise en décharge des supports et accessoires, lanternes et autres matériels ou matériaux divers. Les câbles étants récupérés par l'entreprise. Prix par unité de candélabre déposé</t>
  </si>
  <si>
    <t>MATERIEL SPECIFIQUE A UN MARCHE EN FONCTION DE LA DEMANDE DES COLLECTIVITES</t>
  </si>
  <si>
    <t>Armoire de commande fourniture, pose , mise en service essais y compris toute suggestions ( massifs, matériels de connection etc..)</t>
  </si>
  <si>
    <t>Candélabres fourniture, levage, fixation sur massif béton existant.</t>
  </si>
  <si>
    <t>Mise en peinture d'un candélabre</t>
  </si>
  <si>
    <t xml:space="preserve">Confection d'un massif béton support du candélabre </t>
  </si>
  <si>
    <t>Fourniture pose d'une lanterne et accessoires (protections, coffret, platine) mise en service</t>
  </si>
  <si>
    <t>Fourniture, pose,  réglage d'appareils de commande d'allumage des installations</t>
  </si>
  <si>
    <t>Essais et mise en service conformément à la norme NF C17205</t>
  </si>
  <si>
    <t>Divers ayant fait l'objet d'une proposition chiffrée (DPGF annexe) et intégrée au présent marché</t>
  </si>
  <si>
    <t>Terrassement</t>
  </si>
  <si>
    <t xml:space="preserve">Terre, gravillons, bétons de propreté, enrobés   ou de qualité équivalente,       linéaire compris entre 5m et 10m </t>
  </si>
  <si>
    <t>Pierres, dallages, carrelages, marbres ou de qualité équivalente,        linéaire inférieur ou égal à 5 m</t>
  </si>
  <si>
    <t>Pierres, dallages, carrelages, marbres ou de qualité équivalente,     linéaire compris entre 5m et 10m</t>
  </si>
  <si>
    <t xml:space="preserve">Terre, gravillons, bétons de propreté, enrobés  ou de qualité équivalente,  linéaire compris entre 10m et 20m     </t>
  </si>
  <si>
    <t xml:space="preserve">Pierres, dallages, carrelages, marbres ou de qualité équivalente,  linéaire compris entre 10m et 20m       </t>
  </si>
  <si>
    <t>Coffrets</t>
  </si>
  <si>
    <t>REMBT 6 plages sur socle</t>
  </si>
  <si>
    <t>REMBT 9 à 12 plages sur socle</t>
  </si>
  <si>
    <t xml:space="preserve">Coffret 3 directions </t>
  </si>
  <si>
    <t>Coffret de coupure 200/400A</t>
  </si>
  <si>
    <t>Coffret CIBE sur socle ou borne</t>
  </si>
  <si>
    <t>Coffret CIBE Haut ou Bas à encastrer</t>
  </si>
  <si>
    <t>REMBT 6P</t>
  </si>
  <si>
    <t>REMBT 9P</t>
  </si>
  <si>
    <t>REMBT 12P</t>
  </si>
  <si>
    <t>C200/P400 A</t>
  </si>
  <si>
    <t>Coffret CIBE</t>
  </si>
  <si>
    <t>Version coffret</t>
  </si>
  <si>
    <t>Terre, gravillons, bétons de propreté, enrobés ou de qualité équivalente, linéaire inférieur ou égal à 5m</t>
  </si>
  <si>
    <t>TELECOM :</t>
  </si>
  <si>
    <t xml:space="preserve">BASSE TENSION : </t>
  </si>
  <si>
    <t>Câble 95²Alu</t>
  </si>
  <si>
    <t>Câble 35²Alu ou 25²Cu</t>
  </si>
  <si>
    <t>Câble 95²Alu en élévation</t>
  </si>
  <si>
    <t>Câble 35²Alu ou 25²Cu en élévation</t>
  </si>
  <si>
    <t>Remplacement disjoncteur</t>
  </si>
  <si>
    <t>Boite piano</t>
  </si>
  <si>
    <r>
      <t xml:space="preserve">TERRASSEMENT TEL &amp; </t>
    </r>
    <r>
      <rPr>
        <b/>
        <u/>
        <sz val="8"/>
        <color rgb="FFFF0000"/>
        <rFont val="Century Gothic"/>
        <family val="2"/>
      </rPr>
      <t>VIDEO :</t>
    </r>
  </si>
  <si>
    <t>1m</t>
  </si>
  <si>
    <t>35cm</t>
  </si>
  <si>
    <t>19,5cm</t>
  </si>
  <si>
    <t>53cm</t>
  </si>
  <si>
    <t>70cm</t>
  </si>
  <si>
    <t>21,5cm</t>
  </si>
  <si>
    <t>69,2cm</t>
  </si>
  <si>
    <t>15,8cm</t>
  </si>
  <si>
    <t>Version Borne</t>
  </si>
  <si>
    <t>Cheminement des réseaux</t>
  </si>
  <si>
    <t>Coffret S22</t>
  </si>
  <si>
    <t>Coffret S15</t>
  </si>
  <si>
    <t>Coffret S20</t>
  </si>
  <si>
    <t>Allée Victor Basch</t>
  </si>
  <si>
    <t>Tranchée commune</t>
  </si>
  <si>
    <t>TEL/VID</t>
  </si>
  <si>
    <t>Somme</t>
  </si>
  <si>
    <t xml:space="preserve">Terre, gravillons, bétons de propreté, enrobés   ou de qualité équivalent,  linéaire compris entre 5m et 10m </t>
  </si>
  <si>
    <t>Non</t>
  </si>
  <si>
    <t>Oui</t>
  </si>
  <si>
    <t xml:space="preserve">Terre, gravillons,bétons de propreté,enrobés  ou de qualité équivalente,linéaire compris entre 10m et 20m     </t>
  </si>
  <si>
    <t>Coffret 200A</t>
  </si>
  <si>
    <t>Coffret 200A existant</t>
  </si>
  <si>
    <t>REMBT 6 plages</t>
  </si>
  <si>
    <t>REMBT 9 plages</t>
  </si>
  <si>
    <t>REMBT 12 plages</t>
  </si>
  <si>
    <t xml:space="preserve">
Largeur : 21,5cm
Hauteur: 69,2cm
Epaisseur: 15,8cm</t>
  </si>
  <si>
    <t xml:space="preserve">
Largeur : 21,5cm
Hauteur: 69,2cm
Epaisseur: 15,8cm</t>
  </si>
  <si>
    <t xml:space="preserve">
Largeur : 35 cm
Hauteur: 1 m
Epaisseur: 19,5 cm</t>
  </si>
  <si>
    <t xml:space="preserve">
Largeur : 53 cm
Hauteur: 1 m
Epaisseur: 19,5 cm</t>
  </si>
  <si>
    <t xml:space="preserve">
Largeur : xcm
Hauteur: 1 m
Epaisseur: xcm</t>
  </si>
  <si>
    <t>Identification propriétaire</t>
  </si>
  <si>
    <t>NOM</t>
  </si>
  <si>
    <t>TELEPHONE</t>
  </si>
  <si>
    <t>E-MAIL</t>
  </si>
  <si>
    <t>Coordonnées client</t>
  </si>
  <si>
    <t>Coordonnées propriétaire</t>
  </si>
  <si>
    <t>Suivi de l'enquête</t>
  </si>
  <si>
    <t>Validée</t>
  </si>
  <si>
    <t>Non réalisée</t>
  </si>
  <si>
    <t>Commentaires</t>
  </si>
  <si>
    <t>Réalisée</t>
  </si>
  <si>
    <t>ADRESSE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</si>
</sst>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_€"/>
  </numFmts>
  <fonts count="43" x14ac:knownFonts="1">
    <font>
      <sz val="11"/>
      <color theme="1"/>
      <name val="Calibri"/>
      <family val="2"/>
      <scheme val="minor"/>
    </font>
    <font>
      <b/>
      <sz val="10"/>
      <name val="Californian FB"/>
      <family val="1"/>
    </font>
    <font>
      <sz val="11"/>
      <name val="Comic Sans MS"/>
      <family val="4"/>
    </font>
    <font>
      <sz val="10"/>
      <name val="Arial"/>
      <family val="2"/>
    </font>
    <font>
      <b/>
      <sz val="12"/>
      <name val="Tahoma"/>
      <family val="2"/>
    </font>
    <font>
      <sz val="10"/>
      <name val="Tahoma"/>
      <family val="2"/>
    </font>
    <font>
      <sz val="9"/>
      <name val="Tahoma"/>
      <family val="2"/>
    </font>
    <font>
      <b/>
      <sz val="10"/>
      <name val="Tahoma"/>
      <family val="2"/>
    </font>
    <font>
      <b/>
      <sz val="11"/>
      <name val="Tahoma"/>
      <family val="2"/>
    </font>
    <font>
      <b/>
      <sz val="9"/>
      <name val="Tahoma"/>
      <family val="2"/>
    </font>
    <font>
      <sz val="12"/>
      <name val="Tahoma"/>
      <family val="2"/>
    </font>
    <font>
      <b/>
      <strike/>
      <sz val="12"/>
      <color indexed="12"/>
      <name val="Tahoma"/>
      <family val="2"/>
    </font>
    <font>
      <sz val="16"/>
      <name val="Tahoma"/>
      <family val="2"/>
    </font>
    <font>
      <sz val="14"/>
      <name val="Tahoma"/>
      <family val="2"/>
    </font>
    <font>
      <sz val="10"/>
      <name val="MS Sans Serif"/>
      <family val="2"/>
    </font>
    <font>
      <b/>
      <u/>
      <sz val="12"/>
      <name val="Tahoma"/>
      <family val="2"/>
    </font>
    <font>
      <b/>
      <sz val="10"/>
      <color indexed="48"/>
      <name val="Verdana"/>
      <family val="2"/>
    </font>
    <font>
      <sz val="9"/>
      <color indexed="10"/>
      <name val="Lucida Handwriting"/>
      <family val="4"/>
    </font>
    <font>
      <b/>
      <sz val="11"/>
      <name val="Comic Sans MS"/>
      <family val="4"/>
    </font>
    <font>
      <b/>
      <sz val="10"/>
      <name val="Comic Sans MS"/>
      <family val="4"/>
    </font>
    <font>
      <b/>
      <sz val="10"/>
      <color indexed="10"/>
      <name val="Comic Sans MS"/>
      <family val="4"/>
    </font>
    <font>
      <i/>
      <sz val="11"/>
      <name val="Century Gothic"/>
      <family val="2"/>
    </font>
    <font>
      <b/>
      <sz val="11"/>
      <name val="Century Gothic"/>
      <family val="2"/>
    </font>
    <font>
      <b/>
      <sz val="10"/>
      <name val="Century Gothic"/>
      <family val="2"/>
    </font>
    <font>
      <sz val="10"/>
      <name val="Century Gothic"/>
      <family val="2"/>
    </font>
    <font>
      <sz val="11"/>
      <color theme="1"/>
      <name val="Century Gothic"/>
      <family val="2"/>
    </font>
    <font>
      <b/>
      <sz val="9"/>
      <name val="Century Gothic"/>
      <family val="2"/>
    </font>
    <font>
      <b/>
      <u/>
      <sz val="8"/>
      <color indexed="10"/>
      <name val="Century Gothic"/>
      <family val="2"/>
    </font>
    <font>
      <b/>
      <sz val="8"/>
      <name val="Century Gothic"/>
      <family val="2"/>
    </font>
    <font>
      <sz val="9"/>
      <name val="Century Gothic"/>
      <family val="2"/>
    </font>
    <font>
      <sz val="8"/>
      <name val="Century Gothic"/>
      <family val="2"/>
    </font>
    <font>
      <b/>
      <sz val="12"/>
      <color indexed="10"/>
      <name val="Century Gothic"/>
      <family val="2"/>
    </font>
    <font>
      <u/>
      <sz val="11"/>
      <color theme="10"/>
      <name val="Calibri"/>
      <family val="2"/>
      <scheme val="minor"/>
    </font>
    <font>
      <b/>
      <u/>
      <sz val="8"/>
      <color rgb="FF0070C0"/>
      <name val="Century Gothic"/>
      <family val="2"/>
    </font>
    <font>
      <b/>
      <u/>
      <sz val="8"/>
      <color rgb="FF00B050"/>
      <name val="Century Gothic"/>
      <family val="2"/>
    </font>
    <font>
      <b/>
      <sz val="12"/>
      <color rgb="FF00B050"/>
      <name val="Century Gothic"/>
      <family val="2"/>
    </font>
    <font>
      <b/>
      <sz val="12"/>
      <color rgb="FF0070C0"/>
      <name val="Century Gothic"/>
      <family val="2"/>
    </font>
    <font>
      <b/>
      <sz val="12"/>
      <color rgb="FFFF0000"/>
      <name val="Century Gothic"/>
      <family val="2"/>
    </font>
    <font>
      <b/>
      <u/>
      <sz val="8"/>
      <color rgb="FFFF0000"/>
      <name val="Century Gothic"/>
      <family val="2"/>
    </font>
    <font>
      <b/>
      <sz val="11"/>
      <name val="Californian FB"/>
      <family val="1"/>
    </font>
    <font>
      <sz val="12"/>
      <color indexed="10"/>
      <name val="Californian FB"/>
      <family val="1"/>
    </font>
    <font>
      <sz val="9"/>
      <color theme="1"/>
      <name val="Century Gothic"/>
      <family val="2"/>
    </font>
    <font>
      <b/>
      <sz val="11"/>
      <color theme="1"/>
      <name val="Calibri"/>
      <family val="2"/>
      <scheme val="minor"/>
    </font>
  </fonts>
  <fills count="16">
    <fill>
      <patternFill patternType="none"/>
    </fill>
    <fill>
      <patternFill patternType="gray125"/>
    </fill>
    <fill>
      <patternFill patternType="solid">
        <fgColor theme="0" tint="-0.499984740745262"/>
        <bgColor indexed="64"/>
      </patternFill>
    </fill>
    <fill>
      <patternFill patternType="solid">
        <fgColor indexed="22"/>
        <bgColor indexed="64"/>
      </patternFill>
    </fill>
    <fill>
      <patternFill patternType="solid">
        <fgColor theme="0" tint="-0.249977111117893"/>
        <bgColor indexed="64"/>
      </patternFill>
    </fill>
    <fill>
      <patternFill patternType="solid">
        <fgColor indexed="47"/>
        <bgColor indexed="64"/>
      </patternFill>
    </fill>
    <fill>
      <patternFill patternType="solid">
        <fgColor indexed="11"/>
        <bgColor indexed="64"/>
      </patternFill>
    </fill>
    <fill>
      <patternFill patternType="solid">
        <fgColor indexed="26"/>
        <bgColor indexed="64"/>
      </patternFill>
    </fill>
    <fill>
      <patternFill patternType="solid">
        <fgColor indexed="42"/>
        <bgColor indexed="64"/>
      </patternFill>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13"/>
        <bgColor indexed="64"/>
      </patternFill>
    </fill>
    <fill>
      <patternFill patternType="solid">
        <fgColor indexed="51"/>
        <bgColor indexed="64"/>
      </patternFill>
    </fill>
    <fill>
      <patternFill patternType="solid">
        <fgColor theme="6" tint="0.59999389629810485"/>
        <bgColor indexed="64"/>
      </patternFill>
    </fill>
    <fill>
      <patternFill patternType="solid">
        <fgColor theme="3" tint="0.79998168889431442"/>
        <bgColor indexed="64"/>
      </patternFill>
    </fill>
  </fills>
  <borders count="63">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thin">
        <color indexed="64"/>
      </right>
      <top style="medium">
        <color indexed="64"/>
      </top>
      <bottom/>
      <diagonal/>
    </border>
    <border>
      <left style="thin">
        <color indexed="64"/>
      </left>
      <right style="thin">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ck">
        <color indexed="64"/>
      </bottom>
      <diagonal/>
    </border>
    <border>
      <left style="thin">
        <color indexed="64"/>
      </left>
      <right style="thin">
        <color indexed="64"/>
      </right>
      <top/>
      <bottom style="thick">
        <color indexed="64"/>
      </bottom>
      <diagonal/>
    </border>
    <border>
      <left style="medium">
        <color indexed="64"/>
      </left>
      <right style="medium">
        <color indexed="64"/>
      </right>
      <top style="thick">
        <color indexed="64"/>
      </top>
      <bottom/>
      <diagonal/>
    </border>
    <border>
      <left/>
      <right style="thin">
        <color indexed="64"/>
      </right>
      <top style="thick">
        <color indexed="64"/>
      </top>
      <bottom/>
      <diagonal/>
    </border>
    <border>
      <left style="thin">
        <color indexed="64"/>
      </left>
      <right style="thin">
        <color indexed="64"/>
      </right>
      <top style="thick">
        <color indexed="64"/>
      </top>
      <bottom/>
      <diagonal/>
    </border>
    <border>
      <left style="medium">
        <color indexed="64"/>
      </left>
      <right style="medium">
        <color indexed="64"/>
      </right>
      <top style="thick">
        <color indexed="64"/>
      </top>
      <bottom style="thick">
        <color indexed="64"/>
      </bottom>
      <diagonal/>
    </border>
    <border>
      <left/>
      <right style="thick">
        <color indexed="64"/>
      </right>
      <top style="thick">
        <color indexed="64"/>
      </top>
      <bottom style="thick">
        <color indexed="64"/>
      </bottom>
      <diagonal/>
    </border>
    <border>
      <left style="thin">
        <color indexed="64"/>
      </left>
      <right style="thin">
        <color indexed="64"/>
      </right>
      <top/>
      <bottom/>
      <diagonal/>
    </border>
    <border>
      <left style="medium">
        <color indexed="64"/>
      </left>
      <right style="medium">
        <color indexed="64"/>
      </right>
      <top/>
      <bottom/>
      <diagonal/>
    </border>
    <border>
      <left style="medium">
        <color indexed="64"/>
      </left>
      <right style="thin">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style="thick">
        <color indexed="64"/>
      </bottom>
      <diagonal/>
    </border>
    <border>
      <left/>
      <right style="thick">
        <color indexed="64"/>
      </right>
      <top style="medium">
        <color indexed="64"/>
      </top>
      <bottom style="thick">
        <color indexed="64"/>
      </bottom>
      <diagonal/>
    </border>
    <border>
      <left style="medium">
        <color indexed="64"/>
      </left>
      <right style="medium">
        <color indexed="64"/>
      </right>
      <top style="thick">
        <color indexed="64"/>
      </top>
      <bottom style="medium">
        <color indexed="64"/>
      </bottom>
      <diagonal/>
    </border>
    <border>
      <left/>
      <right style="thick">
        <color indexed="64"/>
      </right>
      <top style="thick">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style="medium">
        <color indexed="64"/>
      </left>
      <right/>
      <top/>
      <bottom style="medium">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4">
    <xf numFmtId="0" fontId="0" fillId="0" borderId="0"/>
    <xf numFmtId="0" fontId="14" fillId="0" borderId="0"/>
    <xf numFmtId="0" fontId="3" fillId="0" borderId="0"/>
    <xf numFmtId="0" fontId="32" fillId="0" borderId="0" applyNumberFormat="0" applyFill="0" applyBorder="0" applyAlignment="0" applyProtection="0"/>
  </cellStyleXfs>
  <cellXfs count="345">
    <xf numFmtId="0" fontId="0" fillId="0" borderId="0" xfId="0"/>
    <xf numFmtId="0" fontId="0" fillId="2" borderId="0" xfId="0" applyFill="1"/>
    <xf numFmtId="0" fontId="0" fillId="0" borderId="0" xfId="0" applyBorder="1"/>
    <xf numFmtId="0" fontId="0" fillId="0" borderId="10" xfId="0" applyBorder="1" applyAlignment="1" applyProtection="1">
      <protection locked="0"/>
    </xf>
    <xf numFmtId="0" fontId="0" fillId="0" borderId="11" xfId="0" applyBorder="1" applyAlignment="1" applyProtection="1">
      <protection locked="0"/>
    </xf>
    <xf numFmtId="0" fontId="0" fillId="0" borderId="11" xfId="0" applyBorder="1" applyProtection="1">
      <protection locked="0"/>
    </xf>
    <xf numFmtId="0" fontId="1" fillId="0" borderId="11" xfId="0" applyFont="1" applyBorder="1" applyAlignment="1" applyProtection="1">
      <alignment horizontal="left"/>
      <protection locked="0"/>
    </xf>
    <xf numFmtId="0" fontId="2" fillId="0" borderId="12" xfId="0" applyFont="1" applyBorder="1" applyAlignment="1" applyProtection="1">
      <alignment wrapText="1"/>
      <protection locked="0"/>
    </xf>
    <xf numFmtId="0" fontId="4" fillId="0" borderId="0" xfId="0" applyFont="1" applyFill="1" applyBorder="1" applyAlignment="1" applyProtection="1">
      <alignment horizontal="center" vertical="center" wrapText="1"/>
    </xf>
    <xf numFmtId="0" fontId="5" fillId="0" borderId="0" xfId="0" applyFont="1" applyFill="1" applyBorder="1" applyAlignment="1" applyProtection="1">
      <alignment horizontal="center" vertical="center" wrapText="1"/>
    </xf>
    <xf numFmtId="164" fontId="5" fillId="0" borderId="0" xfId="0" applyNumberFormat="1" applyFont="1" applyFill="1" applyBorder="1" applyAlignment="1" applyProtection="1">
      <alignment horizontal="center" vertical="center" wrapText="1"/>
    </xf>
    <xf numFmtId="164" fontId="6" fillId="0" borderId="0" xfId="0" applyNumberFormat="1" applyFont="1" applyFill="1" applyAlignment="1" applyProtection="1">
      <alignment vertical="center" wrapText="1"/>
    </xf>
    <xf numFmtId="0" fontId="6" fillId="0" borderId="0" xfId="0" applyFont="1" applyFill="1" applyAlignment="1" applyProtection="1">
      <alignment vertical="center" wrapText="1"/>
    </xf>
    <xf numFmtId="0" fontId="7" fillId="0" borderId="31" xfId="0" applyFont="1" applyBorder="1" applyAlignment="1" applyProtection="1">
      <alignment horizontal="center" vertical="center" wrapText="1"/>
    </xf>
    <xf numFmtId="0" fontId="7" fillId="0" borderId="32" xfId="0" applyFont="1" applyBorder="1" applyAlignment="1" applyProtection="1">
      <alignment horizontal="center" vertical="center" wrapText="1"/>
    </xf>
    <xf numFmtId="4" fontId="8" fillId="0" borderId="22" xfId="0" applyNumberFormat="1" applyFont="1" applyBorder="1" applyAlignment="1" applyProtection="1">
      <alignment horizontal="center" vertical="center" wrapText="1"/>
    </xf>
    <xf numFmtId="164" fontId="9" fillId="0" borderId="0" xfId="0" applyNumberFormat="1" applyFont="1" applyFill="1" applyAlignment="1" applyProtection="1">
      <alignment vertical="center" wrapText="1"/>
    </xf>
    <xf numFmtId="0" fontId="9" fillId="0" borderId="0" xfId="0" applyFont="1" applyFill="1" applyAlignment="1" applyProtection="1">
      <alignment vertical="center" wrapText="1"/>
    </xf>
    <xf numFmtId="0" fontId="10" fillId="0" borderId="33" xfId="0" applyFont="1" applyFill="1" applyBorder="1" applyAlignment="1" applyProtection="1">
      <alignment horizontal="left" vertical="center" wrapText="1"/>
    </xf>
    <xf numFmtId="0" fontId="10" fillId="0" borderId="34" xfId="0" applyFont="1" applyFill="1" applyBorder="1" applyAlignment="1" applyProtection="1">
      <alignment horizontal="left" vertical="center" wrapText="1"/>
    </xf>
    <xf numFmtId="0" fontId="10" fillId="0" borderId="35" xfId="0" applyFont="1" applyFill="1" applyBorder="1" applyAlignment="1" applyProtection="1">
      <alignment horizontal="center" vertical="center" wrapText="1"/>
    </xf>
    <xf numFmtId="164" fontId="10" fillId="0" borderId="35" xfId="0" applyNumberFormat="1" applyFont="1" applyFill="1" applyBorder="1" applyAlignment="1" applyProtection="1">
      <alignment horizontal="right" vertical="center" wrapText="1"/>
    </xf>
    <xf numFmtId="164" fontId="6" fillId="0" borderId="0" xfId="0" applyNumberFormat="1" applyFont="1" applyFill="1" applyBorder="1" applyAlignment="1" applyProtection="1">
      <alignment horizontal="center" vertical="center" wrapText="1"/>
    </xf>
    <xf numFmtId="0" fontId="6" fillId="0" borderId="0" xfId="0" applyFont="1" applyFill="1" applyBorder="1" applyAlignment="1" applyProtection="1">
      <alignment horizontal="center" vertical="center" wrapText="1"/>
    </xf>
    <xf numFmtId="0" fontId="4" fillId="5" borderId="36" xfId="0" applyFont="1" applyFill="1" applyBorder="1" applyAlignment="1" applyProtection="1">
      <alignment horizontal="left" vertical="center" wrapText="1"/>
    </xf>
    <xf numFmtId="0" fontId="4" fillId="5" borderId="37" xfId="0" applyFont="1" applyFill="1" applyBorder="1" applyAlignment="1" applyProtection="1">
      <alignment horizontal="left" vertical="center" wrapText="1"/>
    </xf>
    <xf numFmtId="0" fontId="10" fillId="0" borderId="38" xfId="0" applyFont="1" applyFill="1" applyBorder="1" applyAlignment="1" applyProtection="1">
      <alignment horizontal="center" vertical="center" wrapText="1"/>
    </xf>
    <xf numFmtId="164" fontId="10" fillId="0" borderId="38" xfId="0" applyNumberFormat="1" applyFont="1" applyFill="1" applyBorder="1" applyAlignment="1" applyProtection="1">
      <alignment horizontal="right" vertical="center" wrapText="1"/>
    </xf>
    <xf numFmtId="0" fontId="6" fillId="6" borderId="0" xfId="0" applyFont="1" applyFill="1" applyAlignment="1" applyProtection="1">
      <alignment vertical="center" wrapText="1"/>
    </xf>
    <xf numFmtId="0" fontId="10" fillId="7" borderId="33" xfId="0" applyFont="1" applyFill="1" applyBorder="1" applyAlignment="1" applyProtection="1">
      <alignment horizontal="left" vertical="center" wrapText="1"/>
    </xf>
    <xf numFmtId="0" fontId="10" fillId="7" borderId="0" xfId="0" applyFont="1" applyFill="1" applyBorder="1" applyAlignment="1" applyProtection="1">
      <alignment vertical="center" wrapText="1"/>
    </xf>
    <xf numFmtId="0" fontId="10" fillId="7" borderId="39" xfId="0" applyFont="1" applyFill="1" applyBorder="1" applyAlignment="1" applyProtection="1">
      <alignment horizontal="left" vertical="center" wrapText="1"/>
    </xf>
    <xf numFmtId="0" fontId="10" fillId="7" borderId="2" xfId="0" applyFont="1" applyFill="1" applyBorder="1" applyAlignment="1" applyProtection="1">
      <alignment vertical="center" wrapText="1"/>
    </xf>
    <xf numFmtId="0" fontId="10" fillId="8" borderId="2" xfId="0" applyFont="1" applyFill="1" applyBorder="1" applyAlignment="1" applyProtection="1">
      <alignment horizontal="left" vertical="center" wrapText="1"/>
    </xf>
    <xf numFmtId="0" fontId="10" fillId="9" borderId="38" xfId="0" applyFont="1" applyFill="1" applyBorder="1" applyAlignment="1" applyProtection="1">
      <alignment horizontal="center" vertical="center" wrapText="1"/>
    </xf>
    <xf numFmtId="0" fontId="12" fillId="9" borderId="38" xfId="0" applyFont="1" applyFill="1" applyBorder="1" applyAlignment="1" applyProtection="1">
      <alignment horizontal="center" vertical="center" wrapText="1"/>
    </xf>
    <xf numFmtId="0" fontId="10" fillId="0" borderId="39" xfId="0" applyFont="1" applyFill="1" applyBorder="1" applyAlignment="1" applyProtection="1">
      <alignment horizontal="left" vertical="center" wrapText="1"/>
    </xf>
    <xf numFmtId="0" fontId="10" fillId="0" borderId="2" xfId="0" applyFont="1" applyFill="1" applyBorder="1" applyAlignment="1" applyProtection="1">
      <alignment vertical="center" wrapText="1"/>
    </xf>
    <xf numFmtId="4" fontId="10" fillId="0" borderId="0" xfId="0" applyNumberFormat="1" applyFont="1" applyFill="1" applyBorder="1" applyAlignment="1" applyProtection="1">
      <alignment horizontal="center" vertical="center" wrapText="1"/>
    </xf>
    <xf numFmtId="0" fontId="4" fillId="7" borderId="33" xfId="0" applyFont="1" applyFill="1" applyBorder="1" applyAlignment="1" applyProtection="1">
      <alignment horizontal="left" vertical="center" wrapText="1"/>
    </xf>
    <xf numFmtId="0" fontId="4" fillId="7" borderId="0" xfId="0" applyFont="1" applyFill="1" applyBorder="1" applyAlignment="1" applyProtection="1">
      <alignment vertical="center" wrapText="1"/>
    </xf>
    <xf numFmtId="0" fontId="10" fillId="7" borderId="2" xfId="0" applyFont="1" applyFill="1" applyBorder="1" applyAlignment="1" applyProtection="1">
      <alignment horizontal="left" vertical="center" wrapText="1"/>
    </xf>
    <xf numFmtId="0" fontId="13" fillId="0" borderId="38" xfId="0" applyFont="1" applyFill="1" applyBorder="1" applyAlignment="1" applyProtection="1">
      <alignment horizontal="center" vertical="center" wrapText="1"/>
    </xf>
    <xf numFmtId="0" fontId="4" fillId="7" borderId="39" xfId="0" applyFont="1" applyFill="1" applyBorder="1" applyAlignment="1" applyProtection="1">
      <alignment horizontal="left" vertical="center" wrapText="1"/>
    </xf>
    <xf numFmtId="0" fontId="10" fillId="7" borderId="1" xfId="0" applyFont="1" applyFill="1" applyBorder="1" applyAlignment="1" applyProtection="1">
      <alignment horizontal="left" vertical="center" wrapText="1"/>
    </xf>
    <xf numFmtId="0" fontId="10" fillId="7" borderId="40" xfId="0" applyFont="1" applyFill="1" applyBorder="1" applyAlignment="1" applyProtection="1">
      <alignment horizontal="left" vertical="center" wrapText="1"/>
    </xf>
    <xf numFmtId="0" fontId="10" fillId="0" borderId="1" xfId="0" applyFont="1" applyFill="1" applyBorder="1" applyAlignment="1" applyProtection="1">
      <alignment horizontal="center" vertical="center" wrapText="1"/>
    </xf>
    <xf numFmtId="164" fontId="6" fillId="0" borderId="0" xfId="0" applyNumberFormat="1" applyFont="1" applyFill="1" applyBorder="1" applyAlignment="1" applyProtection="1">
      <alignment vertical="center" wrapText="1"/>
    </xf>
    <xf numFmtId="0" fontId="6" fillId="0" borderId="0" xfId="0" applyFont="1" applyFill="1" applyBorder="1" applyAlignment="1" applyProtection="1">
      <alignment vertical="center" wrapText="1"/>
    </xf>
    <xf numFmtId="164" fontId="6" fillId="0" borderId="7" xfId="0" applyNumberFormat="1" applyFont="1" applyFill="1" applyBorder="1" applyAlignment="1" applyProtection="1">
      <alignment vertical="center" wrapText="1"/>
    </xf>
    <xf numFmtId="0" fontId="6" fillId="0" borderId="7" xfId="0" applyFont="1" applyFill="1" applyBorder="1" applyAlignment="1" applyProtection="1">
      <alignment vertical="center" wrapText="1"/>
    </xf>
    <xf numFmtId="0" fontId="4" fillId="0" borderId="2" xfId="0" applyFont="1" applyFill="1" applyBorder="1" applyAlignment="1" applyProtection="1">
      <alignment horizontal="right" vertical="center" wrapText="1"/>
    </xf>
    <xf numFmtId="0" fontId="4" fillId="10" borderId="39" xfId="0" applyFont="1" applyFill="1" applyBorder="1" applyAlignment="1" applyProtection="1">
      <alignment horizontal="left" vertical="center" wrapText="1"/>
    </xf>
    <xf numFmtId="0" fontId="4" fillId="10" borderId="2" xfId="0" applyFont="1" applyFill="1" applyBorder="1" applyAlignment="1" applyProtection="1">
      <alignment horizontal="left" vertical="center" wrapText="1"/>
    </xf>
    <xf numFmtId="0" fontId="10" fillId="10" borderId="39" xfId="0" applyFont="1" applyFill="1" applyBorder="1" applyAlignment="1" applyProtection="1">
      <alignment horizontal="left" vertical="center" wrapText="1"/>
    </xf>
    <xf numFmtId="0" fontId="10" fillId="10" borderId="2" xfId="0" applyFont="1" applyFill="1" applyBorder="1" applyAlignment="1" applyProtection="1">
      <alignment vertical="center" wrapText="1"/>
    </xf>
    <xf numFmtId="0" fontId="10" fillId="10" borderId="2" xfId="0" applyFont="1" applyFill="1" applyBorder="1" applyAlignment="1" applyProtection="1">
      <alignment horizontal="left" vertical="center" wrapText="1"/>
    </xf>
    <xf numFmtId="0" fontId="10" fillId="0" borderId="2" xfId="0" applyFont="1" applyFill="1" applyBorder="1" applyAlignment="1" applyProtection="1">
      <alignment horizontal="left" vertical="center" wrapText="1"/>
    </xf>
    <xf numFmtId="0" fontId="10" fillId="0" borderId="0" xfId="0" applyFont="1" applyFill="1" applyBorder="1" applyAlignment="1" applyProtection="1">
      <alignment horizontal="center" vertical="center" wrapText="1"/>
    </xf>
    <xf numFmtId="0" fontId="4" fillId="7" borderId="2" xfId="0" applyFont="1" applyFill="1" applyBorder="1" applyAlignment="1" applyProtection="1">
      <alignment horizontal="left" vertical="center" wrapText="1"/>
    </xf>
    <xf numFmtId="15" fontId="10" fillId="0" borderId="38" xfId="0" applyNumberFormat="1" applyFont="1" applyFill="1" applyBorder="1" applyAlignment="1" applyProtection="1">
      <alignment horizontal="center" vertical="center" wrapText="1"/>
    </xf>
    <xf numFmtId="15" fontId="10" fillId="7" borderId="2" xfId="0" applyNumberFormat="1" applyFont="1" applyFill="1" applyBorder="1" applyAlignment="1" applyProtection="1">
      <alignment vertical="center" wrapText="1"/>
    </xf>
    <xf numFmtId="49" fontId="10" fillId="0" borderId="39" xfId="0" applyNumberFormat="1" applyFont="1" applyFill="1" applyBorder="1" applyAlignment="1" applyProtection="1">
      <alignment horizontal="left" vertical="center" wrapText="1"/>
    </xf>
    <xf numFmtId="0" fontId="10" fillId="7" borderId="38" xfId="0" applyFont="1" applyFill="1" applyBorder="1" applyAlignment="1" applyProtection="1">
      <alignment vertical="center" wrapText="1"/>
    </xf>
    <xf numFmtId="164" fontId="6" fillId="11" borderId="7" xfId="0" applyNumberFormat="1" applyFont="1" applyFill="1" applyBorder="1" applyAlignment="1" applyProtection="1">
      <alignment vertical="center" wrapText="1"/>
    </xf>
    <xf numFmtId="0" fontId="6" fillId="11" borderId="7" xfId="0" applyFont="1" applyFill="1" applyBorder="1" applyAlignment="1" applyProtection="1">
      <alignment vertical="center" wrapText="1"/>
    </xf>
    <xf numFmtId="49" fontId="10" fillId="0" borderId="1" xfId="0" applyNumberFormat="1" applyFont="1" applyFill="1" applyBorder="1" applyAlignment="1" applyProtection="1">
      <alignment horizontal="left" vertical="center" wrapText="1"/>
    </xf>
    <xf numFmtId="0" fontId="6" fillId="0" borderId="1" xfId="0" applyFont="1" applyFill="1" applyBorder="1" applyAlignment="1" applyProtection="1">
      <alignment vertical="center" wrapText="1"/>
    </xf>
    <xf numFmtId="0" fontId="10" fillId="0" borderId="1" xfId="0" applyFont="1" applyFill="1" applyBorder="1" applyAlignment="1" applyProtection="1">
      <alignment vertical="center" wrapText="1"/>
    </xf>
    <xf numFmtId="49" fontId="4" fillId="10" borderId="39" xfId="0" applyNumberFormat="1" applyFont="1" applyFill="1" applyBorder="1" applyAlignment="1" applyProtection="1">
      <alignment horizontal="left" vertical="center" wrapText="1"/>
    </xf>
    <xf numFmtId="15" fontId="10" fillId="10" borderId="2" xfId="0" applyNumberFormat="1" applyFont="1" applyFill="1" applyBorder="1" applyAlignment="1" applyProtection="1">
      <alignment vertical="center" wrapText="1"/>
    </xf>
    <xf numFmtId="164" fontId="6" fillId="12" borderId="0" xfId="0" applyNumberFormat="1" applyFont="1" applyFill="1" applyAlignment="1" applyProtection="1">
      <alignment vertical="center" wrapText="1"/>
    </xf>
    <xf numFmtId="0" fontId="6" fillId="12" borderId="0" xfId="0" applyFont="1" applyFill="1" applyAlignment="1" applyProtection="1">
      <alignment vertical="center" wrapText="1"/>
    </xf>
    <xf numFmtId="164" fontId="6" fillId="11" borderId="0" xfId="0" applyNumberFormat="1" applyFont="1" applyFill="1" applyAlignment="1" applyProtection="1">
      <alignment vertical="center" wrapText="1"/>
    </xf>
    <xf numFmtId="0" fontId="6" fillId="11" borderId="0" xfId="0" applyFont="1" applyFill="1" applyAlignment="1" applyProtection="1">
      <alignment vertical="center" wrapText="1"/>
    </xf>
    <xf numFmtId="15" fontId="10" fillId="0" borderId="2" xfId="0" applyNumberFormat="1" applyFont="1" applyFill="1" applyBorder="1" applyAlignment="1" applyProtection="1">
      <alignment vertical="center" wrapText="1"/>
    </xf>
    <xf numFmtId="0" fontId="5" fillId="0" borderId="39" xfId="0" applyFont="1" applyFill="1" applyBorder="1" applyAlignment="1" applyProtection="1">
      <alignment horizontal="left" vertical="center" wrapText="1"/>
    </xf>
    <xf numFmtId="15" fontId="5" fillId="0" borderId="2" xfId="0" applyNumberFormat="1" applyFont="1" applyFill="1" applyBorder="1" applyAlignment="1" applyProtection="1">
      <alignment vertical="center" wrapText="1"/>
    </xf>
    <xf numFmtId="15" fontId="5" fillId="0" borderId="38" xfId="0" applyNumberFormat="1" applyFont="1" applyFill="1" applyBorder="1" applyAlignment="1" applyProtection="1">
      <alignment horizontal="center" vertical="center" wrapText="1"/>
    </xf>
    <xf numFmtId="49" fontId="10" fillId="7" borderId="2" xfId="1" applyNumberFormat="1" applyFont="1" applyFill="1" applyBorder="1" applyAlignment="1" applyProtection="1">
      <alignment horizontal="justify" vertical="center" wrapText="1"/>
    </xf>
    <xf numFmtId="15" fontId="13" fillId="0" borderId="38" xfId="0" applyNumberFormat="1" applyFont="1" applyFill="1" applyBorder="1" applyAlignment="1" applyProtection="1">
      <alignment horizontal="center" vertical="center" wrapText="1"/>
    </xf>
    <xf numFmtId="49" fontId="10" fillId="10" borderId="2" xfId="1" applyNumberFormat="1" applyFont="1" applyFill="1" applyBorder="1" applyAlignment="1" applyProtection="1">
      <alignment horizontal="justify" vertical="center" wrapText="1"/>
    </xf>
    <xf numFmtId="0" fontId="4" fillId="0" borderId="39" xfId="0" applyFont="1" applyFill="1" applyBorder="1" applyAlignment="1" applyProtection="1">
      <alignment horizontal="left" vertical="center" wrapText="1"/>
    </xf>
    <xf numFmtId="0" fontId="4" fillId="7" borderId="39" xfId="0" applyFont="1" applyFill="1" applyBorder="1" applyAlignment="1" applyProtection="1">
      <alignment horizontal="justify" vertical="center" wrapText="1"/>
    </xf>
    <xf numFmtId="0" fontId="4" fillId="7" borderId="2" xfId="0" applyFont="1" applyFill="1" applyBorder="1" applyAlignment="1" applyProtection="1">
      <alignment horizontal="justify" vertical="center" wrapText="1"/>
    </xf>
    <xf numFmtId="0" fontId="10" fillId="0" borderId="39" xfId="0" applyFont="1" applyFill="1" applyBorder="1" applyAlignment="1" applyProtection="1">
      <alignment horizontal="justify" vertical="center" wrapText="1"/>
    </xf>
    <xf numFmtId="0" fontId="10" fillId="7" borderId="39" xfId="0" applyFont="1" applyFill="1" applyBorder="1" applyAlignment="1" applyProtection="1">
      <alignment horizontal="justify" vertical="center" wrapText="1"/>
    </xf>
    <xf numFmtId="0" fontId="10" fillId="7" borderId="38" xfId="0" applyFont="1" applyFill="1" applyBorder="1" applyAlignment="1" applyProtection="1">
      <alignment horizontal="justify" vertical="center" wrapText="1"/>
    </xf>
    <xf numFmtId="0" fontId="10" fillId="7" borderId="38" xfId="0" applyFont="1" applyFill="1" applyBorder="1" applyAlignment="1" applyProtection="1">
      <alignment horizontal="left" vertical="center" wrapText="1"/>
    </xf>
    <xf numFmtId="0" fontId="10" fillId="0" borderId="2" xfId="0" applyFont="1" applyFill="1" applyBorder="1" applyAlignment="1" applyProtection="1">
      <alignment horizontal="center" vertical="center" wrapText="1"/>
    </xf>
    <xf numFmtId="0" fontId="4" fillId="10" borderId="39" xfId="0" applyFont="1" applyFill="1" applyBorder="1" applyAlignment="1" applyProtection="1">
      <alignment horizontal="justify" vertical="center" wrapText="1"/>
    </xf>
    <xf numFmtId="0" fontId="4" fillId="10" borderId="2" xfId="0" applyFont="1" applyFill="1" applyBorder="1" applyAlignment="1" applyProtection="1">
      <alignment horizontal="justify" vertical="center" wrapText="1"/>
    </xf>
    <xf numFmtId="0" fontId="10" fillId="10" borderId="39" xfId="0" applyFont="1" applyFill="1" applyBorder="1" applyAlignment="1" applyProtection="1">
      <alignment horizontal="justify" vertical="center" wrapText="1"/>
    </xf>
    <xf numFmtId="0" fontId="10" fillId="0" borderId="41" xfId="0" applyFont="1" applyFill="1" applyBorder="1" applyAlignment="1" applyProtection="1">
      <alignment horizontal="justify" vertical="center" wrapText="1"/>
    </xf>
    <xf numFmtId="0" fontId="10" fillId="0" borderId="4" xfId="0" applyFont="1" applyFill="1" applyBorder="1" applyAlignment="1" applyProtection="1">
      <alignment vertical="center" wrapText="1"/>
    </xf>
    <xf numFmtId="0" fontId="10" fillId="7" borderId="1" xfId="0" applyFont="1" applyFill="1" applyBorder="1" applyAlignment="1" applyProtection="1">
      <alignment horizontal="justify" vertical="center" wrapText="1"/>
    </xf>
    <xf numFmtId="0" fontId="10" fillId="7" borderId="1" xfId="0" applyFont="1" applyFill="1" applyBorder="1" applyAlignment="1" applyProtection="1">
      <alignment vertical="center" wrapText="1"/>
    </xf>
    <xf numFmtId="0" fontId="10" fillId="0" borderId="42" xfId="0" applyFont="1" applyFill="1" applyBorder="1" applyAlignment="1" applyProtection="1">
      <alignment horizontal="justify" vertical="center" wrapText="1"/>
    </xf>
    <xf numFmtId="0" fontId="10" fillId="0" borderId="43" xfId="0" applyFont="1" applyFill="1" applyBorder="1" applyAlignment="1" applyProtection="1">
      <alignment vertical="center" wrapText="1"/>
    </xf>
    <xf numFmtId="0" fontId="4" fillId="5" borderId="44" xfId="0" applyFont="1" applyFill="1" applyBorder="1" applyAlignment="1" applyProtection="1">
      <alignment horizontal="left" vertical="center" wrapText="1"/>
    </xf>
    <xf numFmtId="0" fontId="4" fillId="5" borderId="45" xfId="0" applyFont="1" applyFill="1" applyBorder="1" applyAlignment="1" applyProtection="1">
      <alignment horizontal="left" vertical="center" wrapText="1"/>
    </xf>
    <xf numFmtId="0" fontId="10" fillId="10" borderId="38" xfId="0" applyFont="1" applyFill="1" applyBorder="1" applyAlignment="1" applyProtection="1">
      <alignment horizontal="justify" vertical="center" wrapText="1"/>
    </xf>
    <xf numFmtId="0" fontId="10" fillId="10" borderId="0" xfId="0" applyFont="1" applyFill="1" applyBorder="1" applyAlignment="1" applyProtection="1">
      <alignment vertical="center" wrapText="1"/>
    </xf>
    <xf numFmtId="0" fontId="7" fillId="0" borderId="0" xfId="0" applyFont="1" applyFill="1" applyBorder="1" applyAlignment="1" applyProtection="1">
      <alignment horizontal="center" vertical="center" wrapText="1"/>
    </xf>
    <xf numFmtId="0" fontId="10" fillId="7" borderId="2" xfId="0" applyFont="1" applyFill="1" applyBorder="1" applyAlignment="1" applyProtection="1">
      <alignment horizontal="justify" vertical="center" wrapText="1"/>
    </xf>
    <xf numFmtId="0" fontId="7" fillId="0" borderId="41" xfId="0" applyFont="1" applyFill="1" applyBorder="1" applyAlignment="1" applyProtection="1">
      <alignment horizontal="justify" vertical="center" wrapText="1"/>
    </xf>
    <xf numFmtId="0" fontId="15" fillId="0" borderId="4" xfId="0" applyFont="1" applyFill="1" applyBorder="1" applyAlignment="1" applyProtection="1">
      <alignment horizontal="center" vertical="center" wrapText="1"/>
    </xf>
    <xf numFmtId="0" fontId="7" fillId="0" borderId="38" xfId="0" applyFont="1" applyFill="1" applyBorder="1" applyAlignment="1" applyProtection="1">
      <alignment horizontal="center" vertical="center" wrapText="1"/>
    </xf>
    <xf numFmtId="0" fontId="10" fillId="0" borderId="4" xfId="0" applyFont="1" applyFill="1" applyBorder="1" applyAlignment="1" applyProtection="1">
      <alignment horizontal="justify" vertical="center" wrapText="1"/>
    </xf>
    <xf numFmtId="49" fontId="10" fillId="0" borderId="41" xfId="0" applyNumberFormat="1" applyFont="1" applyFill="1" applyBorder="1" applyAlignment="1" applyProtection="1">
      <alignment horizontal="left" vertical="center" wrapText="1"/>
    </xf>
    <xf numFmtId="0" fontId="4" fillId="0" borderId="41" xfId="0" applyFont="1" applyFill="1" applyBorder="1" applyAlignment="1" applyProtection="1">
      <alignment horizontal="justify" vertical="center" wrapText="1"/>
    </xf>
    <xf numFmtId="0" fontId="4" fillId="0" borderId="4" xfId="0" applyFont="1" applyFill="1" applyBorder="1" applyAlignment="1" applyProtection="1">
      <alignment horizontal="justify" vertical="center" wrapText="1"/>
    </xf>
    <xf numFmtId="0" fontId="10" fillId="0" borderId="38" xfId="0" applyFont="1" applyFill="1" applyBorder="1" applyAlignment="1" applyProtection="1">
      <alignment vertical="center" wrapText="1"/>
    </xf>
    <xf numFmtId="0" fontId="0" fillId="0" borderId="0" xfId="0" applyAlignment="1" applyProtection="1">
      <alignment vertical="center" wrapText="1"/>
    </xf>
    <xf numFmtId="0" fontId="4" fillId="5" borderId="46" xfId="0" applyFont="1" applyFill="1" applyBorder="1" applyAlignment="1" applyProtection="1">
      <alignment horizontal="left" vertical="center" wrapText="1"/>
    </xf>
    <xf numFmtId="0" fontId="4" fillId="5" borderId="47" xfId="0" applyFont="1" applyFill="1" applyBorder="1" applyAlignment="1" applyProtection="1">
      <alignment horizontal="left" vertical="center" wrapText="1"/>
    </xf>
    <xf numFmtId="164" fontId="10" fillId="13" borderId="48" xfId="0" applyNumberFormat="1" applyFont="1" applyFill="1" applyBorder="1" applyAlignment="1" applyProtection="1">
      <alignment horizontal="center" vertical="center" wrapText="1"/>
    </xf>
    <xf numFmtId="49" fontId="6" fillId="0" borderId="0" xfId="0" applyNumberFormat="1" applyFont="1" applyFill="1" applyAlignment="1" applyProtection="1">
      <alignment horizontal="left" vertical="center" wrapText="1"/>
    </xf>
    <xf numFmtId="0" fontId="6" fillId="0" borderId="0" xfId="0" applyNumberFormat="1" applyFont="1" applyFill="1" applyBorder="1" applyAlignment="1" applyProtection="1">
      <alignment vertical="center" wrapText="1"/>
    </xf>
    <xf numFmtId="0" fontId="16" fillId="7" borderId="49" xfId="2" applyFont="1" applyFill="1" applyBorder="1" applyAlignment="1">
      <alignment vertical="center"/>
    </xf>
    <xf numFmtId="0" fontId="16" fillId="7" borderId="50" xfId="2" applyFont="1" applyFill="1" applyBorder="1" applyAlignment="1">
      <alignment vertical="center"/>
    </xf>
    <xf numFmtId="0" fontId="16" fillId="7" borderId="15" xfId="2" applyFont="1" applyFill="1" applyBorder="1" applyAlignment="1">
      <alignment vertical="center"/>
    </xf>
    <xf numFmtId="0" fontId="17" fillId="0" borderId="13" xfId="2" applyFont="1" applyBorder="1" applyAlignment="1">
      <alignment vertical="center"/>
    </xf>
    <xf numFmtId="0" fontId="17" fillId="0" borderId="14" xfId="2" applyFont="1" applyBorder="1" applyAlignment="1">
      <alignment vertical="center"/>
    </xf>
    <xf numFmtId="0" fontId="17" fillId="0" borderId="51" xfId="2" applyFont="1" applyBorder="1" applyAlignment="1">
      <alignment vertical="center"/>
    </xf>
    <xf numFmtId="0" fontId="17" fillId="0" borderId="1" xfId="2" applyFont="1" applyBorder="1" applyAlignment="1">
      <alignment vertical="center"/>
    </xf>
    <xf numFmtId="0" fontId="17" fillId="0" borderId="0" xfId="2" applyFont="1" applyBorder="1" applyAlignment="1">
      <alignment vertical="center"/>
    </xf>
    <xf numFmtId="0" fontId="17" fillId="0" borderId="2" xfId="2" applyFont="1" applyBorder="1" applyAlignment="1">
      <alignment vertical="center"/>
    </xf>
    <xf numFmtId="0" fontId="17" fillId="0" borderId="0" xfId="2" applyFont="1" applyBorder="1" applyAlignment="1">
      <alignment horizontal="center" vertical="center"/>
    </xf>
    <xf numFmtId="0" fontId="17" fillId="0" borderId="2" xfId="2" applyFont="1" applyBorder="1" applyAlignment="1">
      <alignment horizontal="center" vertical="center"/>
    </xf>
    <xf numFmtId="0" fontId="3" fillId="0" borderId="0" xfId="2" applyBorder="1" applyAlignment="1">
      <alignment vertical="center"/>
    </xf>
    <xf numFmtId="0" fontId="3" fillId="0" borderId="2" xfId="2" applyBorder="1" applyAlignment="1">
      <alignment vertical="center"/>
    </xf>
    <xf numFmtId="0" fontId="3" fillId="0" borderId="0" xfId="2" applyBorder="1" applyAlignment="1">
      <alignment horizontal="centerContinuous" vertical="center"/>
    </xf>
    <xf numFmtId="0" fontId="3" fillId="0" borderId="2" xfId="2" applyBorder="1" applyAlignment="1">
      <alignment horizontal="left" vertical="center"/>
    </xf>
    <xf numFmtId="0" fontId="3" fillId="0" borderId="0" xfId="2" applyBorder="1" applyAlignment="1">
      <alignment horizontal="left" vertical="center"/>
    </xf>
    <xf numFmtId="0" fontId="3" fillId="0" borderId="1" xfId="2" applyBorder="1" applyAlignment="1">
      <alignment horizontal="left" vertical="center"/>
    </xf>
    <xf numFmtId="0" fontId="3" fillId="0" borderId="3" xfId="2" applyBorder="1" applyAlignment="1">
      <alignment horizontal="left" vertical="center"/>
    </xf>
    <xf numFmtId="0" fontId="3" fillId="0" borderId="3" xfId="2" applyBorder="1" applyAlignment="1">
      <alignment vertical="center"/>
    </xf>
    <xf numFmtId="0" fontId="3" fillId="0" borderId="4" xfId="2" applyBorder="1" applyAlignment="1">
      <alignment vertical="center"/>
    </xf>
    <xf numFmtId="0" fontId="18" fillId="0" borderId="13" xfId="2" applyFont="1" applyBorder="1" applyAlignment="1">
      <alignment vertical="center"/>
    </xf>
    <xf numFmtId="0" fontId="18" fillId="0" borderId="14" xfId="2" applyFont="1" applyBorder="1" applyAlignment="1">
      <alignment vertical="center"/>
    </xf>
    <xf numFmtId="0" fontId="18" fillId="0" borderId="51" xfId="2" applyFont="1" applyBorder="1" applyAlignment="1">
      <alignment vertical="center"/>
    </xf>
    <xf numFmtId="0" fontId="3" fillId="0" borderId="1" xfId="2" applyBorder="1" applyAlignment="1">
      <alignment vertical="center"/>
    </xf>
    <xf numFmtId="0" fontId="3" fillId="0" borderId="0" xfId="2" applyBorder="1" applyAlignment="1">
      <alignment horizontal="center" vertical="center"/>
    </xf>
    <xf numFmtId="0" fontId="19" fillId="0" borderId="1" xfId="2" applyFont="1" applyBorder="1" applyAlignment="1">
      <alignment horizontal="center" vertical="center"/>
    </xf>
    <xf numFmtId="0" fontId="19" fillId="0" borderId="0" xfId="2" applyFont="1" applyBorder="1" applyAlignment="1">
      <alignment horizontal="center" vertical="center"/>
    </xf>
    <xf numFmtId="0" fontId="19" fillId="0" borderId="2" xfId="2" applyFont="1" applyBorder="1" applyAlignment="1">
      <alignment horizontal="center" vertical="center"/>
    </xf>
    <xf numFmtId="0" fontId="3" fillId="0" borderId="52" xfId="2" applyBorder="1" applyAlignment="1">
      <alignment horizontal="left" vertical="center"/>
    </xf>
    <xf numFmtId="0" fontId="23" fillId="0" borderId="5" xfId="0" applyFont="1" applyBorder="1" applyProtection="1">
      <protection locked="0"/>
    </xf>
    <xf numFmtId="0" fontId="23" fillId="0" borderId="1" xfId="0" applyFont="1" applyBorder="1" applyProtection="1">
      <protection locked="0"/>
    </xf>
    <xf numFmtId="0" fontId="24" fillId="0" borderId="0" xfId="0" applyFont="1" applyBorder="1" applyProtection="1">
      <protection locked="0"/>
    </xf>
    <xf numFmtId="0" fontId="26" fillId="0" borderId="5" xfId="0" applyFont="1" applyBorder="1" applyProtection="1">
      <protection locked="0"/>
    </xf>
    <xf numFmtId="0" fontId="23" fillId="0" borderId="0" xfId="0" applyFont="1" applyBorder="1" applyProtection="1">
      <protection locked="0"/>
    </xf>
    <xf numFmtId="0" fontId="28" fillId="0" borderId="22" xfId="0" applyFont="1" applyBorder="1" applyAlignment="1">
      <alignment horizontal="center"/>
    </xf>
    <xf numFmtId="0" fontId="27" fillId="0" borderId="0" xfId="0" applyFont="1" applyBorder="1" applyAlignment="1">
      <alignment horizontal="left"/>
    </xf>
    <xf numFmtId="0" fontId="28" fillId="0" borderId="25" xfId="0" applyFont="1" applyBorder="1" applyAlignment="1">
      <alignment horizontal="center"/>
    </xf>
    <xf numFmtId="0" fontId="29" fillId="0" borderId="5" xfId="0" applyFont="1" applyBorder="1" applyProtection="1">
      <protection locked="0"/>
    </xf>
    <xf numFmtId="0" fontId="28" fillId="0" borderId="9" xfId="0" applyFont="1" applyBorder="1"/>
    <xf numFmtId="0" fontId="28" fillId="0" borderId="9" xfId="0" applyFont="1" applyBorder="1" applyAlignment="1">
      <alignment horizontal="center"/>
    </xf>
    <xf numFmtId="0" fontId="28" fillId="0" borderId="0" xfId="0" applyFont="1" applyBorder="1"/>
    <xf numFmtId="0" fontId="28" fillId="0" borderId="26" xfId="0" applyFont="1" applyBorder="1" applyAlignment="1">
      <alignment horizontal="center"/>
    </xf>
    <xf numFmtId="0" fontId="29" fillId="0" borderId="0" xfId="0" applyFont="1" applyBorder="1" applyProtection="1">
      <protection locked="0"/>
    </xf>
    <xf numFmtId="0" fontId="30" fillId="0" borderId="0" xfId="0" applyFont="1" applyBorder="1"/>
    <xf numFmtId="0" fontId="28" fillId="0" borderId="26" xfId="0" applyFont="1" applyBorder="1"/>
    <xf numFmtId="0" fontId="28" fillId="0" borderId="15" xfId="0" applyFont="1" applyBorder="1"/>
    <xf numFmtId="0" fontId="29" fillId="0" borderId="5" xfId="0" applyFont="1" applyBorder="1" applyAlignment="1" applyProtection="1">
      <alignment horizontal="left"/>
      <protection locked="0"/>
    </xf>
    <xf numFmtId="0" fontId="23" fillId="0" borderId="23" xfId="0" applyFont="1" applyBorder="1" applyProtection="1">
      <protection locked="0"/>
    </xf>
    <xf numFmtId="0" fontId="23" fillId="0" borderId="2" xfId="0" applyFont="1" applyBorder="1" applyProtection="1">
      <protection locked="0"/>
    </xf>
    <xf numFmtId="0" fontId="25" fillId="0" borderId="0" xfId="0" applyFont="1" applyBorder="1"/>
    <xf numFmtId="0" fontId="25" fillId="0" borderId="2" xfId="0" applyFont="1" applyBorder="1"/>
    <xf numFmtId="0" fontId="25" fillId="0" borderId="5" xfId="0" applyFont="1" applyBorder="1" applyAlignment="1"/>
    <xf numFmtId="0" fontId="25" fillId="0" borderId="0" xfId="0" applyFont="1" applyBorder="1" applyAlignment="1"/>
    <xf numFmtId="0" fontId="25" fillId="0" borderId="5" xfId="0" applyFont="1" applyBorder="1"/>
    <xf numFmtId="0" fontId="25" fillId="0" borderId="0" xfId="0" applyFont="1" applyBorder="1" applyAlignment="1">
      <alignment horizontal="center"/>
    </xf>
    <xf numFmtId="0" fontId="25" fillId="0" borderId="2" xfId="0" applyFont="1" applyBorder="1" applyAlignment="1"/>
    <xf numFmtId="0" fontId="25" fillId="0" borderId="6" xfId="0" applyFont="1" applyBorder="1" applyAlignment="1">
      <alignment horizontal="center"/>
    </xf>
    <xf numFmtId="0" fontId="23" fillId="0" borderId="0" xfId="0" applyFont="1" applyBorder="1" applyAlignment="1">
      <alignment horizontal="center" vertical="center"/>
    </xf>
    <xf numFmtId="0" fontId="23" fillId="0" borderId="0" xfId="0" applyFont="1" applyBorder="1" applyAlignment="1">
      <alignment vertical="center"/>
    </xf>
    <xf numFmtId="0" fontId="25" fillId="0" borderId="6" xfId="0" applyFont="1" applyBorder="1" applyAlignment="1"/>
    <xf numFmtId="0" fontId="23" fillId="0" borderId="7" xfId="0" applyFont="1" applyBorder="1" applyAlignment="1">
      <alignment vertical="center"/>
    </xf>
    <xf numFmtId="0" fontId="25" fillId="0" borderId="7" xfId="0" applyFont="1" applyBorder="1" applyAlignment="1"/>
    <xf numFmtId="0" fontId="25" fillId="2" borderId="0" xfId="0" applyFont="1" applyFill="1"/>
    <xf numFmtId="0" fontId="25" fillId="2" borderId="9" xfId="0" applyFont="1" applyFill="1" applyBorder="1"/>
    <xf numFmtId="0" fontId="34" fillId="0" borderId="22" xfId="0" applyFont="1" applyBorder="1" applyAlignment="1">
      <alignment horizontal="left"/>
    </xf>
    <xf numFmtId="0" fontId="34" fillId="0" borderId="9" xfId="0" applyFont="1" applyBorder="1" applyAlignment="1">
      <alignment horizontal="left"/>
    </xf>
    <xf numFmtId="0" fontId="38" fillId="0" borderId="22" xfId="0" applyFont="1" applyBorder="1" applyAlignment="1">
      <alignment horizontal="left"/>
    </xf>
    <xf numFmtId="0" fontId="28" fillId="0" borderId="15" xfId="0" applyFont="1" applyBorder="1" applyAlignment="1">
      <alignment horizontal="center"/>
    </xf>
    <xf numFmtId="0" fontId="27" fillId="0" borderId="15" xfId="0" applyFont="1" applyBorder="1" applyAlignment="1"/>
    <xf numFmtId="0" fontId="27" fillId="0" borderId="50" xfId="0" applyFont="1" applyBorder="1" applyAlignment="1"/>
    <xf numFmtId="0" fontId="28" fillId="0" borderId="50" xfId="0" applyFont="1" applyBorder="1" applyAlignment="1">
      <alignment horizontal="center"/>
    </xf>
    <xf numFmtId="0" fontId="34" fillId="0" borderId="50" xfId="0" applyFont="1" applyBorder="1" applyAlignment="1">
      <alignment horizontal="left"/>
    </xf>
    <xf numFmtId="0" fontId="28" fillId="0" borderId="54" xfId="0" applyFont="1" applyBorder="1" applyAlignment="1">
      <alignment horizontal="center"/>
    </xf>
    <xf numFmtId="0" fontId="28" fillId="0" borderId="56" xfId="0" applyFont="1" applyBorder="1"/>
    <xf numFmtId="0" fontId="28" fillId="0" borderId="56" xfId="0" applyFont="1" applyBorder="1" applyAlignment="1"/>
    <xf numFmtId="0" fontId="33" fillId="0" borderId="56" xfId="0" applyFont="1" applyBorder="1" applyAlignment="1"/>
    <xf numFmtId="0" fontId="28" fillId="0" borderId="29" xfId="0" applyFont="1" applyBorder="1"/>
    <xf numFmtId="0" fontId="28" fillId="0" borderId="30" xfId="0" applyFont="1" applyBorder="1" applyAlignment="1">
      <alignment horizontal="center"/>
    </xf>
    <xf numFmtId="0" fontId="28" fillId="0" borderId="7" xfId="0" applyFont="1" applyBorder="1"/>
    <xf numFmtId="0" fontId="28" fillId="0" borderId="30" xfId="0" applyFont="1" applyBorder="1"/>
    <xf numFmtId="0" fontId="28" fillId="0" borderId="55" xfId="0" applyFont="1" applyBorder="1" applyAlignment="1">
      <alignment horizontal="center"/>
    </xf>
    <xf numFmtId="0" fontId="33" fillId="0" borderId="57" xfId="0" applyFont="1" applyBorder="1" applyAlignment="1">
      <alignment horizontal="left"/>
    </xf>
    <xf numFmtId="0" fontId="27" fillId="0" borderId="4" xfId="0" applyFont="1" applyBorder="1" applyAlignment="1">
      <alignment horizontal="left"/>
    </xf>
    <xf numFmtId="0" fontId="20" fillId="0" borderId="2" xfId="2" applyFont="1" applyBorder="1" applyAlignment="1">
      <alignment vertical="center"/>
    </xf>
    <xf numFmtId="0" fontId="18" fillId="0" borderId="2" xfId="2" applyFont="1" applyBorder="1" applyAlignment="1">
      <alignment vertical="center"/>
    </xf>
    <xf numFmtId="0" fontId="0" fillId="2" borderId="0" xfId="0" applyFill="1" applyBorder="1"/>
    <xf numFmtId="0" fontId="0" fillId="0" borderId="5" xfId="0" applyBorder="1"/>
    <xf numFmtId="0" fontId="0" fillId="0" borderId="6" xfId="0" applyBorder="1"/>
    <xf numFmtId="0" fontId="40" fillId="0" borderId="5" xfId="0" applyFont="1" applyBorder="1"/>
    <xf numFmtId="0" fontId="0" fillId="0" borderId="53" xfId="0" applyBorder="1"/>
    <xf numFmtId="0" fontId="0" fillId="0" borderId="7" xfId="0" applyBorder="1"/>
    <xf numFmtId="0" fontId="0" fillId="0" borderId="8" xfId="0" applyBorder="1"/>
    <xf numFmtId="0" fontId="25" fillId="0" borderId="0" xfId="0" applyFont="1" applyBorder="1" applyAlignment="1">
      <alignment horizontal="center"/>
    </xf>
    <xf numFmtId="0" fontId="0" fillId="0" borderId="10" xfId="0" applyBorder="1"/>
    <xf numFmtId="0" fontId="0" fillId="0" borderId="11" xfId="0" applyBorder="1"/>
    <xf numFmtId="0" fontId="0" fillId="0" borderId="12" xfId="0" applyBorder="1"/>
    <xf numFmtId="0" fontId="41" fillId="0" borderId="8" xfId="0" applyFont="1" applyBorder="1" applyAlignment="1">
      <alignment horizontal="right"/>
    </xf>
    <xf numFmtId="0" fontId="25" fillId="2" borderId="9" xfId="0" applyFont="1" applyFill="1" applyBorder="1" applyAlignment="1">
      <alignment horizontal="center" vertical="center"/>
    </xf>
    <xf numFmtId="0" fontId="0" fillId="2" borderId="9" xfId="0" applyFill="1" applyBorder="1" applyAlignment="1">
      <alignment horizontal="center" vertical="center"/>
    </xf>
    <xf numFmtId="0" fontId="25" fillId="2" borderId="0" xfId="0" applyFont="1" applyFill="1" applyBorder="1"/>
    <xf numFmtId="0" fontId="0" fillId="0" borderId="0" xfId="0" applyBorder="1" applyAlignment="1"/>
    <xf numFmtId="0" fontId="0" fillId="0" borderId="0" xfId="0" applyBorder="1" applyAlignment="1">
      <alignment horizontal="left" wrapText="1"/>
    </xf>
    <xf numFmtId="0" fontId="0" fillId="0" borderId="0" xfId="0" applyBorder="1" applyAlignment="1">
      <alignment wrapText="1"/>
    </xf>
    <xf numFmtId="0" fontId="0" fillId="0" borderId="0" xfId="0" applyAlignment="1">
      <alignment horizontal="center" vertical="center"/>
    </xf>
    <xf numFmtId="0" fontId="17" fillId="0" borderId="52" xfId="2" applyFont="1" applyBorder="1" applyAlignment="1">
      <alignment horizontal="center" vertical="center"/>
    </xf>
    <xf numFmtId="0" fontId="17" fillId="0" borderId="3" xfId="2" applyFont="1" applyBorder="1" applyAlignment="1">
      <alignment horizontal="center" vertical="center"/>
    </xf>
    <xf numFmtId="0" fontId="17" fillId="0" borderId="4" xfId="2" applyFont="1" applyBorder="1" applyAlignment="1">
      <alignment horizontal="center" vertical="center"/>
    </xf>
    <xf numFmtId="0" fontId="17" fillId="0" borderId="1" xfId="2" applyFont="1" applyBorder="1" applyAlignment="1">
      <alignment horizontal="center" vertical="center"/>
    </xf>
    <xf numFmtId="0" fontId="17" fillId="0" borderId="0" xfId="2" applyFont="1" applyBorder="1" applyAlignment="1">
      <alignment horizontal="center" vertical="center"/>
    </xf>
    <xf numFmtId="0" fontId="17" fillId="0" borderId="2" xfId="2" applyFont="1" applyBorder="1" applyAlignment="1">
      <alignment horizontal="center" vertical="center"/>
    </xf>
    <xf numFmtId="0" fontId="19" fillId="0" borderId="1" xfId="2" applyFont="1" applyBorder="1" applyAlignment="1">
      <alignment horizontal="center" vertical="center"/>
    </xf>
    <xf numFmtId="0" fontId="19" fillId="0" borderId="0" xfId="2" applyFont="1" applyBorder="1" applyAlignment="1">
      <alignment horizontal="center" vertical="center"/>
    </xf>
    <xf numFmtId="0" fontId="17" fillId="0" borderId="13" xfId="2" applyFont="1" applyBorder="1" applyAlignment="1">
      <alignment horizontal="center" vertical="center"/>
    </xf>
    <xf numFmtId="0" fontId="17" fillId="0" borderId="14" xfId="2" applyFont="1" applyBorder="1" applyAlignment="1">
      <alignment horizontal="center" vertical="center"/>
    </xf>
    <xf numFmtId="0" fontId="17" fillId="0" borderId="51" xfId="2" applyFont="1" applyBorder="1" applyAlignment="1">
      <alignment horizontal="center" vertical="center"/>
    </xf>
    <xf numFmtId="0" fontId="16" fillId="7" borderId="49" xfId="2" applyFont="1" applyFill="1" applyBorder="1" applyAlignment="1">
      <alignment horizontal="center" vertical="center"/>
    </xf>
    <xf numFmtId="0" fontId="16" fillId="7" borderId="50" xfId="2" applyFont="1" applyFill="1" applyBorder="1" applyAlignment="1">
      <alignment horizontal="center" vertical="center"/>
    </xf>
    <xf numFmtId="0" fontId="16" fillId="7" borderId="15" xfId="2" applyFont="1" applyFill="1" applyBorder="1" applyAlignment="1">
      <alignment horizontal="center" vertical="center"/>
    </xf>
    <xf numFmtId="0" fontId="0" fillId="2" borderId="9" xfId="0" applyFill="1" applyBorder="1" applyAlignment="1">
      <alignment horizontal="center" vertical="center"/>
    </xf>
    <xf numFmtId="0" fontId="25" fillId="2" borderId="9" xfId="0" applyFont="1" applyFill="1" applyBorder="1" applyAlignment="1">
      <alignment horizontal="center" vertical="center"/>
    </xf>
    <xf numFmtId="0" fontId="25" fillId="2" borderId="49" xfId="0" applyFont="1" applyFill="1" applyBorder="1" applyAlignment="1">
      <alignment horizontal="left"/>
    </xf>
    <xf numFmtId="0" fontId="25" fillId="2" borderId="50" xfId="0" applyFont="1" applyFill="1" applyBorder="1" applyAlignment="1">
      <alignment horizontal="left"/>
    </xf>
    <xf numFmtId="0" fontId="25" fillId="2" borderId="15" xfId="0" applyFont="1" applyFill="1" applyBorder="1" applyAlignment="1">
      <alignment horizontal="left"/>
    </xf>
    <xf numFmtId="0" fontId="25" fillId="2" borderId="0" xfId="0" applyFont="1" applyFill="1" applyBorder="1" applyAlignment="1">
      <alignment horizontal="center"/>
    </xf>
    <xf numFmtId="0" fontId="25" fillId="2" borderId="49" xfId="0" applyFont="1" applyFill="1" applyBorder="1" applyAlignment="1">
      <alignment horizontal="center"/>
    </xf>
    <xf numFmtId="0" fontId="25" fillId="2" borderId="50" xfId="0" applyFont="1" applyFill="1" applyBorder="1" applyAlignment="1">
      <alignment horizontal="center"/>
    </xf>
    <xf numFmtId="0" fontId="25" fillId="2" borderId="15" xfId="0" applyFont="1" applyFill="1" applyBorder="1" applyAlignment="1">
      <alignment horizontal="center"/>
    </xf>
    <xf numFmtId="0" fontId="35" fillId="0" borderId="15" xfId="0" applyFont="1" applyBorder="1" applyAlignment="1">
      <alignment horizontal="center" vertical="center"/>
    </xf>
    <xf numFmtId="0" fontId="23" fillId="0" borderId="0" xfId="0" applyFont="1" applyBorder="1" applyAlignment="1">
      <alignment horizontal="center" vertical="center"/>
    </xf>
    <xf numFmtId="0" fontId="22" fillId="0" borderId="28" xfId="0" applyFont="1" applyBorder="1" applyAlignment="1">
      <alignment horizontal="center" vertical="center"/>
    </xf>
    <xf numFmtId="0" fontId="22" fillId="0" borderId="9" xfId="0" applyFont="1" applyBorder="1" applyAlignment="1">
      <alignment horizontal="center" vertical="center"/>
    </xf>
    <xf numFmtId="0" fontId="22" fillId="0" borderId="29" xfId="0" applyFont="1" applyBorder="1" applyAlignment="1">
      <alignment horizontal="center" vertical="center"/>
    </xf>
    <xf numFmtId="0" fontId="22" fillId="0" borderId="30" xfId="0" applyFont="1" applyBorder="1" applyAlignment="1">
      <alignment horizontal="center" vertical="center"/>
    </xf>
    <xf numFmtId="0" fontId="37" fillId="0" borderId="15" xfId="0" applyFont="1" applyBorder="1" applyAlignment="1">
      <alignment horizontal="center" vertical="center"/>
    </xf>
    <xf numFmtId="0" fontId="37" fillId="0" borderId="58" xfId="0" applyFont="1" applyBorder="1" applyAlignment="1">
      <alignment horizontal="center" vertical="center"/>
    </xf>
    <xf numFmtId="0" fontId="24" fillId="0" borderId="9" xfId="0" applyFont="1" applyFill="1" applyBorder="1" applyAlignment="1">
      <alignment horizontal="left" vertical="center" wrapText="1"/>
    </xf>
    <xf numFmtId="0" fontId="24" fillId="0" borderId="26" xfId="0" applyFont="1" applyFill="1" applyBorder="1" applyAlignment="1">
      <alignment horizontal="left" vertical="center" wrapText="1"/>
    </xf>
    <xf numFmtId="0" fontId="23" fillId="0" borderId="0" xfId="0" applyFont="1" applyBorder="1" applyAlignment="1">
      <alignment horizontal="center"/>
    </xf>
    <xf numFmtId="0" fontId="23" fillId="0" borderId="6" xfId="0" applyFont="1" applyBorder="1" applyAlignment="1">
      <alignment horizontal="center"/>
    </xf>
    <xf numFmtId="0" fontId="25" fillId="0" borderId="0" xfId="0" applyFont="1" applyBorder="1" applyAlignment="1">
      <alignment horizontal="center"/>
    </xf>
    <xf numFmtId="0" fontId="25" fillId="0" borderId="6" xfId="0" applyFont="1" applyBorder="1" applyAlignment="1">
      <alignment horizontal="center"/>
    </xf>
    <xf numFmtId="0" fontId="22" fillId="3" borderId="17" xfId="0" applyFont="1" applyFill="1" applyBorder="1" applyAlignment="1" applyProtection="1">
      <alignment horizontal="center" vertical="center"/>
      <protection locked="0"/>
    </xf>
    <xf numFmtId="0" fontId="22" fillId="3" borderId="18" xfId="0" applyFont="1" applyFill="1" applyBorder="1" applyAlignment="1" applyProtection="1">
      <alignment horizontal="center" vertical="center"/>
      <protection locked="0"/>
    </xf>
    <xf numFmtId="0" fontId="25" fillId="0" borderId="13" xfId="0" applyFont="1" applyBorder="1" applyAlignment="1">
      <alignment horizontal="center"/>
    </xf>
    <xf numFmtId="0" fontId="25" fillId="0" borderId="14" xfId="0" applyFont="1" applyBorder="1" applyAlignment="1">
      <alignment horizontal="center"/>
    </xf>
    <xf numFmtId="0" fontId="25" fillId="0" borderId="51" xfId="0" applyFont="1" applyBorder="1" applyAlignment="1">
      <alignment horizontal="center"/>
    </xf>
    <xf numFmtId="0" fontId="25" fillId="0" borderId="1" xfId="0" applyFont="1" applyBorder="1" applyAlignment="1">
      <alignment horizontal="center"/>
    </xf>
    <xf numFmtId="0" fontId="25" fillId="0" borderId="2" xfId="0" applyFont="1" applyBorder="1" applyAlignment="1">
      <alignment horizontal="center"/>
    </xf>
    <xf numFmtId="0" fontId="25" fillId="0" borderId="52" xfId="0" applyFont="1" applyBorder="1" applyAlignment="1">
      <alignment horizontal="center"/>
    </xf>
    <xf numFmtId="0" fontId="25" fillId="0" borderId="3" xfId="0" applyFont="1" applyBorder="1" applyAlignment="1">
      <alignment horizontal="center"/>
    </xf>
    <xf numFmtId="0" fontId="25" fillId="0" borderId="4" xfId="0" applyFont="1" applyBorder="1" applyAlignment="1">
      <alignment horizontal="center"/>
    </xf>
    <xf numFmtId="0" fontId="23" fillId="0" borderId="5" xfId="0" applyFont="1" applyBorder="1" applyAlignment="1" applyProtection="1">
      <alignment horizontal="left"/>
      <protection locked="0"/>
    </xf>
    <xf numFmtId="0" fontId="23" fillId="0" borderId="0" xfId="0" applyFont="1" applyBorder="1" applyAlignment="1" applyProtection="1">
      <alignment horizontal="left"/>
      <protection locked="0"/>
    </xf>
    <xf numFmtId="0" fontId="23" fillId="0" borderId="0" xfId="0" applyFont="1" applyBorder="1" applyAlignment="1" applyProtection="1">
      <alignment horizontal="center"/>
      <protection locked="0"/>
    </xf>
    <xf numFmtId="0" fontId="23" fillId="0" borderId="1" xfId="0" applyFont="1" applyBorder="1" applyAlignment="1" applyProtection="1">
      <alignment horizontal="left"/>
      <protection locked="0"/>
    </xf>
    <xf numFmtId="0" fontId="24" fillId="0" borderId="0" xfId="0" applyFont="1" applyBorder="1" applyAlignment="1" applyProtection="1">
      <alignment horizontal="center" vertical="center"/>
      <protection locked="0"/>
    </xf>
    <xf numFmtId="0" fontId="24" fillId="0" borderId="6" xfId="0" applyFont="1" applyBorder="1" applyAlignment="1" applyProtection="1">
      <alignment horizontal="center" vertical="center"/>
      <protection locked="0"/>
    </xf>
    <xf numFmtId="0" fontId="22" fillId="3" borderId="19" xfId="0" applyFont="1" applyFill="1" applyBorder="1" applyAlignment="1" applyProtection="1">
      <alignment horizontal="center"/>
      <protection locked="0"/>
    </xf>
    <xf numFmtId="0" fontId="22" fillId="3" borderId="20" xfId="0" applyFont="1" applyFill="1" applyBorder="1" applyAlignment="1" applyProtection="1">
      <alignment horizontal="center"/>
      <protection locked="0"/>
    </xf>
    <xf numFmtId="0" fontId="22" fillId="3" borderId="21" xfId="0" applyFont="1" applyFill="1" applyBorder="1" applyAlignment="1" applyProtection="1">
      <alignment horizontal="center"/>
      <protection locked="0"/>
    </xf>
    <xf numFmtId="0" fontId="22" fillId="3" borderId="16" xfId="0" applyFont="1" applyFill="1" applyBorder="1" applyAlignment="1" applyProtection="1">
      <alignment horizontal="center"/>
      <protection locked="0"/>
    </xf>
    <xf numFmtId="0" fontId="22" fillId="3" borderId="17" xfId="0" applyFont="1" applyFill="1" applyBorder="1" applyAlignment="1" applyProtection="1">
      <alignment horizontal="center"/>
      <protection locked="0"/>
    </xf>
    <xf numFmtId="0" fontId="22" fillId="3" borderId="18" xfId="0" applyFont="1" applyFill="1" applyBorder="1" applyAlignment="1" applyProtection="1">
      <alignment horizontal="center"/>
      <protection locked="0"/>
    </xf>
    <xf numFmtId="0" fontId="23" fillId="0" borderId="10" xfId="0" applyFont="1" applyBorder="1" applyAlignment="1" applyProtection="1">
      <alignment horizontal="center" vertical="center" wrapText="1"/>
      <protection locked="0"/>
    </xf>
    <xf numFmtId="0" fontId="23" fillId="0" borderId="11" xfId="0" applyFont="1" applyBorder="1" applyAlignment="1" applyProtection="1">
      <alignment horizontal="center" vertical="center" wrapText="1"/>
      <protection locked="0"/>
    </xf>
    <xf numFmtId="0" fontId="23" fillId="0" borderId="23" xfId="0" applyFont="1" applyBorder="1" applyAlignment="1" applyProtection="1">
      <alignment horizontal="center" vertical="center" wrapText="1"/>
      <protection locked="0"/>
    </xf>
    <xf numFmtId="0" fontId="23" fillId="0" borderId="5" xfId="0" applyFont="1" applyBorder="1" applyAlignment="1" applyProtection="1">
      <alignment horizontal="center" vertical="center" wrapText="1"/>
      <protection locked="0"/>
    </xf>
    <xf numFmtId="0" fontId="23" fillId="0" borderId="0" xfId="0" applyFont="1" applyBorder="1" applyAlignment="1" applyProtection="1">
      <alignment horizontal="center" vertical="center" wrapText="1"/>
      <protection locked="0"/>
    </xf>
    <xf numFmtId="0" fontId="23" fillId="0" borderId="2" xfId="0" applyFont="1" applyBorder="1" applyAlignment="1" applyProtection="1">
      <alignment horizontal="center" vertical="center" wrapText="1"/>
      <protection locked="0"/>
    </xf>
    <xf numFmtId="0" fontId="22" fillId="4" borderId="10" xfId="0" applyFont="1" applyFill="1" applyBorder="1" applyAlignment="1" applyProtection="1">
      <alignment horizontal="center" vertical="center"/>
      <protection locked="0"/>
    </xf>
    <xf numFmtId="0" fontId="22" fillId="4" borderId="11" xfId="0" applyFont="1" applyFill="1" applyBorder="1" applyAlignment="1" applyProtection="1">
      <alignment horizontal="center" vertical="center"/>
      <protection locked="0"/>
    </xf>
    <xf numFmtId="0" fontId="22" fillId="4" borderId="12" xfId="0" applyFont="1" applyFill="1" applyBorder="1" applyAlignment="1" applyProtection="1">
      <alignment horizontal="center" vertical="center"/>
      <protection locked="0"/>
    </xf>
    <xf numFmtId="0" fontId="22" fillId="3" borderId="10" xfId="0" applyFont="1" applyFill="1" applyBorder="1" applyAlignment="1" applyProtection="1">
      <alignment horizontal="center" vertical="center"/>
      <protection locked="0"/>
    </xf>
    <xf numFmtId="0" fontId="22" fillId="3" borderId="11" xfId="0" applyFont="1" applyFill="1" applyBorder="1" applyAlignment="1" applyProtection="1">
      <alignment horizontal="center" vertical="center"/>
      <protection locked="0"/>
    </xf>
    <xf numFmtId="0" fontId="22" fillId="3" borderId="12" xfId="0" applyFont="1" applyFill="1" applyBorder="1" applyAlignment="1" applyProtection="1">
      <alignment horizontal="center" vertical="center"/>
      <protection locked="0"/>
    </xf>
    <xf numFmtId="0" fontId="36" fillId="0" borderId="15" xfId="0" applyFont="1" applyFill="1" applyBorder="1" applyAlignment="1">
      <alignment horizontal="center" vertical="center"/>
    </xf>
    <xf numFmtId="0" fontId="24" fillId="0" borderId="0" xfId="0" applyFont="1" applyBorder="1" applyAlignment="1" applyProtection="1">
      <alignment horizontal="center"/>
      <protection locked="0"/>
    </xf>
    <xf numFmtId="0" fontId="24" fillId="0" borderId="6" xfId="0" applyFont="1" applyBorder="1" applyAlignment="1" applyProtection="1">
      <alignment horizontal="center"/>
      <protection locked="0"/>
    </xf>
    <xf numFmtId="0" fontId="21" fillId="3" borderId="19" xfId="0" applyFont="1" applyFill="1" applyBorder="1" applyAlignment="1" applyProtection="1">
      <alignment horizontal="left"/>
      <protection locked="0"/>
    </xf>
    <xf numFmtId="0" fontId="21" fillId="3" borderId="20" xfId="0" applyFont="1" applyFill="1" applyBorder="1" applyAlignment="1" applyProtection="1">
      <alignment horizontal="left"/>
      <protection locked="0"/>
    </xf>
    <xf numFmtId="0" fontId="21" fillId="3" borderId="21" xfId="0" applyFont="1" applyFill="1" applyBorder="1" applyAlignment="1" applyProtection="1">
      <alignment horizontal="left"/>
      <protection locked="0"/>
    </xf>
    <xf numFmtId="0" fontId="24" fillId="0" borderId="0" xfId="0" applyFont="1" applyBorder="1" applyAlignment="1" applyProtection="1">
      <protection locked="0"/>
    </xf>
    <xf numFmtId="0" fontId="24" fillId="0" borderId="6" xfId="0" applyFont="1" applyBorder="1" applyAlignment="1" applyProtection="1">
      <protection locked="0"/>
    </xf>
    <xf numFmtId="0" fontId="23" fillId="0" borderId="59" xfId="0" applyFont="1" applyBorder="1" applyAlignment="1" applyProtection="1">
      <alignment horizontal="left"/>
      <protection locked="0"/>
    </xf>
    <xf numFmtId="0" fontId="23" fillId="0" borderId="11" xfId="0" applyFont="1" applyBorder="1" applyAlignment="1" applyProtection="1">
      <alignment horizontal="left"/>
      <protection locked="0"/>
    </xf>
    <xf numFmtId="0" fontId="39" fillId="3" borderId="16" xfId="0" applyFont="1" applyFill="1" applyBorder="1" applyAlignment="1" applyProtection="1">
      <alignment horizontal="center" vertical="center"/>
      <protection locked="0"/>
    </xf>
    <xf numFmtId="0" fontId="39" fillId="3" borderId="17" xfId="0" applyFont="1" applyFill="1" applyBorder="1" applyAlignment="1" applyProtection="1">
      <alignment horizontal="center" vertical="center"/>
      <protection locked="0"/>
    </xf>
    <xf numFmtId="0" fontId="39" fillId="3" borderId="18" xfId="0" applyFont="1" applyFill="1" applyBorder="1" applyAlignment="1" applyProtection="1">
      <alignment horizontal="center" vertical="center"/>
      <protection locked="0"/>
    </xf>
    <xf numFmtId="0" fontId="24" fillId="0" borderId="0" xfId="0" applyFont="1" applyBorder="1" applyAlignment="1" applyProtection="1">
      <alignment horizontal="left" vertical="center"/>
      <protection locked="0"/>
    </xf>
    <xf numFmtId="0" fontId="24" fillId="0" borderId="0" xfId="0" applyFont="1" applyBorder="1" applyAlignment="1" applyProtection="1">
      <alignment horizontal="left"/>
      <protection locked="0"/>
    </xf>
    <xf numFmtId="0" fontId="23" fillId="0" borderId="1" xfId="0" applyFont="1" applyBorder="1" applyAlignment="1" applyProtection="1">
      <alignment horizontal="center"/>
      <protection locked="0"/>
    </xf>
    <xf numFmtId="0" fontId="24" fillId="0" borderId="0" xfId="0" applyFont="1" applyBorder="1" applyAlignment="1" applyProtection="1">
      <alignment vertical="center"/>
      <protection locked="0"/>
    </xf>
    <xf numFmtId="0" fontId="25" fillId="0" borderId="0" xfId="0" applyFont="1" applyBorder="1" applyAlignment="1" applyProtection="1">
      <alignment vertical="center"/>
      <protection locked="0"/>
    </xf>
    <xf numFmtId="0" fontId="25" fillId="0" borderId="6" xfId="0" applyFont="1" applyBorder="1" applyAlignment="1" applyProtection="1">
      <alignment vertical="center"/>
      <protection locked="0"/>
    </xf>
    <xf numFmtId="0" fontId="24" fillId="0" borderId="0" xfId="0" applyFont="1" applyBorder="1" applyAlignment="1" applyProtection="1">
      <alignment horizontal="right" vertical="center"/>
      <protection locked="0"/>
    </xf>
    <xf numFmtId="0" fontId="37" fillId="0" borderId="28" xfId="0" applyFont="1" applyBorder="1" applyAlignment="1">
      <alignment horizontal="center" vertical="center"/>
    </xf>
    <xf numFmtId="0" fontId="37" fillId="0" borderId="29" xfId="0" applyFont="1" applyBorder="1" applyAlignment="1">
      <alignment horizontal="center" vertical="center"/>
    </xf>
    <xf numFmtId="0" fontId="31" fillId="0" borderId="9" xfId="0" applyFont="1" applyFill="1" applyBorder="1" applyAlignment="1">
      <alignment horizontal="center" vertical="center"/>
    </xf>
    <xf numFmtId="0" fontId="31" fillId="0" borderId="26" xfId="0" applyFont="1" applyFill="1" applyBorder="1" applyAlignment="1">
      <alignment horizontal="center" vertical="center"/>
    </xf>
    <xf numFmtId="0" fontId="31" fillId="0" borderId="24" xfId="0" applyFont="1" applyFill="1" applyBorder="1" applyAlignment="1">
      <alignment horizontal="center" vertical="center"/>
    </xf>
    <xf numFmtId="0" fontId="31" fillId="0" borderId="27" xfId="0" applyFont="1" applyFill="1" applyBorder="1" applyAlignment="1">
      <alignment horizontal="center" vertical="center"/>
    </xf>
    <xf numFmtId="0" fontId="22" fillId="3" borderId="16" xfId="0" applyFont="1" applyFill="1" applyBorder="1" applyAlignment="1" applyProtection="1">
      <alignment horizontal="center" vertical="center"/>
      <protection locked="0"/>
    </xf>
    <xf numFmtId="0" fontId="22" fillId="4" borderId="16" xfId="0" applyFont="1" applyFill="1" applyBorder="1" applyAlignment="1" applyProtection="1">
      <alignment horizontal="center" vertical="center"/>
      <protection locked="0"/>
    </xf>
    <xf numFmtId="0" fontId="22" fillId="4" borderId="17" xfId="0" applyFont="1" applyFill="1" applyBorder="1" applyAlignment="1" applyProtection="1">
      <alignment horizontal="center" vertical="center"/>
      <protection locked="0"/>
    </xf>
    <xf numFmtId="0" fontId="22" fillId="4" borderId="18" xfId="0" applyFont="1" applyFill="1" applyBorder="1" applyAlignment="1" applyProtection="1">
      <alignment horizontal="center" vertical="center"/>
      <protection locked="0"/>
    </xf>
    <xf numFmtId="0" fontId="36" fillId="0" borderId="28" xfId="0" applyFont="1" applyFill="1" applyBorder="1" applyAlignment="1">
      <alignment horizontal="center" vertical="center"/>
    </xf>
    <xf numFmtId="0" fontId="35" fillId="0" borderId="28" xfId="0" applyFont="1" applyBorder="1" applyAlignment="1">
      <alignment horizontal="center" vertical="center"/>
    </xf>
    <xf numFmtId="0" fontId="24" fillId="0" borderId="9" xfId="0" applyFont="1" applyFill="1" applyBorder="1" applyAlignment="1">
      <alignment horizontal="left" vertical="center"/>
    </xf>
    <xf numFmtId="0" fontId="24" fillId="0" borderId="26" xfId="0" applyFont="1" applyFill="1" applyBorder="1" applyAlignment="1">
      <alignment horizontal="left" vertical="center"/>
    </xf>
    <xf numFmtId="0" fontId="25" fillId="2" borderId="9" xfId="0" applyFont="1" applyFill="1" applyBorder="1" applyAlignment="1">
      <alignment horizontal="center"/>
    </xf>
    <xf numFmtId="0" fontId="32" fillId="0" borderId="0" xfId="3" applyBorder="1" applyAlignment="1" applyProtection="1">
      <alignment horizontal="center"/>
      <protection locked="0"/>
    </xf>
    <xf numFmtId="0" fontId="0" fillId="14" borderId="9" xfId="0" applyFill="1" applyBorder="1" applyAlignment="1">
      <alignment horizontal="center" vertical="center" wrapText="1"/>
    </xf>
    <xf numFmtId="0" fontId="0" fillId="14" borderId="26" xfId="0" applyFill="1" applyBorder="1" applyAlignment="1">
      <alignment horizontal="center" vertical="center" wrapText="1"/>
    </xf>
    <xf numFmtId="0" fontId="0" fillId="14" borderId="9" xfId="0" applyFill="1" applyBorder="1" applyAlignment="1">
      <alignment horizontal="center"/>
    </xf>
    <xf numFmtId="0" fontId="0" fillId="0" borderId="28" xfId="0" applyBorder="1" applyAlignment="1">
      <alignment horizontal="center"/>
    </xf>
    <xf numFmtId="0" fontId="0" fillId="0" borderId="9"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0" fillId="0" borderId="55" xfId="0" applyBorder="1" applyAlignment="1">
      <alignment horizontal="center"/>
    </xf>
    <xf numFmtId="0" fontId="42" fillId="15" borderId="60" xfId="0" applyFont="1" applyFill="1" applyBorder="1" applyAlignment="1">
      <alignment horizontal="center" vertical="center"/>
    </xf>
    <xf numFmtId="0" fontId="42" fillId="15" borderId="28" xfId="0" applyFont="1" applyFill="1" applyBorder="1" applyAlignment="1">
      <alignment horizontal="center" vertical="center"/>
    </xf>
    <xf numFmtId="0" fontId="42" fillId="15" borderId="61" xfId="0" applyFont="1" applyFill="1" applyBorder="1" applyAlignment="1">
      <alignment horizontal="center" vertical="center"/>
    </xf>
    <xf numFmtId="0" fontId="42" fillId="15" borderId="9" xfId="0" applyFont="1" applyFill="1" applyBorder="1" applyAlignment="1">
      <alignment horizontal="center" vertical="center"/>
    </xf>
    <xf numFmtId="0" fontId="42" fillId="15" borderId="61" xfId="0" applyFont="1" applyFill="1" applyBorder="1" applyAlignment="1">
      <alignment horizontal="center"/>
    </xf>
    <xf numFmtId="0" fontId="42" fillId="15" borderId="62" xfId="0" applyFont="1" applyFill="1" applyBorder="1" applyAlignment="1">
      <alignment horizontal="center"/>
    </xf>
  </cellXfs>
  <cellStyles count="4">
    <cellStyle name="Lien hypertexte" xfId="3" builtinId="8"/>
    <cellStyle name="Normal" xfId="0" builtinId="0"/>
    <cellStyle name="Normal_BORDEREAU PRIX ER 2002-2005" xfId="1"/>
    <cellStyle name="Normal_Fiche client EDF" xfId="2"/>
  </cellStyles>
  <dxfs count="0"/>
  <tableStyles count="0" defaultTableStyle="TableStyleMedium2" defaultPivotStyle="PivotStyleMedium9"/>
  <colors>
    <mruColors>
      <color rgb="FFFAEEA8"/>
      <color rgb="FFFFFCE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jpeg"/><Relationship Id="rId1" Type="http://schemas.openxmlformats.org/officeDocument/2006/relationships/image" Target="../media/image2.JPG"/><Relationship Id="rId5" Type="http://schemas.openxmlformats.org/officeDocument/2006/relationships/image" Target="../media/image6.jpeg"/><Relationship Id="rId4" Type="http://schemas.openxmlformats.org/officeDocument/2006/relationships/image" Target="../media/image5.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7.jpeg"/><Relationship Id="rId1" Type="http://schemas.openxmlformats.org/officeDocument/2006/relationships/image" Target="../media/image6.jpeg"/><Relationship Id="rId4" Type="http://schemas.openxmlformats.org/officeDocument/2006/relationships/image" Target="../media/image5.PNG"/></Relationships>
</file>

<file path=xl/drawings/_rels/drawing3.xml.rels><?xml version="1.0" encoding="UTF-8" standalone="yes"?>
<Relationships xmlns="http://schemas.openxmlformats.org/package/2006/relationships"><Relationship Id="rId1" Type="http://schemas.openxmlformats.org/officeDocument/2006/relationships/image" Target="../media/image8.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9.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19</xdr:row>
      <xdr:rowOff>0</xdr:rowOff>
    </xdr:from>
    <xdr:to>
      <xdr:col>0</xdr:col>
      <xdr:colOff>76200</xdr:colOff>
      <xdr:row>20</xdr:row>
      <xdr:rowOff>9525</xdr:rowOff>
    </xdr:to>
    <xdr:sp macro="" textlink="">
      <xdr:nvSpPr>
        <xdr:cNvPr id="2" name="Text Box 1">
          <a:extLst>
            <a:ext uri="{FF2B5EF4-FFF2-40B4-BE49-F238E27FC236}">
              <a16:creationId xmlns:a16="http://schemas.microsoft.com/office/drawing/2014/main" xmlns="" id="{00000000-0008-0000-0000-000002000000}"/>
            </a:ext>
          </a:extLst>
        </xdr:cNvPr>
        <xdr:cNvSpPr txBox="1">
          <a:spLocks noChangeArrowheads="1"/>
        </xdr:cNvSpPr>
      </xdr:nvSpPr>
      <xdr:spPr bwMode="auto">
        <a:xfrm>
          <a:off x="0" y="501015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0</xdr:colOff>
      <xdr:row>50</xdr:row>
      <xdr:rowOff>66675</xdr:rowOff>
    </xdr:from>
    <xdr:to>
      <xdr:col>0</xdr:col>
      <xdr:colOff>76200</xdr:colOff>
      <xdr:row>51</xdr:row>
      <xdr:rowOff>76200</xdr:rowOff>
    </xdr:to>
    <xdr:sp macro="" textlink="">
      <xdr:nvSpPr>
        <xdr:cNvPr id="3" name="Text Box 200">
          <a:extLst>
            <a:ext uri="{FF2B5EF4-FFF2-40B4-BE49-F238E27FC236}">
              <a16:creationId xmlns:a16="http://schemas.microsoft.com/office/drawing/2014/main" xmlns="" id="{00000000-0008-0000-0000-000003000000}"/>
            </a:ext>
          </a:extLst>
        </xdr:cNvPr>
        <xdr:cNvSpPr txBox="1">
          <a:spLocks noChangeArrowheads="1"/>
        </xdr:cNvSpPr>
      </xdr:nvSpPr>
      <xdr:spPr bwMode="auto">
        <a:xfrm>
          <a:off x="0" y="992505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326026</xdr:colOff>
      <xdr:row>47</xdr:row>
      <xdr:rowOff>0</xdr:rowOff>
    </xdr:from>
    <xdr:to>
      <xdr:col>2</xdr:col>
      <xdr:colOff>486238</xdr:colOff>
      <xdr:row>47</xdr:row>
      <xdr:rowOff>138793</xdr:rowOff>
    </xdr:to>
    <xdr:sp macro="" textlink="">
      <xdr:nvSpPr>
        <xdr:cNvPr id="4" name="Text Box 298">
          <a:extLst>
            <a:ext uri="{FF2B5EF4-FFF2-40B4-BE49-F238E27FC236}">
              <a16:creationId xmlns:a16="http://schemas.microsoft.com/office/drawing/2014/main" xmlns="" id="{00000000-0008-0000-0000-000004000000}"/>
            </a:ext>
          </a:extLst>
        </xdr:cNvPr>
        <xdr:cNvSpPr txBox="1">
          <a:spLocks noChangeArrowheads="1"/>
        </xdr:cNvSpPr>
      </xdr:nvSpPr>
      <xdr:spPr bwMode="auto">
        <a:xfrm>
          <a:off x="1850026" y="9401175"/>
          <a:ext cx="160212" cy="138793"/>
        </a:xfrm>
        <a:prstGeom prst="rect">
          <a:avLst/>
        </a:prstGeom>
        <a:solidFill>
          <a:srgbClr xmlns:mc="http://schemas.openxmlformats.org/markup-compatibility/2006" xmlns:a14="http://schemas.microsoft.com/office/drawing/2010/main" val="CCFFCC" mc:Ignorable="a14" a14:legacySpreadsheetColorIndex="42"/>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0" anchor="t" upright="1"/>
        <a:lstStyle/>
        <a:p>
          <a:pPr algn="ctr" rtl="0">
            <a:defRPr sz="1000"/>
          </a:pPr>
          <a:r>
            <a:rPr lang="fr-FR" sz="1000" b="1" i="0" u="none" strike="noStrike" baseline="0">
              <a:solidFill>
                <a:srgbClr val="000000"/>
              </a:solidFill>
              <a:latin typeface="Arial"/>
              <a:cs typeface="Arial"/>
            </a:rPr>
            <a:t>2</a:t>
          </a:r>
        </a:p>
      </xdr:txBody>
    </xdr:sp>
    <xdr:clientData/>
  </xdr:twoCellAnchor>
  <xdr:twoCellAnchor>
    <xdr:from>
      <xdr:col>2</xdr:col>
      <xdr:colOff>367665</xdr:colOff>
      <xdr:row>49</xdr:row>
      <xdr:rowOff>68036</xdr:rowOff>
    </xdr:from>
    <xdr:to>
      <xdr:col>2</xdr:col>
      <xdr:colOff>537301</xdr:colOff>
      <xdr:row>49</xdr:row>
      <xdr:rowOff>68036</xdr:rowOff>
    </xdr:to>
    <xdr:sp macro="" textlink="">
      <xdr:nvSpPr>
        <xdr:cNvPr id="5" name="Text Box 312">
          <a:extLst>
            <a:ext uri="{FF2B5EF4-FFF2-40B4-BE49-F238E27FC236}">
              <a16:creationId xmlns:a16="http://schemas.microsoft.com/office/drawing/2014/main" xmlns="" id="{00000000-0008-0000-0000-000005000000}"/>
            </a:ext>
          </a:extLst>
        </xdr:cNvPr>
        <xdr:cNvSpPr txBox="1">
          <a:spLocks noChangeArrowheads="1"/>
        </xdr:cNvSpPr>
      </xdr:nvSpPr>
      <xdr:spPr bwMode="auto">
        <a:xfrm>
          <a:off x="1891665" y="9774011"/>
          <a:ext cx="169636" cy="0"/>
        </a:xfrm>
        <a:prstGeom prst="rect">
          <a:avLst/>
        </a:prstGeom>
        <a:solidFill>
          <a:srgbClr xmlns:mc="http://schemas.openxmlformats.org/markup-compatibility/2006" xmlns:a14="http://schemas.microsoft.com/office/drawing/2010/main" val="CCFFCC" mc:Ignorable="a14" a14:legacySpreadsheetColorIndex="42"/>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0" anchor="t" upright="1"/>
        <a:lstStyle/>
        <a:p>
          <a:pPr algn="ctr" rtl="0">
            <a:defRPr sz="1000"/>
          </a:pPr>
          <a:endParaRPr lang="fr-FR" sz="1000" b="1" i="0" u="none" strike="noStrike" baseline="0">
            <a:solidFill>
              <a:srgbClr val="000000"/>
            </a:solidFill>
            <a:latin typeface="Arial"/>
            <a:cs typeface="Arial"/>
          </a:endParaRPr>
        </a:p>
      </xdr:txBody>
    </xdr:sp>
    <xdr:clientData/>
  </xdr:twoCellAnchor>
  <xdr:twoCellAnchor>
    <xdr:from>
      <xdr:col>2</xdr:col>
      <xdr:colOff>379910</xdr:colOff>
      <xdr:row>50</xdr:row>
      <xdr:rowOff>122465</xdr:rowOff>
    </xdr:from>
    <xdr:to>
      <xdr:col>2</xdr:col>
      <xdr:colOff>646347</xdr:colOff>
      <xdr:row>52</xdr:row>
      <xdr:rowOff>76200</xdr:rowOff>
    </xdr:to>
    <xdr:sp macro="" textlink="">
      <xdr:nvSpPr>
        <xdr:cNvPr id="6" name="Text Box 320">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903910" y="9980840"/>
          <a:ext cx="266437" cy="258535"/>
        </a:xfrm>
        <a:prstGeom prst="rect">
          <a:avLst/>
        </a:prstGeom>
        <a:solidFill>
          <a:srgbClr xmlns:mc="http://schemas.openxmlformats.org/markup-compatibility/2006" xmlns:a14="http://schemas.microsoft.com/office/drawing/2010/main" val="CCFFCC" mc:Ignorable="a14" a14:legacySpreadsheetColorIndex="42"/>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0" anchor="t" upright="1"/>
        <a:lstStyle/>
        <a:p>
          <a:pPr algn="ctr" rtl="0">
            <a:defRPr sz="1000"/>
          </a:pPr>
          <a:r>
            <a:rPr lang="fr-FR" sz="1000" b="1" i="0" u="none" strike="noStrike" baseline="0">
              <a:solidFill>
                <a:srgbClr val="000000"/>
              </a:solidFill>
              <a:latin typeface="Arial"/>
              <a:cs typeface="Arial"/>
            </a:rPr>
            <a:t>1</a:t>
          </a:r>
        </a:p>
      </xdr:txBody>
    </xdr:sp>
    <xdr:clientData/>
  </xdr:twoCellAnchor>
  <xdr:twoCellAnchor editAs="oneCell">
    <xdr:from>
      <xdr:col>0</xdr:col>
      <xdr:colOff>0</xdr:colOff>
      <xdr:row>51</xdr:row>
      <xdr:rowOff>66675</xdr:rowOff>
    </xdr:from>
    <xdr:to>
      <xdr:col>0</xdr:col>
      <xdr:colOff>76200</xdr:colOff>
      <xdr:row>52</xdr:row>
      <xdr:rowOff>76200</xdr:rowOff>
    </xdr:to>
    <xdr:sp macro="" textlink="">
      <xdr:nvSpPr>
        <xdr:cNvPr id="7" name="Text Box 200">
          <a:extLst>
            <a:ext uri="{FF2B5EF4-FFF2-40B4-BE49-F238E27FC236}">
              <a16:creationId xmlns:a16="http://schemas.microsoft.com/office/drawing/2014/main" xmlns="" id="{00000000-0008-0000-0000-000007000000}"/>
            </a:ext>
          </a:extLst>
        </xdr:cNvPr>
        <xdr:cNvSpPr txBox="1">
          <a:spLocks noChangeArrowheads="1"/>
        </xdr:cNvSpPr>
      </xdr:nvSpPr>
      <xdr:spPr bwMode="auto">
        <a:xfrm>
          <a:off x="0" y="1007745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0</xdr:colOff>
      <xdr:row>51</xdr:row>
      <xdr:rowOff>66675</xdr:rowOff>
    </xdr:from>
    <xdr:to>
      <xdr:col>0</xdr:col>
      <xdr:colOff>76200</xdr:colOff>
      <xdr:row>52</xdr:row>
      <xdr:rowOff>76200</xdr:rowOff>
    </xdr:to>
    <xdr:sp macro="" textlink="">
      <xdr:nvSpPr>
        <xdr:cNvPr id="8" name="Text Box 200">
          <a:extLst>
            <a:ext uri="{FF2B5EF4-FFF2-40B4-BE49-F238E27FC236}">
              <a16:creationId xmlns:a16="http://schemas.microsoft.com/office/drawing/2014/main" xmlns="" id="{00000000-0008-0000-0000-000008000000}"/>
            </a:ext>
          </a:extLst>
        </xdr:cNvPr>
        <xdr:cNvSpPr txBox="1">
          <a:spLocks noChangeArrowheads="1"/>
        </xdr:cNvSpPr>
      </xdr:nvSpPr>
      <xdr:spPr bwMode="auto">
        <a:xfrm>
          <a:off x="0" y="1007745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0</xdr:colOff>
      <xdr:row>54</xdr:row>
      <xdr:rowOff>66675</xdr:rowOff>
    </xdr:from>
    <xdr:to>
      <xdr:col>0</xdr:col>
      <xdr:colOff>76200</xdr:colOff>
      <xdr:row>55</xdr:row>
      <xdr:rowOff>76200</xdr:rowOff>
    </xdr:to>
    <xdr:sp macro="" textlink="">
      <xdr:nvSpPr>
        <xdr:cNvPr id="9" name="Text Box 200">
          <a:extLst>
            <a:ext uri="{FF2B5EF4-FFF2-40B4-BE49-F238E27FC236}">
              <a16:creationId xmlns:a16="http://schemas.microsoft.com/office/drawing/2014/main" xmlns="" id="{00000000-0008-0000-0000-000009000000}"/>
            </a:ext>
          </a:extLst>
        </xdr:cNvPr>
        <xdr:cNvSpPr txBox="1">
          <a:spLocks noChangeArrowheads="1"/>
        </xdr:cNvSpPr>
      </xdr:nvSpPr>
      <xdr:spPr bwMode="auto">
        <a:xfrm>
          <a:off x="0" y="1053465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544286</xdr:colOff>
      <xdr:row>2</xdr:row>
      <xdr:rowOff>68035</xdr:rowOff>
    </xdr:from>
    <xdr:to>
      <xdr:col>11</xdr:col>
      <xdr:colOff>217715</xdr:colOff>
      <xdr:row>13</xdr:row>
      <xdr:rowOff>105148</xdr:rowOff>
    </xdr:to>
    <xdr:pic>
      <xdr:nvPicPr>
        <xdr:cNvPr id="15" name="Image 14">
          <a:extLst>
            <a:ext uri="{FF2B5EF4-FFF2-40B4-BE49-F238E27FC236}">
              <a16:creationId xmlns:a16="http://schemas.microsoft.com/office/drawing/2014/main" xmlns="" id="{00000000-0008-0000-0000-00000F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4378" t="27302" r="64975" b="9629"/>
        <a:stretch/>
      </xdr:blipFill>
      <xdr:spPr>
        <a:xfrm>
          <a:off x="7402286" y="449035"/>
          <a:ext cx="1197429" cy="2078184"/>
        </a:xfrm>
        <a:prstGeom prst="rect">
          <a:avLst/>
        </a:prstGeom>
      </xdr:spPr>
    </xdr:pic>
    <xdr:clientData/>
  </xdr:twoCellAnchor>
  <xdr:twoCellAnchor editAs="oneCell">
    <xdr:from>
      <xdr:col>9</xdr:col>
      <xdr:colOff>693965</xdr:colOff>
      <xdr:row>23</xdr:row>
      <xdr:rowOff>0</xdr:rowOff>
    </xdr:from>
    <xdr:to>
      <xdr:col>11</xdr:col>
      <xdr:colOff>68035</xdr:colOff>
      <xdr:row>38</xdr:row>
      <xdr:rowOff>44240</xdr:rowOff>
    </xdr:to>
    <xdr:pic>
      <xdr:nvPicPr>
        <xdr:cNvPr id="16" name="Image 15">
          <a:extLst>
            <a:ext uri="{FF2B5EF4-FFF2-40B4-BE49-F238E27FC236}">
              <a16:creationId xmlns:a16="http://schemas.microsoft.com/office/drawing/2014/main" xmlns="" id="{00000000-0008-0000-0000-000010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61456" t="10189" r="10491" b="3653"/>
        <a:stretch/>
      </xdr:blipFill>
      <xdr:spPr>
        <a:xfrm>
          <a:off x="7551965" y="4054929"/>
          <a:ext cx="898070" cy="2316632"/>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12</xdr:col>
          <xdr:colOff>350520</xdr:colOff>
          <xdr:row>29</xdr:row>
          <xdr:rowOff>106680</xdr:rowOff>
        </xdr:from>
        <xdr:to>
          <xdr:col>13</xdr:col>
          <xdr:colOff>518160</xdr:colOff>
          <xdr:row>47</xdr:row>
          <xdr:rowOff>30480</xdr:rowOff>
        </xdr:to>
        <xdr:sp macro="" textlink="">
          <xdr:nvSpPr>
            <xdr:cNvPr id="1025" name="Object 27"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xdr:twoCellAnchor>
    <xdr:from>
      <xdr:col>19</xdr:col>
      <xdr:colOff>122465</xdr:colOff>
      <xdr:row>1</xdr:row>
      <xdr:rowOff>163285</xdr:rowOff>
    </xdr:from>
    <xdr:to>
      <xdr:col>20</xdr:col>
      <xdr:colOff>493940</xdr:colOff>
      <xdr:row>6</xdr:row>
      <xdr:rowOff>77561</xdr:rowOff>
    </xdr:to>
    <xdr:sp macro="" textlink="">
      <xdr:nvSpPr>
        <xdr:cNvPr id="18" name="Text Box 1501">
          <a:extLst>
            <a:ext uri="{FF2B5EF4-FFF2-40B4-BE49-F238E27FC236}">
              <a16:creationId xmlns:a16="http://schemas.microsoft.com/office/drawing/2014/main" xmlns="" id="{00000000-0008-0000-0000-000012000000}"/>
            </a:ext>
          </a:extLst>
        </xdr:cNvPr>
        <xdr:cNvSpPr txBox="1">
          <a:spLocks noChangeArrowheads="1"/>
        </xdr:cNvSpPr>
      </xdr:nvSpPr>
      <xdr:spPr bwMode="auto">
        <a:xfrm>
          <a:off x="14600465" y="353785"/>
          <a:ext cx="1133475" cy="812347"/>
        </a:xfrm>
        <a:prstGeom prst="rect">
          <a:avLst/>
        </a:prstGeom>
        <a:solidFill>
          <a:srgbClr xmlns:mc="http://schemas.openxmlformats.org/markup-compatibility/2006" xmlns:a14="http://schemas.microsoft.com/office/drawing/2010/main" val="CCFFCC" mc:Ignorable="a14" a14:legacySpreadsheetColorIndex="42"/>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Coffret existant</a:t>
          </a:r>
        </a:p>
      </xdr:txBody>
    </xdr:sp>
    <xdr:clientData/>
  </xdr:twoCellAnchor>
  <xdr:twoCellAnchor>
    <xdr:from>
      <xdr:col>5</xdr:col>
      <xdr:colOff>204107</xdr:colOff>
      <xdr:row>51</xdr:row>
      <xdr:rowOff>81642</xdr:rowOff>
    </xdr:from>
    <xdr:to>
      <xdr:col>7</xdr:col>
      <xdr:colOff>508908</xdr:colOff>
      <xdr:row>53</xdr:row>
      <xdr:rowOff>39460</xdr:rowOff>
    </xdr:to>
    <xdr:grpSp>
      <xdr:nvGrpSpPr>
        <xdr:cNvPr id="20" name="Groupe 19">
          <a:extLst>
            <a:ext uri="{FF2B5EF4-FFF2-40B4-BE49-F238E27FC236}">
              <a16:creationId xmlns:a16="http://schemas.microsoft.com/office/drawing/2014/main" xmlns="" id="{00000000-0008-0000-0000-000014000000}"/>
            </a:ext>
          </a:extLst>
        </xdr:cNvPr>
        <xdr:cNvGrpSpPr/>
      </xdr:nvGrpSpPr>
      <xdr:grpSpPr>
        <a:xfrm>
          <a:off x="4177393" y="8376556"/>
          <a:ext cx="1894115" cy="262618"/>
          <a:chOff x="1695450" y="6696075"/>
          <a:chExt cx="1828801" cy="257175"/>
        </a:xfrm>
      </xdr:grpSpPr>
      <xdr:sp macro="" textlink="">
        <xdr:nvSpPr>
          <xdr:cNvPr id="21" name="ZoneTexte 20">
            <a:extLst>
              <a:ext uri="{FF2B5EF4-FFF2-40B4-BE49-F238E27FC236}">
                <a16:creationId xmlns:a16="http://schemas.microsoft.com/office/drawing/2014/main" xmlns="" id="{00000000-0008-0000-0000-000015000000}"/>
              </a:ext>
            </a:extLst>
          </xdr:cNvPr>
          <xdr:cNvSpPr txBox="1"/>
        </xdr:nvSpPr>
        <xdr:spPr>
          <a:xfrm>
            <a:off x="2628901" y="6696075"/>
            <a:ext cx="895350" cy="257175"/>
          </a:xfrm>
          <a:prstGeom prst="rect">
            <a:avLst/>
          </a:prstGeom>
          <a:solidFill>
            <a:srgbClr val="FFFCE5"/>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lang="fr-FR" sz="1100"/>
              <a:t>En élévation</a:t>
            </a:r>
          </a:p>
        </xdr:txBody>
      </xdr:sp>
      <xdr:cxnSp macro="">
        <xdr:nvCxnSpPr>
          <xdr:cNvPr id="22" name="Connecteur droit avec flèche 21">
            <a:extLst>
              <a:ext uri="{FF2B5EF4-FFF2-40B4-BE49-F238E27FC236}">
                <a16:creationId xmlns:a16="http://schemas.microsoft.com/office/drawing/2014/main" xmlns="" id="{00000000-0008-0000-0000-000016000000}"/>
              </a:ext>
            </a:extLst>
          </xdr:cNvPr>
          <xdr:cNvCxnSpPr/>
        </xdr:nvCxnSpPr>
        <xdr:spPr>
          <a:xfrm flipH="1">
            <a:off x="1695450" y="6791325"/>
            <a:ext cx="923925" cy="1"/>
          </a:xfrm>
          <a:prstGeom prst="straightConnector1">
            <a:avLst/>
          </a:prstGeom>
          <a:ln w="444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40822</xdr:colOff>
      <xdr:row>55</xdr:row>
      <xdr:rowOff>163286</xdr:rowOff>
    </xdr:from>
    <xdr:to>
      <xdr:col>8</xdr:col>
      <xdr:colOff>19146</xdr:colOff>
      <xdr:row>57</xdr:row>
      <xdr:rowOff>39461</xdr:rowOff>
    </xdr:to>
    <xdr:grpSp>
      <xdr:nvGrpSpPr>
        <xdr:cNvPr id="23" name="Groupe 22">
          <a:extLst>
            <a:ext uri="{FF2B5EF4-FFF2-40B4-BE49-F238E27FC236}">
              <a16:creationId xmlns:a16="http://schemas.microsoft.com/office/drawing/2014/main" xmlns="" id="{00000000-0008-0000-0000-000017000000}"/>
            </a:ext>
          </a:extLst>
        </xdr:cNvPr>
        <xdr:cNvGrpSpPr/>
      </xdr:nvGrpSpPr>
      <xdr:grpSpPr>
        <a:xfrm>
          <a:off x="4014108" y="9067800"/>
          <a:ext cx="2362295" cy="246290"/>
          <a:chOff x="3457575" y="8877300"/>
          <a:chExt cx="2264324" cy="257175"/>
        </a:xfrm>
      </xdr:grpSpPr>
      <xdr:sp macro="" textlink="">
        <xdr:nvSpPr>
          <xdr:cNvPr id="24" name="ZoneTexte 23">
            <a:extLst>
              <a:ext uri="{FF2B5EF4-FFF2-40B4-BE49-F238E27FC236}">
                <a16:creationId xmlns:a16="http://schemas.microsoft.com/office/drawing/2014/main" xmlns="" id="{00000000-0008-0000-0000-000018000000}"/>
              </a:ext>
            </a:extLst>
          </xdr:cNvPr>
          <xdr:cNvSpPr txBox="1"/>
        </xdr:nvSpPr>
        <xdr:spPr>
          <a:xfrm>
            <a:off x="3457575" y="8877300"/>
            <a:ext cx="1362076" cy="257175"/>
          </a:xfrm>
          <a:prstGeom prst="rect">
            <a:avLst/>
          </a:prstGeom>
          <a:solidFill>
            <a:srgbClr val="FFFCE5"/>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lang="fr-FR" sz="1100"/>
              <a:t>Remontée TELECOM</a:t>
            </a:r>
          </a:p>
        </xdr:txBody>
      </xdr:sp>
      <xdr:cxnSp macro="">
        <xdr:nvCxnSpPr>
          <xdr:cNvPr id="25" name="Connecteur droit avec flèche 24">
            <a:extLst>
              <a:ext uri="{FF2B5EF4-FFF2-40B4-BE49-F238E27FC236}">
                <a16:creationId xmlns:a16="http://schemas.microsoft.com/office/drawing/2014/main" xmlns="" id="{00000000-0008-0000-0000-000019000000}"/>
              </a:ext>
            </a:extLst>
          </xdr:cNvPr>
          <xdr:cNvCxnSpPr/>
        </xdr:nvCxnSpPr>
        <xdr:spPr>
          <a:xfrm flipV="1">
            <a:off x="4829175" y="8980700"/>
            <a:ext cx="892724" cy="10900"/>
          </a:xfrm>
          <a:prstGeom prst="straightConnector1">
            <a:avLst/>
          </a:prstGeom>
          <a:ln w="444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oneCell">
    <xdr:from>
      <xdr:col>0</xdr:col>
      <xdr:colOff>557893</xdr:colOff>
      <xdr:row>1</xdr:row>
      <xdr:rowOff>149679</xdr:rowOff>
    </xdr:from>
    <xdr:to>
      <xdr:col>2</xdr:col>
      <xdr:colOff>54428</xdr:colOff>
      <xdr:row>15</xdr:row>
      <xdr:rowOff>122465</xdr:rowOff>
    </xdr:to>
    <xdr:pic>
      <xdr:nvPicPr>
        <xdr:cNvPr id="13" name="Image 12">
          <a:extLst>
            <a:ext uri="{FF2B5EF4-FFF2-40B4-BE49-F238E27FC236}">
              <a16:creationId xmlns:a16="http://schemas.microsoft.com/office/drawing/2014/main" xmlns="" id="{00000000-0008-0000-0000-00000D000000}"/>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5173" t="12057" r="15858"/>
        <a:stretch/>
      </xdr:blipFill>
      <xdr:spPr>
        <a:xfrm>
          <a:off x="557893" y="340179"/>
          <a:ext cx="1020535" cy="2530929"/>
        </a:xfrm>
        <a:prstGeom prst="rect">
          <a:avLst/>
        </a:prstGeom>
      </xdr:spPr>
    </xdr:pic>
    <xdr:clientData/>
  </xdr:twoCellAnchor>
  <xdr:twoCellAnchor editAs="oneCell">
    <xdr:from>
      <xdr:col>3</xdr:col>
      <xdr:colOff>666751</xdr:colOff>
      <xdr:row>2</xdr:row>
      <xdr:rowOff>103608</xdr:rowOff>
    </xdr:from>
    <xdr:to>
      <xdr:col>5</xdr:col>
      <xdr:colOff>231321</xdr:colOff>
      <xdr:row>14</xdr:row>
      <xdr:rowOff>0</xdr:rowOff>
    </xdr:to>
    <xdr:pic>
      <xdr:nvPicPr>
        <xdr:cNvPr id="14" name="Image 13">
          <a:extLst>
            <a:ext uri="{FF2B5EF4-FFF2-40B4-BE49-F238E27FC236}">
              <a16:creationId xmlns:a16="http://schemas.microsoft.com/office/drawing/2014/main" xmlns="" id="{00000000-0008-0000-0000-00000E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2547" t="12699" r="15937"/>
        <a:stretch/>
      </xdr:blipFill>
      <xdr:spPr>
        <a:xfrm>
          <a:off x="2952751" y="484608"/>
          <a:ext cx="1088570" cy="2100749"/>
        </a:xfrm>
        <a:prstGeom prst="rect">
          <a:avLst/>
        </a:prstGeom>
      </xdr:spPr>
    </xdr:pic>
    <xdr:clientData/>
  </xdr:twoCellAnchor>
  <xdr:twoCellAnchor editAs="oneCell">
    <xdr:from>
      <xdr:col>12</xdr:col>
      <xdr:colOff>408214</xdr:colOff>
      <xdr:row>1</xdr:row>
      <xdr:rowOff>176893</xdr:rowOff>
    </xdr:from>
    <xdr:to>
      <xdr:col>14</xdr:col>
      <xdr:colOff>559378</xdr:colOff>
      <xdr:row>13</xdr:row>
      <xdr:rowOff>30239</xdr:rowOff>
    </xdr:to>
    <xdr:pic>
      <xdr:nvPicPr>
        <xdr:cNvPr id="26" name="Image 25">
          <a:extLst>
            <a:ext uri="{FF2B5EF4-FFF2-40B4-BE49-F238E27FC236}">
              <a16:creationId xmlns:a16="http://schemas.microsoft.com/office/drawing/2014/main" xmlns="" id="{00000000-0008-0000-0000-00001A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10182" t="6989" r="15329"/>
        <a:stretch/>
      </xdr:blipFill>
      <xdr:spPr>
        <a:xfrm>
          <a:off x="9552214" y="367393"/>
          <a:ext cx="1675164" cy="208491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534747</xdr:colOff>
      <xdr:row>3</xdr:row>
      <xdr:rowOff>327661</xdr:rowOff>
    </xdr:from>
    <xdr:to>
      <xdr:col>1</xdr:col>
      <xdr:colOff>1841799</xdr:colOff>
      <xdr:row>3</xdr:row>
      <xdr:rowOff>1259093</xdr:rowOff>
    </xdr:to>
    <xdr:sp macro="" textlink="">
      <xdr:nvSpPr>
        <xdr:cNvPr id="2" name="Text Box 1501">
          <a:extLst>
            <a:ext uri="{FF2B5EF4-FFF2-40B4-BE49-F238E27FC236}">
              <a16:creationId xmlns:a16="http://schemas.microsoft.com/office/drawing/2014/main" xmlns="" id="{00000000-0008-0000-0000-000012000000}"/>
            </a:ext>
          </a:extLst>
        </xdr:cNvPr>
        <xdr:cNvSpPr txBox="1">
          <a:spLocks noChangeArrowheads="1"/>
        </xdr:cNvSpPr>
      </xdr:nvSpPr>
      <xdr:spPr bwMode="auto">
        <a:xfrm>
          <a:off x="1959687" y="3169921"/>
          <a:ext cx="1307052" cy="931432"/>
        </a:xfrm>
        <a:prstGeom prst="rect">
          <a:avLst/>
        </a:prstGeom>
        <a:solidFill>
          <a:srgbClr xmlns:mc="http://schemas.openxmlformats.org/markup-compatibility/2006" xmlns:a14="http://schemas.microsoft.com/office/drawing/2010/main" val="CCFFCC" mc:Ignorable="a14" a14:legacySpreadsheetColorIndex="42"/>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Coffret existant</a:t>
          </a:r>
        </a:p>
      </xdr:txBody>
    </xdr:sp>
    <xdr:clientData/>
  </xdr:twoCellAnchor>
  <xdr:twoCellAnchor editAs="oneCell">
    <xdr:from>
      <xdr:col>1</xdr:col>
      <xdr:colOff>266700</xdr:colOff>
      <xdr:row>2</xdr:row>
      <xdr:rowOff>60960</xdr:rowOff>
    </xdr:from>
    <xdr:to>
      <xdr:col>1</xdr:col>
      <xdr:colOff>1990173</xdr:colOff>
      <xdr:row>2</xdr:row>
      <xdr:rowOff>1851287</xdr:rowOff>
    </xdr:to>
    <xdr:pic>
      <xdr:nvPicPr>
        <xdr:cNvPr id="7" name="Image 6">
          <a:extLst>
            <a:ext uri="{FF2B5EF4-FFF2-40B4-BE49-F238E27FC236}">
              <a16:creationId xmlns:a16="http://schemas.microsoft.com/office/drawing/2014/main" xmlns="" id="{00000000-0008-0000-0000-00001A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0182" t="6989" r="15329"/>
        <a:stretch/>
      </xdr:blipFill>
      <xdr:spPr>
        <a:xfrm>
          <a:off x="1851660" y="426720"/>
          <a:ext cx="1723473" cy="1790327"/>
        </a:xfrm>
        <a:prstGeom prst="rect">
          <a:avLst/>
        </a:prstGeom>
      </xdr:spPr>
    </xdr:pic>
    <xdr:clientData/>
  </xdr:twoCellAnchor>
  <xdr:twoCellAnchor editAs="oneCell">
    <xdr:from>
      <xdr:col>1</xdr:col>
      <xdr:colOff>350521</xdr:colOff>
      <xdr:row>7</xdr:row>
      <xdr:rowOff>144781</xdr:rowOff>
    </xdr:from>
    <xdr:to>
      <xdr:col>1</xdr:col>
      <xdr:colOff>1036320</xdr:colOff>
      <xdr:row>7</xdr:row>
      <xdr:rowOff>1463040</xdr:rowOff>
    </xdr:to>
    <xdr:pic>
      <xdr:nvPicPr>
        <xdr:cNvPr id="8" name="Image 7">
          <a:extLst>
            <a:ext uri="{FF2B5EF4-FFF2-40B4-BE49-F238E27FC236}">
              <a16:creationId xmlns:a16="http://schemas.microsoft.com/office/drawing/2014/main" xmlns="" id="{00000000-0008-0000-0000-00000F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378" t="27302" r="64975" b="9629"/>
        <a:stretch/>
      </xdr:blipFill>
      <xdr:spPr>
        <a:xfrm>
          <a:off x="350521" y="12893041"/>
          <a:ext cx="685799" cy="1318259"/>
        </a:xfrm>
        <a:prstGeom prst="rect">
          <a:avLst/>
        </a:prstGeom>
      </xdr:spPr>
    </xdr:pic>
    <xdr:clientData/>
  </xdr:twoCellAnchor>
  <xdr:twoCellAnchor editAs="oneCell">
    <xdr:from>
      <xdr:col>1</xdr:col>
      <xdr:colOff>190501</xdr:colOff>
      <xdr:row>8</xdr:row>
      <xdr:rowOff>76200</xdr:rowOff>
    </xdr:from>
    <xdr:to>
      <xdr:col>1</xdr:col>
      <xdr:colOff>990601</xdr:colOff>
      <xdr:row>8</xdr:row>
      <xdr:rowOff>1884949</xdr:rowOff>
    </xdr:to>
    <xdr:pic>
      <xdr:nvPicPr>
        <xdr:cNvPr id="9" name="Image 8">
          <a:extLst>
            <a:ext uri="{FF2B5EF4-FFF2-40B4-BE49-F238E27FC236}">
              <a16:creationId xmlns:a16="http://schemas.microsoft.com/office/drawing/2014/main" xmlns="" id="{00000000-0008-0000-0000-00000D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5173" t="12057" r="15858"/>
        <a:stretch/>
      </xdr:blipFill>
      <xdr:spPr>
        <a:xfrm>
          <a:off x="190501" y="15300960"/>
          <a:ext cx="800100" cy="1808749"/>
        </a:xfrm>
        <a:prstGeom prst="rect">
          <a:avLst/>
        </a:prstGeom>
      </xdr:spPr>
    </xdr:pic>
    <xdr:clientData/>
  </xdr:twoCellAnchor>
  <xdr:twoCellAnchor editAs="oneCell">
    <xdr:from>
      <xdr:col>1</xdr:col>
      <xdr:colOff>388621</xdr:colOff>
      <xdr:row>9</xdr:row>
      <xdr:rowOff>144780</xdr:rowOff>
    </xdr:from>
    <xdr:to>
      <xdr:col>1</xdr:col>
      <xdr:colOff>1417321</xdr:colOff>
      <xdr:row>9</xdr:row>
      <xdr:rowOff>1954538</xdr:rowOff>
    </xdr:to>
    <xdr:pic>
      <xdr:nvPicPr>
        <xdr:cNvPr id="10" name="Image 9">
          <a:extLst>
            <a:ext uri="{FF2B5EF4-FFF2-40B4-BE49-F238E27FC236}">
              <a16:creationId xmlns:a16="http://schemas.microsoft.com/office/drawing/2014/main" xmlns="" id="{00000000-0008-0000-0000-00000E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2547" t="12699" r="15937"/>
        <a:stretch/>
      </xdr:blipFill>
      <xdr:spPr>
        <a:xfrm>
          <a:off x="388621" y="17846040"/>
          <a:ext cx="1028700" cy="1809758"/>
        </a:xfrm>
        <a:prstGeom prst="rect">
          <a:avLst/>
        </a:prstGeom>
      </xdr:spPr>
    </xdr:pic>
    <xdr:clientData/>
  </xdr:twoCellAnchor>
  <xdr:twoCellAnchor>
    <xdr:from>
      <xdr:col>1</xdr:col>
      <xdr:colOff>565675</xdr:colOff>
      <xdr:row>4</xdr:row>
      <xdr:rowOff>281493</xdr:rowOff>
    </xdr:from>
    <xdr:to>
      <xdr:col>1</xdr:col>
      <xdr:colOff>1872727</xdr:colOff>
      <xdr:row>4</xdr:row>
      <xdr:rowOff>1212925</xdr:rowOff>
    </xdr:to>
    <xdr:sp macro="" textlink="">
      <xdr:nvSpPr>
        <xdr:cNvPr id="14" name="Text Box 1501">
          <a:extLst>
            <a:ext uri="{FF2B5EF4-FFF2-40B4-BE49-F238E27FC236}">
              <a16:creationId xmlns:a16="http://schemas.microsoft.com/office/drawing/2014/main" xmlns="" id="{00000000-0008-0000-0000-000012000000}"/>
            </a:ext>
          </a:extLst>
        </xdr:cNvPr>
        <xdr:cNvSpPr txBox="1">
          <a:spLocks noChangeArrowheads="1"/>
        </xdr:cNvSpPr>
      </xdr:nvSpPr>
      <xdr:spPr bwMode="auto">
        <a:xfrm>
          <a:off x="1990615" y="5600253"/>
          <a:ext cx="1307052" cy="931432"/>
        </a:xfrm>
        <a:prstGeom prst="rect">
          <a:avLst/>
        </a:prstGeom>
        <a:solidFill>
          <a:srgbClr xmlns:mc="http://schemas.openxmlformats.org/markup-compatibility/2006" xmlns:a14="http://schemas.microsoft.com/office/drawing/2010/main" val="CCFFCC" mc:Ignorable="a14" a14:legacySpreadsheetColorIndex="42"/>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Coffret existant</a:t>
          </a:r>
        </a:p>
      </xdr:txBody>
    </xdr:sp>
    <xdr:clientData/>
  </xdr:twoCellAnchor>
  <xdr:twoCellAnchor>
    <xdr:from>
      <xdr:col>1</xdr:col>
      <xdr:colOff>609602</xdr:colOff>
      <xdr:row>5</xdr:row>
      <xdr:rowOff>360319</xdr:rowOff>
    </xdr:from>
    <xdr:to>
      <xdr:col>1</xdr:col>
      <xdr:colOff>1916654</xdr:colOff>
      <xdr:row>5</xdr:row>
      <xdr:rowOff>1291751</xdr:rowOff>
    </xdr:to>
    <xdr:sp macro="" textlink="">
      <xdr:nvSpPr>
        <xdr:cNvPr id="15" name="Text Box 1501">
          <a:extLst>
            <a:ext uri="{FF2B5EF4-FFF2-40B4-BE49-F238E27FC236}">
              <a16:creationId xmlns:a16="http://schemas.microsoft.com/office/drawing/2014/main" xmlns="" id="{00000000-0008-0000-0000-000012000000}"/>
            </a:ext>
          </a:extLst>
        </xdr:cNvPr>
        <xdr:cNvSpPr txBox="1">
          <a:spLocks noChangeArrowheads="1"/>
        </xdr:cNvSpPr>
      </xdr:nvSpPr>
      <xdr:spPr bwMode="auto">
        <a:xfrm>
          <a:off x="2034542" y="8155579"/>
          <a:ext cx="1307052" cy="931432"/>
        </a:xfrm>
        <a:prstGeom prst="rect">
          <a:avLst/>
        </a:prstGeom>
        <a:solidFill>
          <a:srgbClr xmlns:mc="http://schemas.openxmlformats.org/markup-compatibility/2006" xmlns:a14="http://schemas.microsoft.com/office/drawing/2010/main" val="CCFFCC" mc:Ignorable="a14" a14:legacySpreadsheetColorIndex="42"/>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Coffret existant</a:t>
          </a:r>
        </a:p>
      </xdr:txBody>
    </xdr:sp>
    <xdr:clientData/>
  </xdr:twoCellAnchor>
  <xdr:twoCellAnchor>
    <xdr:from>
      <xdr:col>1</xdr:col>
      <xdr:colOff>267790</xdr:colOff>
      <xdr:row>6</xdr:row>
      <xdr:rowOff>311334</xdr:rowOff>
    </xdr:from>
    <xdr:to>
      <xdr:col>1</xdr:col>
      <xdr:colOff>1257299</xdr:colOff>
      <xdr:row>6</xdr:row>
      <xdr:rowOff>1165860</xdr:rowOff>
    </xdr:to>
    <xdr:sp macro="" textlink="">
      <xdr:nvSpPr>
        <xdr:cNvPr id="16" name="Text Box 1501">
          <a:extLst>
            <a:ext uri="{FF2B5EF4-FFF2-40B4-BE49-F238E27FC236}">
              <a16:creationId xmlns:a16="http://schemas.microsoft.com/office/drawing/2014/main" xmlns="" id="{00000000-0008-0000-0000-000012000000}"/>
            </a:ext>
          </a:extLst>
        </xdr:cNvPr>
        <xdr:cNvSpPr txBox="1">
          <a:spLocks noChangeArrowheads="1"/>
        </xdr:cNvSpPr>
      </xdr:nvSpPr>
      <xdr:spPr bwMode="auto">
        <a:xfrm>
          <a:off x="267790" y="10583094"/>
          <a:ext cx="989509" cy="854526"/>
        </a:xfrm>
        <a:prstGeom prst="rect">
          <a:avLst/>
        </a:prstGeom>
        <a:solidFill>
          <a:srgbClr xmlns:mc="http://schemas.openxmlformats.org/markup-compatibility/2006" xmlns:a14="http://schemas.microsoft.com/office/drawing/2010/main" val="CCFFCC" mc:Ignorable="a14" a14:legacySpreadsheetColorIndex="42"/>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Coffret existant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142875</xdr:colOff>
      <xdr:row>17</xdr:row>
      <xdr:rowOff>104775</xdr:rowOff>
    </xdr:from>
    <xdr:to>
      <xdr:col>3</xdr:col>
      <xdr:colOff>57150</xdr:colOff>
      <xdr:row>17</xdr:row>
      <xdr:rowOff>104775</xdr:rowOff>
    </xdr:to>
    <xdr:sp macro="" textlink="">
      <xdr:nvSpPr>
        <xdr:cNvPr id="6" name="Line 192">
          <a:extLst>
            <a:ext uri="{FF2B5EF4-FFF2-40B4-BE49-F238E27FC236}">
              <a16:creationId xmlns:a16="http://schemas.microsoft.com/office/drawing/2014/main" xmlns="" id="{00000000-0008-0000-0100-000006000000}"/>
            </a:ext>
          </a:extLst>
        </xdr:cNvPr>
        <xdr:cNvSpPr>
          <a:spLocks noChangeShapeType="1"/>
        </xdr:cNvSpPr>
      </xdr:nvSpPr>
      <xdr:spPr bwMode="auto">
        <a:xfrm flipV="1">
          <a:off x="904875" y="4010025"/>
          <a:ext cx="400050" cy="0"/>
        </a:xfrm>
        <a:prstGeom prst="line">
          <a:avLst/>
        </a:prstGeom>
        <a:noFill/>
        <a:ln w="28575">
          <a:solidFill>
            <a:srgbClr val="0070C0"/>
          </a:solidFill>
          <a:prstDash val="dashDot"/>
          <a:round/>
          <a:headEnd/>
          <a:tailEnd/>
        </a:ln>
        <a:extLst>
          <a:ext uri="{909E8E84-426E-40DD-AFC4-6F175D3DCCD1}">
            <a14:hiddenFill xmlns:a14="http://schemas.microsoft.com/office/drawing/2010/main">
              <a:noFill/>
            </a14:hiddenFill>
          </a:ext>
        </a:extLst>
      </xdr:spPr>
    </xdr:sp>
    <xdr:clientData/>
  </xdr:twoCellAnchor>
  <xdr:twoCellAnchor>
    <xdr:from>
      <xdr:col>2</xdr:col>
      <xdr:colOff>85725</xdr:colOff>
      <xdr:row>21</xdr:row>
      <xdr:rowOff>47625</xdr:rowOff>
    </xdr:from>
    <xdr:to>
      <xdr:col>2</xdr:col>
      <xdr:colOff>152400</xdr:colOff>
      <xdr:row>21</xdr:row>
      <xdr:rowOff>114300</xdr:rowOff>
    </xdr:to>
    <xdr:sp macro="" textlink="">
      <xdr:nvSpPr>
        <xdr:cNvPr id="7" name="Rectangle 193">
          <a:extLst>
            <a:ext uri="{FF2B5EF4-FFF2-40B4-BE49-F238E27FC236}">
              <a16:creationId xmlns:a16="http://schemas.microsoft.com/office/drawing/2014/main" xmlns="" id="{00000000-0008-0000-0100-000007000000}"/>
            </a:ext>
          </a:extLst>
        </xdr:cNvPr>
        <xdr:cNvSpPr>
          <a:spLocks noChangeArrowheads="1"/>
        </xdr:cNvSpPr>
      </xdr:nvSpPr>
      <xdr:spPr bwMode="auto">
        <a:xfrm>
          <a:off x="1085850" y="4610100"/>
          <a:ext cx="66675" cy="66675"/>
        </a:xfrm>
        <a:prstGeom prst="rect">
          <a:avLst/>
        </a:prstGeom>
        <a:solidFill>
          <a:srgbClr val="00B050"/>
        </a:solidFill>
        <a:ln w="9525">
          <a:solidFill>
            <a:schemeClr val="tx1"/>
          </a:solidFill>
          <a:miter lim="800000"/>
          <a:headEnd/>
          <a:tailEnd/>
        </a:ln>
      </xdr:spPr>
    </xdr:sp>
    <xdr:clientData/>
  </xdr:twoCellAnchor>
  <xdr:twoCellAnchor>
    <xdr:from>
      <xdr:col>2</xdr:col>
      <xdr:colOff>85725</xdr:colOff>
      <xdr:row>20</xdr:row>
      <xdr:rowOff>28575</xdr:rowOff>
    </xdr:from>
    <xdr:to>
      <xdr:col>2</xdr:col>
      <xdr:colOff>161925</xdr:colOff>
      <xdr:row>20</xdr:row>
      <xdr:rowOff>114300</xdr:rowOff>
    </xdr:to>
    <xdr:sp macro="" textlink="">
      <xdr:nvSpPr>
        <xdr:cNvPr id="8" name="Oval 194">
          <a:extLst>
            <a:ext uri="{FF2B5EF4-FFF2-40B4-BE49-F238E27FC236}">
              <a16:creationId xmlns:a16="http://schemas.microsoft.com/office/drawing/2014/main" xmlns="" id="{00000000-0008-0000-0100-000008000000}"/>
            </a:ext>
          </a:extLst>
        </xdr:cNvPr>
        <xdr:cNvSpPr>
          <a:spLocks noChangeArrowheads="1"/>
        </xdr:cNvSpPr>
      </xdr:nvSpPr>
      <xdr:spPr bwMode="auto">
        <a:xfrm>
          <a:off x="1085850" y="4429125"/>
          <a:ext cx="76200" cy="85725"/>
        </a:xfrm>
        <a:prstGeom prst="ellipse">
          <a:avLst/>
        </a:prstGeom>
        <a:solidFill>
          <a:srgbClr xmlns:mc="http://schemas.openxmlformats.org/markup-compatibility/2006" xmlns:a14="http://schemas.microsoft.com/office/drawing/2010/main" val="3366FF" mc:Ignorable="a14" a14:legacySpreadsheetColorIndex="48"/>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1</xdr:col>
      <xdr:colOff>142875</xdr:colOff>
      <xdr:row>18</xdr:row>
      <xdr:rowOff>76200</xdr:rowOff>
    </xdr:from>
    <xdr:to>
      <xdr:col>3</xdr:col>
      <xdr:colOff>57150</xdr:colOff>
      <xdr:row>18</xdr:row>
      <xdr:rowOff>76200</xdr:rowOff>
    </xdr:to>
    <xdr:sp macro="" textlink="">
      <xdr:nvSpPr>
        <xdr:cNvPr id="9" name="Line 197">
          <a:extLst>
            <a:ext uri="{FF2B5EF4-FFF2-40B4-BE49-F238E27FC236}">
              <a16:creationId xmlns:a16="http://schemas.microsoft.com/office/drawing/2014/main" xmlns="" id="{00000000-0008-0000-0100-000009000000}"/>
            </a:ext>
          </a:extLst>
        </xdr:cNvPr>
        <xdr:cNvSpPr>
          <a:spLocks noChangeShapeType="1"/>
        </xdr:cNvSpPr>
      </xdr:nvSpPr>
      <xdr:spPr bwMode="auto">
        <a:xfrm>
          <a:off x="904875" y="4152900"/>
          <a:ext cx="400050" cy="0"/>
        </a:xfrm>
        <a:prstGeom prst="line">
          <a:avLst/>
        </a:prstGeom>
        <a:noFill/>
        <a:ln w="28575">
          <a:solidFill>
            <a:srgbClr val="00B050"/>
          </a:solidFill>
          <a:prstDash val="dashDot"/>
          <a:round/>
          <a:headEnd/>
          <a:tailEnd/>
        </a:ln>
        <a:extLst>
          <a:ext uri="{909E8E84-426E-40DD-AFC4-6F175D3DCCD1}">
            <a14:hiddenFill xmlns:a14="http://schemas.microsoft.com/office/drawing/2010/main">
              <a:noFill/>
            </a14:hiddenFill>
          </a:ext>
        </a:extLst>
      </xdr:spPr>
    </xdr:sp>
    <xdr:clientData/>
  </xdr:twoCellAnchor>
  <xdr:twoCellAnchor>
    <xdr:from>
      <xdr:col>1</xdr:col>
      <xdr:colOff>142875</xdr:colOff>
      <xdr:row>19</xdr:row>
      <xdr:rowOff>76200</xdr:rowOff>
    </xdr:from>
    <xdr:to>
      <xdr:col>3</xdr:col>
      <xdr:colOff>57150</xdr:colOff>
      <xdr:row>19</xdr:row>
      <xdr:rowOff>76200</xdr:rowOff>
    </xdr:to>
    <xdr:sp macro="" textlink="">
      <xdr:nvSpPr>
        <xdr:cNvPr id="10" name="Line 198">
          <a:extLst>
            <a:ext uri="{FF2B5EF4-FFF2-40B4-BE49-F238E27FC236}">
              <a16:creationId xmlns:a16="http://schemas.microsoft.com/office/drawing/2014/main" xmlns="" id="{00000000-0008-0000-0100-00000A000000}"/>
            </a:ext>
          </a:extLst>
        </xdr:cNvPr>
        <xdr:cNvSpPr>
          <a:spLocks noChangeShapeType="1"/>
        </xdr:cNvSpPr>
      </xdr:nvSpPr>
      <xdr:spPr bwMode="auto">
        <a:xfrm>
          <a:off x="904875" y="4314825"/>
          <a:ext cx="400050" cy="0"/>
        </a:xfrm>
        <a:prstGeom prst="line">
          <a:avLst/>
        </a:prstGeom>
        <a:noFill/>
        <a:ln w="28575">
          <a:solidFill>
            <a:srgbClr val="FF0000"/>
          </a:solidFill>
          <a:prstDash val="dashDot"/>
          <a:round/>
          <a:headEnd/>
          <a:tailEnd/>
        </a:ln>
        <a:extLst>
          <a:ext uri="{909E8E84-426E-40DD-AFC4-6F175D3DCCD1}">
            <a14:hiddenFill xmlns:a14="http://schemas.microsoft.com/office/drawing/2010/main">
              <a:noFill/>
            </a14:hiddenFill>
          </a:ext>
        </a:extLst>
      </xdr:spPr>
    </xdr:sp>
    <xdr:clientData/>
  </xdr:twoCellAnchor>
  <xdr:twoCellAnchor editAs="oneCell">
    <xdr:from>
      <xdr:col>4</xdr:col>
      <xdr:colOff>38100</xdr:colOff>
      <xdr:row>52</xdr:row>
      <xdr:rowOff>66675</xdr:rowOff>
    </xdr:from>
    <xdr:to>
      <xdr:col>4</xdr:col>
      <xdr:colOff>114300</xdr:colOff>
      <xdr:row>53</xdr:row>
      <xdr:rowOff>53787</xdr:rowOff>
    </xdr:to>
    <xdr:sp macro="" textlink="">
      <xdr:nvSpPr>
        <xdr:cNvPr id="11" name="Text Box 200">
          <a:extLst>
            <a:ext uri="{FF2B5EF4-FFF2-40B4-BE49-F238E27FC236}">
              <a16:creationId xmlns:a16="http://schemas.microsoft.com/office/drawing/2014/main" xmlns="" id="{00000000-0008-0000-0100-00000B000000}"/>
            </a:ext>
          </a:extLst>
        </xdr:cNvPr>
        <xdr:cNvSpPr txBox="1">
          <a:spLocks noChangeArrowheads="1"/>
        </xdr:cNvSpPr>
      </xdr:nvSpPr>
      <xdr:spPr bwMode="auto">
        <a:xfrm>
          <a:off x="1438275" y="998220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47625</xdr:colOff>
      <xdr:row>22</xdr:row>
      <xdr:rowOff>19050</xdr:rowOff>
    </xdr:from>
    <xdr:to>
      <xdr:col>2</xdr:col>
      <xdr:colOff>219075</xdr:colOff>
      <xdr:row>22</xdr:row>
      <xdr:rowOff>133350</xdr:rowOff>
    </xdr:to>
    <xdr:sp macro="" textlink="">
      <xdr:nvSpPr>
        <xdr:cNvPr id="16" name="AutoShape 27">
          <a:extLst>
            <a:ext uri="{FF2B5EF4-FFF2-40B4-BE49-F238E27FC236}">
              <a16:creationId xmlns:a16="http://schemas.microsoft.com/office/drawing/2014/main" xmlns="" id="{00000000-0008-0000-0100-000010000000}"/>
            </a:ext>
          </a:extLst>
        </xdr:cNvPr>
        <xdr:cNvSpPr>
          <a:spLocks noChangeArrowheads="1"/>
        </xdr:cNvSpPr>
      </xdr:nvSpPr>
      <xdr:spPr bwMode="auto">
        <a:xfrm>
          <a:off x="1047750" y="4743450"/>
          <a:ext cx="171450" cy="114300"/>
        </a:xfrm>
        <a:prstGeom prst="flowChartPredefinedProcess">
          <a:avLst/>
        </a:prstGeom>
        <a:solidFill>
          <a:srgbClr val="FF9900"/>
        </a:solidFill>
        <a:ln w="9525">
          <a:solidFill>
            <a:srgbClr val="000000"/>
          </a:solidFill>
          <a:miter lim="800000"/>
          <a:headEnd/>
          <a:tailEnd/>
        </a:ln>
      </xdr:spPr>
    </xdr:sp>
    <xdr:clientData/>
  </xdr:twoCellAnchor>
  <xdr:twoCellAnchor>
    <xdr:from>
      <xdr:col>2</xdr:col>
      <xdr:colOff>76200</xdr:colOff>
      <xdr:row>23</xdr:row>
      <xdr:rowOff>19050</xdr:rowOff>
    </xdr:from>
    <xdr:to>
      <xdr:col>2</xdr:col>
      <xdr:colOff>209550</xdr:colOff>
      <xdr:row>23</xdr:row>
      <xdr:rowOff>142875</xdr:rowOff>
    </xdr:to>
    <xdr:grpSp>
      <xdr:nvGrpSpPr>
        <xdr:cNvPr id="17" name="Groupe 86">
          <a:extLst>
            <a:ext uri="{FF2B5EF4-FFF2-40B4-BE49-F238E27FC236}">
              <a16:creationId xmlns:a16="http://schemas.microsoft.com/office/drawing/2014/main" xmlns="" id="{00000000-0008-0000-0100-000011000000}"/>
            </a:ext>
          </a:extLst>
        </xdr:cNvPr>
        <xdr:cNvGrpSpPr>
          <a:grpSpLocks/>
        </xdr:cNvGrpSpPr>
      </xdr:nvGrpSpPr>
      <xdr:grpSpPr bwMode="auto">
        <a:xfrm>
          <a:off x="1653540" y="5292090"/>
          <a:ext cx="125730" cy="123825"/>
          <a:chOff x="10691813" y="2200275"/>
          <a:chExt cx="376237" cy="371475"/>
        </a:xfrm>
      </xdr:grpSpPr>
      <xdr:sp macro="" textlink="">
        <xdr:nvSpPr>
          <xdr:cNvPr id="18" name="Ellipse 17">
            <a:extLst>
              <a:ext uri="{FF2B5EF4-FFF2-40B4-BE49-F238E27FC236}">
                <a16:creationId xmlns:a16="http://schemas.microsoft.com/office/drawing/2014/main" xmlns="" id="{00000000-0008-0000-0100-000012000000}"/>
              </a:ext>
            </a:extLst>
          </xdr:cNvPr>
          <xdr:cNvSpPr/>
        </xdr:nvSpPr>
        <xdr:spPr>
          <a:xfrm>
            <a:off x="10691813" y="2200275"/>
            <a:ext cx="376237" cy="371475"/>
          </a:xfrm>
          <a:prstGeom prst="ellipse">
            <a:avLst/>
          </a:prstGeom>
          <a:solidFill>
            <a:srgbClr val="0070C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endParaRPr lang="fr-FR"/>
          </a:p>
        </xdr:txBody>
      </xdr:sp>
      <xdr:cxnSp macro="">
        <xdr:nvCxnSpPr>
          <xdr:cNvPr id="19" name="Connecteur droit 18">
            <a:extLst>
              <a:ext uri="{FF2B5EF4-FFF2-40B4-BE49-F238E27FC236}">
                <a16:creationId xmlns:a16="http://schemas.microsoft.com/office/drawing/2014/main" xmlns="" id="{00000000-0008-0000-0100-000013000000}"/>
              </a:ext>
            </a:extLst>
          </xdr:cNvPr>
          <xdr:cNvCxnSpPr>
            <a:stCxn id="18" idx="0"/>
            <a:endCxn id="18" idx="4"/>
          </xdr:cNvCxnSpPr>
        </xdr:nvCxnSpPr>
        <xdr:spPr>
          <a:xfrm>
            <a:off x="10879932" y="2200275"/>
            <a:ext cx="0" cy="371475"/>
          </a:xfrm>
          <a:prstGeom prst="line">
            <a:avLst/>
          </a:prstGeom>
          <a:ln w="28575"/>
        </xdr:spPr>
        <xdr:style>
          <a:lnRef idx="1">
            <a:schemeClr val="dk1"/>
          </a:lnRef>
          <a:fillRef idx="0">
            <a:schemeClr val="dk1"/>
          </a:fillRef>
          <a:effectRef idx="0">
            <a:schemeClr val="dk1"/>
          </a:effectRef>
          <a:fontRef idx="minor">
            <a:schemeClr val="tx1"/>
          </a:fontRef>
        </xdr:style>
      </xdr:cxnSp>
      <xdr:cxnSp macro="">
        <xdr:nvCxnSpPr>
          <xdr:cNvPr id="20" name="Connecteur droit 19">
            <a:extLst>
              <a:ext uri="{FF2B5EF4-FFF2-40B4-BE49-F238E27FC236}">
                <a16:creationId xmlns:a16="http://schemas.microsoft.com/office/drawing/2014/main" xmlns="" id="{00000000-0008-0000-0100-000014000000}"/>
              </a:ext>
            </a:extLst>
          </xdr:cNvPr>
          <xdr:cNvCxnSpPr>
            <a:endCxn id="18" idx="6"/>
          </xdr:cNvCxnSpPr>
        </xdr:nvCxnSpPr>
        <xdr:spPr>
          <a:xfrm>
            <a:off x="10691813" y="2371725"/>
            <a:ext cx="376237" cy="28575"/>
          </a:xfrm>
          <a:prstGeom prst="line">
            <a:avLst/>
          </a:prstGeom>
          <a:ln w="28575"/>
        </xdr:spPr>
        <xdr:style>
          <a:lnRef idx="1">
            <a:schemeClr val="dk1"/>
          </a:lnRef>
          <a:fillRef idx="0">
            <a:schemeClr val="dk1"/>
          </a:fillRef>
          <a:effectRef idx="0">
            <a:schemeClr val="dk1"/>
          </a:effectRef>
          <a:fontRef idx="minor">
            <a:schemeClr val="tx1"/>
          </a:fontRef>
        </xdr:style>
      </xdr:cxnSp>
    </xdr:grpSp>
    <xdr:clientData/>
  </xdr:twoCellAnchor>
  <xdr:twoCellAnchor editAs="oneCell">
    <xdr:from>
      <xdr:col>4</xdr:col>
      <xdr:colOff>38100</xdr:colOff>
      <xdr:row>53</xdr:row>
      <xdr:rowOff>66675</xdr:rowOff>
    </xdr:from>
    <xdr:to>
      <xdr:col>4</xdr:col>
      <xdr:colOff>114300</xdr:colOff>
      <xdr:row>54</xdr:row>
      <xdr:rowOff>53788</xdr:rowOff>
    </xdr:to>
    <xdr:sp macro="" textlink="">
      <xdr:nvSpPr>
        <xdr:cNvPr id="21" name="Text Box 200">
          <a:extLst>
            <a:ext uri="{FF2B5EF4-FFF2-40B4-BE49-F238E27FC236}">
              <a16:creationId xmlns:a16="http://schemas.microsoft.com/office/drawing/2014/main" xmlns="" id="{00000000-0008-0000-0100-000015000000}"/>
            </a:ext>
          </a:extLst>
        </xdr:cNvPr>
        <xdr:cNvSpPr txBox="1">
          <a:spLocks noChangeArrowheads="1"/>
        </xdr:cNvSpPr>
      </xdr:nvSpPr>
      <xdr:spPr bwMode="auto">
        <a:xfrm>
          <a:off x="1438275" y="1013460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38100</xdr:colOff>
      <xdr:row>53</xdr:row>
      <xdr:rowOff>66675</xdr:rowOff>
    </xdr:from>
    <xdr:to>
      <xdr:col>4</xdr:col>
      <xdr:colOff>114300</xdr:colOff>
      <xdr:row>54</xdr:row>
      <xdr:rowOff>53788</xdr:rowOff>
    </xdr:to>
    <xdr:sp macro="" textlink="">
      <xdr:nvSpPr>
        <xdr:cNvPr id="22" name="Text Box 200">
          <a:extLst>
            <a:ext uri="{FF2B5EF4-FFF2-40B4-BE49-F238E27FC236}">
              <a16:creationId xmlns:a16="http://schemas.microsoft.com/office/drawing/2014/main" xmlns="" id="{00000000-0008-0000-0100-000016000000}"/>
            </a:ext>
          </a:extLst>
        </xdr:cNvPr>
        <xdr:cNvSpPr txBox="1">
          <a:spLocks noChangeArrowheads="1"/>
        </xdr:cNvSpPr>
      </xdr:nvSpPr>
      <xdr:spPr bwMode="auto">
        <a:xfrm>
          <a:off x="1438275" y="1013460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4</xdr:col>
      <xdr:colOff>38100</xdr:colOff>
      <xdr:row>57</xdr:row>
      <xdr:rowOff>66675</xdr:rowOff>
    </xdr:from>
    <xdr:ext cx="76200" cy="200025"/>
    <xdr:sp macro="" textlink="">
      <xdr:nvSpPr>
        <xdr:cNvPr id="26" name="Text Box 200">
          <a:extLst>
            <a:ext uri="{FF2B5EF4-FFF2-40B4-BE49-F238E27FC236}">
              <a16:creationId xmlns:a16="http://schemas.microsoft.com/office/drawing/2014/main" xmlns="" id="{00000000-0008-0000-0100-00001A000000}"/>
            </a:ext>
          </a:extLst>
        </xdr:cNvPr>
        <xdr:cNvSpPr txBox="1">
          <a:spLocks noChangeArrowheads="1"/>
        </xdr:cNvSpPr>
      </xdr:nvSpPr>
      <xdr:spPr bwMode="auto">
        <a:xfrm>
          <a:off x="1905000" y="12506325"/>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38100</xdr:colOff>
      <xdr:row>57</xdr:row>
      <xdr:rowOff>66675</xdr:rowOff>
    </xdr:from>
    <xdr:ext cx="76200" cy="200025"/>
    <xdr:sp macro="" textlink="">
      <xdr:nvSpPr>
        <xdr:cNvPr id="30" name="Text Box 200">
          <a:extLst>
            <a:ext uri="{FF2B5EF4-FFF2-40B4-BE49-F238E27FC236}">
              <a16:creationId xmlns:a16="http://schemas.microsoft.com/office/drawing/2014/main" xmlns="" id="{00000000-0008-0000-0100-00001E000000}"/>
            </a:ext>
          </a:extLst>
        </xdr:cNvPr>
        <xdr:cNvSpPr txBox="1">
          <a:spLocks noChangeArrowheads="1"/>
        </xdr:cNvSpPr>
      </xdr:nvSpPr>
      <xdr:spPr bwMode="auto">
        <a:xfrm>
          <a:off x="1905000" y="1272540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38100</xdr:colOff>
      <xdr:row>57</xdr:row>
      <xdr:rowOff>66675</xdr:rowOff>
    </xdr:from>
    <xdr:ext cx="76200" cy="200025"/>
    <xdr:sp macro="" textlink="">
      <xdr:nvSpPr>
        <xdr:cNvPr id="31" name="Text Box 200">
          <a:extLst>
            <a:ext uri="{FF2B5EF4-FFF2-40B4-BE49-F238E27FC236}">
              <a16:creationId xmlns:a16="http://schemas.microsoft.com/office/drawing/2014/main" xmlns="" id="{00000000-0008-0000-0100-00001F000000}"/>
            </a:ext>
          </a:extLst>
        </xdr:cNvPr>
        <xdr:cNvSpPr txBox="1">
          <a:spLocks noChangeArrowheads="1"/>
        </xdr:cNvSpPr>
      </xdr:nvSpPr>
      <xdr:spPr bwMode="auto">
        <a:xfrm>
          <a:off x="1905000" y="1272540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38100</xdr:colOff>
      <xdr:row>57</xdr:row>
      <xdr:rowOff>66675</xdr:rowOff>
    </xdr:from>
    <xdr:ext cx="76200" cy="200025"/>
    <xdr:sp macro="" textlink="">
      <xdr:nvSpPr>
        <xdr:cNvPr id="32" name="Text Box 200">
          <a:extLst>
            <a:ext uri="{FF2B5EF4-FFF2-40B4-BE49-F238E27FC236}">
              <a16:creationId xmlns:a16="http://schemas.microsoft.com/office/drawing/2014/main" xmlns="" id="{00000000-0008-0000-0100-000020000000}"/>
            </a:ext>
          </a:extLst>
        </xdr:cNvPr>
        <xdr:cNvSpPr txBox="1">
          <a:spLocks noChangeArrowheads="1"/>
        </xdr:cNvSpPr>
      </xdr:nvSpPr>
      <xdr:spPr bwMode="auto">
        <a:xfrm>
          <a:off x="1905000" y="1272540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38100</xdr:colOff>
      <xdr:row>57</xdr:row>
      <xdr:rowOff>66675</xdr:rowOff>
    </xdr:from>
    <xdr:ext cx="76200" cy="200025"/>
    <xdr:sp macro="" textlink="">
      <xdr:nvSpPr>
        <xdr:cNvPr id="33" name="Text Box 200">
          <a:extLst>
            <a:ext uri="{FF2B5EF4-FFF2-40B4-BE49-F238E27FC236}">
              <a16:creationId xmlns:a16="http://schemas.microsoft.com/office/drawing/2014/main" xmlns="" id="{00000000-0008-0000-0100-000021000000}"/>
            </a:ext>
          </a:extLst>
        </xdr:cNvPr>
        <xdr:cNvSpPr txBox="1">
          <a:spLocks noChangeArrowheads="1"/>
        </xdr:cNvSpPr>
      </xdr:nvSpPr>
      <xdr:spPr bwMode="auto">
        <a:xfrm>
          <a:off x="1905000" y="1272540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38100</xdr:colOff>
      <xdr:row>57</xdr:row>
      <xdr:rowOff>66675</xdr:rowOff>
    </xdr:from>
    <xdr:ext cx="76200" cy="200025"/>
    <xdr:sp macro="" textlink="">
      <xdr:nvSpPr>
        <xdr:cNvPr id="34" name="Text Box 200">
          <a:extLst>
            <a:ext uri="{FF2B5EF4-FFF2-40B4-BE49-F238E27FC236}">
              <a16:creationId xmlns:a16="http://schemas.microsoft.com/office/drawing/2014/main" xmlns="" id="{00000000-0008-0000-0100-000022000000}"/>
            </a:ext>
          </a:extLst>
        </xdr:cNvPr>
        <xdr:cNvSpPr txBox="1">
          <a:spLocks noChangeArrowheads="1"/>
        </xdr:cNvSpPr>
      </xdr:nvSpPr>
      <xdr:spPr bwMode="auto">
        <a:xfrm>
          <a:off x="1905000" y="1272540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12</xdr:col>
      <xdr:colOff>544589</xdr:colOff>
      <xdr:row>45</xdr:row>
      <xdr:rowOff>7862</xdr:rowOff>
    </xdr:from>
    <xdr:to>
      <xdr:col>15</xdr:col>
      <xdr:colOff>553660</xdr:colOff>
      <xdr:row>48</xdr:row>
      <xdr:rowOff>171147</xdr:rowOff>
    </xdr:to>
    <xdr:sp macro="" textlink="">
      <xdr:nvSpPr>
        <xdr:cNvPr id="36" name="ZoneTexte 35"/>
        <xdr:cNvSpPr txBox="1"/>
      </xdr:nvSpPr>
      <xdr:spPr>
        <a:xfrm>
          <a:off x="8672589" y="10337195"/>
          <a:ext cx="1850571" cy="798285"/>
        </a:xfrm>
        <a:prstGeom prst="rect">
          <a:avLst/>
        </a:prstGeom>
        <a:solidFill>
          <a:schemeClr val="lt1"/>
        </a:solidFill>
        <a:ln w="25400" cmpd="sng">
          <a:solidFill>
            <a:srgbClr val="C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fr-FR" sz="2000">
              <a:solidFill>
                <a:srgbClr val="C00000"/>
              </a:solidFill>
              <a:latin typeface="Arial" panose="020B0604020202020204" pitchFamily="34" charset="0"/>
              <a:cs typeface="Arial" panose="020B0604020202020204" pitchFamily="34" charset="0"/>
            </a:rPr>
            <a:t>En attente de validation</a:t>
          </a:r>
        </a:p>
      </xdr:txBody>
    </xdr:sp>
    <xdr:clientData/>
  </xdr:twoCellAnchor>
  <xdr:twoCellAnchor>
    <xdr:from>
      <xdr:col>12</xdr:col>
      <xdr:colOff>529166</xdr:colOff>
      <xdr:row>40</xdr:row>
      <xdr:rowOff>52917</xdr:rowOff>
    </xdr:from>
    <xdr:to>
      <xdr:col>15</xdr:col>
      <xdr:colOff>538237</xdr:colOff>
      <xdr:row>44</xdr:row>
      <xdr:rowOff>15118</xdr:rowOff>
    </xdr:to>
    <xdr:sp macro="" textlink="">
      <xdr:nvSpPr>
        <xdr:cNvPr id="37" name="ZoneTexte 36"/>
        <xdr:cNvSpPr txBox="1"/>
      </xdr:nvSpPr>
      <xdr:spPr>
        <a:xfrm>
          <a:off x="8657166" y="9334500"/>
          <a:ext cx="1850571" cy="798285"/>
        </a:xfrm>
        <a:prstGeom prst="rect">
          <a:avLst/>
        </a:prstGeom>
        <a:solidFill>
          <a:schemeClr val="lt1"/>
        </a:solidFill>
        <a:ln w="25400" cmpd="sng">
          <a:solidFill>
            <a:srgbClr val="00B05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fr-FR" sz="2000">
              <a:solidFill>
                <a:srgbClr val="00B050"/>
              </a:solidFill>
              <a:latin typeface="Arial" panose="020B0604020202020204" pitchFamily="34" charset="0"/>
              <a:cs typeface="Arial" panose="020B0604020202020204" pitchFamily="34" charset="0"/>
            </a:rPr>
            <a:t>Projet validé par le riverain</a:t>
          </a:r>
        </a:p>
      </xdr:txBody>
    </xdr:sp>
    <xdr:clientData/>
  </xdr:twoCellAnchor>
  <xdr:twoCellAnchor>
    <xdr:from>
      <xdr:col>12</xdr:col>
      <xdr:colOff>559406</xdr:colOff>
      <xdr:row>49</xdr:row>
      <xdr:rowOff>117929</xdr:rowOff>
    </xdr:from>
    <xdr:to>
      <xdr:col>15</xdr:col>
      <xdr:colOff>568477</xdr:colOff>
      <xdr:row>51</xdr:row>
      <xdr:rowOff>95251</xdr:rowOff>
    </xdr:to>
    <xdr:sp macro="" textlink="">
      <xdr:nvSpPr>
        <xdr:cNvPr id="38" name="ZoneTexte 37"/>
        <xdr:cNvSpPr txBox="1"/>
      </xdr:nvSpPr>
      <xdr:spPr>
        <a:xfrm>
          <a:off x="8687406" y="11293929"/>
          <a:ext cx="1850571" cy="421822"/>
        </a:xfrm>
        <a:prstGeom prst="rect">
          <a:avLst/>
        </a:prstGeom>
        <a:solidFill>
          <a:schemeClr val="lt1"/>
        </a:solidFill>
        <a:ln w="25400" cmpd="sng">
          <a:solidFill>
            <a:srgbClr val="C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fr-FR" sz="2000">
              <a:solidFill>
                <a:srgbClr val="C00000"/>
              </a:solidFill>
              <a:latin typeface="Arial" panose="020B0604020202020204" pitchFamily="34" charset="0"/>
              <a:cs typeface="Arial" panose="020B0604020202020204" pitchFamily="34" charset="0"/>
            </a:rPr>
            <a:t>Non réalisée</a:t>
          </a:r>
        </a:p>
      </xdr:txBody>
    </xdr:sp>
    <xdr:clientData/>
  </xdr:twoCellAnchor>
  <xdr:twoCellAnchor>
    <xdr:from>
      <xdr:col>16</xdr:col>
      <xdr:colOff>533702</xdr:colOff>
      <xdr:row>40</xdr:row>
      <xdr:rowOff>84667</xdr:rowOff>
    </xdr:from>
    <xdr:to>
      <xdr:col>19</xdr:col>
      <xdr:colOff>412146</xdr:colOff>
      <xdr:row>41</xdr:row>
      <xdr:rowOff>161925</xdr:rowOff>
    </xdr:to>
    <xdr:grpSp>
      <xdr:nvGrpSpPr>
        <xdr:cNvPr id="39" name="Groupe 38">
          <a:extLst>
            <a:ext uri="{FF2B5EF4-FFF2-40B4-BE49-F238E27FC236}">
              <a16:creationId xmlns:a16="http://schemas.microsoft.com/office/drawing/2014/main" xmlns="" id="{00000000-0008-0000-0000-000014000000}"/>
            </a:ext>
          </a:extLst>
        </xdr:cNvPr>
        <xdr:cNvGrpSpPr/>
      </xdr:nvGrpSpPr>
      <xdr:grpSpPr>
        <a:xfrm>
          <a:off x="11392202" y="8489527"/>
          <a:ext cx="1752964" cy="260138"/>
          <a:chOff x="1695450" y="6641646"/>
          <a:chExt cx="1719944" cy="257175"/>
        </a:xfrm>
      </xdr:grpSpPr>
      <xdr:cxnSp macro="">
        <xdr:nvCxnSpPr>
          <xdr:cNvPr id="40" name="Connecteur droit avec flèche 39">
            <a:extLst>
              <a:ext uri="{FF2B5EF4-FFF2-40B4-BE49-F238E27FC236}">
                <a16:creationId xmlns:a16="http://schemas.microsoft.com/office/drawing/2014/main" xmlns="" id="{00000000-0008-0000-0000-000016000000}"/>
              </a:ext>
            </a:extLst>
          </xdr:cNvPr>
          <xdr:cNvCxnSpPr/>
        </xdr:nvCxnSpPr>
        <xdr:spPr>
          <a:xfrm flipH="1">
            <a:off x="1695450" y="6791325"/>
            <a:ext cx="923925" cy="1"/>
          </a:xfrm>
          <a:prstGeom prst="straightConnector1">
            <a:avLst/>
          </a:prstGeom>
          <a:ln w="444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sp macro="" textlink="">
        <xdr:nvSpPr>
          <xdr:cNvPr id="41" name="ZoneTexte 40">
            <a:extLst>
              <a:ext uri="{FF2B5EF4-FFF2-40B4-BE49-F238E27FC236}">
                <a16:creationId xmlns:a16="http://schemas.microsoft.com/office/drawing/2014/main" xmlns="" id="{00000000-0008-0000-0000-000015000000}"/>
              </a:ext>
            </a:extLst>
          </xdr:cNvPr>
          <xdr:cNvSpPr txBox="1"/>
        </xdr:nvSpPr>
        <xdr:spPr>
          <a:xfrm>
            <a:off x="2520044" y="6641646"/>
            <a:ext cx="895350" cy="257175"/>
          </a:xfrm>
          <a:prstGeom prst="rect">
            <a:avLst/>
          </a:prstGeom>
          <a:solidFill>
            <a:srgbClr val="FFFCE5"/>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lang="fr-FR" sz="1100"/>
              <a:t>En élévation</a:t>
            </a:r>
          </a:p>
        </xdr:txBody>
      </xdr:sp>
    </xdr:grpSp>
    <xdr:clientData/>
  </xdr:twoCellAnchor>
  <xdr:twoCellAnchor>
    <xdr:from>
      <xdr:col>16</xdr:col>
      <xdr:colOff>402167</xdr:colOff>
      <xdr:row>43</xdr:row>
      <xdr:rowOff>36288</xdr:rowOff>
    </xdr:from>
    <xdr:to>
      <xdr:col>20</xdr:col>
      <xdr:colOff>211157</xdr:colOff>
      <xdr:row>44</xdr:row>
      <xdr:rowOff>124129</xdr:rowOff>
    </xdr:to>
    <xdr:grpSp>
      <xdr:nvGrpSpPr>
        <xdr:cNvPr id="42" name="Groupe 41">
          <a:extLst>
            <a:ext uri="{FF2B5EF4-FFF2-40B4-BE49-F238E27FC236}">
              <a16:creationId xmlns:a16="http://schemas.microsoft.com/office/drawing/2014/main" xmlns="" id="{00000000-0008-0000-0000-000017000000}"/>
            </a:ext>
          </a:extLst>
        </xdr:cNvPr>
        <xdr:cNvGrpSpPr/>
      </xdr:nvGrpSpPr>
      <xdr:grpSpPr>
        <a:xfrm>
          <a:off x="11260667" y="8989788"/>
          <a:ext cx="2308350" cy="270721"/>
          <a:chOff x="3457575" y="8877300"/>
          <a:chExt cx="2264324" cy="257175"/>
        </a:xfrm>
      </xdr:grpSpPr>
      <xdr:sp macro="" textlink="">
        <xdr:nvSpPr>
          <xdr:cNvPr id="43" name="ZoneTexte 42">
            <a:extLst>
              <a:ext uri="{FF2B5EF4-FFF2-40B4-BE49-F238E27FC236}">
                <a16:creationId xmlns:a16="http://schemas.microsoft.com/office/drawing/2014/main" xmlns="" id="{00000000-0008-0000-0000-000018000000}"/>
              </a:ext>
            </a:extLst>
          </xdr:cNvPr>
          <xdr:cNvSpPr txBox="1"/>
        </xdr:nvSpPr>
        <xdr:spPr>
          <a:xfrm>
            <a:off x="3457575" y="8877300"/>
            <a:ext cx="1362076" cy="257175"/>
          </a:xfrm>
          <a:prstGeom prst="rect">
            <a:avLst/>
          </a:prstGeom>
          <a:solidFill>
            <a:srgbClr val="FFFCE5"/>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lang="fr-FR" sz="1100"/>
              <a:t>Remontée TELECOM</a:t>
            </a:r>
          </a:p>
        </xdr:txBody>
      </xdr:sp>
      <xdr:cxnSp macro="">
        <xdr:nvCxnSpPr>
          <xdr:cNvPr id="44" name="Connecteur droit avec flèche 43">
            <a:extLst>
              <a:ext uri="{FF2B5EF4-FFF2-40B4-BE49-F238E27FC236}">
                <a16:creationId xmlns:a16="http://schemas.microsoft.com/office/drawing/2014/main" xmlns="" id="{00000000-0008-0000-0000-000019000000}"/>
              </a:ext>
            </a:extLst>
          </xdr:cNvPr>
          <xdr:cNvCxnSpPr/>
        </xdr:nvCxnSpPr>
        <xdr:spPr>
          <a:xfrm flipV="1">
            <a:off x="4829175" y="8980700"/>
            <a:ext cx="892724" cy="10900"/>
          </a:xfrm>
          <a:prstGeom prst="straightConnector1">
            <a:avLst/>
          </a:prstGeom>
          <a:ln w="444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grpSp>
    <xdr:clientData/>
  </xdr:twoCellAnchor>
  <mc:AlternateContent xmlns:mc="http://schemas.openxmlformats.org/markup-compatibility/2006">
    <mc:Choice xmlns:a14="http://schemas.microsoft.com/office/drawing/2010/main" Requires="a14">
      <xdr:twoCellAnchor editAs="oneCell">
        <xdr:from>
          <xdr:col>21</xdr:col>
          <xdr:colOff>137160</xdr:colOff>
          <xdr:row>40</xdr:row>
          <xdr:rowOff>106680</xdr:rowOff>
        </xdr:from>
        <xdr:to>
          <xdr:col>21</xdr:col>
          <xdr:colOff>304800</xdr:colOff>
          <xdr:row>43</xdr:row>
          <xdr:rowOff>15240</xdr:rowOff>
        </xdr:to>
        <xdr:sp macro="" textlink="">
          <xdr:nvSpPr>
            <xdr:cNvPr id="2052" name="Object 27" hidden="1">
              <a:extLst>
                <a:ext uri="{63B3BB69-23CF-44E3-9099-C40C66FF867C}">
                  <a14:compatExt spid="_x0000_s2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9</xdr:row>
          <xdr:rowOff>160020</xdr:rowOff>
        </xdr:from>
        <xdr:to>
          <xdr:col>1</xdr:col>
          <xdr:colOff>289560</xdr:colOff>
          <xdr:row>11</xdr:row>
          <xdr:rowOff>38100</xdr:rowOff>
        </xdr:to>
        <xdr:sp macro="" textlink="">
          <xdr:nvSpPr>
            <xdr:cNvPr id="2055" name="Check Box 7" hidden="1">
              <a:extLst>
                <a:ext uri="{63B3BB69-23CF-44E3-9099-C40C66FF867C}">
                  <a14:compatExt spid="_x0000_s2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10</xdr:row>
          <xdr:rowOff>137160</xdr:rowOff>
        </xdr:from>
        <xdr:to>
          <xdr:col>3</xdr:col>
          <xdr:colOff>83820</xdr:colOff>
          <xdr:row>12</xdr:row>
          <xdr:rowOff>22860</xdr:rowOff>
        </xdr:to>
        <xdr:sp macro="" textlink="">
          <xdr:nvSpPr>
            <xdr:cNvPr id="2056" name="Check Box 8" hidden="1">
              <a:extLst>
                <a:ext uri="{63B3BB69-23CF-44E3-9099-C40C66FF867C}">
                  <a14:compatExt spid="_x0000_s2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11</xdr:row>
          <xdr:rowOff>144780</xdr:rowOff>
        </xdr:from>
        <xdr:to>
          <xdr:col>3</xdr:col>
          <xdr:colOff>83820</xdr:colOff>
          <xdr:row>13</xdr:row>
          <xdr:rowOff>30480</xdr:rowOff>
        </xdr:to>
        <xdr:sp macro="" textlink="">
          <xdr:nvSpPr>
            <xdr:cNvPr id="2057" name="Check Box 9" hidden="1">
              <a:extLst>
                <a:ext uri="{63B3BB69-23CF-44E3-9099-C40C66FF867C}">
                  <a14:compatExt spid="_x0000_s2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14</xdr:row>
          <xdr:rowOff>144780</xdr:rowOff>
        </xdr:from>
        <xdr:to>
          <xdr:col>1</xdr:col>
          <xdr:colOff>289560</xdr:colOff>
          <xdr:row>16</xdr:row>
          <xdr:rowOff>22860</xdr:rowOff>
        </xdr:to>
        <xdr:sp macro="" textlink="">
          <xdr:nvSpPr>
            <xdr:cNvPr id="2058" name="Check Box 10" hidden="1">
              <a:extLst>
                <a:ext uri="{63B3BB69-23CF-44E3-9099-C40C66FF867C}">
                  <a14:compatExt spid="_x0000_s2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41</xdr:row>
          <xdr:rowOff>137137</xdr:rowOff>
        </xdr:from>
        <xdr:to>
          <xdr:col>4</xdr:col>
          <xdr:colOff>1201560</xdr:colOff>
          <xdr:row>53</xdr:row>
          <xdr:rowOff>31037</xdr:rowOff>
        </xdr:to>
        <xdr:pic>
          <xdr:nvPicPr>
            <xdr:cNvPr id="45" name="Image 44"/>
            <xdr:cNvPicPr preferRelativeResize="0">
              <a:picLocks noChangeArrowheads="1"/>
              <a:extLst>
                <a:ext uri="{84589F7E-364E-4C9E-8A38-B11213B215E9}">
                  <a14:cameraTool cellRange="Typecoffret" spid="_x0000_s2082"/>
                </a:ext>
              </a:extLst>
            </xdr:cNvPicPr>
          </xdr:nvPicPr>
          <xdr:blipFill rotWithShape="1">
            <a:blip xmlns:r="http://schemas.openxmlformats.org/officeDocument/2006/relationships" r:embed="rId1"/>
            <a:stretch>
              <a:fillRect/>
            </a:stretch>
          </xdr:blipFill>
          <xdr:spPr bwMode="auto">
            <a:xfrm>
              <a:off x="0" y="8724877"/>
              <a:ext cx="3121800" cy="2103700"/>
            </a:xfrm>
            <a:prstGeom prst="rect">
              <a:avLst/>
            </a:prstGeom>
            <a:noFill/>
            <a:ln>
              <a:noFill/>
            </a:ln>
          </xdr:spPr>
        </xdr:pic>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2</xdr:col>
      <xdr:colOff>0</xdr:colOff>
      <xdr:row>12</xdr:row>
      <xdr:rowOff>38100</xdr:rowOff>
    </xdr:from>
    <xdr:to>
      <xdr:col>2</xdr:col>
      <xdr:colOff>85725</xdr:colOff>
      <xdr:row>12</xdr:row>
      <xdr:rowOff>114300</xdr:rowOff>
    </xdr:to>
    <xdr:sp macro="" textlink="">
      <xdr:nvSpPr>
        <xdr:cNvPr id="2" name="Rectangle 46">
          <a:extLst>
            <a:ext uri="{FF2B5EF4-FFF2-40B4-BE49-F238E27FC236}">
              <a16:creationId xmlns:a16="http://schemas.microsoft.com/office/drawing/2014/main" xmlns="" id="{00000000-0008-0000-0200-000002000000}"/>
            </a:ext>
          </a:extLst>
        </xdr:cNvPr>
        <xdr:cNvSpPr>
          <a:spLocks noChangeArrowheads="1"/>
        </xdr:cNvSpPr>
      </xdr:nvSpPr>
      <xdr:spPr bwMode="auto">
        <a:xfrm>
          <a:off x="1533525" y="3467100"/>
          <a:ext cx="85725" cy="7620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000000" mc:Ignorable="a14" a14:legacySpreadsheetColorIndex="8"/>
              </a:solidFill>
            </a14:hiddenFill>
          </a:ext>
        </a:extLst>
      </xdr:spPr>
    </xdr:sp>
    <xdr:clientData/>
  </xdr:twoCellAnchor>
  <xdr:twoCellAnchor>
    <xdr:from>
      <xdr:col>1</xdr:col>
      <xdr:colOff>9525</xdr:colOff>
      <xdr:row>10</xdr:row>
      <xdr:rowOff>57150</xdr:rowOff>
    </xdr:from>
    <xdr:to>
      <xdr:col>1</xdr:col>
      <xdr:colOff>95250</xdr:colOff>
      <xdr:row>10</xdr:row>
      <xdr:rowOff>142875</xdr:rowOff>
    </xdr:to>
    <xdr:sp macro="" textlink="">
      <xdr:nvSpPr>
        <xdr:cNvPr id="3" name="Rectangle 47">
          <a:extLst>
            <a:ext uri="{FF2B5EF4-FFF2-40B4-BE49-F238E27FC236}">
              <a16:creationId xmlns:a16="http://schemas.microsoft.com/office/drawing/2014/main" xmlns="" id="{00000000-0008-0000-0200-000003000000}"/>
            </a:ext>
          </a:extLst>
        </xdr:cNvPr>
        <xdr:cNvSpPr>
          <a:spLocks noChangeArrowheads="1"/>
        </xdr:cNvSpPr>
      </xdr:nvSpPr>
      <xdr:spPr bwMode="auto">
        <a:xfrm>
          <a:off x="933450" y="3095625"/>
          <a:ext cx="85725" cy="85725"/>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2</xdr:col>
      <xdr:colOff>0</xdr:colOff>
      <xdr:row>11</xdr:row>
      <xdr:rowOff>47625</xdr:rowOff>
    </xdr:from>
    <xdr:to>
      <xdr:col>2</xdr:col>
      <xdr:colOff>85725</xdr:colOff>
      <xdr:row>11</xdr:row>
      <xdr:rowOff>133350</xdr:rowOff>
    </xdr:to>
    <xdr:sp macro="" textlink="">
      <xdr:nvSpPr>
        <xdr:cNvPr id="4" name="Rectangle 48">
          <a:extLst>
            <a:ext uri="{FF2B5EF4-FFF2-40B4-BE49-F238E27FC236}">
              <a16:creationId xmlns:a16="http://schemas.microsoft.com/office/drawing/2014/main" xmlns="" id="{00000000-0008-0000-0200-000004000000}"/>
            </a:ext>
          </a:extLst>
        </xdr:cNvPr>
        <xdr:cNvSpPr>
          <a:spLocks noChangeArrowheads="1"/>
        </xdr:cNvSpPr>
      </xdr:nvSpPr>
      <xdr:spPr bwMode="auto">
        <a:xfrm>
          <a:off x="1533525" y="3276600"/>
          <a:ext cx="85725" cy="85725"/>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2</xdr:col>
      <xdr:colOff>0</xdr:colOff>
      <xdr:row>15</xdr:row>
      <xdr:rowOff>47625</xdr:rowOff>
    </xdr:from>
    <xdr:to>
      <xdr:col>2</xdr:col>
      <xdr:colOff>85725</xdr:colOff>
      <xdr:row>15</xdr:row>
      <xdr:rowOff>123825</xdr:rowOff>
    </xdr:to>
    <xdr:sp macro="" textlink="">
      <xdr:nvSpPr>
        <xdr:cNvPr id="5" name="Rectangle 50">
          <a:extLst>
            <a:ext uri="{FF2B5EF4-FFF2-40B4-BE49-F238E27FC236}">
              <a16:creationId xmlns:a16="http://schemas.microsoft.com/office/drawing/2014/main" xmlns="" id="{00000000-0008-0000-0200-000005000000}"/>
            </a:ext>
          </a:extLst>
        </xdr:cNvPr>
        <xdr:cNvSpPr>
          <a:spLocks noChangeArrowheads="1"/>
        </xdr:cNvSpPr>
      </xdr:nvSpPr>
      <xdr:spPr bwMode="auto">
        <a:xfrm>
          <a:off x="1533525" y="4105275"/>
          <a:ext cx="85725" cy="7620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2</xdr:col>
      <xdr:colOff>85725</xdr:colOff>
      <xdr:row>21</xdr:row>
      <xdr:rowOff>47625</xdr:rowOff>
    </xdr:from>
    <xdr:to>
      <xdr:col>2</xdr:col>
      <xdr:colOff>152400</xdr:colOff>
      <xdr:row>21</xdr:row>
      <xdr:rowOff>114300</xdr:rowOff>
    </xdr:to>
    <xdr:sp macro="" textlink="">
      <xdr:nvSpPr>
        <xdr:cNvPr id="7" name="Rectangle 193">
          <a:extLst>
            <a:ext uri="{FF2B5EF4-FFF2-40B4-BE49-F238E27FC236}">
              <a16:creationId xmlns:a16="http://schemas.microsoft.com/office/drawing/2014/main" xmlns="" id="{00000000-0008-0000-0200-000007000000}"/>
            </a:ext>
          </a:extLst>
        </xdr:cNvPr>
        <xdr:cNvSpPr>
          <a:spLocks noChangeArrowheads="1"/>
        </xdr:cNvSpPr>
      </xdr:nvSpPr>
      <xdr:spPr bwMode="auto">
        <a:xfrm>
          <a:off x="1619250" y="5381625"/>
          <a:ext cx="66675" cy="66675"/>
        </a:xfrm>
        <a:prstGeom prst="rect">
          <a:avLst/>
        </a:prstGeom>
        <a:solidFill>
          <a:srgbClr val="00B050"/>
        </a:solidFill>
        <a:ln w="9525">
          <a:solidFill>
            <a:schemeClr val="tx1"/>
          </a:solidFill>
          <a:miter lim="800000"/>
          <a:headEnd/>
          <a:tailEnd/>
        </a:ln>
      </xdr:spPr>
    </xdr:sp>
    <xdr:clientData/>
  </xdr:twoCellAnchor>
  <xdr:twoCellAnchor>
    <xdr:from>
      <xdr:col>2</xdr:col>
      <xdr:colOff>85725</xdr:colOff>
      <xdr:row>20</xdr:row>
      <xdr:rowOff>28575</xdr:rowOff>
    </xdr:from>
    <xdr:to>
      <xdr:col>2</xdr:col>
      <xdr:colOff>161925</xdr:colOff>
      <xdr:row>20</xdr:row>
      <xdr:rowOff>114300</xdr:rowOff>
    </xdr:to>
    <xdr:sp macro="" textlink="">
      <xdr:nvSpPr>
        <xdr:cNvPr id="8" name="Oval 194">
          <a:extLst>
            <a:ext uri="{FF2B5EF4-FFF2-40B4-BE49-F238E27FC236}">
              <a16:creationId xmlns:a16="http://schemas.microsoft.com/office/drawing/2014/main" xmlns="" id="{00000000-0008-0000-0200-000008000000}"/>
            </a:ext>
          </a:extLst>
        </xdr:cNvPr>
        <xdr:cNvSpPr>
          <a:spLocks noChangeArrowheads="1"/>
        </xdr:cNvSpPr>
      </xdr:nvSpPr>
      <xdr:spPr bwMode="auto">
        <a:xfrm>
          <a:off x="1619250" y="5153025"/>
          <a:ext cx="76200" cy="85725"/>
        </a:xfrm>
        <a:prstGeom prst="ellipse">
          <a:avLst/>
        </a:prstGeom>
        <a:solidFill>
          <a:srgbClr xmlns:mc="http://schemas.openxmlformats.org/markup-compatibility/2006" xmlns:a14="http://schemas.microsoft.com/office/drawing/2010/main" val="3366FF" mc:Ignorable="a14" a14:legacySpreadsheetColorIndex="48"/>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editAs="oneCell">
    <xdr:from>
      <xdr:col>4</xdr:col>
      <xdr:colOff>38100</xdr:colOff>
      <xdr:row>55</xdr:row>
      <xdr:rowOff>66675</xdr:rowOff>
    </xdr:from>
    <xdr:to>
      <xdr:col>4</xdr:col>
      <xdr:colOff>114300</xdr:colOff>
      <xdr:row>56</xdr:row>
      <xdr:rowOff>53788</xdr:rowOff>
    </xdr:to>
    <xdr:sp macro="" textlink="">
      <xdr:nvSpPr>
        <xdr:cNvPr id="11" name="Text Box 200">
          <a:extLst>
            <a:ext uri="{FF2B5EF4-FFF2-40B4-BE49-F238E27FC236}">
              <a16:creationId xmlns:a16="http://schemas.microsoft.com/office/drawing/2014/main" xmlns="" id="{00000000-0008-0000-0200-00000B000000}"/>
            </a:ext>
          </a:extLst>
        </xdr:cNvPr>
        <xdr:cNvSpPr txBox="1">
          <a:spLocks noChangeArrowheads="1"/>
        </xdr:cNvSpPr>
      </xdr:nvSpPr>
      <xdr:spPr bwMode="auto">
        <a:xfrm>
          <a:off x="1905000" y="12315825"/>
          <a:ext cx="76200" cy="1966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47625</xdr:colOff>
      <xdr:row>22</xdr:row>
      <xdr:rowOff>19050</xdr:rowOff>
    </xdr:from>
    <xdr:to>
      <xdr:col>2</xdr:col>
      <xdr:colOff>219075</xdr:colOff>
      <xdr:row>22</xdr:row>
      <xdr:rowOff>133350</xdr:rowOff>
    </xdr:to>
    <xdr:sp macro="" textlink="">
      <xdr:nvSpPr>
        <xdr:cNvPr id="13" name="AutoShape 27">
          <a:extLst>
            <a:ext uri="{FF2B5EF4-FFF2-40B4-BE49-F238E27FC236}">
              <a16:creationId xmlns:a16="http://schemas.microsoft.com/office/drawing/2014/main" xmlns="" id="{00000000-0008-0000-0200-00000D000000}"/>
            </a:ext>
          </a:extLst>
        </xdr:cNvPr>
        <xdr:cNvSpPr>
          <a:spLocks noChangeArrowheads="1"/>
        </xdr:cNvSpPr>
      </xdr:nvSpPr>
      <xdr:spPr bwMode="auto">
        <a:xfrm>
          <a:off x="1581150" y="5562600"/>
          <a:ext cx="152400" cy="114300"/>
        </a:xfrm>
        <a:prstGeom prst="flowChartPredefinedProcess">
          <a:avLst/>
        </a:prstGeom>
        <a:solidFill>
          <a:srgbClr val="FF9900"/>
        </a:solidFill>
        <a:ln w="9525">
          <a:solidFill>
            <a:srgbClr val="000000"/>
          </a:solidFill>
          <a:miter lim="800000"/>
          <a:headEnd/>
          <a:tailEnd/>
        </a:ln>
      </xdr:spPr>
    </xdr:sp>
    <xdr:clientData/>
  </xdr:twoCellAnchor>
  <xdr:twoCellAnchor>
    <xdr:from>
      <xdr:col>2</xdr:col>
      <xdr:colOff>76200</xdr:colOff>
      <xdr:row>23</xdr:row>
      <xdr:rowOff>19050</xdr:rowOff>
    </xdr:from>
    <xdr:to>
      <xdr:col>3</xdr:col>
      <xdr:colOff>0</xdr:colOff>
      <xdr:row>23</xdr:row>
      <xdr:rowOff>142875</xdr:rowOff>
    </xdr:to>
    <xdr:grpSp>
      <xdr:nvGrpSpPr>
        <xdr:cNvPr id="14" name="Groupe 86">
          <a:extLst>
            <a:ext uri="{FF2B5EF4-FFF2-40B4-BE49-F238E27FC236}">
              <a16:creationId xmlns:a16="http://schemas.microsoft.com/office/drawing/2014/main" xmlns="" id="{00000000-0008-0000-0200-00000E000000}"/>
            </a:ext>
          </a:extLst>
        </xdr:cNvPr>
        <xdr:cNvGrpSpPr>
          <a:grpSpLocks/>
        </xdr:cNvGrpSpPr>
      </xdr:nvGrpSpPr>
      <xdr:grpSpPr bwMode="auto">
        <a:xfrm>
          <a:off x="1653540" y="5353050"/>
          <a:ext cx="129540" cy="123825"/>
          <a:chOff x="10691813" y="2200275"/>
          <a:chExt cx="376237" cy="371475"/>
        </a:xfrm>
      </xdr:grpSpPr>
      <xdr:sp macro="" textlink="">
        <xdr:nvSpPr>
          <xdr:cNvPr id="15" name="Ellipse 14">
            <a:extLst>
              <a:ext uri="{FF2B5EF4-FFF2-40B4-BE49-F238E27FC236}">
                <a16:creationId xmlns:a16="http://schemas.microsoft.com/office/drawing/2014/main" xmlns="" id="{00000000-0008-0000-0200-00000F000000}"/>
              </a:ext>
            </a:extLst>
          </xdr:cNvPr>
          <xdr:cNvSpPr/>
        </xdr:nvSpPr>
        <xdr:spPr>
          <a:xfrm>
            <a:off x="10691813" y="2200275"/>
            <a:ext cx="376237" cy="371475"/>
          </a:xfrm>
          <a:prstGeom prst="ellipse">
            <a:avLst/>
          </a:prstGeom>
          <a:solidFill>
            <a:srgbClr val="0070C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endParaRPr lang="fr-FR"/>
          </a:p>
        </xdr:txBody>
      </xdr:sp>
      <xdr:cxnSp macro="">
        <xdr:nvCxnSpPr>
          <xdr:cNvPr id="16" name="Connecteur droit 15">
            <a:extLst>
              <a:ext uri="{FF2B5EF4-FFF2-40B4-BE49-F238E27FC236}">
                <a16:creationId xmlns:a16="http://schemas.microsoft.com/office/drawing/2014/main" xmlns="" id="{00000000-0008-0000-0200-000010000000}"/>
              </a:ext>
            </a:extLst>
          </xdr:cNvPr>
          <xdr:cNvCxnSpPr>
            <a:stCxn id="15" idx="0"/>
            <a:endCxn id="15" idx="4"/>
          </xdr:cNvCxnSpPr>
        </xdr:nvCxnSpPr>
        <xdr:spPr>
          <a:xfrm>
            <a:off x="10879932" y="2200275"/>
            <a:ext cx="0" cy="371475"/>
          </a:xfrm>
          <a:prstGeom prst="line">
            <a:avLst/>
          </a:prstGeom>
          <a:ln w="28575"/>
        </xdr:spPr>
        <xdr:style>
          <a:lnRef idx="1">
            <a:schemeClr val="dk1"/>
          </a:lnRef>
          <a:fillRef idx="0">
            <a:schemeClr val="dk1"/>
          </a:fillRef>
          <a:effectRef idx="0">
            <a:schemeClr val="dk1"/>
          </a:effectRef>
          <a:fontRef idx="minor">
            <a:schemeClr val="tx1"/>
          </a:fontRef>
        </xdr:style>
      </xdr:cxnSp>
      <xdr:cxnSp macro="">
        <xdr:nvCxnSpPr>
          <xdr:cNvPr id="17" name="Connecteur droit 16">
            <a:extLst>
              <a:ext uri="{FF2B5EF4-FFF2-40B4-BE49-F238E27FC236}">
                <a16:creationId xmlns:a16="http://schemas.microsoft.com/office/drawing/2014/main" xmlns="" id="{00000000-0008-0000-0200-000011000000}"/>
              </a:ext>
            </a:extLst>
          </xdr:cNvPr>
          <xdr:cNvCxnSpPr>
            <a:endCxn id="15" idx="6"/>
          </xdr:cNvCxnSpPr>
        </xdr:nvCxnSpPr>
        <xdr:spPr>
          <a:xfrm>
            <a:off x="10691813" y="2371725"/>
            <a:ext cx="376237" cy="28575"/>
          </a:xfrm>
          <a:prstGeom prst="line">
            <a:avLst/>
          </a:prstGeom>
          <a:ln w="28575"/>
        </xdr:spPr>
        <xdr:style>
          <a:lnRef idx="1">
            <a:schemeClr val="dk1"/>
          </a:lnRef>
          <a:fillRef idx="0">
            <a:schemeClr val="dk1"/>
          </a:fillRef>
          <a:effectRef idx="0">
            <a:schemeClr val="dk1"/>
          </a:effectRef>
          <a:fontRef idx="minor">
            <a:schemeClr val="tx1"/>
          </a:fontRef>
        </xdr:style>
      </xdr:cxnSp>
    </xdr:grpSp>
    <xdr:clientData/>
  </xdr:twoCellAnchor>
  <xdr:twoCellAnchor editAs="oneCell">
    <xdr:from>
      <xdr:col>4</xdr:col>
      <xdr:colOff>38100</xdr:colOff>
      <xdr:row>56</xdr:row>
      <xdr:rowOff>66675</xdr:rowOff>
    </xdr:from>
    <xdr:to>
      <xdr:col>4</xdr:col>
      <xdr:colOff>114300</xdr:colOff>
      <xdr:row>57</xdr:row>
      <xdr:rowOff>53788</xdr:rowOff>
    </xdr:to>
    <xdr:sp macro="" textlink="">
      <xdr:nvSpPr>
        <xdr:cNvPr id="18" name="Text Box 200">
          <a:extLst>
            <a:ext uri="{FF2B5EF4-FFF2-40B4-BE49-F238E27FC236}">
              <a16:creationId xmlns:a16="http://schemas.microsoft.com/office/drawing/2014/main" xmlns="" id="{00000000-0008-0000-0200-000012000000}"/>
            </a:ext>
          </a:extLst>
        </xdr:cNvPr>
        <xdr:cNvSpPr txBox="1">
          <a:spLocks noChangeArrowheads="1"/>
        </xdr:cNvSpPr>
      </xdr:nvSpPr>
      <xdr:spPr bwMode="auto">
        <a:xfrm>
          <a:off x="1905000" y="12525375"/>
          <a:ext cx="76200" cy="1966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38100</xdr:colOff>
      <xdr:row>56</xdr:row>
      <xdr:rowOff>66675</xdr:rowOff>
    </xdr:from>
    <xdr:to>
      <xdr:col>4</xdr:col>
      <xdr:colOff>114300</xdr:colOff>
      <xdr:row>57</xdr:row>
      <xdr:rowOff>53788</xdr:rowOff>
    </xdr:to>
    <xdr:sp macro="" textlink="">
      <xdr:nvSpPr>
        <xdr:cNvPr id="19" name="Text Box 200">
          <a:extLst>
            <a:ext uri="{FF2B5EF4-FFF2-40B4-BE49-F238E27FC236}">
              <a16:creationId xmlns:a16="http://schemas.microsoft.com/office/drawing/2014/main" xmlns="" id="{00000000-0008-0000-0200-000013000000}"/>
            </a:ext>
          </a:extLst>
        </xdr:cNvPr>
        <xdr:cNvSpPr txBox="1">
          <a:spLocks noChangeArrowheads="1"/>
        </xdr:cNvSpPr>
      </xdr:nvSpPr>
      <xdr:spPr bwMode="auto">
        <a:xfrm>
          <a:off x="1905000" y="12525375"/>
          <a:ext cx="76200" cy="1966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38100</xdr:colOff>
      <xdr:row>59</xdr:row>
      <xdr:rowOff>66675</xdr:rowOff>
    </xdr:from>
    <xdr:to>
      <xdr:col>4</xdr:col>
      <xdr:colOff>114300</xdr:colOff>
      <xdr:row>60</xdr:row>
      <xdr:rowOff>53788</xdr:rowOff>
    </xdr:to>
    <xdr:sp macro="" textlink="">
      <xdr:nvSpPr>
        <xdr:cNvPr id="20" name="Text Box 200">
          <a:extLst>
            <a:ext uri="{FF2B5EF4-FFF2-40B4-BE49-F238E27FC236}">
              <a16:creationId xmlns:a16="http://schemas.microsoft.com/office/drawing/2014/main" xmlns="" id="{00000000-0008-0000-0200-000014000000}"/>
            </a:ext>
          </a:extLst>
        </xdr:cNvPr>
        <xdr:cNvSpPr txBox="1">
          <a:spLocks noChangeArrowheads="1"/>
        </xdr:cNvSpPr>
      </xdr:nvSpPr>
      <xdr:spPr bwMode="auto">
        <a:xfrm>
          <a:off x="1905000" y="13154025"/>
          <a:ext cx="76200" cy="1966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76200</xdr:colOff>
      <xdr:row>46</xdr:row>
      <xdr:rowOff>91440</xdr:rowOff>
    </xdr:from>
    <xdr:to>
      <xdr:col>3</xdr:col>
      <xdr:colOff>7620</xdr:colOff>
      <xdr:row>50</xdr:row>
      <xdr:rowOff>121920</xdr:rowOff>
    </xdr:to>
    <xdr:sp macro="" textlink="">
      <xdr:nvSpPr>
        <xdr:cNvPr id="22" name="ZoneTexte 21">
          <a:extLst>
            <a:ext uri="{FF2B5EF4-FFF2-40B4-BE49-F238E27FC236}">
              <a16:creationId xmlns:a16="http://schemas.microsoft.com/office/drawing/2014/main" xmlns="" id="{00000000-0008-0000-0200-000016000000}"/>
            </a:ext>
          </a:extLst>
        </xdr:cNvPr>
        <xdr:cNvSpPr txBox="1"/>
      </xdr:nvSpPr>
      <xdr:spPr>
        <a:xfrm>
          <a:off x="76200" y="10435590"/>
          <a:ext cx="1664970" cy="868680"/>
        </a:xfrm>
        <a:prstGeom prst="rect">
          <a:avLst/>
        </a:prstGeom>
        <a:solidFill>
          <a:schemeClr val="accent1">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fr-FR" sz="1100">
              <a:latin typeface="Century Gothic" panose="020B0502020202020204" pitchFamily="34" charset="0"/>
            </a:rPr>
            <a:t>Existant</a:t>
          </a:r>
        </a:p>
      </xdr:txBody>
    </xdr:sp>
    <xdr:clientData/>
  </xdr:twoCellAnchor>
  <xdr:oneCellAnchor>
    <xdr:from>
      <xdr:col>4</xdr:col>
      <xdr:colOff>38100</xdr:colOff>
      <xdr:row>60</xdr:row>
      <xdr:rowOff>66675</xdr:rowOff>
    </xdr:from>
    <xdr:ext cx="76200" cy="200025"/>
    <xdr:sp macro="" textlink="">
      <xdr:nvSpPr>
        <xdr:cNvPr id="23" name="Text Box 200">
          <a:extLst>
            <a:ext uri="{FF2B5EF4-FFF2-40B4-BE49-F238E27FC236}">
              <a16:creationId xmlns:a16="http://schemas.microsoft.com/office/drawing/2014/main" xmlns="" id="{00000000-0008-0000-0200-000017000000}"/>
            </a:ext>
          </a:extLst>
        </xdr:cNvPr>
        <xdr:cNvSpPr txBox="1">
          <a:spLocks noChangeArrowheads="1"/>
        </xdr:cNvSpPr>
      </xdr:nvSpPr>
      <xdr:spPr bwMode="auto">
        <a:xfrm>
          <a:off x="1905000" y="13363575"/>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1</xdr:col>
      <xdr:colOff>78442</xdr:colOff>
      <xdr:row>17</xdr:row>
      <xdr:rowOff>145677</xdr:rowOff>
    </xdr:from>
    <xdr:to>
      <xdr:col>3</xdr:col>
      <xdr:colOff>48746</xdr:colOff>
      <xdr:row>17</xdr:row>
      <xdr:rowOff>145677</xdr:rowOff>
    </xdr:to>
    <xdr:sp macro="" textlink="">
      <xdr:nvSpPr>
        <xdr:cNvPr id="27" name="Line 192">
          <a:extLst>
            <a:ext uri="{FF2B5EF4-FFF2-40B4-BE49-F238E27FC236}">
              <a16:creationId xmlns:a16="http://schemas.microsoft.com/office/drawing/2014/main" xmlns="" id="{00000000-0008-0000-0200-00001B000000}"/>
            </a:ext>
          </a:extLst>
        </xdr:cNvPr>
        <xdr:cNvSpPr>
          <a:spLocks noChangeShapeType="1"/>
        </xdr:cNvSpPr>
      </xdr:nvSpPr>
      <xdr:spPr bwMode="auto">
        <a:xfrm flipV="1">
          <a:off x="997324" y="4672853"/>
          <a:ext cx="777128" cy="0"/>
        </a:xfrm>
        <a:prstGeom prst="line">
          <a:avLst/>
        </a:prstGeom>
        <a:noFill/>
        <a:ln w="28575">
          <a:solidFill>
            <a:srgbClr val="0070C0"/>
          </a:solidFill>
          <a:prstDash val="dashDot"/>
          <a:round/>
          <a:headEnd/>
          <a:tailEnd/>
        </a:ln>
        <a:extLst>
          <a:ext uri="{909E8E84-426E-40DD-AFC4-6F175D3DCCD1}">
            <a14:hiddenFill xmlns:a14="http://schemas.microsoft.com/office/drawing/2010/main">
              <a:noFill/>
            </a14:hiddenFill>
          </a:ext>
        </a:extLst>
      </xdr:spPr>
    </xdr:sp>
    <xdr:clientData/>
  </xdr:twoCellAnchor>
  <xdr:twoCellAnchor>
    <xdr:from>
      <xdr:col>1</xdr:col>
      <xdr:colOff>87407</xdr:colOff>
      <xdr:row>18</xdr:row>
      <xdr:rowOff>143996</xdr:rowOff>
    </xdr:from>
    <xdr:to>
      <xdr:col>3</xdr:col>
      <xdr:colOff>57711</xdr:colOff>
      <xdr:row>18</xdr:row>
      <xdr:rowOff>143996</xdr:rowOff>
    </xdr:to>
    <xdr:sp macro="" textlink="">
      <xdr:nvSpPr>
        <xdr:cNvPr id="28" name="Line 197">
          <a:extLst>
            <a:ext uri="{FF2B5EF4-FFF2-40B4-BE49-F238E27FC236}">
              <a16:creationId xmlns:a16="http://schemas.microsoft.com/office/drawing/2014/main" xmlns="" id="{00000000-0008-0000-0200-00001C000000}"/>
            </a:ext>
          </a:extLst>
        </xdr:cNvPr>
        <xdr:cNvSpPr>
          <a:spLocks noChangeShapeType="1"/>
        </xdr:cNvSpPr>
      </xdr:nvSpPr>
      <xdr:spPr bwMode="auto">
        <a:xfrm>
          <a:off x="1006289" y="4884084"/>
          <a:ext cx="777128" cy="0"/>
        </a:xfrm>
        <a:prstGeom prst="line">
          <a:avLst/>
        </a:prstGeom>
        <a:noFill/>
        <a:ln w="28575">
          <a:solidFill>
            <a:srgbClr val="00B050"/>
          </a:solidFill>
          <a:prstDash val="dashDot"/>
          <a:round/>
          <a:headEnd/>
          <a:tailEnd/>
        </a:ln>
        <a:extLst>
          <a:ext uri="{909E8E84-426E-40DD-AFC4-6F175D3DCCD1}">
            <a14:hiddenFill xmlns:a14="http://schemas.microsoft.com/office/drawing/2010/main">
              <a:noFill/>
            </a14:hiddenFill>
          </a:ext>
        </a:extLst>
      </xdr:spPr>
    </xdr:sp>
    <xdr:clientData/>
  </xdr:twoCellAnchor>
  <xdr:twoCellAnchor>
    <xdr:from>
      <xdr:col>1</xdr:col>
      <xdr:colOff>78442</xdr:colOff>
      <xdr:row>19</xdr:row>
      <xdr:rowOff>117101</xdr:rowOff>
    </xdr:from>
    <xdr:to>
      <xdr:col>3</xdr:col>
      <xdr:colOff>48746</xdr:colOff>
      <xdr:row>19</xdr:row>
      <xdr:rowOff>117101</xdr:rowOff>
    </xdr:to>
    <xdr:sp macro="" textlink="">
      <xdr:nvSpPr>
        <xdr:cNvPr id="29" name="Line 198">
          <a:extLst>
            <a:ext uri="{FF2B5EF4-FFF2-40B4-BE49-F238E27FC236}">
              <a16:creationId xmlns:a16="http://schemas.microsoft.com/office/drawing/2014/main" xmlns="" id="{00000000-0008-0000-0200-00001D000000}"/>
            </a:ext>
          </a:extLst>
        </xdr:cNvPr>
        <xdr:cNvSpPr>
          <a:spLocks noChangeShapeType="1"/>
        </xdr:cNvSpPr>
      </xdr:nvSpPr>
      <xdr:spPr bwMode="auto">
        <a:xfrm>
          <a:off x="997324" y="5070101"/>
          <a:ext cx="777128" cy="0"/>
        </a:xfrm>
        <a:prstGeom prst="line">
          <a:avLst/>
        </a:prstGeom>
        <a:noFill/>
        <a:ln w="28575">
          <a:solidFill>
            <a:srgbClr val="FF0000"/>
          </a:solidFill>
          <a:prstDash val="dashDot"/>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2.vml"/><Relationship Id="rId7" Type="http://schemas.openxmlformats.org/officeDocument/2006/relationships/ctrlProp" Target="../ctrlProps/ctrlProp2.xml"/><Relationship Id="rId2" Type="http://schemas.openxmlformats.org/officeDocument/2006/relationships/drawing" Target="../drawings/drawing3.xml"/><Relationship Id="rId1" Type="http://schemas.openxmlformats.org/officeDocument/2006/relationships/printerSettings" Target="../printerSettings/printerSettings4.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oleObject" Target="../embeddings/oleObject2.bin"/><Relationship Id="rId9"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L100"/>
  <sheetViews>
    <sheetView workbookViewId="0">
      <selection activeCell="E13" sqref="E13"/>
    </sheetView>
  </sheetViews>
  <sheetFormatPr baseColWidth="10" defaultRowHeight="14.4" x14ac:dyDescent="0.3"/>
  <cols>
    <col min="1" max="1" width="23.21875" customWidth="1"/>
    <col min="2" max="3" width="20.77734375" customWidth="1"/>
    <col min="4" max="4" width="12.77734375" bestFit="1" customWidth="1"/>
    <col min="5" max="7" width="20.77734375" customWidth="1"/>
    <col min="8" max="8" width="12.77734375" customWidth="1"/>
    <col min="9" max="9" width="20.77734375" customWidth="1"/>
    <col min="10" max="12" width="10.77734375" customWidth="1"/>
  </cols>
  <sheetData>
    <row r="1" spans="1:12" x14ac:dyDescent="0.3">
      <c r="A1" s="339" t="s">
        <v>871</v>
      </c>
      <c r="B1" s="341" t="s">
        <v>866</v>
      </c>
      <c r="C1" s="341"/>
      <c r="D1" s="341"/>
      <c r="E1" s="341"/>
      <c r="F1" s="341" t="s">
        <v>867</v>
      </c>
      <c r="G1" s="341"/>
      <c r="H1" s="341"/>
      <c r="I1" s="341"/>
      <c r="J1" s="343" t="s">
        <v>868</v>
      </c>
      <c r="K1" s="343"/>
      <c r="L1" s="344"/>
    </row>
    <row r="2" spans="1:12" x14ac:dyDescent="0.3">
      <c r="A2" s="340"/>
      <c r="B2" s="342"/>
      <c r="C2" s="342"/>
      <c r="D2" s="342"/>
      <c r="E2" s="342"/>
      <c r="F2" s="342"/>
      <c r="G2" s="342"/>
      <c r="H2" s="342"/>
      <c r="I2" s="342"/>
      <c r="J2" s="330" t="s">
        <v>870</v>
      </c>
      <c r="K2" s="330" t="s">
        <v>872</v>
      </c>
      <c r="L2" s="331" t="s">
        <v>869</v>
      </c>
    </row>
    <row r="3" spans="1:12" x14ac:dyDescent="0.3">
      <c r="A3" s="340"/>
      <c r="B3" s="332" t="s">
        <v>863</v>
      </c>
      <c r="C3" s="332" t="s">
        <v>873</v>
      </c>
      <c r="D3" s="332" t="s">
        <v>864</v>
      </c>
      <c r="E3" s="332" t="s">
        <v>865</v>
      </c>
      <c r="F3" s="332" t="s">
        <v>863</v>
      </c>
      <c r="G3" s="332" t="s">
        <v>873</v>
      </c>
      <c r="H3" s="332" t="s">
        <v>864</v>
      </c>
      <c r="I3" s="332" t="s">
        <v>865</v>
      </c>
      <c r="J3" s="330"/>
      <c r="K3" s="330"/>
      <c r="L3" s="331"/>
    </row>
    <row r="4" spans="1:12" x14ac:dyDescent="0.3">
      <c r="A4" s="333"/>
      <c r="B4" s="334"/>
      <c r="C4" s="334"/>
      <c r="D4" s="334"/>
      <c r="E4" s="334"/>
      <c r="F4" s="334"/>
      <c r="G4" s="334"/>
      <c r="H4" s="334"/>
      <c r="I4" s="334"/>
      <c r="J4" s="334"/>
      <c r="K4" s="334"/>
      <c r="L4" s="335"/>
    </row>
    <row r="5" spans="1:12" x14ac:dyDescent="0.3">
      <c r="A5" s="333"/>
      <c r="B5" s="334"/>
      <c r="C5" s="334"/>
      <c r="D5" s="334"/>
      <c r="E5" s="334"/>
      <c r="F5" s="334"/>
      <c r="G5" s="334"/>
      <c r="H5" s="334"/>
      <c r="I5" s="334"/>
      <c r="J5" s="334"/>
      <c r="K5" s="334"/>
      <c r="L5" s="335"/>
    </row>
    <row r="6" spans="1:12" x14ac:dyDescent="0.3">
      <c r="A6" s="333"/>
      <c r="B6" s="334"/>
      <c r="C6" s="334"/>
      <c r="D6" s="334"/>
      <c r="E6" s="334"/>
      <c r="F6" s="334"/>
      <c r="G6" s="334"/>
      <c r="H6" s="334"/>
      <c r="I6" s="334"/>
      <c r="J6" s="334"/>
      <c r="K6" s="334"/>
      <c r="L6" s="335"/>
    </row>
    <row r="7" spans="1:12" x14ac:dyDescent="0.3">
      <c r="A7" s="333"/>
      <c r="B7" s="334"/>
      <c r="C7" s="334"/>
      <c r="D7" s="334"/>
      <c r="E7" s="334"/>
      <c r="F7" s="334"/>
      <c r="G7" s="334"/>
      <c r="H7" s="334"/>
      <c r="I7" s="334"/>
      <c r="J7" s="334"/>
      <c r="K7" s="334"/>
      <c r="L7" s="335"/>
    </row>
    <row r="8" spans="1:12" x14ac:dyDescent="0.3">
      <c r="A8" s="333"/>
      <c r="B8" s="334"/>
      <c r="C8" s="334"/>
      <c r="D8" s="334"/>
      <c r="E8" s="334"/>
      <c r="F8" s="334"/>
      <c r="G8" s="334"/>
      <c r="H8" s="334"/>
      <c r="I8" s="334"/>
      <c r="J8" s="334"/>
      <c r="K8" s="334"/>
      <c r="L8" s="335"/>
    </row>
    <row r="9" spans="1:12" x14ac:dyDescent="0.3">
      <c r="A9" s="333"/>
      <c r="B9" s="334"/>
      <c r="C9" s="334"/>
      <c r="D9" s="334"/>
      <c r="E9" s="334"/>
      <c r="F9" s="334"/>
      <c r="G9" s="334"/>
      <c r="H9" s="334"/>
      <c r="I9" s="334"/>
      <c r="J9" s="334"/>
      <c r="K9" s="334"/>
      <c r="L9" s="335"/>
    </row>
    <row r="10" spans="1:12" x14ac:dyDescent="0.3">
      <c r="A10" s="333"/>
      <c r="B10" s="334"/>
      <c r="C10" s="334"/>
      <c r="D10" s="334"/>
      <c r="E10" s="334"/>
      <c r="F10" s="334"/>
      <c r="G10" s="334"/>
      <c r="H10" s="334"/>
      <c r="I10" s="334"/>
      <c r="J10" s="334"/>
      <c r="K10" s="334"/>
      <c r="L10" s="335"/>
    </row>
    <row r="11" spans="1:12" x14ac:dyDescent="0.3">
      <c r="A11" s="333"/>
      <c r="B11" s="334"/>
      <c r="C11" s="334"/>
      <c r="D11" s="334"/>
      <c r="E11" s="334"/>
      <c r="F11" s="334"/>
      <c r="G11" s="334"/>
      <c r="H11" s="334"/>
      <c r="I11" s="334"/>
      <c r="J11" s="334"/>
      <c r="K11" s="334"/>
      <c r="L11" s="335"/>
    </row>
    <row r="12" spans="1:12" x14ac:dyDescent="0.3">
      <c r="A12" s="333"/>
      <c r="B12" s="334"/>
      <c r="C12" s="334"/>
      <c r="D12" s="334"/>
      <c r="E12" s="334"/>
      <c r="F12" s="334"/>
      <c r="G12" s="334"/>
      <c r="H12" s="334"/>
      <c r="I12" s="334"/>
      <c r="J12" s="334"/>
      <c r="K12" s="334"/>
      <c r="L12" s="335"/>
    </row>
    <row r="13" spans="1:12" x14ac:dyDescent="0.3">
      <c r="A13" s="333"/>
      <c r="B13" s="334"/>
      <c r="C13" s="334"/>
      <c r="D13" s="334"/>
      <c r="E13" s="334"/>
      <c r="F13" s="334"/>
      <c r="G13" s="334"/>
      <c r="H13" s="334"/>
      <c r="I13" s="334"/>
      <c r="J13" s="334"/>
      <c r="K13" s="334"/>
      <c r="L13" s="335"/>
    </row>
    <row r="14" spans="1:12" x14ac:dyDescent="0.3">
      <c r="A14" s="333"/>
      <c r="B14" s="334"/>
      <c r="C14" s="334"/>
      <c r="D14" s="334"/>
      <c r="E14" s="334"/>
      <c r="F14" s="334"/>
      <c r="G14" s="334"/>
      <c r="H14" s="334"/>
      <c r="I14" s="334"/>
      <c r="J14" s="334"/>
      <c r="K14" s="334"/>
      <c r="L14" s="335"/>
    </row>
    <row r="15" spans="1:12" x14ac:dyDescent="0.3">
      <c r="A15" s="333"/>
      <c r="B15" s="334"/>
      <c r="C15" s="334"/>
      <c r="D15" s="334"/>
      <c r="E15" s="334"/>
      <c r="F15" s="334"/>
      <c r="G15" s="334"/>
      <c r="H15" s="334"/>
      <c r="I15" s="334"/>
      <c r="J15" s="334"/>
      <c r="K15" s="334"/>
      <c r="L15" s="335"/>
    </row>
    <row r="16" spans="1:12" x14ac:dyDescent="0.3">
      <c r="A16" s="333"/>
      <c r="B16" s="334"/>
      <c r="C16" s="334"/>
      <c r="D16" s="334"/>
      <c r="E16" s="334"/>
      <c r="F16" s="334"/>
      <c r="G16" s="334"/>
      <c r="H16" s="334"/>
      <c r="I16" s="334"/>
      <c r="J16" s="334"/>
      <c r="K16" s="334"/>
      <c r="L16" s="335"/>
    </row>
    <row r="17" spans="1:12" x14ac:dyDescent="0.3">
      <c r="A17" s="333"/>
      <c r="B17" s="334"/>
      <c r="C17" s="334"/>
      <c r="D17" s="334"/>
      <c r="E17" s="334"/>
      <c r="F17" s="334"/>
      <c r="G17" s="334"/>
      <c r="H17" s="334"/>
      <c r="I17" s="334"/>
      <c r="J17" s="334"/>
      <c r="K17" s="334"/>
      <c r="L17" s="335"/>
    </row>
    <row r="18" spans="1:12" x14ac:dyDescent="0.3">
      <c r="A18" s="333"/>
      <c r="B18" s="334"/>
      <c r="C18" s="334"/>
      <c r="D18" s="334"/>
      <c r="E18" s="334"/>
      <c r="F18" s="334"/>
      <c r="G18" s="334"/>
      <c r="H18" s="334"/>
      <c r="I18" s="334"/>
      <c r="J18" s="334"/>
      <c r="K18" s="334"/>
      <c r="L18" s="335"/>
    </row>
    <row r="19" spans="1:12" x14ac:dyDescent="0.3">
      <c r="A19" s="333"/>
      <c r="B19" s="334"/>
      <c r="C19" s="334"/>
      <c r="D19" s="334"/>
      <c r="E19" s="334"/>
      <c r="F19" s="334"/>
      <c r="G19" s="334"/>
      <c r="H19" s="334"/>
      <c r="I19" s="334"/>
      <c r="J19" s="334"/>
      <c r="K19" s="334"/>
      <c r="L19" s="335"/>
    </row>
    <row r="20" spans="1:12" x14ac:dyDescent="0.3">
      <c r="A20" s="333"/>
      <c r="B20" s="334"/>
      <c r="C20" s="334"/>
      <c r="D20" s="334"/>
      <c r="E20" s="334"/>
      <c r="F20" s="334"/>
      <c r="G20" s="334"/>
      <c r="H20" s="334"/>
      <c r="I20" s="334"/>
      <c r="J20" s="334"/>
      <c r="K20" s="334"/>
      <c r="L20" s="335"/>
    </row>
    <row r="21" spans="1:12" x14ac:dyDescent="0.3">
      <c r="A21" s="333"/>
      <c r="B21" s="334"/>
      <c r="C21" s="334"/>
      <c r="D21" s="334"/>
      <c r="E21" s="334"/>
      <c r="F21" s="334"/>
      <c r="G21" s="334"/>
      <c r="H21" s="334"/>
      <c r="I21" s="334"/>
      <c r="J21" s="334"/>
      <c r="K21" s="334"/>
      <c r="L21" s="335"/>
    </row>
    <row r="22" spans="1:12" x14ac:dyDescent="0.3">
      <c r="A22" s="333"/>
      <c r="B22" s="334"/>
      <c r="C22" s="334"/>
      <c r="D22" s="334"/>
      <c r="E22" s="334"/>
      <c r="F22" s="334"/>
      <c r="G22" s="334"/>
      <c r="H22" s="334"/>
      <c r="I22" s="334"/>
      <c r="J22" s="334"/>
      <c r="K22" s="334"/>
      <c r="L22" s="335"/>
    </row>
    <row r="23" spans="1:12" x14ac:dyDescent="0.3">
      <c r="A23" s="333"/>
      <c r="B23" s="334"/>
      <c r="C23" s="334"/>
      <c r="D23" s="334"/>
      <c r="E23" s="334"/>
      <c r="F23" s="334"/>
      <c r="G23" s="334"/>
      <c r="H23" s="334"/>
      <c r="I23" s="334"/>
      <c r="J23" s="334"/>
      <c r="K23" s="334"/>
      <c r="L23" s="335"/>
    </row>
    <row r="24" spans="1:12" x14ac:dyDescent="0.3">
      <c r="A24" s="333"/>
      <c r="B24" s="334"/>
      <c r="C24" s="334"/>
      <c r="D24" s="334"/>
      <c r="E24" s="334"/>
      <c r="F24" s="334"/>
      <c r="G24" s="334"/>
      <c r="H24" s="334"/>
      <c r="I24" s="334"/>
      <c r="J24" s="334"/>
      <c r="K24" s="334"/>
      <c r="L24" s="335"/>
    </row>
    <row r="25" spans="1:12" x14ac:dyDescent="0.3">
      <c r="A25" s="333"/>
      <c r="B25" s="334"/>
      <c r="C25" s="334"/>
      <c r="D25" s="334"/>
      <c r="E25" s="334"/>
      <c r="F25" s="334"/>
      <c r="G25" s="334"/>
      <c r="H25" s="334"/>
      <c r="I25" s="334"/>
      <c r="J25" s="334"/>
      <c r="K25" s="334"/>
      <c r="L25" s="335"/>
    </row>
    <row r="26" spans="1:12" x14ac:dyDescent="0.3">
      <c r="A26" s="333"/>
      <c r="B26" s="334"/>
      <c r="C26" s="334"/>
      <c r="D26" s="334"/>
      <c r="E26" s="334"/>
      <c r="F26" s="334"/>
      <c r="G26" s="334"/>
      <c r="H26" s="334"/>
      <c r="I26" s="334"/>
      <c r="J26" s="334"/>
      <c r="K26" s="334"/>
      <c r="L26" s="335"/>
    </row>
    <row r="27" spans="1:12" x14ac:dyDescent="0.3">
      <c r="A27" s="333"/>
      <c r="B27" s="334"/>
      <c r="C27" s="334"/>
      <c r="D27" s="334"/>
      <c r="E27" s="334"/>
      <c r="F27" s="334"/>
      <c r="G27" s="334"/>
      <c r="H27" s="334"/>
      <c r="I27" s="334"/>
      <c r="J27" s="334"/>
      <c r="K27" s="334"/>
      <c r="L27" s="335"/>
    </row>
    <row r="28" spans="1:12" x14ac:dyDescent="0.3">
      <c r="A28" s="333"/>
      <c r="B28" s="334"/>
      <c r="C28" s="334"/>
      <c r="D28" s="334"/>
      <c r="E28" s="334"/>
      <c r="F28" s="334"/>
      <c r="G28" s="334"/>
      <c r="H28" s="334"/>
      <c r="I28" s="334"/>
      <c r="J28" s="334"/>
      <c r="K28" s="334"/>
      <c r="L28" s="335"/>
    </row>
    <row r="29" spans="1:12" x14ac:dyDescent="0.3">
      <c r="A29" s="333"/>
      <c r="B29" s="334"/>
      <c r="C29" s="334"/>
      <c r="D29" s="334"/>
      <c r="E29" s="334"/>
      <c r="F29" s="334"/>
      <c r="G29" s="334"/>
      <c r="H29" s="334"/>
      <c r="I29" s="334"/>
      <c r="J29" s="334"/>
      <c r="K29" s="334"/>
      <c r="L29" s="335"/>
    </row>
    <row r="30" spans="1:12" x14ac:dyDescent="0.3">
      <c r="A30" s="333"/>
      <c r="B30" s="334"/>
      <c r="C30" s="334"/>
      <c r="D30" s="334"/>
      <c r="E30" s="334"/>
      <c r="F30" s="334"/>
      <c r="G30" s="334"/>
      <c r="H30" s="334"/>
      <c r="I30" s="334"/>
      <c r="J30" s="334"/>
      <c r="K30" s="334"/>
      <c r="L30" s="335"/>
    </row>
    <row r="31" spans="1:12" x14ac:dyDescent="0.3">
      <c r="A31" s="333"/>
      <c r="B31" s="334"/>
      <c r="C31" s="334"/>
      <c r="D31" s="334"/>
      <c r="E31" s="334"/>
      <c r="F31" s="334"/>
      <c r="G31" s="334"/>
      <c r="H31" s="334"/>
      <c r="I31" s="334"/>
      <c r="J31" s="334"/>
      <c r="K31" s="334"/>
      <c r="L31" s="335"/>
    </row>
    <row r="32" spans="1:12" x14ac:dyDescent="0.3">
      <c r="A32" s="333"/>
      <c r="B32" s="334"/>
      <c r="C32" s="334"/>
      <c r="D32" s="334"/>
      <c r="E32" s="334"/>
      <c r="F32" s="334"/>
      <c r="G32" s="334"/>
      <c r="H32" s="334"/>
      <c r="I32" s="334"/>
      <c r="J32" s="334"/>
      <c r="K32" s="334"/>
      <c r="L32" s="335"/>
    </row>
    <row r="33" spans="1:12" x14ac:dyDescent="0.3">
      <c r="A33" s="333"/>
      <c r="B33" s="334"/>
      <c r="C33" s="334"/>
      <c r="D33" s="334"/>
      <c r="E33" s="334"/>
      <c r="F33" s="334"/>
      <c r="G33" s="334"/>
      <c r="H33" s="334"/>
      <c r="I33" s="334"/>
      <c r="J33" s="334"/>
      <c r="K33" s="334"/>
      <c r="L33" s="335"/>
    </row>
    <row r="34" spans="1:12" x14ac:dyDescent="0.3">
      <c r="A34" s="333"/>
      <c r="B34" s="334"/>
      <c r="C34" s="334"/>
      <c r="D34" s="334"/>
      <c r="E34" s="334"/>
      <c r="F34" s="334"/>
      <c r="G34" s="334"/>
      <c r="H34" s="334"/>
      <c r="I34" s="334"/>
      <c r="J34" s="334"/>
      <c r="K34" s="334"/>
      <c r="L34" s="335"/>
    </row>
    <row r="35" spans="1:12" x14ac:dyDescent="0.3">
      <c r="A35" s="333"/>
      <c r="B35" s="334"/>
      <c r="C35" s="334"/>
      <c r="D35" s="334"/>
      <c r="E35" s="334"/>
      <c r="F35" s="334"/>
      <c r="G35" s="334"/>
      <c r="H35" s="334"/>
      <c r="I35" s="334"/>
      <c r="J35" s="334"/>
      <c r="K35" s="334"/>
      <c r="L35" s="335"/>
    </row>
    <row r="36" spans="1:12" x14ac:dyDescent="0.3">
      <c r="A36" s="333"/>
      <c r="B36" s="334"/>
      <c r="C36" s="334"/>
      <c r="D36" s="334"/>
      <c r="E36" s="334"/>
      <c r="F36" s="334"/>
      <c r="G36" s="334"/>
      <c r="H36" s="334"/>
      <c r="I36" s="334"/>
      <c r="J36" s="334"/>
      <c r="K36" s="334"/>
      <c r="L36" s="335"/>
    </row>
    <row r="37" spans="1:12" x14ac:dyDescent="0.3">
      <c r="A37" s="333"/>
      <c r="B37" s="334"/>
      <c r="C37" s="334"/>
      <c r="D37" s="334"/>
      <c r="E37" s="334"/>
      <c r="F37" s="334"/>
      <c r="G37" s="334"/>
      <c r="H37" s="334"/>
      <c r="I37" s="334"/>
      <c r="J37" s="334"/>
      <c r="K37" s="334"/>
      <c r="L37" s="335"/>
    </row>
    <row r="38" spans="1:12" x14ac:dyDescent="0.3">
      <c r="A38" s="333"/>
      <c r="B38" s="334"/>
      <c r="C38" s="334"/>
      <c r="D38" s="334"/>
      <c r="E38" s="334"/>
      <c r="F38" s="334"/>
      <c r="G38" s="334"/>
      <c r="H38" s="334"/>
      <c r="I38" s="334"/>
      <c r="J38" s="334"/>
      <c r="K38" s="334"/>
      <c r="L38" s="335"/>
    </row>
    <row r="39" spans="1:12" x14ac:dyDescent="0.3">
      <c r="A39" s="333"/>
      <c r="B39" s="334"/>
      <c r="C39" s="334"/>
      <c r="D39" s="334"/>
      <c r="E39" s="334"/>
      <c r="F39" s="334"/>
      <c r="G39" s="334"/>
      <c r="H39" s="334"/>
      <c r="I39" s="334"/>
      <c r="J39" s="334"/>
      <c r="K39" s="334"/>
      <c r="L39" s="335"/>
    </row>
    <row r="40" spans="1:12" x14ac:dyDescent="0.3">
      <c r="A40" s="333"/>
      <c r="B40" s="334"/>
      <c r="C40" s="334"/>
      <c r="D40" s="334"/>
      <c r="E40" s="334"/>
      <c r="F40" s="334"/>
      <c r="G40" s="334"/>
      <c r="H40" s="334"/>
      <c r="I40" s="334"/>
      <c r="J40" s="334"/>
      <c r="K40" s="334"/>
      <c r="L40" s="335"/>
    </row>
    <row r="41" spans="1:12" x14ac:dyDescent="0.3">
      <c r="A41" s="333"/>
      <c r="B41" s="334"/>
      <c r="C41" s="334"/>
      <c r="D41" s="334"/>
      <c r="E41" s="334"/>
      <c r="F41" s="334"/>
      <c r="G41" s="334"/>
      <c r="H41" s="334"/>
      <c r="I41" s="334"/>
      <c r="J41" s="334"/>
      <c r="K41" s="334"/>
      <c r="L41" s="335"/>
    </row>
    <row r="42" spans="1:12" x14ac:dyDescent="0.3">
      <c r="A42" s="333"/>
      <c r="B42" s="334"/>
      <c r="C42" s="334"/>
      <c r="D42" s="334"/>
      <c r="E42" s="334"/>
      <c r="F42" s="334"/>
      <c r="G42" s="334"/>
      <c r="H42" s="334"/>
      <c r="I42" s="334"/>
      <c r="J42" s="334"/>
      <c r="K42" s="334"/>
      <c r="L42" s="335"/>
    </row>
    <row r="43" spans="1:12" x14ac:dyDescent="0.3">
      <c r="A43" s="333"/>
      <c r="B43" s="334"/>
      <c r="C43" s="334"/>
      <c r="D43" s="334"/>
      <c r="E43" s="334"/>
      <c r="F43" s="334"/>
      <c r="G43" s="334"/>
      <c r="H43" s="334"/>
      <c r="I43" s="334"/>
      <c r="J43" s="334"/>
      <c r="K43" s="334"/>
      <c r="L43" s="335"/>
    </row>
    <row r="44" spans="1:12" x14ac:dyDescent="0.3">
      <c r="A44" s="333"/>
      <c r="B44" s="334"/>
      <c r="C44" s="334"/>
      <c r="D44" s="334"/>
      <c r="E44" s="334"/>
      <c r="F44" s="334"/>
      <c r="G44" s="334"/>
      <c r="H44" s="334"/>
      <c r="I44" s="334"/>
      <c r="J44" s="334"/>
      <c r="K44" s="334"/>
      <c r="L44" s="335"/>
    </row>
    <row r="45" spans="1:12" x14ac:dyDescent="0.3">
      <c r="A45" s="333"/>
      <c r="B45" s="334"/>
      <c r="C45" s="334"/>
      <c r="D45" s="334"/>
      <c r="E45" s="334"/>
      <c r="F45" s="334"/>
      <c r="G45" s="334"/>
      <c r="H45" s="334"/>
      <c r="I45" s="334"/>
      <c r="J45" s="334"/>
      <c r="K45" s="334"/>
      <c r="L45" s="335"/>
    </row>
    <row r="46" spans="1:12" x14ac:dyDescent="0.3">
      <c r="A46" s="333"/>
      <c r="B46" s="334"/>
      <c r="C46" s="334"/>
      <c r="D46" s="334"/>
      <c r="E46" s="334"/>
      <c r="F46" s="334"/>
      <c r="G46" s="334"/>
      <c r="H46" s="334"/>
      <c r="I46" s="334"/>
      <c r="J46" s="334"/>
      <c r="K46" s="334"/>
      <c r="L46" s="335"/>
    </row>
    <row r="47" spans="1:12" x14ac:dyDescent="0.3">
      <c r="A47" s="333"/>
      <c r="B47" s="334"/>
      <c r="C47" s="334"/>
      <c r="D47" s="334"/>
      <c r="E47" s="334"/>
      <c r="F47" s="334"/>
      <c r="G47" s="334"/>
      <c r="H47" s="334"/>
      <c r="I47" s="334"/>
      <c r="J47" s="334"/>
      <c r="K47" s="334"/>
      <c r="L47" s="335"/>
    </row>
    <row r="48" spans="1:12" x14ac:dyDescent="0.3">
      <c r="A48" s="333"/>
      <c r="B48" s="334"/>
      <c r="C48" s="334"/>
      <c r="D48" s="334"/>
      <c r="E48" s="334"/>
      <c r="F48" s="334"/>
      <c r="G48" s="334"/>
      <c r="H48" s="334"/>
      <c r="I48" s="334"/>
      <c r="J48" s="334"/>
      <c r="K48" s="334"/>
      <c r="L48" s="335"/>
    </row>
    <row r="49" spans="1:12" x14ac:dyDescent="0.3">
      <c r="A49" s="333"/>
      <c r="B49" s="334"/>
      <c r="C49" s="334"/>
      <c r="D49" s="334"/>
      <c r="E49" s="334"/>
      <c r="F49" s="334"/>
      <c r="G49" s="334"/>
      <c r="H49" s="334"/>
      <c r="I49" s="334"/>
      <c r="J49" s="334"/>
      <c r="K49" s="334"/>
      <c r="L49" s="335"/>
    </row>
    <row r="50" spans="1:12" x14ac:dyDescent="0.3">
      <c r="A50" s="333"/>
      <c r="B50" s="334"/>
      <c r="C50" s="334"/>
      <c r="D50" s="334"/>
      <c r="E50" s="334"/>
      <c r="F50" s="334"/>
      <c r="G50" s="334"/>
      <c r="H50" s="334"/>
      <c r="I50" s="334"/>
      <c r="J50" s="334"/>
      <c r="K50" s="334"/>
      <c r="L50" s="335"/>
    </row>
    <row r="51" spans="1:12" x14ac:dyDescent="0.3">
      <c r="A51" s="333"/>
      <c r="B51" s="334"/>
      <c r="C51" s="334"/>
      <c r="D51" s="334"/>
      <c r="E51" s="334"/>
      <c r="F51" s="334"/>
      <c r="G51" s="334"/>
      <c r="H51" s="334"/>
      <c r="I51" s="334"/>
      <c r="J51" s="334"/>
      <c r="K51" s="334"/>
      <c r="L51" s="335"/>
    </row>
    <row r="52" spans="1:12" x14ac:dyDescent="0.3">
      <c r="A52" s="333"/>
      <c r="B52" s="334"/>
      <c r="C52" s="334"/>
      <c r="D52" s="334"/>
      <c r="E52" s="334"/>
      <c r="F52" s="334"/>
      <c r="G52" s="334"/>
      <c r="H52" s="334"/>
      <c r="I52" s="334"/>
      <c r="J52" s="334"/>
      <c r="K52" s="334"/>
      <c r="L52" s="335"/>
    </row>
    <row r="53" spans="1:12" x14ac:dyDescent="0.3">
      <c r="A53" s="333"/>
      <c r="B53" s="334"/>
      <c r="C53" s="334"/>
      <c r="D53" s="334"/>
      <c r="E53" s="334"/>
      <c r="F53" s="334"/>
      <c r="G53" s="334"/>
      <c r="H53" s="334"/>
      <c r="I53" s="334"/>
      <c r="J53" s="334"/>
      <c r="K53" s="334"/>
      <c r="L53" s="335"/>
    </row>
    <row r="54" spans="1:12" x14ac:dyDescent="0.3">
      <c r="A54" s="333"/>
      <c r="B54" s="334"/>
      <c r="C54" s="334"/>
      <c r="D54" s="334"/>
      <c r="E54" s="334"/>
      <c r="F54" s="334"/>
      <c r="G54" s="334"/>
      <c r="H54" s="334"/>
      <c r="I54" s="334"/>
      <c r="J54" s="334"/>
      <c r="K54" s="334"/>
      <c r="L54" s="335"/>
    </row>
    <row r="55" spans="1:12" x14ac:dyDescent="0.3">
      <c r="A55" s="333"/>
      <c r="B55" s="334"/>
      <c r="C55" s="334"/>
      <c r="D55" s="334"/>
      <c r="E55" s="334"/>
      <c r="F55" s="334"/>
      <c r="G55" s="334"/>
      <c r="H55" s="334"/>
      <c r="I55" s="334"/>
      <c r="J55" s="334"/>
      <c r="K55" s="334"/>
      <c r="L55" s="335"/>
    </row>
    <row r="56" spans="1:12" x14ac:dyDescent="0.3">
      <c r="A56" s="333"/>
      <c r="B56" s="334"/>
      <c r="C56" s="334"/>
      <c r="D56" s="334"/>
      <c r="E56" s="334"/>
      <c r="F56" s="334"/>
      <c r="G56" s="334"/>
      <c r="H56" s="334"/>
      <c r="I56" s="334"/>
      <c r="J56" s="334"/>
      <c r="K56" s="334"/>
      <c r="L56" s="335"/>
    </row>
    <row r="57" spans="1:12" x14ac:dyDescent="0.3">
      <c r="A57" s="333"/>
      <c r="B57" s="334"/>
      <c r="C57" s="334"/>
      <c r="D57" s="334"/>
      <c r="E57" s="334"/>
      <c r="F57" s="334"/>
      <c r="G57" s="334"/>
      <c r="H57" s="334"/>
      <c r="I57" s="334"/>
      <c r="J57" s="334"/>
      <c r="K57" s="334"/>
      <c r="L57" s="335"/>
    </row>
    <row r="58" spans="1:12" x14ac:dyDescent="0.3">
      <c r="A58" s="333"/>
      <c r="B58" s="334"/>
      <c r="C58" s="334"/>
      <c r="D58" s="334"/>
      <c r="E58" s="334"/>
      <c r="F58" s="334"/>
      <c r="G58" s="334"/>
      <c r="H58" s="334"/>
      <c r="I58" s="334"/>
      <c r="J58" s="334"/>
      <c r="K58" s="334"/>
      <c r="L58" s="335"/>
    </row>
    <row r="59" spans="1:12" x14ac:dyDescent="0.3">
      <c r="A59" s="333"/>
      <c r="B59" s="334"/>
      <c r="C59" s="334"/>
      <c r="D59" s="334"/>
      <c r="E59" s="334"/>
      <c r="F59" s="334"/>
      <c r="G59" s="334"/>
      <c r="H59" s="334"/>
      <c r="I59" s="334"/>
      <c r="J59" s="334"/>
      <c r="K59" s="334"/>
      <c r="L59" s="335"/>
    </row>
    <row r="60" spans="1:12" x14ac:dyDescent="0.3">
      <c r="A60" s="333"/>
      <c r="B60" s="334"/>
      <c r="C60" s="334"/>
      <c r="D60" s="334"/>
      <c r="E60" s="334"/>
      <c r="F60" s="334"/>
      <c r="G60" s="334"/>
      <c r="H60" s="334"/>
      <c r="I60" s="334"/>
      <c r="J60" s="334"/>
      <c r="K60" s="334"/>
      <c r="L60" s="335"/>
    </row>
    <row r="61" spans="1:12" x14ac:dyDescent="0.3">
      <c r="A61" s="333"/>
      <c r="B61" s="334"/>
      <c r="C61" s="334"/>
      <c r="D61" s="334"/>
      <c r="E61" s="334"/>
      <c r="F61" s="334"/>
      <c r="G61" s="334"/>
      <c r="H61" s="334"/>
      <c r="I61" s="334"/>
      <c r="J61" s="334"/>
      <c r="K61" s="334"/>
      <c r="L61" s="335"/>
    </row>
    <row r="62" spans="1:12" x14ac:dyDescent="0.3">
      <c r="A62" s="333"/>
      <c r="B62" s="334"/>
      <c r="C62" s="334"/>
      <c r="D62" s="334"/>
      <c r="E62" s="334"/>
      <c r="F62" s="334"/>
      <c r="G62" s="334"/>
      <c r="H62" s="334"/>
      <c r="I62" s="334"/>
      <c r="J62" s="334"/>
      <c r="K62" s="334"/>
      <c r="L62" s="335"/>
    </row>
    <row r="63" spans="1:12" x14ac:dyDescent="0.3">
      <c r="A63" s="333"/>
      <c r="B63" s="334"/>
      <c r="C63" s="334"/>
      <c r="D63" s="334"/>
      <c r="E63" s="334"/>
      <c r="F63" s="334"/>
      <c r="G63" s="334"/>
      <c r="H63" s="334"/>
      <c r="I63" s="334"/>
      <c r="J63" s="334"/>
      <c r="K63" s="334"/>
      <c r="L63" s="335"/>
    </row>
    <row r="64" spans="1:12" x14ac:dyDescent="0.3">
      <c r="A64" s="333"/>
      <c r="B64" s="334"/>
      <c r="C64" s="334"/>
      <c r="D64" s="334"/>
      <c r="E64" s="334"/>
      <c r="F64" s="334"/>
      <c r="G64" s="334"/>
      <c r="H64" s="334"/>
      <c r="I64" s="334"/>
      <c r="J64" s="334"/>
      <c r="K64" s="334"/>
      <c r="L64" s="335"/>
    </row>
    <row r="65" spans="1:12" x14ac:dyDescent="0.3">
      <c r="A65" s="333"/>
      <c r="B65" s="334"/>
      <c r="C65" s="334"/>
      <c r="D65" s="334"/>
      <c r="E65" s="334"/>
      <c r="F65" s="334"/>
      <c r="G65" s="334"/>
      <c r="H65" s="334"/>
      <c r="I65" s="334"/>
      <c r="J65" s="334"/>
      <c r="K65" s="334"/>
      <c r="L65" s="335"/>
    </row>
    <row r="66" spans="1:12" x14ac:dyDescent="0.3">
      <c r="A66" s="333"/>
      <c r="B66" s="334"/>
      <c r="C66" s="334"/>
      <c r="D66" s="334"/>
      <c r="E66" s="334"/>
      <c r="F66" s="334"/>
      <c r="G66" s="334"/>
      <c r="H66" s="334"/>
      <c r="I66" s="334"/>
      <c r="J66" s="334"/>
      <c r="K66" s="334"/>
      <c r="L66" s="335"/>
    </row>
    <row r="67" spans="1:12" x14ac:dyDescent="0.3">
      <c r="A67" s="333"/>
      <c r="B67" s="334"/>
      <c r="C67" s="334"/>
      <c r="D67" s="334"/>
      <c r="E67" s="334"/>
      <c r="F67" s="334"/>
      <c r="G67" s="334"/>
      <c r="H67" s="334"/>
      <c r="I67" s="334"/>
      <c r="J67" s="334"/>
      <c r="K67" s="334"/>
      <c r="L67" s="335"/>
    </row>
    <row r="68" spans="1:12" x14ac:dyDescent="0.3">
      <c r="A68" s="333"/>
      <c r="B68" s="334"/>
      <c r="C68" s="334"/>
      <c r="D68" s="334"/>
      <c r="E68" s="334"/>
      <c r="F68" s="334"/>
      <c r="G68" s="334"/>
      <c r="H68" s="334"/>
      <c r="I68" s="334"/>
      <c r="J68" s="334"/>
      <c r="K68" s="334"/>
      <c r="L68" s="335"/>
    </row>
    <row r="69" spans="1:12" x14ac:dyDescent="0.3">
      <c r="A69" s="333"/>
      <c r="B69" s="334"/>
      <c r="C69" s="334"/>
      <c r="D69" s="334"/>
      <c r="E69" s="334"/>
      <c r="F69" s="334"/>
      <c r="G69" s="334"/>
      <c r="H69" s="334"/>
      <c r="I69" s="334"/>
      <c r="J69" s="334"/>
      <c r="K69" s="334"/>
      <c r="L69" s="335"/>
    </row>
    <row r="70" spans="1:12" x14ac:dyDescent="0.3">
      <c r="A70" s="333"/>
      <c r="B70" s="334"/>
      <c r="C70" s="334"/>
      <c r="D70" s="334"/>
      <c r="E70" s="334"/>
      <c r="F70" s="334"/>
      <c r="G70" s="334"/>
      <c r="H70" s="334"/>
      <c r="I70" s="334"/>
      <c r="J70" s="334"/>
      <c r="K70" s="334"/>
      <c r="L70" s="335"/>
    </row>
    <row r="71" spans="1:12" x14ac:dyDescent="0.3">
      <c r="A71" s="333"/>
      <c r="B71" s="334"/>
      <c r="C71" s="334"/>
      <c r="D71" s="334"/>
      <c r="E71" s="334"/>
      <c r="F71" s="334"/>
      <c r="G71" s="334"/>
      <c r="H71" s="334"/>
      <c r="I71" s="334"/>
      <c r="J71" s="334"/>
      <c r="K71" s="334"/>
      <c r="L71" s="335"/>
    </row>
    <row r="72" spans="1:12" x14ac:dyDescent="0.3">
      <c r="A72" s="333"/>
      <c r="B72" s="334"/>
      <c r="C72" s="334"/>
      <c r="D72" s="334"/>
      <c r="E72" s="334"/>
      <c r="F72" s="334"/>
      <c r="G72" s="334"/>
      <c r="H72" s="334"/>
      <c r="I72" s="334"/>
      <c r="J72" s="334"/>
      <c r="K72" s="334"/>
      <c r="L72" s="335"/>
    </row>
    <row r="73" spans="1:12" x14ac:dyDescent="0.3">
      <c r="A73" s="333"/>
      <c r="B73" s="334"/>
      <c r="C73" s="334"/>
      <c r="D73" s="334"/>
      <c r="E73" s="334"/>
      <c r="F73" s="334"/>
      <c r="G73" s="334"/>
      <c r="H73" s="334"/>
      <c r="I73" s="334"/>
      <c r="J73" s="334"/>
      <c r="K73" s="334"/>
      <c r="L73" s="335"/>
    </row>
    <row r="74" spans="1:12" x14ac:dyDescent="0.3">
      <c r="A74" s="333"/>
      <c r="B74" s="334"/>
      <c r="C74" s="334"/>
      <c r="D74" s="334"/>
      <c r="E74" s="334"/>
      <c r="F74" s="334"/>
      <c r="G74" s="334"/>
      <c r="H74" s="334"/>
      <c r="I74" s="334"/>
      <c r="J74" s="334"/>
      <c r="K74" s="334"/>
      <c r="L74" s="335"/>
    </row>
    <row r="75" spans="1:12" x14ac:dyDescent="0.3">
      <c r="A75" s="333"/>
      <c r="B75" s="334"/>
      <c r="C75" s="334"/>
      <c r="D75" s="334"/>
      <c r="E75" s="334"/>
      <c r="F75" s="334"/>
      <c r="G75" s="334"/>
      <c r="H75" s="334"/>
      <c r="I75" s="334"/>
      <c r="J75" s="334"/>
      <c r="K75" s="334"/>
      <c r="L75" s="335"/>
    </row>
    <row r="76" spans="1:12" x14ac:dyDescent="0.3">
      <c r="A76" s="333"/>
      <c r="B76" s="334"/>
      <c r="C76" s="334"/>
      <c r="D76" s="334"/>
      <c r="E76" s="334"/>
      <c r="F76" s="334"/>
      <c r="G76" s="334"/>
      <c r="H76" s="334"/>
      <c r="I76" s="334"/>
      <c r="J76" s="334"/>
      <c r="K76" s="334"/>
      <c r="L76" s="335"/>
    </row>
    <row r="77" spans="1:12" x14ac:dyDescent="0.3">
      <c r="A77" s="333"/>
      <c r="B77" s="334"/>
      <c r="C77" s="334"/>
      <c r="D77" s="334"/>
      <c r="E77" s="334"/>
      <c r="F77" s="334"/>
      <c r="G77" s="334"/>
      <c r="H77" s="334"/>
      <c r="I77" s="334"/>
      <c r="J77" s="334"/>
      <c r="K77" s="334"/>
      <c r="L77" s="335"/>
    </row>
    <row r="78" spans="1:12" x14ac:dyDescent="0.3">
      <c r="A78" s="333"/>
      <c r="B78" s="334"/>
      <c r="C78" s="334"/>
      <c r="D78" s="334"/>
      <c r="E78" s="334"/>
      <c r="F78" s="334"/>
      <c r="G78" s="334"/>
      <c r="H78" s="334"/>
      <c r="I78" s="334"/>
      <c r="J78" s="334"/>
      <c r="K78" s="334"/>
      <c r="L78" s="335"/>
    </row>
    <row r="79" spans="1:12" x14ac:dyDescent="0.3">
      <c r="A79" s="333"/>
      <c r="B79" s="334"/>
      <c r="C79" s="334"/>
      <c r="D79" s="334"/>
      <c r="E79" s="334"/>
      <c r="F79" s="334"/>
      <c r="G79" s="334"/>
      <c r="H79" s="334"/>
      <c r="I79" s="334"/>
      <c r="J79" s="334"/>
      <c r="K79" s="334"/>
      <c r="L79" s="335"/>
    </row>
    <row r="80" spans="1:12" x14ac:dyDescent="0.3">
      <c r="A80" s="333"/>
      <c r="B80" s="334"/>
      <c r="C80" s="334"/>
      <c r="D80" s="334"/>
      <c r="E80" s="334"/>
      <c r="F80" s="334"/>
      <c r="G80" s="334"/>
      <c r="H80" s="334"/>
      <c r="I80" s="334"/>
      <c r="J80" s="334"/>
      <c r="K80" s="334"/>
      <c r="L80" s="335"/>
    </row>
    <row r="81" spans="1:12" x14ac:dyDescent="0.3">
      <c r="A81" s="333"/>
      <c r="B81" s="334"/>
      <c r="C81" s="334"/>
      <c r="D81" s="334"/>
      <c r="E81" s="334"/>
      <c r="F81" s="334"/>
      <c r="G81" s="334"/>
      <c r="H81" s="334"/>
      <c r="I81" s="334"/>
      <c r="J81" s="334"/>
      <c r="K81" s="334"/>
      <c r="L81" s="335"/>
    </row>
    <row r="82" spans="1:12" x14ac:dyDescent="0.3">
      <c r="A82" s="333"/>
      <c r="B82" s="334"/>
      <c r="C82" s="334"/>
      <c r="D82" s="334"/>
      <c r="E82" s="334"/>
      <c r="F82" s="334"/>
      <c r="G82" s="334"/>
      <c r="H82" s="334"/>
      <c r="I82" s="334"/>
      <c r="J82" s="334"/>
      <c r="K82" s="334"/>
      <c r="L82" s="335"/>
    </row>
    <row r="83" spans="1:12" x14ac:dyDescent="0.3">
      <c r="A83" s="333"/>
      <c r="B83" s="334"/>
      <c r="C83" s="334"/>
      <c r="D83" s="334"/>
      <c r="E83" s="334"/>
      <c r="F83" s="334"/>
      <c r="G83" s="334"/>
      <c r="H83" s="334"/>
      <c r="I83" s="334"/>
      <c r="J83" s="334"/>
      <c r="K83" s="334"/>
      <c r="L83" s="335"/>
    </row>
    <row r="84" spans="1:12" x14ac:dyDescent="0.3">
      <c r="A84" s="333"/>
      <c r="B84" s="334"/>
      <c r="C84" s="334"/>
      <c r="D84" s="334"/>
      <c r="E84" s="334"/>
      <c r="F84" s="334"/>
      <c r="G84" s="334"/>
      <c r="H84" s="334"/>
      <c r="I84" s="334"/>
      <c r="J84" s="334"/>
      <c r="K84" s="334"/>
      <c r="L84" s="335"/>
    </row>
    <row r="85" spans="1:12" x14ac:dyDescent="0.3">
      <c r="A85" s="333"/>
      <c r="B85" s="334"/>
      <c r="C85" s="334"/>
      <c r="D85" s="334"/>
      <c r="E85" s="334"/>
      <c r="F85" s="334"/>
      <c r="G85" s="334"/>
      <c r="H85" s="334"/>
      <c r="I85" s="334"/>
      <c r="J85" s="334"/>
      <c r="K85" s="334"/>
      <c r="L85" s="335"/>
    </row>
    <row r="86" spans="1:12" x14ac:dyDescent="0.3">
      <c r="A86" s="333"/>
      <c r="B86" s="334"/>
      <c r="C86" s="334"/>
      <c r="D86" s="334"/>
      <c r="E86" s="334"/>
      <c r="F86" s="334"/>
      <c r="G86" s="334"/>
      <c r="H86" s="334"/>
      <c r="I86" s="334"/>
      <c r="J86" s="334"/>
      <c r="K86" s="334"/>
      <c r="L86" s="335"/>
    </row>
    <row r="87" spans="1:12" x14ac:dyDescent="0.3">
      <c r="A87" s="333"/>
      <c r="B87" s="334"/>
      <c r="C87" s="334"/>
      <c r="D87" s="334"/>
      <c r="E87" s="334"/>
      <c r="F87" s="334"/>
      <c r="G87" s="334"/>
      <c r="H87" s="334"/>
      <c r="I87" s="334"/>
      <c r="J87" s="334"/>
      <c r="K87" s="334"/>
      <c r="L87" s="335"/>
    </row>
    <row r="88" spans="1:12" x14ac:dyDescent="0.3">
      <c r="A88" s="333"/>
      <c r="B88" s="334"/>
      <c r="C88" s="334"/>
      <c r="D88" s="334"/>
      <c r="E88" s="334"/>
      <c r="F88" s="334"/>
      <c r="G88" s="334"/>
      <c r="H88" s="334"/>
      <c r="I88" s="334"/>
      <c r="J88" s="334"/>
      <c r="K88" s="334"/>
      <c r="L88" s="335"/>
    </row>
    <row r="89" spans="1:12" x14ac:dyDescent="0.3">
      <c r="A89" s="333"/>
      <c r="B89" s="334"/>
      <c r="C89" s="334"/>
      <c r="D89" s="334"/>
      <c r="E89" s="334"/>
      <c r="F89" s="334"/>
      <c r="G89" s="334"/>
      <c r="H89" s="334"/>
      <c r="I89" s="334"/>
      <c r="J89" s="334"/>
      <c r="K89" s="334"/>
      <c r="L89" s="335"/>
    </row>
    <row r="90" spans="1:12" x14ac:dyDescent="0.3">
      <c r="A90" s="333"/>
      <c r="B90" s="334"/>
      <c r="C90" s="334"/>
      <c r="D90" s="334"/>
      <c r="E90" s="334"/>
      <c r="F90" s="334"/>
      <c r="G90" s="334"/>
      <c r="H90" s="334"/>
      <c r="I90" s="334"/>
      <c r="J90" s="334"/>
      <c r="K90" s="334"/>
      <c r="L90" s="335"/>
    </row>
    <row r="91" spans="1:12" x14ac:dyDescent="0.3">
      <c r="A91" s="333"/>
      <c r="B91" s="334"/>
      <c r="C91" s="334"/>
      <c r="D91" s="334"/>
      <c r="E91" s="334"/>
      <c r="F91" s="334"/>
      <c r="G91" s="334"/>
      <c r="H91" s="334"/>
      <c r="I91" s="334"/>
      <c r="J91" s="334"/>
      <c r="K91" s="334"/>
      <c r="L91" s="335"/>
    </row>
    <row r="92" spans="1:12" x14ac:dyDescent="0.3">
      <c r="A92" s="333"/>
      <c r="B92" s="334"/>
      <c r="C92" s="334"/>
      <c r="D92" s="334"/>
      <c r="E92" s="334"/>
      <c r="F92" s="334"/>
      <c r="G92" s="334"/>
      <c r="H92" s="334"/>
      <c r="I92" s="334"/>
      <c r="J92" s="334"/>
      <c r="K92" s="334"/>
      <c r="L92" s="335"/>
    </row>
    <row r="93" spans="1:12" x14ac:dyDescent="0.3">
      <c r="A93" s="333"/>
      <c r="B93" s="334"/>
      <c r="C93" s="334"/>
      <c r="D93" s="334"/>
      <c r="E93" s="334"/>
      <c r="F93" s="334"/>
      <c r="G93" s="334"/>
      <c r="H93" s="334"/>
      <c r="I93" s="334"/>
      <c r="J93" s="334"/>
      <c r="K93" s="334"/>
      <c r="L93" s="335"/>
    </row>
    <row r="94" spans="1:12" x14ac:dyDescent="0.3">
      <c r="A94" s="333"/>
      <c r="B94" s="334"/>
      <c r="C94" s="334"/>
      <c r="D94" s="334"/>
      <c r="E94" s="334"/>
      <c r="F94" s="334"/>
      <c r="G94" s="334"/>
      <c r="H94" s="334"/>
      <c r="I94" s="334"/>
      <c r="J94" s="334"/>
      <c r="K94" s="334"/>
      <c r="L94" s="335"/>
    </row>
    <row r="95" spans="1:12" x14ac:dyDescent="0.3">
      <c r="A95" s="333"/>
      <c r="B95" s="334"/>
      <c r="C95" s="334"/>
      <c r="D95" s="334"/>
      <c r="E95" s="334"/>
      <c r="F95" s="334"/>
      <c r="G95" s="334"/>
      <c r="H95" s="334"/>
      <c r="I95" s="334"/>
      <c r="J95" s="334"/>
      <c r="K95" s="334"/>
      <c r="L95" s="335"/>
    </row>
    <row r="96" spans="1:12" x14ac:dyDescent="0.3">
      <c r="A96" s="333"/>
      <c r="B96" s="334"/>
      <c r="C96" s="334"/>
      <c r="D96" s="334"/>
      <c r="E96" s="334"/>
      <c r="F96" s="334"/>
      <c r="G96" s="334"/>
      <c r="H96" s="334"/>
      <c r="I96" s="334"/>
      <c r="J96" s="334"/>
      <c r="K96" s="334"/>
      <c r="L96" s="335"/>
    </row>
    <row r="97" spans="1:12" x14ac:dyDescent="0.3">
      <c r="A97" s="333"/>
      <c r="B97" s="334"/>
      <c r="C97" s="334"/>
      <c r="D97" s="334"/>
      <c r="E97" s="334"/>
      <c r="F97" s="334"/>
      <c r="G97" s="334"/>
      <c r="H97" s="334"/>
      <c r="I97" s="334"/>
      <c r="J97" s="334"/>
      <c r="K97" s="334"/>
      <c r="L97" s="335"/>
    </row>
    <row r="98" spans="1:12" x14ac:dyDescent="0.3">
      <c r="A98" s="333"/>
      <c r="B98" s="334"/>
      <c r="C98" s="334"/>
      <c r="D98" s="334"/>
      <c r="E98" s="334"/>
      <c r="F98" s="334"/>
      <c r="G98" s="334"/>
      <c r="H98" s="334"/>
      <c r="I98" s="334"/>
      <c r="J98" s="334"/>
      <c r="K98" s="334"/>
      <c r="L98" s="335"/>
    </row>
    <row r="99" spans="1:12" x14ac:dyDescent="0.3">
      <c r="A99" s="333"/>
      <c r="B99" s="334"/>
      <c r="C99" s="334"/>
      <c r="D99" s="334"/>
      <c r="E99" s="334"/>
      <c r="F99" s="334"/>
      <c r="G99" s="334"/>
      <c r="H99" s="334"/>
      <c r="I99" s="334"/>
      <c r="J99" s="334"/>
      <c r="K99" s="334"/>
      <c r="L99" s="335"/>
    </row>
    <row r="100" spans="1:12" ht="15" thickBot="1" x14ac:dyDescent="0.35">
      <c r="A100" s="336"/>
      <c r="B100" s="337"/>
      <c r="C100" s="337"/>
      <c r="D100" s="337"/>
      <c r="E100" s="337"/>
      <c r="F100" s="337"/>
      <c r="G100" s="337"/>
      <c r="H100" s="337"/>
      <c r="I100" s="337"/>
      <c r="J100" s="337"/>
      <c r="K100" s="337"/>
      <c r="L100" s="338"/>
    </row>
  </sheetData>
  <mergeCells count="7">
    <mergeCell ref="F1:I2"/>
    <mergeCell ref="B1:E2"/>
    <mergeCell ref="A1:A3"/>
    <mergeCell ref="J1:L1"/>
    <mergeCell ref="J2:J3"/>
    <mergeCell ref="K2:K3"/>
    <mergeCell ref="L2:L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R55"/>
  <sheetViews>
    <sheetView zoomScale="70" zoomScaleNormal="70" workbookViewId="0">
      <selection activeCell="I40" sqref="I40"/>
    </sheetView>
  </sheetViews>
  <sheetFormatPr baseColWidth="10" defaultRowHeight="14.4" x14ac:dyDescent="0.3"/>
  <sheetData>
    <row r="1" spans="1:18" x14ac:dyDescent="0.3">
      <c r="A1" s="119" t="s">
        <v>815</v>
      </c>
      <c r="B1" s="120"/>
      <c r="C1" s="121"/>
      <c r="D1" s="234" t="s">
        <v>816</v>
      </c>
      <c r="E1" s="235"/>
      <c r="F1" s="236"/>
      <c r="G1" s="234" t="s">
        <v>817</v>
      </c>
      <c r="H1" s="235"/>
      <c r="I1" s="236"/>
      <c r="J1" s="234" t="s">
        <v>818</v>
      </c>
      <c r="K1" s="235"/>
      <c r="L1" s="236"/>
      <c r="M1" s="234" t="s">
        <v>51</v>
      </c>
      <c r="N1" s="235"/>
      <c r="O1" s="236"/>
      <c r="P1" s="234" t="s">
        <v>819</v>
      </c>
      <c r="Q1" s="235"/>
      <c r="R1" s="236"/>
    </row>
    <row r="2" spans="1:18" x14ac:dyDescent="0.3">
      <c r="A2" s="122"/>
      <c r="B2" s="123"/>
      <c r="C2" s="124"/>
      <c r="D2" s="231"/>
      <c r="E2" s="232"/>
      <c r="F2" s="233"/>
      <c r="G2" s="231"/>
      <c r="H2" s="232"/>
      <c r="I2" s="233"/>
      <c r="J2" s="231" t="s">
        <v>820</v>
      </c>
      <c r="K2" s="232"/>
      <c r="L2" s="233"/>
      <c r="M2" s="231"/>
      <c r="N2" s="232"/>
      <c r="O2" s="233"/>
      <c r="P2" s="231"/>
      <c r="Q2" s="232"/>
      <c r="R2" s="233"/>
    </row>
    <row r="3" spans="1:18" x14ac:dyDescent="0.3">
      <c r="A3" s="125"/>
      <c r="B3" s="126"/>
      <c r="C3" s="127"/>
      <c r="D3" s="128"/>
      <c r="E3" s="128"/>
      <c r="F3" s="129"/>
      <c r="G3" s="128"/>
      <c r="H3" s="128"/>
      <c r="I3" s="129"/>
      <c r="J3" s="128"/>
      <c r="K3" s="128"/>
      <c r="L3" s="129"/>
      <c r="M3" s="128"/>
      <c r="N3" s="128"/>
      <c r="O3" s="129"/>
      <c r="P3" s="226"/>
      <c r="Q3" s="227"/>
      <c r="R3" s="228"/>
    </row>
    <row r="4" spans="1:18" ht="13.5" customHeight="1" x14ac:dyDescent="0.3">
      <c r="A4" s="125"/>
      <c r="B4" s="126"/>
      <c r="C4" s="127"/>
      <c r="D4" s="130"/>
      <c r="E4" s="130"/>
      <c r="F4" s="131"/>
      <c r="G4" s="130"/>
      <c r="H4" s="130"/>
      <c r="I4" s="131"/>
      <c r="J4" s="130"/>
      <c r="K4" s="130"/>
      <c r="L4" s="131"/>
      <c r="M4" s="130"/>
      <c r="N4" s="130"/>
      <c r="O4" s="131"/>
      <c r="P4" s="226"/>
      <c r="Q4" s="227"/>
      <c r="R4" s="228"/>
    </row>
    <row r="5" spans="1:18" ht="13.5" customHeight="1" x14ac:dyDescent="0.3">
      <c r="A5" s="125"/>
      <c r="B5" s="126"/>
      <c r="C5" s="127"/>
      <c r="D5" s="132"/>
      <c r="E5" s="130"/>
      <c r="F5" s="133"/>
      <c r="G5" s="132"/>
      <c r="H5" s="130"/>
      <c r="I5" s="133"/>
      <c r="J5" s="132"/>
      <c r="K5" s="130"/>
      <c r="L5" s="133"/>
      <c r="M5" s="132"/>
      <c r="N5" s="130"/>
      <c r="O5" s="133"/>
      <c r="P5" s="226"/>
      <c r="Q5" s="227"/>
      <c r="R5" s="228"/>
    </row>
    <row r="6" spans="1:18" ht="12.75" customHeight="1" x14ac:dyDescent="0.3">
      <c r="A6" s="125"/>
      <c r="B6" s="126"/>
      <c r="C6" s="127"/>
      <c r="D6" s="132"/>
      <c r="E6" s="130"/>
      <c r="F6" s="133"/>
      <c r="G6" s="132"/>
      <c r="H6" s="130"/>
      <c r="I6" s="133"/>
      <c r="J6" s="132"/>
      <c r="K6" s="130"/>
      <c r="L6" s="133"/>
      <c r="M6" s="132"/>
      <c r="N6" s="130"/>
      <c r="O6" s="133"/>
      <c r="P6" s="226"/>
      <c r="Q6" s="227"/>
      <c r="R6" s="228"/>
    </row>
    <row r="7" spans="1:18" x14ac:dyDescent="0.3">
      <c r="A7" s="125"/>
      <c r="B7" s="126"/>
      <c r="C7" s="127"/>
      <c r="D7" s="132"/>
      <c r="E7" s="130"/>
      <c r="F7" s="133"/>
      <c r="G7" s="132"/>
      <c r="H7" s="130"/>
      <c r="I7" s="133"/>
      <c r="J7" s="132"/>
      <c r="K7" s="130"/>
      <c r="L7" s="133"/>
      <c r="M7" s="132"/>
      <c r="N7" s="130"/>
      <c r="O7" s="133"/>
      <c r="P7" s="226"/>
      <c r="Q7" s="227"/>
      <c r="R7" s="228"/>
    </row>
    <row r="8" spans="1:18" x14ac:dyDescent="0.3">
      <c r="A8" s="125"/>
      <c r="B8" s="126"/>
      <c r="C8" s="127"/>
      <c r="D8" s="134"/>
      <c r="E8" s="130"/>
      <c r="F8" s="133"/>
      <c r="G8" s="134"/>
      <c r="H8" s="130"/>
      <c r="I8" s="133"/>
      <c r="J8" s="134"/>
      <c r="K8" s="130"/>
      <c r="L8" s="133"/>
      <c r="M8" s="134"/>
      <c r="N8" s="130"/>
      <c r="O8" s="133"/>
      <c r="P8" s="226"/>
      <c r="Q8" s="227"/>
      <c r="R8" s="228"/>
    </row>
    <row r="9" spans="1:18" x14ac:dyDescent="0.3">
      <c r="A9" s="125"/>
      <c r="B9" s="126"/>
      <c r="C9" s="127"/>
      <c r="D9" s="130"/>
      <c r="E9" s="130"/>
      <c r="F9" s="131"/>
      <c r="G9" s="130"/>
      <c r="H9" s="130"/>
      <c r="I9" s="131"/>
      <c r="J9" s="130"/>
      <c r="K9" s="130"/>
      <c r="L9" s="131"/>
      <c r="M9" s="130"/>
      <c r="N9" s="130"/>
      <c r="O9" s="131"/>
      <c r="P9" s="226"/>
      <c r="Q9" s="227"/>
      <c r="R9" s="228"/>
    </row>
    <row r="10" spans="1:18" x14ac:dyDescent="0.3">
      <c r="A10" s="125"/>
      <c r="B10" s="126"/>
      <c r="C10" s="127"/>
      <c r="D10" s="130"/>
      <c r="E10" s="130"/>
      <c r="F10" s="131"/>
      <c r="G10" s="130"/>
      <c r="H10" s="130"/>
      <c r="I10" s="131"/>
      <c r="J10" s="130"/>
      <c r="K10" s="130"/>
      <c r="L10" s="131"/>
      <c r="M10" s="130"/>
      <c r="N10" s="130"/>
      <c r="O10" s="131"/>
      <c r="P10" s="226"/>
      <c r="Q10" s="227"/>
      <c r="R10" s="228"/>
    </row>
    <row r="11" spans="1:18" x14ac:dyDescent="0.3">
      <c r="A11" s="125"/>
      <c r="B11" s="126"/>
      <c r="C11" s="127"/>
      <c r="D11" s="130"/>
      <c r="E11" s="130"/>
      <c r="F11" s="131"/>
      <c r="G11" s="130"/>
      <c r="H11" s="130"/>
      <c r="I11" s="131"/>
      <c r="J11" s="130"/>
      <c r="K11" s="130"/>
      <c r="L11" s="131"/>
      <c r="M11" s="130"/>
      <c r="N11" s="130"/>
      <c r="O11" s="131"/>
      <c r="P11" s="226"/>
      <c r="Q11" s="227"/>
      <c r="R11" s="228"/>
    </row>
    <row r="12" spans="1:18" x14ac:dyDescent="0.3">
      <c r="A12" s="125"/>
      <c r="B12" s="126"/>
      <c r="C12" s="127"/>
      <c r="D12" s="130"/>
      <c r="E12" s="130"/>
      <c r="F12" s="131"/>
      <c r="G12" s="130"/>
      <c r="H12" s="130"/>
      <c r="I12" s="131"/>
      <c r="J12" s="130"/>
      <c r="K12" s="130"/>
      <c r="L12" s="131"/>
      <c r="M12" s="130"/>
      <c r="N12" s="130"/>
      <c r="O12" s="131"/>
      <c r="P12" s="226"/>
      <c r="Q12" s="227"/>
      <c r="R12" s="228"/>
    </row>
    <row r="13" spans="1:18" x14ac:dyDescent="0.3">
      <c r="A13" s="125"/>
      <c r="B13" s="126"/>
      <c r="C13" s="127"/>
      <c r="D13" s="134"/>
      <c r="E13" s="130"/>
      <c r="F13" s="131"/>
      <c r="G13" s="134"/>
      <c r="H13" s="130"/>
      <c r="I13" s="131"/>
      <c r="J13" s="134"/>
      <c r="K13" s="130"/>
      <c r="L13" s="131"/>
      <c r="M13" s="134"/>
      <c r="N13" s="130"/>
      <c r="O13" s="131"/>
      <c r="P13" s="226"/>
      <c r="Q13" s="227"/>
      <c r="R13" s="228"/>
    </row>
    <row r="14" spans="1:18" ht="12.75" customHeight="1" x14ac:dyDescent="0.3">
      <c r="A14" s="125"/>
      <c r="B14" s="126"/>
      <c r="C14" s="127"/>
      <c r="D14" s="135"/>
      <c r="E14" s="130"/>
      <c r="F14" s="131"/>
      <c r="G14" s="135"/>
      <c r="H14" s="130"/>
      <c r="I14" s="130"/>
      <c r="J14" s="135"/>
      <c r="K14" s="130"/>
      <c r="L14" s="130"/>
      <c r="M14" s="147"/>
      <c r="N14" s="137"/>
      <c r="O14" s="138"/>
      <c r="P14" s="226"/>
      <c r="Q14" s="227"/>
      <c r="R14" s="228"/>
    </row>
    <row r="15" spans="1:18" ht="12.75" customHeight="1" x14ac:dyDescent="0.3">
      <c r="A15" s="125"/>
      <c r="B15" s="126"/>
      <c r="C15" s="127"/>
      <c r="D15" s="226"/>
      <c r="E15" s="227"/>
      <c r="F15" s="228"/>
      <c r="G15" s="226"/>
      <c r="H15" s="227"/>
      <c r="I15" s="228"/>
      <c r="J15" s="226"/>
      <c r="K15" s="227"/>
      <c r="L15" s="228"/>
      <c r="M15" s="139"/>
      <c r="N15" s="140"/>
      <c r="O15" s="141"/>
      <c r="P15" s="226"/>
      <c r="Q15" s="227"/>
      <c r="R15" s="228"/>
    </row>
    <row r="16" spans="1:18" ht="12.75" customHeight="1" x14ac:dyDescent="0.3">
      <c r="A16" s="130"/>
      <c r="B16" s="130"/>
      <c r="C16" s="131"/>
      <c r="D16" s="130"/>
      <c r="E16" s="130"/>
      <c r="F16" s="131"/>
      <c r="G16" s="130"/>
      <c r="H16" s="130"/>
      <c r="I16" s="131"/>
      <c r="J16" s="143" t="s">
        <v>47</v>
      </c>
      <c r="K16" s="130"/>
      <c r="L16" s="131"/>
      <c r="M16" s="142"/>
      <c r="N16" s="130"/>
      <c r="O16" s="131"/>
      <c r="P16" s="226"/>
      <c r="Q16" s="227"/>
      <c r="R16" s="228"/>
    </row>
    <row r="17" spans="1:18" ht="12.75" customHeight="1" x14ac:dyDescent="0.3">
      <c r="A17" s="143"/>
      <c r="B17" s="130"/>
      <c r="C17" s="133"/>
      <c r="D17" s="132"/>
      <c r="E17" s="130"/>
      <c r="F17" s="133"/>
      <c r="G17" s="132"/>
      <c r="H17" s="130"/>
      <c r="I17" s="133"/>
      <c r="J17" s="143" t="s">
        <v>49</v>
      </c>
      <c r="K17" s="130"/>
      <c r="L17" s="133"/>
      <c r="M17" s="142"/>
      <c r="N17" s="130"/>
      <c r="O17" s="131"/>
      <c r="P17" s="226"/>
      <c r="Q17" s="227"/>
      <c r="R17" s="228"/>
    </row>
    <row r="18" spans="1:18" ht="13.5" customHeight="1" x14ac:dyDescent="0.3">
      <c r="A18" s="143" t="s">
        <v>47</v>
      </c>
      <c r="B18" s="130" t="s">
        <v>832</v>
      </c>
      <c r="C18" s="133"/>
      <c r="D18" s="143" t="s">
        <v>47</v>
      </c>
      <c r="E18" s="130" t="s">
        <v>834</v>
      </c>
      <c r="F18" s="133"/>
      <c r="G18" s="132"/>
      <c r="H18" s="130"/>
      <c r="I18" s="133"/>
      <c r="J18" s="143" t="s">
        <v>50</v>
      </c>
      <c r="K18" s="130"/>
      <c r="L18" s="133"/>
      <c r="M18" s="229"/>
      <c r="N18" s="230"/>
      <c r="O18" s="230"/>
      <c r="P18" s="226"/>
      <c r="Q18" s="227"/>
      <c r="R18" s="228"/>
    </row>
    <row r="19" spans="1:18" ht="13.5" customHeight="1" x14ac:dyDescent="0.3">
      <c r="A19" s="143" t="s">
        <v>49</v>
      </c>
      <c r="B19" s="130" t="s">
        <v>831</v>
      </c>
      <c r="C19" s="133"/>
      <c r="D19" s="143" t="s">
        <v>49</v>
      </c>
      <c r="E19" s="130" t="s">
        <v>831</v>
      </c>
      <c r="F19" s="133"/>
      <c r="G19" s="132"/>
      <c r="H19" s="130"/>
      <c r="I19" s="133"/>
      <c r="J19" s="132"/>
      <c r="K19" s="130"/>
      <c r="L19" s="133"/>
      <c r="M19" s="144"/>
      <c r="N19" s="145"/>
      <c r="O19" s="146"/>
      <c r="P19" s="143" t="s">
        <v>47</v>
      </c>
      <c r="Q19" s="130" t="s">
        <v>836</v>
      </c>
      <c r="R19" s="127"/>
    </row>
    <row r="20" spans="1:18" ht="14.25" customHeight="1" x14ac:dyDescent="0.3">
      <c r="A20" s="143" t="s">
        <v>50</v>
      </c>
      <c r="B20" s="130" t="s">
        <v>833</v>
      </c>
      <c r="C20" s="133"/>
      <c r="D20" s="143" t="s">
        <v>50</v>
      </c>
      <c r="E20" s="130" t="s">
        <v>833</v>
      </c>
      <c r="F20" s="133"/>
      <c r="G20" s="134"/>
      <c r="H20" s="130"/>
      <c r="I20" s="133"/>
      <c r="J20" s="134"/>
      <c r="K20" s="130"/>
      <c r="L20" s="133"/>
      <c r="M20" s="143" t="s">
        <v>47</v>
      </c>
      <c r="N20" s="130" t="s">
        <v>836</v>
      </c>
      <c r="O20" s="202"/>
      <c r="P20" s="143" t="s">
        <v>49</v>
      </c>
      <c r="Q20" s="130" t="s">
        <v>837</v>
      </c>
      <c r="R20" s="127"/>
    </row>
    <row r="21" spans="1:18" ht="12" customHeight="1" x14ac:dyDescent="0.3">
      <c r="A21" s="130"/>
      <c r="B21" s="130"/>
      <c r="C21" s="131"/>
      <c r="D21" s="130"/>
      <c r="E21" s="130"/>
      <c r="F21" s="131"/>
      <c r="G21" s="143" t="s">
        <v>47</v>
      </c>
      <c r="H21" s="130" t="s">
        <v>835</v>
      </c>
      <c r="I21" s="131"/>
      <c r="J21" s="231" t="s">
        <v>839</v>
      </c>
      <c r="K21" s="232"/>
      <c r="L21" s="233"/>
      <c r="M21" s="143" t="s">
        <v>49</v>
      </c>
      <c r="N21" s="130" t="s">
        <v>837</v>
      </c>
      <c r="O21" s="203"/>
      <c r="P21" s="143" t="s">
        <v>50</v>
      </c>
      <c r="Q21" s="130" t="s">
        <v>838</v>
      </c>
      <c r="R21" s="127"/>
    </row>
    <row r="22" spans="1:18" ht="12" customHeight="1" x14ac:dyDescent="0.3">
      <c r="A22" s="130"/>
      <c r="B22" s="130"/>
      <c r="C22" s="131"/>
      <c r="D22" s="130"/>
      <c r="E22" s="130"/>
      <c r="F22" s="131"/>
      <c r="G22" s="143" t="s">
        <v>49</v>
      </c>
      <c r="H22" s="130" t="s">
        <v>831</v>
      </c>
      <c r="I22" s="131"/>
      <c r="J22" s="130"/>
      <c r="K22" s="130"/>
      <c r="L22" s="131"/>
      <c r="M22" s="143" t="s">
        <v>50</v>
      </c>
      <c r="N22" s="130" t="s">
        <v>838</v>
      </c>
      <c r="O22" s="131"/>
      <c r="P22" s="226"/>
      <c r="Q22" s="227"/>
      <c r="R22" s="228"/>
    </row>
    <row r="23" spans="1:18" ht="12" customHeight="1" x14ac:dyDescent="0.3">
      <c r="A23" s="130"/>
      <c r="B23" s="130"/>
      <c r="C23" s="131"/>
      <c r="D23" s="130"/>
      <c r="E23" s="130"/>
      <c r="F23" s="131"/>
      <c r="G23" s="143" t="s">
        <v>50</v>
      </c>
      <c r="H23" s="130" t="s">
        <v>833</v>
      </c>
      <c r="I23" s="131"/>
      <c r="J23" s="130"/>
      <c r="K23" s="130"/>
      <c r="L23" s="131"/>
      <c r="M23" s="142"/>
      <c r="N23" s="130"/>
      <c r="O23" s="131"/>
      <c r="P23" s="226"/>
      <c r="Q23" s="227"/>
      <c r="R23" s="228"/>
    </row>
    <row r="24" spans="1:18" ht="12" customHeight="1" x14ac:dyDescent="0.3">
      <c r="A24" s="130"/>
      <c r="B24" s="130"/>
      <c r="C24" s="131"/>
      <c r="D24" s="130"/>
      <c r="E24" s="130"/>
      <c r="F24" s="131"/>
      <c r="G24" s="130"/>
      <c r="H24" s="130"/>
      <c r="I24" s="131"/>
      <c r="J24" s="130"/>
      <c r="K24" s="130"/>
      <c r="L24" s="131"/>
      <c r="M24" s="142"/>
      <c r="N24" s="130"/>
      <c r="O24" s="131"/>
      <c r="P24" s="226"/>
      <c r="Q24" s="227"/>
      <c r="R24" s="228"/>
    </row>
    <row r="25" spans="1:18" ht="12" customHeight="1" x14ac:dyDescent="0.3">
      <c r="A25" s="130"/>
      <c r="B25" s="130"/>
      <c r="C25" s="131"/>
      <c r="D25" s="130"/>
      <c r="E25" s="130"/>
      <c r="F25" s="131"/>
      <c r="G25" s="130"/>
      <c r="H25" s="130"/>
      <c r="I25" s="131"/>
      <c r="J25" s="130"/>
      <c r="K25" s="130"/>
      <c r="L25" s="131"/>
      <c r="M25" s="142"/>
      <c r="N25" s="130"/>
      <c r="O25" s="131"/>
      <c r="P25" s="226"/>
      <c r="Q25" s="227"/>
      <c r="R25" s="228"/>
    </row>
    <row r="26" spans="1:18" ht="12" customHeight="1" x14ac:dyDescent="0.3">
      <c r="A26" s="130"/>
      <c r="B26" s="130"/>
      <c r="C26" s="131"/>
      <c r="D26" s="130"/>
      <c r="E26" s="130"/>
      <c r="F26" s="131"/>
      <c r="G26" s="130"/>
      <c r="H26" s="130"/>
      <c r="I26" s="131"/>
      <c r="J26" s="130"/>
      <c r="K26" s="130"/>
      <c r="L26" s="131"/>
      <c r="M26" s="142"/>
      <c r="N26" s="130"/>
      <c r="O26" s="131"/>
      <c r="P26" s="226"/>
      <c r="Q26" s="227"/>
      <c r="R26" s="228"/>
    </row>
    <row r="27" spans="1:18" ht="12" customHeight="1" x14ac:dyDescent="0.3">
      <c r="A27" s="134"/>
      <c r="B27" s="130"/>
      <c r="C27" s="131"/>
      <c r="D27" s="134"/>
      <c r="E27" s="130"/>
      <c r="F27" s="131"/>
      <c r="G27" s="134"/>
      <c r="H27" s="130"/>
      <c r="I27" s="131"/>
      <c r="J27" s="134"/>
      <c r="K27" s="130"/>
      <c r="L27" s="131"/>
      <c r="M27" s="135"/>
      <c r="N27" s="130"/>
      <c r="O27" s="131"/>
      <c r="P27" s="226"/>
      <c r="Q27" s="227"/>
      <c r="R27" s="228"/>
    </row>
    <row r="28" spans="1:18" ht="12" customHeight="1" x14ac:dyDescent="0.3">
      <c r="A28" s="136"/>
      <c r="B28" s="137"/>
      <c r="C28" s="138"/>
      <c r="D28" s="136"/>
      <c r="E28" s="137"/>
      <c r="F28" s="138"/>
      <c r="G28" s="136"/>
      <c r="H28" s="137"/>
      <c r="I28" s="138"/>
      <c r="J28" s="135"/>
      <c r="K28" s="130"/>
      <c r="L28" s="131"/>
      <c r="M28" s="147"/>
      <c r="N28" s="137"/>
      <c r="O28" s="138"/>
      <c r="P28" s="223"/>
      <c r="Q28" s="224"/>
      <c r="R28" s="225"/>
    </row>
    <row r="29" spans="1:18" ht="12" customHeight="1" x14ac:dyDescent="0.3">
      <c r="A29" s="134"/>
      <c r="B29" s="130"/>
      <c r="C29" s="130"/>
      <c r="D29" s="134"/>
      <c r="E29" s="130"/>
      <c r="F29" s="130"/>
      <c r="G29" s="134"/>
      <c r="H29" s="130"/>
      <c r="I29" s="130"/>
      <c r="J29" s="134"/>
      <c r="K29" s="130"/>
      <c r="L29" s="130"/>
      <c r="M29" s="134"/>
      <c r="N29" s="130"/>
      <c r="O29" s="130"/>
      <c r="P29" s="128"/>
      <c r="Q29" s="128"/>
      <c r="R29" s="128"/>
    </row>
    <row r="30" spans="1:18" ht="12" customHeight="1" x14ac:dyDescent="0.3">
      <c r="A30" s="134"/>
      <c r="B30" s="130"/>
      <c r="C30" s="130"/>
      <c r="D30" s="134"/>
      <c r="E30" s="130"/>
      <c r="F30" s="130"/>
      <c r="G30" s="134"/>
      <c r="H30" s="130"/>
      <c r="I30" s="130"/>
      <c r="J30" s="134"/>
      <c r="K30" s="130"/>
      <c r="L30" s="130"/>
      <c r="M30" s="134"/>
      <c r="N30" s="130"/>
      <c r="O30" s="130"/>
      <c r="P30" s="128"/>
      <c r="Q30" s="128"/>
      <c r="R30" s="128"/>
    </row>
    <row r="31" spans="1:18" ht="12" customHeight="1" x14ac:dyDescent="0.3"/>
    <row r="32" spans="1:18" ht="12" customHeight="1" x14ac:dyDescent="0.3">
      <c r="A32" s="2"/>
    </row>
    <row r="33" spans="1:1" ht="12" customHeight="1" x14ac:dyDescent="0.3">
      <c r="A33" s="2"/>
    </row>
    <row r="34" spans="1:1" ht="12" customHeight="1" x14ac:dyDescent="0.3">
      <c r="A34" s="2"/>
    </row>
    <row r="35" spans="1:1" ht="12" customHeight="1" x14ac:dyDescent="0.3">
      <c r="A35" s="2"/>
    </row>
    <row r="36" spans="1:1" ht="12" customHeight="1" x14ac:dyDescent="0.3">
      <c r="A36" s="2"/>
    </row>
    <row r="37" spans="1:1" ht="12" customHeight="1" x14ac:dyDescent="0.3">
      <c r="A37" s="2"/>
    </row>
    <row r="38" spans="1:1" ht="13.5" customHeight="1" x14ac:dyDescent="0.3">
      <c r="A38" s="2"/>
    </row>
    <row r="39" spans="1:1" ht="12" customHeight="1" x14ac:dyDescent="0.3">
      <c r="A39" s="2"/>
    </row>
    <row r="40" spans="1:1" ht="13.95" customHeight="1" x14ac:dyDescent="0.3"/>
    <row r="41" spans="1:1" ht="14.25" customHeight="1" x14ac:dyDescent="0.3"/>
    <row r="42" spans="1:1" ht="12" customHeight="1" x14ac:dyDescent="0.3"/>
    <row r="43" spans="1:1" ht="12" customHeight="1" x14ac:dyDescent="0.3"/>
    <row r="44" spans="1:1" ht="12" customHeight="1" x14ac:dyDescent="0.3"/>
    <row r="45" spans="1:1" ht="12" customHeight="1" x14ac:dyDescent="0.3"/>
    <row r="46" spans="1:1" ht="14.25" customHeight="1" x14ac:dyDescent="0.3"/>
    <row r="47" spans="1:1" ht="12" customHeight="1" x14ac:dyDescent="0.3"/>
    <row r="48" spans="1:1" ht="12" customHeight="1" x14ac:dyDescent="0.3"/>
    <row r="49" spans="13:14" ht="12" customHeight="1" x14ac:dyDescent="0.3">
      <c r="M49" s="222" t="s">
        <v>51</v>
      </c>
      <c r="N49" s="222"/>
    </row>
    <row r="50" spans="13:14" ht="12" customHeight="1" x14ac:dyDescent="0.3">
      <c r="M50" s="222"/>
      <c r="N50" s="222"/>
    </row>
    <row r="51" spans="13:14" ht="12" customHeight="1" x14ac:dyDescent="0.3"/>
    <row r="52" spans="13:14" ht="12" customHeight="1" x14ac:dyDescent="0.3"/>
    <row r="53" spans="13:14" ht="12" customHeight="1" x14ac:dyDescent="0.3"/>
    <row r="54" spans="13:14" ht="12" customHeight="1" x14ac:dyDescent="0.3"/>
    <row r="55" spans="13:14" ht="12" customHeight="1" x14ac:dyDescent="0.3"/>
  </sheetData>
  <mergeCells count="39">
    <mergeCell ref="P13:R13"/>
    <mergeCell ref="D1:F1"/>
    <mergeCell ref="G1:I1"/>
    <mergeCell ref="J1:L1"/>
    <mergeCell ref="M1:O1"/>
    <mergeCell ref="P1:R1"/>
    <mergeCell ref="D2:F2"/>
    <mergeCell ref="G2:I2"/>
    <mergeCell ref="J2:L2"/>
    <mergeCell ref="M2:O2"/>
    <mergeCell ref="P2:R2"/>
    <mergeCell ref="P8:R8"/>
    <mergeCell ref="P9:R9"/>
    <mergeCell ref="P10:R10"/>
    <mergeCell ref="P11:R11"/>
    <mergeCell ref="P12:R12"/>
    <mergeCell ref="P3:R3"/>
    <mergeCell ref="P4:R4"/>
    <mergeCell ref="P5:R5"/>
    <mergeCell ref="P6:R6"/>
    <mergeCell ref="P7:R7"/>
    <mergeCell ref="P17:R17"/>
    <mergeCell ref="M18:O18"/>
    <mergeCell ref="P18:R18"/>
    <mergeCell ref="J21:L21"/>
    <mergeCell ref="P14:R14"/>
    <mergeCell ref="D15:F15"/>
    <mergeCell ref="G15:I15"/>
    <mergeCell ref="J15:L15"/>
    <mergeCell ref="P15:R15"/>
    <mergeCell ref="P16:R16"/>
    <mergeCell ref="M49:N50"/>
    <mergeCell ref="P28:R28"/>
    <mergeCell ref="P22:R22"/>
    <mergeCell ref="P23:R23"/>
    <mergeCell ref="P24:R24"/>
    <mergeCell ref="P25:R25"/>
    <mergeCell ref="P26:R26"/>
    <mergeCell ref="P27:R27"/>
  </mergeCells>
  <pageMargins left="0.7" right="0.7" top="0.75" bottom="0.75" header="0.3" footer="0.3"/>
  <pageSetup paperSize="4097" orientation="portrait" horizontalDpi="4294967293" verticalDpi="4294967293" r:id="rId1"/>
  <drawing r:id="rId2"/>
  <legacyDrawing r:id="rId3"/>
  <oleObjects>
    <mc:AlternateContent xmlns:mc="http://schemas.openxmlformats.org/markup-compatibility/2006">
      <mc:Choice Requires="x14">
        <oleObject progId="MSPhotoEd.3" shapeId="1025" r:id="rId4">
          <objectPr defaultSize="0" autoPict="0" r:id="rId5">
            <anchor moveWithCells="1">
              <from>
                <xdr:col>12</xdr:col>
                <xdr:colOff>350520</xdr:colOff>
                <xdr:row>29</xdr:row>
                <xdr:rowOff>106680</xdr:rowOff>
              </from>
              <to>
                <xdr:col>13</xdr:col>
                <xdr:colOff>518160</xdr:colOff>
                <xdr:row>47</xdr:row>
                <xdr:rowOff>30480</xdr:rowOff>
              </to>
            </anchor>
          </objectPr>
        </oleObject>
      </mc:Choice>
      <mc:Fallback>
        <oleObject progId="MSPhotoEd.3" shapeId="1025" r:id="rId4"/>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D16"/>
  <sheetViews>
    <sheetView showGridLines="0" topLeftCell="B1" zoomScaleNormal="100" workbookViewId="0">
      <selection activeCell="D11" sqref="D11"/>
    </sheetView>
  </sheetViews>
  <sheetFormatPr baseColWidth="10" defaultRowHeight="14.4" x14ac:dyDescent="0.3"/>
  <cols>
    <col min="1" max="1" width="20.77734375" hidden="1" customWidth="1"/>
    <col min="2" max="2" width="32.77734375" customWidth="1"/>
    <col min="3" max="3" width="0" hidden="1" customWidth="1"/>
  </cols>
  <sheetData>
    <row r="1" spans="1:4" x14ac:dyDescent="0.3">
      <c r="A1" s="2"/>
      <c r="B1" s="2"/>
      <c r="C1" s="2"/>
      <c r="D1" s="2"/>
    </row>
    <row r="2" spans="1:4" x14ac:dyDescent="0.3">
      <c r="A2" s="2"/>
      <c r="B2" s="2"/>
      <c r="C2" s="2"/>
      <c r="D2" s="2"/>
    </row>
    <row r="3" spans="1:4" ht="195" customHeight="1" x14ac:dyDescent="0.3">
      <c r="A3" s="219" t="s">
        <v>819</v>
      </c>
      <c r="B3" s="220" t="s">
        <v>858</v>
      </c>
      <c r="C3" s="2" t="str">
        <f ca="1">CELL("adresse",B3)</f>
        <v>$B$3</v>
      </c>
      <c r="D3" s="2"/>
    </row>
    <row r="4" spans="1:4" ht="195" customHeight="1" x14ac:dyDescent="0.3">
      <c r="A4" s="219" t="s">
        <v>841</v>
      </c>
      <c r="B4" s="2"/>
      <c r="C4" s="2" t="str">
        <f t="shared" ref="C4:C11" ca="1" si="0">CELL("adresse",B4)</f>
        <v>$B$4</v>
      </c>
      <c r="D4" s="2"/>
    </row>
    <row r="5" spans="1:4" ht="195" customHeight="1" x14ac:dyDescent="0.3">
      <c r="A5" s="219" t="s">
        <v>843</v>
      </c>
      <c r="B5" s="2"/>
      <c r="C5" s="2" t="str">
        <f t="shared" ca="1" si="0"/>
        <v>$B$5</v>
      </c>
      <c r="D5" s="2"/>
    </row>
    <row r="6" spans="1:4" ht="195" customHeight="1" x14ac:dyDescent="0.3">
      <c r="A6" s="219" t="s">
        <v>842</v>
      </c>
      <c r="B6" s="2"/>
      <c r="C6" s="2" t="str">
        <f t="shared" ca="1" si="0"/>
        <v>$B$6</v>
      </c>
      <c r="D6" s="2"/>
    </row>
    <row r="7" spans="1:4" ht="195" customHeight="1" x14ac:dyDescent="0.3">
      <c r="A7" s="219" t="s">
        <v>853</v>
      </c>
      <c r="B7" s="2"/>
      <c r="C7" s="2" t="str">
        <f t="shared" ca="1" si="0"/>
        <v>$B$7</v>
      </c>
      <c r="D7" s="2"/>
    </row>
    <row r="8" spans="1:4" ht="195" customHeight="1" x14ac:dyDescent="0.3">
      <c r="A8" s="219" t="s">
        <v>852</v>
      </c>
      <c r="B8" s="221" t="s">
        <v>857</v>
      </c>
      <c r="C8" s="2" t="str">
        <f t="shared" ca="1" si="0"/>
        <v>$B$8</v>
      </c>
      <c r="D8" s="2"/>
    </row>
    <row r="9" spans="1:4" ht="195" customHeight="1" x14ac:dyDescent="0.3">
      <c r="A9" s="219" t="s">
        <v>854</v>
      </c>
      <c r="B9" s="221" t="s">
        <v>859</v>
      </c>
      <c r="C9" s="2" t="str">
        <f t="shared" ca="1" si="0"/>
        <v>$B$9</v>
      </c>
      <c r="D9" s="2"/>
    </row>
    <row r="10" spans="1:4" ht="195" customHeight="1" x14ac:dyDescent="0.3">
      <c r="A10" s="219" t="s">
        <v>855</v>
      </c>
      <c r="B10" s="221" t="s">
        <v>860</v>
      </c>
      <c r="C10" s="2" t="str">
        <f t="shared" ca="1" si="0"/>
        <v>$B$10</v>
      </c>
      <c r="D10" s="2"/>
    </row>
    <row r="11" spans="1:4" ht="195" customHeight="1" x14ac:dyDescent="0.3">
      <c r="A11" s="219" t="s">
        <v>856</v>
      </c>
      <c r="B11" s="221" t="s">
        <v>861</v>
      </c>
      <c r="C11" s="2" t="str">
        <f t="shared" ca="1" si="0"/>
        <v>$B$11</v>
      </c>
      <c r="D11" s="2"/>
    </row>
    <row r="12" spans="1:4" x14ac:dyDescent="0.3">
      <c r="A12" s="2"/>
      <c r="B12" s="2"/>
      <c r="C12" s="2"/>
      <c r="D12" s="2"/>
    </row>
    <row r="13" spans="1:4" x14ac:dyDescent="0.3">
      <c r="A13" s="2"/>
      <c r="B13" s="2"/>
      <c r="C13" s="2"/>
      <c r="D13" s="2"/>
    </row>
    <row r="14" spans="1:4" x14ac:dyDescent="0.3">
      <c r="A14" s="2"/>
      <c r="B14" s="2"/>
      <c r="C14" s="2"/>
      <c r="D14" s="2"/>
    </row>
    <row r="15" spans="1:4" x14ac:dyDescent="0.3">
      <c r="A15" s="2"/>
      <c r="B15" s="2"/>
      <c r="C15" s="2"/>
      <c r="D15" s="2"/>
    </row>
    <row r="16" spans="1:4" x14ac:dyDescent="0.3">
      <c r="A16" s="2"/>
      <c r="B16" s="2"/>
      <c r="C16" s="2"/>
      <c r="D16" s="2"/>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pageSetUpPr fitToPage="1"/>
  </sheetPr>
  <dimension ref="A1:AC121"/>
  <sheetViews>
    <sheetView tabSelected="1" zoomScaleNormal="100" workbookViewId="0">
      <selection activeCell="E67" sqref="E67"/>
    </sheetView>
  </sheetViews>
  <sheetFormatPr baseColWidth="10" defaultColWidth="9.109375" defaultRowHeight="14.4" x14ac:dyDescent="0.3"/>
  <cols>
    <col min="1" max="1" width="13.88671875" style="1" bestFit="1" customWidth="1"/>
    <col min="2" max="2" width="9.109375" style="1"/>
    <col min="3" max="3" width="3" style="1" bestFit="1" customWidth="1"/>
    <col min="4" max="4" width="2" style="1" bestFit="1" customWidth="1"/>
    <col min="5" max="5" width="28.6640625" style="1" bestFit="1" customWidth="1"/>
    <col min="6" max="6" width="8" style="1" bestFit="1" customWidth="1"/>
    <col min="7" max="7" width="3" style="1" bestFit="1" customWidth="1"/>
    <col min="8" max="8" width="3.88671875" style="1" bestFit="1" customWidth="1"/>
    <col min="9" max="9" width="9.109375" style="1"/>
    <col min="10" max="10" width="34.33203125" style="1" bestFit="1" customWidth="1"/>
    <col min="11" max="11" width="3" style="1" bestFit="1" customWidth="1"/>
    <col min="12" max="12" width="3.88671875" style="1" bestFit="1" customWidth="1"/>
    <col min="13" max="23" width="9.109375" style="1"/>
    <col min="24" max="24" width="10.44140625" style="1" customWidth="1"/>
    <col min="25" max="16384" width="9.109375" style="1"/>
  </cols>
  <sheetData>
    <row r="1" spans="1:29" ht="95.1" customHeight="1" thickBot="1" x14ac:dyDescent="0.4">
      <c r="A1" s="3"/>
      <c r="B1" s="4"/>
      <c r="C1" s="4"/>
      <c r="D1" s="4"/>
      <c r="E1" s="4"/>
      <c r="F1" s="5"/>
      <c r="G1" s="5"/>
      <c r="H1" s="5"/>
      <c r="I1" s="5"/>
      <c r="J1" s="6"/>
      <c r="K1" s="6"/>
      <c r="L1" s="7"/>
    </row>
    <row r="2" spans="1:29" ht="15" thickBot="1" x14ac:dyDescent="0.35">
      <c r="A2" s="297" t="s">
        <v>0</v>
      </c>
      <c r="B2" s="298"/>
      <c r="C2" s="298"/>
      <c r="D2" s="298"/>
      <c r="E2" s="298"/>
      <c r="F2" s="298"/>
      <c r="G2" s="298"/>
      <c r="H2" s="298"/>
      <c r="I2" s="298"/>
      <c r="J2" s="298"/>
      <c r="K2" s="298"/>
      <c r="L2" s="299"/>
    </row>
    <row r="3" spans="1:29" ht="15" thickBot="1" x14ac:dyDescent="0.35">
      <c r="A3" s="276" t="s">
        <v>1</v>
      </c>
      <c r="B3" s="277"/>
      <c r="C3" s="277"/>
      <c r="D3" s="277"/>
      <c r="E3" s="278"/>
      <c r="F3" s="276" t="s">
        <v>862</v>
      </c>
      <c r="G3" s="277"/>
      <c r="H3" s="277"/>
      <c r="I3" s="277"/>
      <c r="J3" s="277"/>
      <c r="K3" s="277"/>
      <c r="L3" s="278"/>
      <c r="AC3" s="1" t="s">
        <v>850</v>
      </c>
    </row>
    <row r="4" spans="1:29" x14ac:dyDescent="0.3">
      <c r="A4" s="148" t="s">
        <v>3</v>
      </c>
      <c r="B4" s="300"/>
      <c r="C4" s="300"/>
      <c r="D4" s="300"/>
      <c r="E4" s="300"/>
      <c r="F4" s="302" t="s">
        <v>3</v>
      </c>
      <c r="G4" s="303"/>
      <c r="H4" s="300"/>
      <c r="I4" s="300"/>
      <c r="J4" s="300"/>
      <c r="K4" s="300"/>
      <c r="L4" s="301"/>
      <c r="N4" s="237" t="s">
        <v>845</v>
      </c>
      <c r="O4" s="237"/>
      <c r="P4" s="237" t="s">
        <v>850</v>
      </c>
      <c r="Q4" s="237"/>
      <c r="AC4" s="1" t="s">
        <v>849</v>
      </c>
    </row>
    <row r="5" spans="1:29" x14ac:dyDescent="0.3">
      <c r="A5" s="148" t="s">
        <v>4</v>
      </c>
      <c r="B5" s="307" t="s">
        <v>844</v>
      </c>
      <c r="C5" s="307"/>
      <c r="D5" s="307"/>
      <c r="E5" s="307"/>
      <c r="F5" s="149" t="s">
        <v>4</v>
      </c>
      <c r="G5" s="150"/>
      <c r="H5" s="274"/>
      <c r="I5" s="274"/>
      <c r="J5" s="274"/>
      <c r="K5" s="274"/>
      <c r="L5" s="275"/>
      <c r="N5" s="237"/>
      <c r="O5" s="237"/>
      <c r="P5" s="237"/>
      <c r="Q5" s="237"/>
    </row>
    <row r="6" spans="1:29" x14ac:dyDescent="0.3">
      <c r="A6" s="148"/>
      <c r="B6" s="308" t="s">
        <v>5</v>
      </c>
      <c r="C6" s="308"/>
      <c r="D6" s="308"/>
      <c r="E6" s="308"/>
      <c r="F6" s="309"/>
      <c r="G6" s="272"/>
      <c r="H6" s="310" t="s">
        <v>5</v>
      </c>
      <c r="I6" s="311"/>
      <c r="J6" s="311"/>
      <c r="K6" s="311"/>
      <c r="L6" s="312"/>
    </row>
    <row r="7" spans="1:29" x14ac:dyDescent="0.3">
      <c r="A7" s="270" t="s">
        <v>6</v>
      </c>
      <c r="B7" s="271"/>
      <c r="C7" s="271"/>
      <c r="D7" s="295"/>
      <c r="E7" s="295"/>
      <c r="F7" s="273" t="s">
        <v>6</v>
      </c>
      <c r="G7" s="271"/>
      <c r="H7" s="271"/>
      <c r="I7" s="271"/>
      <c r="J7" s="295"/>
      <c r="K7" s="295"/>
      <c r="L7" s="296"/>
      <c r="N7" s="238" t="s">
        <v>802</v>
      </c>
      <c r="O7" s="238"/>
      <c r="P7" s="238"/>
      <c r="Q7" s="238"/>
      <c r="R7" s="238"/>
      <c r="S7" s="238"/>
      <c r="T7" s="238"/>
      <c r="U7" s="238"/>
      <c r="V7" s="238"/>
      <c r="W7" s="238"/>
      <c r="X7" s="238"/>
      <c r="Y7" s="238"/>
      <c r="Z7" s="216" t="s">
        <v>87</v>
      </c>
      <c r="AA7" s="217" t="s">
        <v>846</v>
      </c>
      <c r="AB7" s="217" t="s">
        <v>847</v>
      </c>
    </row>
    <row r="8" spans="1:29" x14ac:dyDescent="0.3">
      <c r="A8" s="270" t="s">
        <v>7</v>
      </c>
      <c r="B8" s="271"/>
      <c r="C8" s="271"/>
      <c r="D8" s="308"/>
      <c r="E8" s="308"/>
      <c r="F8" s="273" t="s">
        <v>7</v>
      </c>
      <c r="G8" s="271"/>
      <c r="H8" s="271"/>
      <c r="I8" s="271"/>
      <c r="J8" s="295"/>
      <c r="K8" s="295"/>
      <c r="L8" s="296"/>
      <c r="N8" s="238" t="s">
        <v>821</v>
      </c>
      <c r="O8" s="238"/>
      <c r="P8" s="238"/>
      <c r="Q8" s="238"/>
      <c r="R8" s="238"/>
      <c r="S8" s="238"/>
      <c r="T8" s="238"/>
      <c r="U8" s="238"/>
      <c r="V8" s="238"/>
      <c r="W8" s="238"/>
      <c r="X8" s="238"/>
      <c r="Y8" s="238"/>
      <c r="Z8" s="217">
        <f>IF(AND(H23&gt;0,H23&lt;=5),1,0)</f>
        <v>1</v>
      </c>
      <c r="AA8" s="217">
        <f>IF(AND(L23&gt;0,L23&lt;=5),1,0)</f>
        <v>1</v>
      </c>
      <c r="AB8" s="217">
        <f>IF($P$4="Oui",Z8,SUM(Z8:AA8))</f>
        <v>1</v>
      </c>
    </row>
    <row r="9" spans="1:29" ht="15" thickBot="1" x14ac:dyDescent="0.35">
      <c r="A9" s="270" t="s">
        <v>8</v>
      </c>
      <c r="B9" s="271"/>
      <c r="C9" s="271"/>
      <c r="D9" s="272"/>
      <c r="E9" s="272"/>
      <c r="F9" s="273" t="s">
        <v>8</v>
      </c>
      <c r="G9" s="271"/>
      <c r="H9" s="271"/>
      <c r="I9" s="271"/>
      <c r="J9" s="274"/>
      <c r="K9" s="274"/>
      <c r="L9" s="275"/>
      <c r="N9" s="238" t="s">
        <v>848</v>
      </c>
      <c r="O9" s="238"/>
      <c r="P9" s="238"/>
      <c r="Q9" s="238"/>
      <c r="R9" s="238"/>
      <c r="S9" s="238"/>
      <c r="T9" s="238"/>
      <c r="U9" s="238"/>
      <c r="V9" s="238"/>
      <c r="W9" s="238"/>
      <c r="X9" s="238"/>
      <c r="Y9" s="238"/>
      <c r="Z9" s="217">
        <f>IF(AND(H23&gt;5,H23&lt;=10),1,0)</f>
        <v>0</v>
      </c>
      <c r="AA9" s="217">
        <f>IF(AND(L23&gt;5,L23&lt;=10),1,0)</f>
        <v>0</v>
      </c>
      <c r="AB9" s="217">
        <f t="shared" ref="AB9:AB12" si="0">IF($P$4="Oui",Z9,SUM(Z9:AA9))</f>
        <v>0</v>
      </c>
    </row>
    <row r="10" spans="1:29" ht="15" thickBot="1" x14ac:dyDescent="0.35">
      <c r="A10" s="276" t="s">
        <v>9</v>
      </c>
      <c r="B10" s="277"/>
      <c r="C10" s="277"/>
      <c r="D10" s="278"/>
      <c r="E10" s="276" t="s">
        <v>10</v>
      </c>
      <c r="F10" s="277"/>
      <c r="G10" s="277"/>
      <c r="H10" s="277"/>
      <c r="I10" s="277"/>
      <c r="J10" s="277"/>
      <c r="K10" s="277"/>
      <c r="L10" s="278"/>
      <c r="N10" s="238" t="s">
        <v>804</v>
      </c>
      <c r="O10" s="238"/>
      <c r="P10" s="238"/>
      <c r="Q10" s="238"/>
      <c r="R10" s="238"/>
      <c r="S10" s="238"/>
      <c r="T10" s="238"/>
      <c r="U10" s="238"/>
      <c r="V10" s="238"/>
      <c r="W10" s="238"/>
      <c r="X10" s="238"/>
      <c r="Y10" s="238"/>
      <c r="Z10" s="217">
        <f>IF(AND(H24&gt;0,H24&lt;=5),1,0)</f>
        <v>0</v>
      </c>
      <c r="AA10" s="217">
        <f>IF(AND(L24&gt;0,L24&lt;=5),1,0)</f>
        <v>0</v>
      </c>
      <c r="AB10" s="217">
        <f t="shared" si="0"/>
        <v>0</v>
      </c>
    </row>
    <row r="11" spans="1:29" x14ac:dyDescent="0.3">
      <c r="A11" s="151" t="s">
        <v>11</v>
      </c>
      <c r="B11" s="152"/>
      <c r="C11" s="152"/>
      <c r="D11" s="152"/>
      <c r="E11" s="200" t="s">
        <v>12</v>
      </c>
      <c r="F11" s="201"/>
      <c r="G11" s="153" t="s">
        <v>13</v>
      </c>
      <c r="H11" s="153" t="s">
        <v>14</v>
      </c>
      <c r="I11" s="154"/>
      <c r="J11" s="183" t="s">
        <v>822</v>
      </c>
      <c r="K11" s="153" t="s">
        <v>13</v>
      </c>
      <c r="L11" s="155" t="s">
        <v>14</v>
      </c>
      <c r="N11" s="238" t="s">
        <v>805</v>
      </c>
      <c r="O11" s="238"/>
      <c r="P11" s="238"/>
      <c r="Q11" s="238"/>
      <c r="R11" s="238"/>
      <c r="S11" s="238"/>
      <c r="T11" s="238"/>
      <c r="U11" s="238"/>
      <c r="V11" s="238"/>
      <c r="W11" s="238"/>
      <c r="X11" s="238"/>
      <c r="Y11" s="238"/>
      <c r="Z11" s="217">
        <f>IF(AND(H24&gt;5,H24&lt;=10),1,0)</f>
        <v>0</v>
      </c>
      <c r="AA11" s="217">
        <f>IF(AND(L24&gt;5,L24&lt;=10),1,0)</f>
        <v>0</v>
      </c>
      <c r="AB11" s="217">
        <f t="shared" si="0"/>
        <v>0</v>
      </c>
    </row>
    <row r="12" spans="1:29" x14ac:dyDescent="0.3">
      <c r="A12" s="156" t="s">
        <v>15</v>
      </c>
      <c r="B12" s="152"/>
      <c r="C12" s="152"/>
      <c r="D12" s="152"/>
      <c r="E12" s="192" t="s">
        <v>824</v>
      </c>
      <c r="F12" s="164"/>
      <c r="G12" s="158" t="s">
        <v>16</v>
      </c>
      <c r="H12" s="158"/>
      <c r="I12" s="159"/>
      <c r="J12" s="157" t="s">
        <v>17</v>
      </c>
      <c r="K12" s="158" t="s">
        <v>18</v>
      </c>
      <c r="L12" s="160"/>
      <c r="N12" s="238" t="s">
        <v>851</v>
      </c>
      <c r="O12" s="238"/>
      <c r="P12" s="238"/>
      <c r="Q12" s="238"/>
      <c r="R12" s="238"/>
      <c r="S12" s="238"/>
      <c r="T12" s="238"/>
      <c r="U12" s="238"/>
      <c r="V12" s="238"/>
      <c r="W12" s="238"/>
      <c r="X12" s="238"/>
      <c r="Y12" s="238"/>
      <c r="Z12" s="217">
        <f>IF(AND(H23&gt;10,H23&lt;=20),1,0)</f>
        <v>0</v>
      </c>
      <c r="AA12" s="217">
        <f>IF(AND(L23&gt;10,L23&lt;=20),1,0)</f>
        <v>0</v>
      </c>
      <c r="AB12" s="217">
        <f t="shared" si="0"/>
        <v>0</v>
      </c>
    </row>
    <row r="13" spans="1:29" x14ac:dyDescent="0.3">
      <c r="A13" s="156" t="s">
        <v>19</v>
      </c>
      <c r="B13" s="152"/>
      <c r="C13" s="152"/>
      <c r="D13" s="152"/>
      <c r="E13" s="192" t="s">
        <v>825</v>
      </c>
      <c r="F13" s="164"/>
      <c r="G13" s="158" t="s">
        <v>16</v>
      </c>
      <c r="H13" s="158"/>
      <c r="I13" s="159"/>
      <c r="J13" s="157" t="s">
        <v>20</v>
      </c>
      <c r="K13" s="158" t="s">
        <v>18</v>
      </c>
      <c r="L13" s="160"/>
      <c r="N13" s="238" t="s">
        <v>244</v>
      </c>
      <c r="O13" s="238"/>
      <c r="P13" s="238"/>
      <c r="Q13" s="238"/>
      <c r="R13" s="238"/>
      <c r="S13" s="238"/>
      <c r="T13" s="238"/>
      <c r="U13" s="238"/>
      <c r="V13" s="238"/>
      <c r="W13" s="238"/>
      <c r="X13" s="238"/>
      <c r="Y13" s="238"/>
      <c r="Z13" s="217">
        <f>IF(H23&gt;20,H23-20,0)</f>
        <v>0</v>
      </c>
      <c r="AA13" s="217">
        <f>IF(L23&gt;20,L23-20,0)</f>
        <v>0</v>
      </c>
      <c r="AB13" s="217">
        <f>IF($P$4="Oui",MAX(Z13:AA13),SUM(Z13:AA13))</f>
        <v>0</v>
      </c>
    </row>
    <row r="14" spans="1:29" x14ac:dyDescent="0.3">
      <c r="A14" s="156" t="s">
        <v>21</v>
      </c>
      <c r="B14" s="313"/>
      <c r="C14" s="313"/>
      <c r="D14" s="161" t="s">
        <v>22</v>
      </c>
      <c r="E14" s="192" t="s">
        <v>826</v>
      </c>
      <c r="F14" s="164"/>
      <c r="G14" s="158" t="s">
        <v>16</v>
      </c>
      <c r="H14" s="158"/>
      <c r="I14" s="159"/>
      <c r="J14" s="157" t="s">
        <v>23</v>
      </c>
      <c r="K14" s="158" t="s">
        <v>16</v>
      </c>
      <c r="L14" s="160"/>
      <c r="N14" s="238" t="s">
        <v>246</v>
      </c>
      <c r="O14" s="238"/>
      <c r="P14" s="238"/>
      <c r="Q14" s="238"/>
      <c r="R14" s="238"/>
      <c r="S14" s="238"/>
      <c r="T14" s="238"/>
      <c r="U14" s="238"/>
      <c r="V14" s="238"/>
      <c r="W14" s="238"/>
      <c r="X14" s="238"/>
      <c r="Y14" s="238"/>
      <c r="Z14" s="216">
        <f>IF(H24&gt;20,H24-20,0)</f>
        <v>0</v>
      </c>
      <c r="AA14" s="217">
        <f>IF(L24&gt;20,L24-20,0)</f>
        <v>0</v>
      </c>
      <c r="AB14" s="217">
        <f>IF($P$4="Oui",MAX(Z14:AA14),SUM(Z14:AA14))</f>
        <v>0</v>
      </c>
    </row>
    <row r="15" spans="1:29" x14ac:dyDescent="0.3">
      <c r="A15" s="151"/>
      <c r="B15" s="152"/>
      <c r="C15" s="152"/>
      <c r="D15" s="152"/>
      <c r="E15" s="192" t="s">
        <v>827</v>
      </c>
      <c r="F15" s="164"/>
      <c r="G15" s="158" t="s">
        <v>16</v>
      </c>
      <c r="H15" s="158"/>
      <c r="I15" s="162"/>
      <c r="J15" s="157" t="s">
        <v>24</v>
      </c>
      <c r="K15" s="158" t="s">
        <v>16</v>
      </c>
      <c r="L15" s="163"/>
      <c r="N15" s="242"/>
      <c r="O15" s="242"/>
      <c r="P15" s="242"/>
      <c r="Q15" s="242"/>
      <c r="R15" s="242"/>
      <c r="S15" s="242"/>
      <c r="T15" s="242"/>
      <c r="U15" s="242"/>
      <c r="V15" s="242"/>
      <c r="W15" s="242"/>
      <c r="X15" s="242"/>
      <c r="Y15" s="242"/>
      <c r="Z15" s="218"/>
      <c r="AA15" s="204"/>
    </row>
    <row r="16" spans="1:29" ht="15" thickBot="1" x14ac:dyDescent="0.35">
      <c r="A16" s="151" t="s">
        <v>25</v>
      </c>
      <c r="B16" s="152"/>
      <c r="C16" s="152"/>
      <c r="D16" s="152"/>
      <c r="E16" s="192" t="s">
        <v>828</v>
      </c>
      <c r="F16" s="164"/>
      <c r="G16" s="158" t="s">
        <v>18</v>
      </c>
      <c r="H16" s="158"/>
      <c r="I16" s="159"/>
      <c r="J16" s="185" t="s">
        <v>43</v>
      </c>
      <c r="K16" s="153" t="s">
        <v>13</v>
      </c>
      <c r="L16" s="155" t="s">
        <v>14</v>
      </c>
      <c r="N16" s="242"/>
      <c r="O16" s="242"/>
      <c r="P16" s="242"/>
      <c r="Q16" s="242"/>
      <c r="R16" s="242"/>
      <c r="S16" s="242"/>
      <c r="T16" s="242"/>
      <c r="U16" s="242"/>
      <c r="V16" s="242"/>
      <c r="W16" s="242"/>
      <c r="X16" s="242"/>
      <c r="Y16" s="242"/>
      <c r="Z16" s="218"/>
      <c r="AA16" s="204"/>
    </row>
    <row r="17" spans="1:27" ht="15" thickBot="1" x14ac:dyDescent="0.35">
      <c r="A17" s="279" t="s">
        <v>27</v>
      </c>
      <c r="B17" s="280"/>
      <c r="C17" s="280"/>
      <c r="D17" s="281"/>
      <c r="E17" s="192" t="s">
        <v>829</v>
      </c>
      <c r="F17" s="164"/>
      <c r="G17" s="158" t="s">
        <v>18</v>
      </c>
      <c r="H17" s="158"/>
      <c r="I17" s="159"/>
      <c r="J17" s="157" t="s">
        <v>17</v>
      </c>
      <c r="K17" s="158" t="s">
        <v>18</v>
      </c>
      <c r="L17" s="160"/>
      <c r="N17" s="242"/>
      <c r="O17" s="242"/>
      <c r="P17" s="242"/>
      <c r="Q17" s="242"/>
      <c r="R17" s="242"/>
      <c r="S17" s="242"/>
      <c r="T17" s="242"/>
      <c r="U17" s="242"/>
      <c r="V17" s="242"/>
      <c r="W17" s="242"/>
      <c r="X17" s="242"/>
      <c r="Y17" s="242"/>
      <c r="Z17" s="218"/>
      <c r="AA17" s="204"/>
    </row>
    <row r="18" spans="1:27" x14ac:dyDescent="0.3">
      <c r="A18" s="165" t="s">
        <v>29</v>
      </c>
      <c r="B18" s="152"/>
      <c r="C18" s="152"/>
      <c r="D18" s="166"/>
      <c r="E18" s="192" t="s">
        <v>26</v>
      </c>
      <c r="F18" s="164"/>
      <c r="G18" s="158" t="s">
        <v>18</v>
      </c>
      <c r="H18" s="158"/>
      <c r="I18" s="159"/>
      <c r="J18" s="157" t="s">
        <v>20</v>
      </c>
      <c r="K18" s="158" t="s">
        <v>18</v>
      </c>
      <c r="L18" s="160"/>
      <c r="N18" s="242"/>
      <c r="O18" s="242"/>
      <c r="P18" s="242"/>
      <c r="Q18" s="242"/>
      <c r="R18" s="242"/>
      <c r="S18" s="242"/>
      <c r="T18" s="242"/>
      <c r="U18" s="242"/>
      <c r="V18" s="242"/>
      <c r="W18" s="242"/>
      <c r="X18" s="242"/>
      <c r="Y18" s="242"/>
      <c r="Z18" s="218"/>
      <c r="AA18" s="204"/>
    </row>
    <row r="19" spans="1:27" x14ac:dyDescent="0.3">
      <c r="A19" s="156" t="s">
        <v>31</v>
      </c>
      <c r="B19" s="152"/>
      <c r="C19" s="152"/>
      <c r="D19" s="167"/>
      <c r="E19" s="192" t="s">
        <v>28</v>
      </c>
      <c r="F19" s="164"/>
      <c r="G19" s="158" t="s">
        <v>18</v>
      </c>
      <c r="H19" s="158"/>
      <c r="I19" s="159"/>
      <c r="J19" s="157" t="s">
        <v>23</v>
      </c>
      <c r="K19" s="158" t="s">
        <v>16</v>
      </c>
      <c r="L19" s="160"/>
      <c r="N19" s="242"/>
      <c r="O19" s="242"/>
      <c r="P19" s="242"/>
      <c r="Q19" s="242"/>
      <c r="R19" s="242"/>
      <c r="S19" s="242"/>
      <c r="T19" s="242"/>
      <c r="U19" s="242"/>
      <c r="V19" s="242"/>
      <c r="W19" s="242"/>
      <c r="X19" s="242"/>
      <c r="Y19" s="242"/>
      <c r="Z19" s="218"/>
      <c r="AA19" s="204"/>
    </row>
    <row r="20" spans="1:27" x14ac:dyDescent="0.3">
      <c r="A20" s="156" t="s">
        <v>32</v>
      </c>
      <c r="B20" s="152"/>
      <c r="C20" s="152"/>
      <c r="D20" s="167"/>
      <c r="E20" s="193" t="s">
        <v>30</v>
      </c>
      <c r="F20" s="186"/>
      <c r="G20" s="158" t="s">
        <v>18</v>
      </c>
      <c r="H20" s="158"/>
      <c r="I20" s="159"/>
      <c r="J20" s="157" t="s">
        <v>24</v>
      </c>
      <c r="K20" s="158" t="s">
        <v>16</v>
      </c>
      <c r="L20" s="163"/>
      <c r="N20" s="242"/>
      <c r="O20" s="242"/>
      <c r="P20" s="242"/>
      <c r="Q20" s="242"/>
      <c r="R20" s="242"/>
      <c r="S20" s="242"/>
      <c r="T20" s="242"/>
      <c r="U20" s="242"/>
      <c r="V20" s="242"/>
      <c r="W20" s="242"/>
      <c r="X20" s="242"/>
      <c r="Y20" s="242"/>
      <c r="Z20" s="218"/>
      <c r="AA20" s="204"/>
    </row>
    <row r="21" spans="1:27" x14ac:dyDescent="0.3">
      <c r="A21" s="156" t="s">
        <v>33</v>
      </c>
      <c r="B21" s="152"/>
      <c r="C21" s="152"/>
      <c r="D21" s="167"/>
      <c r="E21" s="194"/>
      <c r="F21" s="188"/>
      <c r="G21" s="189"/>
      <c r="H21" s="189"/>
      <c r="I21" s="159"/>
      <c r="J21" s="190"/>
      <c r="K21" s="189"/>
      <c r="L21" s="191"/>
      <c r="N21" s="242"/>
      <c r="O21" s="242"/>
      <c r="P21" s="242"/>
      <c r="Q21" s="242"/>
      <c r="R21" s="242"/>
      <c r="S21" s="242"/>
      <c r="T21" s="242"/>
      <c r="U21" s="242"/>
      <c r="V21" s="242"/>
      <c r="W21" s="242"/>
      <c r="X21" s="242"/>
      <c r="Y21" s="242"/>
      <c r="Z21" s="218"/>
      <c r="AA21" s="204"/>
    </row>
    <row r="22" spans="1:27" x14ac:dyDescent="0.3">
      <c r="A22" s="156" t="s">
        <v>35</v>
      </c>
      <c r="B22" s="152"/>
      <c r="C22" s="152"/>
      <c r="D22" s="167"/>
      <c r="E22" s="194" t="s">
        <v>34</v>
      </c>
      <c r="F22" s="187"/>
      <c r="G22" s="158" t="s">
        <v>13</v>
      </c>
      <c r="H22" s="158" t="s">
        <v>14</v>
      </c>
      <c r="I22" s="159"/>
      <c r="J22" s="184" t="s">
        <v>830</v>
      </c>
      <c r="K22" s="158" t="s">
        <v>13</v>
      </c>
      <c r="L22" s="160" t="s">
        <v>14</v>
      </c>
      <c r="N22" s="242"/>
      <c r="O22" s="242"/>
      <c r="P22" s="242"/>
      <c r="Q22" s="242"/>
      <c r="R22" s="242"/>
      <c r="S22" s="242"/>
      <c r="T22" s="242"/>
      <c r="U22" s="242"/>
      <c r="V22" s="242"/>
      <c r="W22" s="242"/>
      <c r="X22" s="242"/>
      <c r="Y22" s="242"/>
      <c r="Z22" s="218"/>
      <c r="AA22" s="204"/>
    </row>
    <row r="23" spans="1:27" x14ac:dyDescent="0.3">
      <c r="A23" s="156" t="s">
        <v>37</v>
      </c>
      <c r="B23" s="168"/>
      <c r="C23" s="168"/>
      <c r="D23" s="169"/>
      <c r="E23" s="192" t="s">
        <v>36</v>
      </c>
      <c r="F23" s="186"/>
      <c r="G23" s="158" t="s">
        <v>16</v>
      </c>
      <c r="H23" s="158">
        <v>1</v>
      </c>
      <c r="I23" s="159"/>
      <c r="J23" s="157" t="s">
        <v>36</v>
      </c>
      <c r="K23" s="158" t="s">
        <v>16</v>
      </c>
      <c r="L23" s="160">
        <v>1</v>
      </c>
      <c r="N23" s="181"/>
      <c r="O23" s="181"/>
      <c r="P23" s="181"/>
      <c r="Q23" s="181"/>
      <c r="R23" s="181"/>
      <c r="S23" s="181"/>
      <c r="T23" s="181"/>
      <c r="U23" s="181"/>
      <c r="V23" s="181"/>
      <c r="W23" s="181"/>
      <c r="X23" s="181"/>
      <c r="Y23" s="181"/>
    </row>
    <row r="24" spans="1:27" ht="15" thickBot="1" x14ac:dyDescent="0.35">
      <c r="A24" s="156" t="s">
        <v>9</v>
      </c>
      <c r="B24" s="168"/>
      <c r="C24" s="168"/>
      <c r="D24" s="169"/>
      <c r="E24" s="195" t="s">
        <v>38</v>
      </c>
      <c r="F24" s="196"/>
      <c r="G24" s="196" t="s">
        <v>16</v>
      </c>
      <c r="H24" s="196">
        <v>0</v>
      </c>
      <c r="I24" s="197"/>
      <c r="J24" s="198" t="s">
        <v>38</v>
      </c>
      <c r="K24" s="196" t="s">
        <v>16</v>
      </c>
      <c r="L24" s="199">
        <v>0</v>
      </c>
      <c r="N24" s="243" t="s">
        <v>808</v>
      </c>
      <c r="O24" s="244"/>
      <c r="P24" s="244"/>
      <c r="Q24" s="244"/>
      <c r="R24" s="244"/>
      <c r="S24" s="244"/>
      <c r="T24" s="244"/>
      <c r="U24" s="244"/>
      <c r="V24" s="244"/>
      <c r="W24" s="244"/>
      <c r="X24" s="244"/>
      <c r="Y24" s="245"/>
    </row>
    <row r="25" spans="1:27" ht="15" thickBot="1" x14ac:dyDescent="0.35">
      <c r="A25" s="279" t="s">
        <v>39</v>
      </c>
      <c r="B25" s="280"/>
      <c r="C25" s="280"/>
      <c r="D25" s="280"/>
      <c r="E25" s="281"/>
      <c r="F25" s="279" t="s">
        <v>40</v>
      </c>
      <c r="G25" s="280"/>
      <c r="H25" s="280"/>
      <c r="I25" s="280"/>
      <c r="J25" s="280"/>
      <c r="K25" s="280"/>
      <c r="L25" s="281"/>
      <c r="N25" s="239" t="s">
        <v>809</v>
      </c>
      <c r="O25" s="240"/>
      <c r="P25" s="240"/>
      <c r="Q25" s="240"/>
      <c r="R25" s="240"/>
      <c r="S25" s="240"/>
      <c r="T25" s="240"/>
      <c r="U25" s="240"/>
      <c r="V25" s="240"/>
      <c r="W25" s="240"/>
      <c r="X25" s="241"/>
      <c r="Y25" s="182"/>
    </row>
    <row r="26" spans="1:27" x14ac:dyDescent="0.3">
      <c r="A26" s="282"/>
      <c r="B26" s="283"/>
      <c r="C26" s="283"/>
      <c r="D26" s="283"/>
      <c r="E26" s="284"/>
      <c r="F26" s="258"/>
      <c r="G26" s="258"/>
      <c r="H26" s="258"/>
      <c r="I26" s="258"/>
      <c r="J26" s="258"/>
      <c r="K26" s="258"/>
      <c r="L26" s="259"/>
      <c r="N26" s="239" t="s">
        <v>810</v>
      </c>
      <c r="O26" s="240"/>
      <c r="P26" s="240"/>
      <c r="Q26" s="240"/>
      <c r="R26" s="240"/>
      <c r="S26" s="240"/>
      <c r="T26" s="240"/>
      <c r="U26" s="240"/>
      <c r="V26" s="240"/>
      <c r="W26" s="240"/>
      <c r="X26" s="241"/>
      <c r="Y26" s="182"/>
    </row>
    <row r="27" spans="1:27" x14ac:dyDescent="0.3">
      <c r="A27" s="285"/>
      <c r="B27" s="286"/>
      <c r="C27" s="286"/>
      <c r="D27" s="286"/>
      <c r="E27" s="287"/>
      <c r="F27" s="258"/>
      <c r="G27" s="258"/>
      <c r="H27" s="258"/>
      <c r="I27" s="258"/>
      <c r="J27" s="258"/>
      <c r="K27" s="258"/>
      <c r="L27" s="259"/>
      <c r="N27" s="239" t="s">
        <v>811</v>
      </c>
      <c r="O27" s="240"/>
      <c r="P27" s="240"/>
      <c r="Q27" s="240"/>
      <c r="R27" s="240"/>
      <c r="S27" s="240"/>
      <c r="T27" s="240"/>
      <c r="U27" s="240"/>
      <c r="V27" s="240"/>
      <c r="W27" s="240"/>
      <c r="X27" s="241"/>
      <c r="Y27" s="182"/>
    </row>
    <row r="28" spans="1:27" x14ac:dyDescent="0.3">
      <c r="A28" s="285"/>
      <c r="B28" s="286"/>
      <c r="C28" s="286"/>
      <c r="D28" s="286"/>
      <c r="E28" s="287"/>
      <c r="F28" s="258"/>
      <c r="G28" s="258"/>
      <c r="H28" s="258"/>
      <c r="I28" s="258"/>
      <c r="J28" s="258"/>
      <c r="K28" s="258"/>
      <c r="L28" s="259"/>
      <c r="N28" s="239" t="s">
        <v>812</v>
      </c>
      <c r="O28" s="240"/>
      <c r="P28" s="240"/>
      <c r="Q28" s="240"/>
      <c r="R28" s="240"/>
      <c r="S28" s="240"/>
      <c r="T28" s="240"/>
      <c r="U28" s="240"/>
      <c r="V28" s="240"/>
      <c r="W28" s="240"/>
      <c r="X28" s="241"/>
      <c r="Y28" s="182"/>
    </row>
    <row r="29" spans="1:27" x14ac:dyDescent="0.3">
      <c r="A29" s="285"/>
      <c r="B29" s="286"/>
      <c r="C29" s="286"/>
      <c r="D29" s="286"/>
      <c r="E29" s="287"/>
      <c r="F29" s="258"/>
      <c r="G29" s="258"/>
      <c r="H29" s="258"/>
      <c r="I29" s="258"/>
      <c r="J29" s="258"/>
      <c r="K29" s="258"/>
      <c r="L29" s="259"/>
      <c r="N29" s="239" t="s">
        <v>813</v>
      </c>
      <c r="O29" s="240"/>
      <c r="P29" s="240"/>
      <c r="Q29" s="240"/>
      <c r="R29" s="240"/>
      <c r="S29" s="240"/>
      <c r="T29" s="240"/>
      <c r="U29" s="240"/>
      <c r="V29" s="240"/>
      <c r="W29" s="240"/>
      <c r="X29" s="241"/>
      <c r="Y29" s="182"/>
    </row>
    <row r="30" spans="1:27" x14ac:dyDescent="0.3">
      <c r="A30" s="285"/>
      <c r="B30" s="286"/>
      <c r="C30" s="286"/>
      <c r="D30" s="286"/>
      <c r="E30" s="287"/>
      <c r="F30" s="258"/>
      <c r="G30" s="258"/>
      <c r="H30" s="258"/>
      <c r="I30" s="258"/>
      <c r="J30" s="258"/>
      <c r="K30" s="258"/>
      <c r="L30" s="259"/>
      <c r="N30" s="239" t="s">
        <v>814</v>
      </c>
      <c r="O30" s="240"/>
      <c r="P30" s="240"/>
      <c r="Q30" s="240"/>
      <c r="R30" s="240"/>
      <c r="S30" s="240"/>
      <c r="T30" s="240"/>
      <c r="U30" s="240"/>
      <c r="V30" s="240"/>
      <c r="W30" s="240"/>
      <c r="X30" s="241"/>
      <c r="Y30" s="182"/>
    </row>
    <row r="31" spans="1:27" x14ac:dyDescent="0.3">
      <c r="A31" s="285"/>
      <c r="B31" s="286"/>
      <c r="C31" s="286"/>
      <c r="D31" s="286"/>
      <c r="E31" s="287"/>
      <c r="F31" s="258"/>
      <c r="G31" s="258"/>
      <c r="H31" s="258"/>
      <c r="I31" s="258"/>
      <c r="J31" s="258"/>
      <c r="K31" s="258"/>
      <c r="L31" s="259"/>
      <c r="N31" s="181"/>
      <c r="O31" s="181"/>
      <c r="P31" s="181"/>
      <c r="Q31" s="181"/>
      <c r="R31" s="181"/>
      <c r="S31" s="181"/>
      <c r="T31" s="181"/>
      <c r="U31" s="181"/>
      <c r="V31" s="181"/>
      <c r="W31" s="181"/>
      <c r="X31" s="181"/>
      <c r="Y31" s="181"/>
    </row>
    <row r="32" spans="1:27" x14ac:dyDescent="0.3">
      <c r="A32" s="285"/>
      <c r="B32" s="286"/>
      <c r="C32" s="286"/>
      <c r="D32" s="286"/>
      <c r="E32" s="287"/>
      <c r="F32" s="258"/>
      <c r="G32" s="258"/>
      <c r="H32" s="258"/>
      <c r="I32" s="258"/>
      <c r="J32" s="258"/>
      <c r="K32" s="258"/>
      <c r="L32" s="259"/>
    </row>
    <row r="33" spans="1:12" x14ac:dyDescent="0.3">
      <c r="A33" s="285"/>
      <c r="B33" s="286"/>
      <c r="C33" s="286"/>
      <c r="D33" s="286"/>
      <c r="E33" s="287"/>
      <c r="F33" s="258"/>
      <c r="G33" s="258"/>
      <c r="H33" s="258"/>
      <c r="I33" s="258"/>
      <c r="J33" s="258"/>
      <c r="K33" s="258"/>
      <c r="L33" s="259"/>
    </row>
    <row r="34" spans="1:12" x14ac:dyDescent="0.3">
      <c r="A34" s="285"/>
      <c r="B34" s="286"/>
      <c r="C34" s="286"/>
      <c r="D34" s="286"/>
      <c r="E34" s="287"/>
      <c r="F34" s="258"/>
      <c r="G34" s="258"/>
      <c r="H34" s="258"/>
      <c r="I34" s="258"/>
      <c r="J34" s="258"/>
      <c r="K34" s="258"/>
      <c r="L34" s="259"/>
    </row>
    <row r="35" spans="1:12" x14ac:dyDescent="0.3">
      <c r="A35" s="285"/>
      <c r="B35" s="286"/>
      <c r="C35" s="286"/>
      <c r="D35" s="286"/>
      <c r="E35" s="287"/>
      <c r="F35" s="258"/>
      <c r="G35" s="258"/>
      <c r="H35" s="258"/>
      <c r="I35" s="258"/>
      <c r="J35" s="258"/>
      <c r="K35" s="258"/>
      <c r="L35" s="259"/>
    </row>
    <row r="36" spans="1:12" x14ac:dyDescent="0.3">
      <c r="A36" s="285"/>
      <c r="B36" s="286"/>
      <c r="C36" s="286"/>
      <c r="D36" s="286"/>
      <c r="E36" s="287"/>
      <c r="F36" s="258"/>
      <c r="G36" s="258"/>
      <c r="H36" s="258"/>
      <c r="I36" s="258"/>
      <c r="J36" s="258"/>
      <c r="K36" s="258"/>
      <c r="L36" s="259"/>
    </row>
    <row r="37" spans="1:12" x14ac:dyDescent="0.3">
      <c r="A37" s="285"/>
      <c r="B37" s="286"/>
      <c r="C37" s="286"/>
      <c r="D37" s="286"/>
      <c r="E37" s="287"/>
      <c r="F37" s="258"/>
      <c r="G37" s="258"/>
      <c r="H37" s="258"/>
      <c r="I37" s="258"/>
      <c r="J37" s="258"/>
      <c r="K37" s="258"/>
      <c r="L37" s="259"/>
    </row>
    <row r="38" spans="1:12" x14ac:dyDescent="0.3">
      <c r="A38" s="285"/>
      <c r="B38" s="286"/>
      <c r="C38" s="286"/>
      <c r="D38" s="286"/>
      <c r="E38" s="287"/>
      <c r="F38" s="258"/>
      <c r="G38" s="258"/>
      <c r="H38" s="258"/>
      <c r="I38" s="258"/>
      <c r="J38" s="258"/>
      <c r="K38" s="258"/>
      <c r="L38" s="259"/>
    </row>
    <row r="39" spans="1:12" x14ac:dyDescent="0.3">
      <c r="A39" s="285"/>
      <c r="B39" s="286"/>
      <c r="C39" s="286"/>
      <c r="D39" s="286"/>
      <c r="E39" s="287"/>
      <c r="F39" s="258"/>
      <c r="G39" s="258"/>
      <c r="H39" s="258"/>
      <c r="I39" s="258"/>
      <c r="J39" s="258"/>
      <c r="K39" s="258"/>
      <c r="L39" s="259"/>
    </row>
    <row r="40" spans="1:12" ht="15" thickBot="1" x14ac:dyDescent="0.35">
      <c r="A40" s="285"/>
      <c r="B40" s="286"/>
      <c r="C40" s="286"/>
      <c r="D40" s="286"/>
      <c r="E40" s="287"/>
      <c r="F40" s="258"/>
      <c r="G40" s="258"/>
      <c r="H40" s="258"/>
      <c r="I40" s="258"/>
      <c r="J40" s="258"/>
      <c r="K40" s="258"/>
      <c r="L40" s="259"/>
    </row>
    <row r="41" spans="1:12" x14ac:dyDescent="0.3">
      <c r="A41" s="288" t="s">
        <v>41</v>
      </c>
      <c r="B41" s="289"/>
      <c r="C41" s="289"/>
      <c r="D41" s="290"/>
      <c r="E41" s="291" t="s">
        <v>42</v>
      </c>
      <c r="F41" s="292"/>
      <c r="G41" s="292"/>
      <c r="H41" s="292"/>
      <c r="I41" s="292"/>
      <c r="J41" s="292"/>
      <c r="K41" s="292"/>
      <c r="L41" s="293"/>
    </row>
    <row r="42" spans="1:12" x14ac:dyDescent="0.3">
      <c r="A42" s="262"/>
      <c r="B42" s="263"/>
      <c r="C42" s="263"/>
      <c r="D42" s="264"/>
      <c r="E42" s="294" t="s">
        <v>823</v>
      </c>
      <c r="F42" s="254"/>
      <c r="G42" s="254"/>
      <c r="H42" s="254"/>
      <c r="I42" s="254"/>
      <c r="J42" s="254"/>
      <c r="K42" s="254"/>
      <c r="L42" s="255"/>
    </row>
    <row r="43" spans="1:12" x14ac:dyDescent="0.3">
      <c r="A43" s="265"/>
      <c r="B43" s="258"/>
      <c r="C43" s="258"/>
      <c r="D43" s="266"/>
      <c r="E43" s="294"/>
      <c r="F43" s="254"/>
      <c r="G43" s="254"/>
      <c r="H43" s="254"/>
      <c r="I43" s="254"/>
      <c r="J43" s="254"/>
      <c r="K43" s="254"/>
      <c r="L43" s="255"/>
    </row>
    <row r="44" spans="1:12" x14ac:dyDescent="0.3">
      <c r="A44" s="265"/>
      <c r="B44" s="258"/>
      <c r="C44" s="258"/>
      <c r="D44" s="266"/>
      <c r="E44" s="294"/>
      <c r="F44" s="254"/>
      <c r="G44" s="254"/>
      <c r="H44" s="254"/>
      <c r="I44" s="254"/>
      <c r="J44" s="254"/>
      <c r="K44" s="254"/>
      <c r="L44" s="255"/>
    </row>
    <row r="45" spans="1:12" x14ac:dyDescent="0.3">
      <c r="A45" s="265"/>
      <c r="B45" s="258"/>
      <c r="C45" s="258"/>
      <c r="D45" s="266"/>
      <c r="E45" s="246" t="s">
        <v>822</v>
      </c>
      <c r="F45" s="254"/>
      <c r="G45" s="254"/>
      <c r="H45" s="254"/>
      <c r="I45" s="254"/>
      <c r="J45" s="254"/>
      <c r="K45" s="254"/>
      <c r="L45" s="255"/>
    </row>
    <row r="46" spans="1:12" x14ac:dyDescent="0.3">
      <c r="A46" s="265"/>
      <c r="B46" s="258"/>
      <c r="C46" s="258"/>
      <c r="D46" s="266"/>
      <c r="E46" s="246"/>
      <c r="F46" s="254"/>
      <c r="G46" s="254"/>
      <c r="H46" s="254"/>
      <c r="I46" s="254"/>
      <c r="J46" s="254"/>
      <c r="K46" s="254"/>
      <c r="L46" s="255"/>
    </row>
    <row r="47" spans="1:12" x14ac:dyDescent="0.3">
      <c r="A47" s="265"/>
      <c r="B47" s="258"/>
      <c r="C47" s="258"/>
      <c r="D47" s="266"/>
      <c r="E47" s="246"/>
      <c r="F47" s="254"/>
      <c r="G47" s="254"/>
      <c r="H47" s="254"/>
      <c r="I47" s="254"/>
      <c r="J47" s="254"/>
      <c r="K47" s="254"/>
      <c r="L47" s="255"/>
    </row>
    <row r="48" spans="1:12" x14ac:dyDescent="0.3">
      <c r="A48" s="265"/>
      <c r="B48" s="258"/>
      <c r="C48" s="258"/>
      <c r="D48" s="266"/>
      <c r="E48" s="252" t="s">
        <v>43</v>
      </c>
      <c r="F48" s="254"/>
      <c r="G48" s="254"/>
      <c r="H48" s="254"/>
      <c r="I48" s="254"/>
      <c r="J48" s="254"/>
      <c r="K48" s="254"/>
      <c r="L48" s="255"/>
    </row>
    <row r="49" spans="1:12" x14ac:dyDescent="0.3">
      <c r="A49" s="265"/>
      <c r="B49" s="258"/>
      <c r="C49" s="258"/>
      <c r="D49" s="266"/>
      <c r="E49" s="252"/>
      <c r="F49" s="254"/>
      <c r="G49" s="254"/>
      <c r="H49" s="254"/>
      <c r="I49" s="254"/>
      <c r="J49" s="254"/>
      <c r="K49" s="254"/>
      <c r="L49" s="255"/>
    </row>
    <row r="50" spans="1:12" ht="15" thickBot="1" x14ac:dyDescent="0.35">
      <c r="A50" s="265"/>
      <c r="B50" s="258"/>
      <c r="C50" s="258"/>
      <c r="D50" s="266"/>
      <c r="E50" s="253"/>
      <c r="F50" s="254"/>
      <c r="G50" s="254"/>
      <c r="H50" s="254"/>
      <c r="I50" s="254"/>
      <c r="J50" s="254"/>
      <c r="K50" s="254"/>
      <c r="L50" s="255"/>
    </row>
    <row r="51" spans="1:12" ht="15" thickBot="1" x14ac:dyDescent="0.35">
      <c r="A51" s="265"/>
      <c r="B51" s="258"/>
      <c r="C51" s="258"/>
      <c r="D51" s="266"/>
      <c r="E51" s="260" t="s">
        <v>44</v>
      </c>
      <c r="F51" s="260"/>
      <c r="G51" s="260"/>
      <c r="H51" s="260"/>
      <c r="I51" s="260"/>
      <c r="J51" s="260"/>
      <c r="K51" s="260"/>
      <c r="L51" s="261"/>
    </row>
    <row r="52" spans="1:12" x14ac:dyDescent="0.3">
      <c r="A52" s="265"/>
      <c r="B52" s="258"/>
      <c r="C52" s="258"/>
      <c r="D52" s="266"/>
      <c r="E52" s="247" t="s">
        <v>45</v>
      </c>
      <c r="F52" s="247"/>
      <c r="G52" s="247"/>
      <c r="H52" s="256"/>
      <c r="I52" s="256"/>
      <c r="J52" s="256"/>
      <c r="K52" s="256"/>
      <c r="L52" s="257"/>
    </row>
    <row r="53" spans="1:12" x14ac:dyDescent="0.3">
      <c r="A53" s="265"/>
      <c r="B53" s="258"/>
      <c r="C53" s="258"/>
      <c r="D53" s="266"/>
      <c r="E53" s="247" t="s">
        <v>46</v>
      </c>
      <c r="F53" s="247"/>
      <c r="G53" s="247"/>
      <c r="H53" s="258"/>
      <c r="I53" s="258"/>
      <c r="J53" s="258"/>
      <c r="K53" s="258"/>
      <c r="L53" s="259"/>
    </row>
    <row r="54" spans="1:12" x14ac:dyDescent="0.3">
      <c r="A54" s="265"/>
      <c r="B54" s="258"/>
      <c r="C54" s="258"/>
      <c r="D54" s="266"/>
      <c r="E54" s="247" t="s">
        <v>48</v>
      </c>
      <c r="F54" s="247"/>
      <c r="G54" s="247"/>
      <c r="H54" s="173"/>
      <c r="I54" s="173"/>
      <c r="J54" s="173"/>
      <c r="K54" s="173"/>
      <c r="L54" s="175"/>
    </row>
    <row r="55" spans="1:12" x14ac:dyDescent="0.3">
      <c r="A55" s="265"/>
      <c r="B55" s="258"/>
      <c r="C55" s="258"/>
      <c r="D55" s="266"/>
      <c r="E55" s="176"/>
      <c r="F55" s="176"/>
      <c r="G55" s="176"/>
      <c r="H55" s="173"/>
      <c r="I55" s="173"/>
      <c r="J55" s="173"/>
      <c r="K55" s="173"/>
      <c r="L55" s="175"/>
    </row>
    <row r="56" spans="1:12" x14ac:dyDescent="0.3">
      <c r="A56" s="267"/>
      <c r="B56" s="268"/>
      <c r="C56" s="268"/>
      <c r="D56" s="269"/>
      <c r="E56" s="168"/>
      <c r="F56" s="177"/>
      <c r="G56" s="177"/>
      <c r="H56" s="171"/>
      <c r="I56" s="171"/>
      <c r="J56" s="171"/>
      <c r="K56" s="171"/>
      <c r="L56" s="178"/>
    </row>
    <row r="57" spans="1:12" x14ac:dyDescent="0.3">
      <c r="A57" s="248" t="s">
        <v>852</v>
      </c>
      <c r="B57" s="249"/>
      <c r="C57" s="249"/>
      <c r="D57" s="249"/>
      <c r="E57" s="177"/>
      <c r="F57" s="177"/>
      <c r="G57" s="177"/>
      <c r="H57" s="171"/>
      <c r="I57" s="171"/>
      <c r="J57" s="171"/>
      <c r="K57" s="171"/>
      <c r="L57" s="178"/>
    </row>
    <row r="58" spans="1:12" ht="15" thickBot="1" x14ac:dyDescent="0.35">
      <c r="A58" s="250"/>
      <c r="B58" s="251"/>
      <c r="C58" s="251"/>
      <c r="D58" s="251"/>
      <c r="E58" s="179"/>
      <c r="F58" s="179"/>
      <c r="G58" s="179"/>
      <c r="H58" s="180"/>
      <c r="I58" s="180"/>
      <c r="J58" s="180"/>
      <c r="K58" s="180"/>
      <c r="L58" s="215"/>
    </row>
    <row r="59" spans="1:12" ht="15" thickBot="1" x14ac:dyDescent="0.35">
      <c r="A59" s="304" t="s">
        <v>840</v>
      </c>
      <c r="B59" s="305"/>
      <c r="C59" s="305"/>
      <c r="D59" s="305"/>
      <c r="E59" s="305"/>
      <c r="F59" s="305"/>
      <c r="G59" s="305"/>
      <c r="H59" s="305"/>
      <c r="I59" s="305"/>
      <c r="J59" s="305"/>
      <c r="K59" s="305"/>
      <c r="L59" s="306"/>
    </row>
    <row r="60" spans="1:12" x14ac:dyDescent="0.3">
      <c r="A60" s="212"/>
      <c r="B60" s="213"/>
      <c r="C60" s="213"/>
      <c r="D60" s="213"/>
      <c r="E60" s="213"/>
      <c r="F60" s="213"/>
      <c r="G60" s="213"/>
      <c r="H60" s="213"/>
      <c r="I60" s="213"/>
      <c r="J60" s="213"/>
      <c r="K60" s="213"/>
      <c r="L60" s="214"/>
    </row>
    <row r="61" spans="1:12" ht="15.6" x14ac:dyDescent="0.3">
      <c r="A61" s="207"/>
      <c r="B61" s="2"/>
      <c r="C61" s="2"/>
      <c r="D61" s="2"/>
      <c r="E61" s="2"/>
      <c r="F61" s="2"/>
      <c r="G61" s="2"/>
      <c r="H61" s="2"/>
      <c r="I61" s="2"/>
      <c r="J61" s="2"/>
      <c r="K61" s="2"/>
      <c r="L61" s="206"/>
    </row>
    <row r="62" spans="1:12" x14ac:dyDescent="0.3">
      <c r="A62" s="205"/>
      <c r="B62" s="2"/>
      <c r="C62" s="2"/>
      <c r="D62" s="2"/>
      <c r="E62" s="2"/>
      <c r="F62" s="2"/>
      <c r="G62" s="2"/>
      <c r="H62" s="2"/>
      <c r="I62" s="2"/>
      <c r="J62" s="2"/>
      <c r="K62" s="2"/>
      <c r="L62" s="206"/>
    </row>
    <row r="63" spans="1:12" x14ac:dyDescent="0.3">
      <c r="A63" s="205"/>
      <c r="B63" s="2"/>
      <c r="C63" s="2"/>
      <c r="D63" s="2"/>
      <c r="E63" s="2"/>
      <c r="F63" s="2"/>
      <c r="G63" s="2"/>
      <c r="H63" s="2"/>
      <c r="I63" s="2"/>
      <c r="J63" s="2"/>
      <c r="K63" s="2"/>
      <c r="L63" s="206"/>
    </row>
    <row r="64" spans="1:12" x14ac:dyDescent="0.3">
      <c r="A64" s="205"/>
      <c r="B64" s="2"/>
      <c r="C64" s="2"/>
      <c r="D64" s="2"/>
      <c r="E64" s="2"/>
      <c r="F64" s="2"/>
      <c r="G64" s="2"/>
      <c r="H64" s="2"/>
      <c r="I64" s="2"/>
      <c r="J64" s="2"/>
      <c r="K64" s="2"/>
      <c r="L64" s="206"/>
    </row>
    <row r="65" spans="1:12" x14ac:dyDescent="0.3">
      <c r="A65" s="205"/>
      <c r="B65" s="2"/>
      <c r="C65" s="2"/>
      <c r="D65" s="2"/>
      <c r="E65" s="2"/>
      <c r="F65" s="2"/>
      <c r="G65" s="2"/>
      <c r="H65" s="2"/>
      <c r="I65" s="2"/>
      <c r="J65" s="2"/>
      <c r="K65" s="2"/>
      <c r="L65" s="206"/>
    </row>
    <row r="66" spans="1:12" x14ac:dyDescent="0.3">
      <c r="A66" s="205"/>
      <c r="B66" s="2"/>
      <c r="C66" s="2"/>
      <c r="D66" s="2"/>
      <c r="E66" s="2"/>
      <c r="F66" s="2"/>
      <c r="G66" s="2"/>
      <c r="H66" s="2"/>
      <c r="I66" s="2"/>
      <c r="J66" s="2"/>
      <c r="K66" s="2"/>
      <c r="L66" s="206"/>
    </row>
    <row r="67" spans="1:12" x14ac:dyDescent="0.3">
      <c r="A67" s="205"/>
      <c r="B67" s="2"/>
      <c r="C67" s="2"/>
      <c r="D67" s="2"/>
      <c r="E67" s="2"/>
      <c r="F67" s="2"/>
      <c r="G67" s="2"/>
      <c r="H67" s="2"/>
      <c r="I67" s="2"/>
      <c r="J67" s="2"/>
      <c r="K67" s="2"/>
      <c r="L67" s="206"/>
    </row>
    <row r="68" spans="1:12" x14ac:dyDescent="0.3">
      <c r="A68" s="205"/>
      <c r="B68" s="2"/>
      <c r="C68" s="2"/>
      <c r="D68" s="2"/>
      <c r="E68" s="2"/>
      <c r="F68" s="2"/>
      <c r="G68" s="2"/>
      <c r="H68" s="2"/>
      <c r="I68" s="2"/>
      <c r="J68" s="2"/>
      <c r="K68" s="2"/>
      <c r="L68" s="206"/>
    </row>
    <row r="69" spans="1:12" x14ac:dyDescent="0.3">
      <c r="A69" s="205"/>
      <c r="B69" s="2"/>
      <c r="C69" s="2"/>
      <c r="D69" s="2"/>
      <c r="E69" s="2"/>
      <c r="F69" s="2"/>
      <c r="G69" s="2"/>
      <c r="H69" s="2"/>
      <c r="I69" s="2"/>
      <c r="J69" s="2"/>
      <c r="K69" s="2"/>
      <c r="L69" s="206"/>
    </row>
    <row r="70" spans="1:12" x14ac:dyDescent="0.3">
      <c r="A70" s="205"/>
      <c r="B70" s="2"/>
      <c r="C70" s="2"/>
      <c r="D70" s="2"/>
      <c r="E70" s="2"/>
      <c r="F70" s="2"/>
      <c r="G70" s="2"/>
      <c r="H70" s="2"/>
      <c r="I70" s="2"/>
      <c r="J70" s="2"/>
      <c r="K70" s="2"/>
      <c r="L70" s="206"/>
    </row>
    <row r="71" spans="1:12" x14ac:dyDescent="0.3">
      <c r="A71" s="205"/>
      <c r="B71" s="2"/>
      <c r="C71" s="2"/>
      <c r="D71" s="2"/>
      <c r="E71" s="2"/>
      <c r="F71" s="2"/>
      <c r="G71" s="2"/>
      <c r="H71" s="2"/>
      <c r="I71" s="2"/>
      <c r="J71" s="2"/>
      <c r="K71" s="2"/>
      <c r="L71" s="206"/>
    </row>
    <row r="72" spans="1:12" x14ac:dyDescent="0.3">
      <c r="A72" s="205"/>
      <c r="B72" s="2"/>
      <c r="C72" s="2"/>
      <c r="D72" s="2"/>
      <c r="E72" s="2"/>
      <c r="F72" s="2"/>
      <c r="G72" s="2"/>
      <c r="H72" s="2"/>
      <c r="I72" s="2"/>
      <c r="J72" s="2"/>
      <c r="K72" s="2"/>
      <c r="L72" s="206"/>
    </row>
    <row r="73" spans="1:12" x14ac:dyDescent="0.3">
      <c r="A73" s="205"/>
      <c r="B73" s="2"/>
      <c r="C73" s="2"/>
      <c r="D73" s="2"/>
      <c r="E73" s="2"/>
      <c r="F73" s="2"/>
      <c r="G73" s="2"/>
      <c r="H73" s="2"/>
      <c r="I73" s="2"/>
      <c r="J73" s="2"/>
      <c r="K73" s="2"/>
      <c r="L73" s="206"/>
    </row>
    <row r="74" spans="1:12" x14ac:dyDescent="0.3">
      <c r="A74" s="205"/>
      <c r="B74" s="2"/>
      <c r="C74" s="2"/>
      <c r="D74" s="2"/>
      <c r="E74" s="2"/>
      <c r="F74" s="2"/>
      <c r="G74" s="2"/>
      <c r="H74" s="2"/>
      <c r="I74" s="2"/>
      <c r="J74" s="2"/>
      <c r="K74" s="2"/>
      <c r="L74" s="206"/>
    </row>
    <row r="75" spans="1:12" x14ac:dyDescent="0.3">
      <c r="A75" s="205"/>
      <c r="B75" s="2"/>
      <c r="C75" s="2"/>
      <c r="D75" s="2"/>
      <c r="E75" s="2"/>
      <c r="F75" s="2"/>
      <c r="G75" s="2"/>
      <c r="H75" s="2"/>
      <c r="I75" s="2"/>
      <c r="J75" s="2"/>
      <c r="K75" s="2"/>
      <c r="L75" s="206"/>
    </row>
    <row r="76" spans="1:12" x14ac:dyDescent="0.3">
      <c r="A76" s="205"/>
      <c r="B76" s="2"/>
      <c r="C76" s="2"/>
      <c r="D76" s="2"/>
      <c r="E76" s="2"/>
      <c r="F76" s="2"/>
      <c r="G76" s="2"/>
      <c r="H76" s="2"/>
      <c r="I76" s="2"/>
      <c r="J76" s="2"/>
      <c r="K76" s="2"/>
      <c r="L76" s="206"/>
    </row>
    <row r="77" spans="1:12" x14ac:dyDescent="0.3">
      <c r="A77" s="205"/>
      <c r="B77" s="2"/>
      <c r="C77" s="2"/>
      <c r="D77" s="2"/>
      <c r="E77" s="2"/>
      <c r="F77" s="2"/>
      <c r="G77" s="2"/>
      <c r="H77" s="2"/>
      <c r="I77" s="2"/>
      <c r="J77" s="2"/>
      <c r="K77" s="2"/>
      <c r="L77" s="206"/>
    </row>
    <row r="78" spans="1:12" x14ac:dyDescent="0.3">
      <c r="A78" s="205"/>
      <c r="B78" s="2"/>
      <c r="C78" s="2"/>
      <c r="D78" s="2"/>
      <c r="E78" s="2"/>
      <c r="F78" s="2"/>
      <c r="G78" s="2"/>
      <c r="H78" s="2"/>
      <c r="I78" s="2"/>
      <c r="J78" s="2"/>
      <c r="K78" s="2"/>
      <c r="L78" s="206"/>
    </row>
    <row r="79" spans="1:12" x14ac:dyDescent="0.3">
      <c r="A79" s="205"/>
      <c r="B79" s="2"/>
      <c r="C79" s="2"/>
      <c r="D79" s="2"/>
      <c r="E79" s="2"/>
      <c r="F79" s="2"/>
      <c r="G79" s="2"/>
      <c r="H79" s="2"/>
      <c r="I79" s="2"/>
      <c r="J79" s="2"/>
      <c r="K79" s="2"/>
      <c r="L79" s="206"/>
    </row>
    <row r="80" spans="1:12" x14ac:dyDescent="0.3">
      <c r="A80" s="205"/>
      <c r="B80" s="2"/>
      <c r="C80" s="2"/>
      <c r="D80" s="2"/>
      <c r="E80" s="2"/>
      <c r="F80" s="2"/>
      <c r="G80" s="2"/>
      <c r="H80" s="2"/>
      <c r="I80" s="2"/>
      <c r="J80" s="2"/>
      <c r="K80" s="2"/>
      <c r="L80" s="206"/>
    </row>
    <row r="81" spans="1:12" x14ac:dyDescent="0.3">
      <c r="A81" s="205"/>
      <c r="B81" s="2"/>
      <c r="C81" s="2"/>
      <c r="D81" s="2"/>
      <c r="E81" s="2"/>
      <c r="F81" s="2"/>
      <c r="G81" s="2"/>
      <c r="H81" s="2"/>
      <c r="I81" s="2"/>
      <c r="J81" s="2"/>
      <c r="K81" s="2"/>
      <c r="L81" s="206"/>
    </row>
    <row r="82" spans="1:12" x14ac:dyDescent="0.3">
      <c r="A82" s="205"/>
      <c r="B82" s="2"/>
      <c r="C82" s="2"/>
      <c r="D82" s="2"/>
      <c r="E82" s="2"/>
      <c r="F82" s="2"/>
      <c r="G82" s="2"/>
      <c r="H82" s="2"/>
      <c r="I82" s="2"/>
      <c r="J82" s="2"/>
      <c r="K82" s="2"/>
      <c r="L82" s="206"/>
    </row>
    <row r="83" spans="1:12" x14ac:dyDescent="0.3">
      <c r="A83" s="205"/>
      <c r="B83" s="2"/>
      <c r="C83" s="2"/>
      <c r="D83" s="2"/>
      <c r="E83" s="2"/>
      <c r="F83" s="2"/>
      <c r="G83" s="2"/>
      <c r="H83" s="2"/>
      <c r="I83" s="2"/>
      <c r="J83" s="2"/>
      <c r="K83" s="2"/>
      <c r="L83" s="206"/>
    </row>
    <row r="84" spans="1:12" x14ac:dyDescent="0.3">
      <c r="A84" s="205"/>
      <c r="B84" s="2"/>
      <c r="C84" s="2"/>
      <c r="D84" s="2"/>
      <c r="E84" s="2"/>
      <c r="F84" s="2"/>
      <c r="G84" s="2"/>
      <c r="H84" s="2"/>
      <c r="I84" s="2"/>
      <c r="J84" s="2"/>
      <c r="K84" s="2"/>
      <c r="L84" s="206"/>
    </row>
    <row r="85" spans="1:12" x14ac:dyDescent="0.3">
      <c r="A85" s="205"/>
      <c r="B85" s="2"/>
      <c r="C85" s="2"/>
      <c r="D85" s="2"/>
      <c r="E85" s="2"/>
      <c r="F85" s="2"/>
      <c r="G85" s="2"/>
      <c r="H85" s="2"/>
      <c r="I85" s="2"/>
      <c r="J85" s="2"/>
      <c r="K85" s="2"/>
      <c r="L85" s="206"/>
    </row>
    <row r="86" spans="1:12" ht="15.6" x14ac:dyDescent="0.3">
      <c r="A86" s="207"/>
      <c r="B86" s="2"/>
      <c r="C86" s="2"/>
      <c r="D86" s="2"/>
      <c r="E86" s="2"/>
      <c r="F86" s="2"/>
      <c r="G86" s="2"/>
      <c r="H86" s="2"/>
      <c r="I86" s="2"/>
      <c r="J86" s="2"/>
      <c r="K86" s="2"/>
      <c r="L86" s="206"/>
    </row>
    <row r="87" spans="1:12" x14ac:dyDescent="0.3">
      <c r="A87" s="205"/>
      <c r="B87" s="2"/>
      <c r="C87" s="2"/>
      <c r="D87" s="2"/>
      <c r="E87" s="2"/>
      <c r="F87" s="2"/>
      <c r="G87" s="2"/>
      <c r="H87" s="2"/>
      <c r="I87" s="2"/>
      <c r="J87" s="2"/>
      <c r="K87" s="2"/>
      <c r="L87" s="206"/>
    </row>
    <row r="88" spans="1:12" x14ac:dyDescent="0.3">
      <c r="A88" s="205"/>
      <c r="B88" s="2"/>
      <c r="C88" s="2"/>
      <c r="D88" s="2"/>
      <c r="E88" s="2"/>
      <c r="F88" s="2"/>
      <c r="G88" s="2"/>
      <c r="H88" s="2"/>
      <c r="I88" s="2"/>
      <c r="J88" s="2"/>
      <c r="K88" s="2"/>
      <c r="L88" s="206"/>
    </row>
    <row r="89" spans="1:12" ht="15.6" x14ac:dyDescent="0.3">
      <c r="A89" s="207"/>
      <c r="B89" s="2"/>
      <c r="C89" s="2"/>
      <c r="D89" s="2"/>
      <c r="E89" s="2"/>
      <c r="F89" s="2"/>
      <c r="G89" s="2"/>
      <c r="H89" s="2"/>
      <c r="I89" s="2"/>
      <c r="J89" s="2"/>
      <c r="K89" s="2"/>
      <c r="L89" s="206"/>
    </row>
    <row r="90" spans="1:12" x14ac:dyDescent="0.3">
      <c r="A90" s="205"/>
      <c r="B90" s="2"/>
      <c r="C90" s="2"/>
      <c r="D90" s="2"/>
      <c r="E90" s="2"/>
      <c r="F90" s="2"/>
      <c r="G90" s="2"/>
      <c r="H90" s="2"/>
      <c r="I90" s="2"/>
      <c r="J90" s="2"/>
      <c r="K90" s="2"/>
      <c r="L90" s="206"/>
    </row>
    <row r="91" spans="1:12" x14ac:dyDescent="0.3">
      <c r="A91" s="205"/>
      <c r="B91" s="2"/>
      <c r="C91" s="2"/>
      <c r="D91" s="2"/>
      <c r="E91" s="2"/>
      <c r="F91" s="2"/>
      <c r="G91" s="2"/>
      <c r="H91" s="2"/>
      <c r="I91" s="2"/>
      <c r="J91" s="2"/>
      <c r="K91" s="2"/>
      <c r="L91" s="206"/>
    </row>
    <row r="92" spans="1:12" ht="15.6" x14ac:dyDescent="0.3">
      <c r="A92" s="207"/>
      <c r="B92" s="2"/>
      <c r="C92" s="2"/>
      <c r="D92" s="2"/>
      <c r="E92" s="2"/>
      <c r="F92" s="2"/>
      <c r="G92" s="2"/>
      <c r="H92" s="2"/>
      <c r="I92" s="2"/>
      <c r="J92" s="2"/>
      <c r="K92" s="2"/>
      <c r="L92" s="206"/>
    </row>
    <row r="93" spans="1:12" x14ac:dyDescent="0.3">
      <c r="A93" s="205"/>
      <c r="B93" s="2"/>
      <c r="C93" s="2"/>
      <c r="D93" s="2"/>
      <c r="E93" s="2"/>
      <c r="F93" s="2"/>
      <c r="G93" s="2"/>
      <c r="H93" s="2"/>
      <c r="I93" s="2"/>
      <c r="J93" s="2"/>
      <c r="K93" s="2"/>
      <c r="L93" s="206"/>
    </row>
    <row r="94" spans="1:12" x14ac:dyDescent="0.3">
      <c r="A94" s="205"/>
      <c r="B94" s="2"/>
      <c r="C94" s="2"/>
      <c r="D94" s="2"/>
      <c r="E94" s="2"/>
      <c r="F94" s="2"/>
      <c r="G94" s="2"/>
      <c r="H94" s="2"/>
      <c r="I94" s="2"/>
      <c r="J94" s="2"/>
      <c r="K94" s="2"/>
      <c r="L94" s="206"/>
    </row>
    <row r="95" spans="1:12" x14ac:dyDescent="0.3">
      <c r="A95" s="205"/>
      <c r="B95" s="2"/>
      <c r="C95" s="2"/>
      <c r="D95" s="2"/>
      <c r="E95" s="2"/>
      <c r="F95" s="2"/>
      <c r="G95" s="2"/>
      <c r="H95" s="2"/>
      <c r="I95" s="2"/>
      <c r="J95" s="2"/>
      <c r="K95" s="2"/>
      <c r="L95" s="206"/>
    </row>
    <row r="96" spans="1:12" ht="15.6" x14ac:dyDescent="0.3">
      <c r="A96" s="207"/>
      <c r="B96" s="2"/>
      <c r="C96" s="2"/>
      <c r="D96" s="2"/>
      <c r="E96" s="2"/>
      <c r="F96" s="2"/>
      <c r="G96" s="2"/>
      <c r="H96" s="2"/>
      <c r="I96" s="2"/>
      <c r="J96" s="2"/>
      <c r="K96" s="2"/>
      <c r="L96" s="206"/>
    </row>
    <row r="97" spans="1:12" ht="15.6" x14ac:dyDescent="0.3">
      <c r="A97" s="207"/>
      <c r="B97" s="2"/>
      <c r="C97" s="2"/>
      <c r="D97" s="2"/>
      <c r="E97" s="2"/>
      <c r="F97" s="2"/>
      <c r="G97" s="2"/>
      <c r="H97" s="2"/>
      <c r="I97" s="2"/>
      <c r="J97" s="2"/>
      <c r="K97" s="2"/>
      <c r="L97" s="206"/>
    </row>
    <row r="98" spans="1:12" x14ac:dyDescent="0.3">
      <c r="A98" s="205"/>
      <c r="B98" s="2"/>
      <c r="C98" s="2"/>
      <c r="D98" s="2"/>
      <c r="E98" s="2"/>
      <c r="F98" s="2"/>
      <c r="G98" s="2"/>
      <c r="H98" s="2"/>
      <c r="I98" s="2"/>
      <c r="J98" s="2"/>
      <c r="K98" s="2"/>
      <c r="L98" s="206"/>
    </row>
    <row r="99" spans="1:12" x14ac:dyDescent="0.3">
      <c r="A99" s="205"/>
      <c r="B99" s="2"/>
      <c r="C99" s="2"/>
      <c r="D99" s="2"/>
      <c r="E99" s="2"/>
      <c r="F99" s="2"/>
      <c r="G99" s="2"/>
      <c r="H99" s="2"/>
      <c r="I99" s="2"/>
      <c r="J99" s="2"/>
      <c r="K99" s="2"/>
      <c r="L99" s="206"/>
    </row>
    <row r="100" spans="1:12" x14ac:dyDescent="0.3">
      <c r="A100" s="205"/>
      <c r="B100" s="2"/>
      <c r="C100" s="2"/>
      <c r="D100" s="2"/>
      <c r="E100" s="2"/>
      <c r="F100" s="2"/>
      <c r="G100" s="2"/>
      <c r="H100" s="2"/>
      <c r="I100" s="2"/>
      <c r="J100" s="2"/>
      <c r="K100" s="2"/>
      <c r="L100" s="206"/>
    </row>
    <row r="101" spans="1:12" x14ac:dyDescent="0.3">
      <c r="A101" s="205"/>
      <c r="B101" s="2"/>
      <c r="C101" s="2"/>
      <c r="D101" s="2"/>
      <c r="E101" s="2"/>
      <c r="F101" s="2"/>
      <c r="G101" s="2"/>
      <c r="H101" s="2"/>
      <c r="I101" s="2"/>
      <c r="J101" s="2"/>
      <c r="K101" s="2"/>
      <c r="L101" s="206"/>
    </row>
    <row r="102" spans="1:12" x14ac:dyDescent="0.3">
      <c r="A102" s="205"/>
      <c r="B102" s="2"/>
      <c r="C102" s="2"/>
      <c r="D102" s="2"/>
      <c r="E102" s="2"/>
      <c r="F102" s="2"/>
      <c r="G102" s="2"/>
      <c r="H102" s="2"/>
      <c r="I102" s="2"/>
      <c r="J102" s="2"/>
      <c r="K102" s="2"/>
      <c r="L102" s="206"/>
    </row>
    <row r="103" spans="1:12" x14ac:dyDescent="0.3">
      <c r="A103" s="205"/>
      <c r="B103" s="2"/>
      <c r="C103" s="2"/>
      <c r="D103" s="2"/>
      <c r="E103" s="2"/>
      <c r="F103" s="2"/>
      <c r="G103" s="2"/>
      <c r="H103" s="2"/>
      <c r="I103" s="2"/>
      <c r="J103" s="2"/>
      <c r="K103" s="2"/>
      <c r="L103" s="206"/>
    </row>
    <row r="104" spans="1:12" x14ac:dyDescent="0.3">
      <c r="A104" s="205"/>
      <c r="B104" s="2"/>
      <c r="C104" s="2"/>
      <c r="D104" s="2"/>
      <c r="E104" s="2"/>
      <c r="F104" s="2"/>
      <c r="G104" s="2"/>
      <c r="H104" s="2"/>
      <c r="I104" s="2"/>
      <c r="J104" s="2"/>
      <c r="K104" s="2"/>
      <c r="L104" s="206"/>
    </row>
    <row r="105" spans="1:12" x14ac:dyDescent="0.3">
      <c r="A105" s="205"/>
      <c r="B105" s="2"/>
      <c r="C105" s="2"/>
      <c r="D105" s="2"/>
      <c r="E105" s="2"/>
      <c r="F105" s="2"/>
      <c r="G105" s="2"/>
      <c r="H105" s="2"/>
      <c r="I105" s="2"/>
      <c r="J105" s="2"/>
      <c r="K105" s="2"/>
      <c r="L105" s="206"/>
    </row>
    <row r="106" spans="1:12" x14ac:dyDescent="0.3">
      <c r="A106" s="205"/>
      <c r="B106" s="2"/>
      <c r="C106" s="2"/>
      <c r="D106" s="2"/>
      <c r="E106" s="2"/>
      <c r="F106" s="2"/>
      <c r="G106" s="2"/>
      <c r="H106" s="2"/>
      <c r="I106" s="2"/>
      <c r="J106" s="2"/>
      <c r="K106" s="2"/>
      <c r="L106" s="206"/>
    </row>
    <row r="107" spans="1:12" x14ac:dyDescent="0.3">
      <c r="A107" s="205"/>
      <c r="B107" s="2"/>
      <c r="C107" s="2"/>
      <c r="D107" s="2"/>
      <c r="E107" s="2"/>
      <c r="F107" s="2"/>
      <c r="G107" s="2"/>
      <c r="H107" s="2"/>
      <c r="I107" s="2"/>
      <c r="J107" s="2"/>
      <c r="K107" s="2"/>
      <c r="L107" s="206"/>
    </row>
    <row r="108" spans="1:12" x14ac:dyDescent="0.3">
      <c r="A108" s="205"/>
      <c r="B108" s="2"/>
      <c r="C108" s="2"/>
      <c r="D108" s="2"/>
      <c r="E108" s="2"/>
      <c r="F108" s="2"/>
      <c r="G108" s="2"/>
      <c r="H108" s="2"/>
      <c r="I108" s="2"/>
      <c r="J108" s="2"/>
      <c r="K108" s="2"/>
      <c r="L108" s="206"/>
    </row>
    <row r="109" spans="1:12" x14ac:dyDescent="0.3">
      <c r="A109" s="205"/>
      <c r="B109" s="2"/>
      <c r="C109" s="2"/>
      <c r="D109" s="2"/>
      <c r="E109" s="2"/>
      <c r="F109" s="2"/>
      <c r="G109" s="2"/>
      <c r="H109" s="2"/>
      <c r="I109" s="2"/>
      <c r="J109" s="2"/>
      <c r="K109" s="2"/>
      <c r="L109" s="206"/>
    </row>
    <row r="110" spans="1:12" x14ac:dyDescent="0.3">
      <c r="A110" s="205"/>
      <c r="B110" s="2"/>
      <c r="C110" s="2"/>
      <c r="D110" s="2"/>
      <c r="E110" s="2"/>
      <c r="F110" s="2"/>
      <c r="G110" s="2"/>
      <c r="H110" s="2"/>
      <c r="I110" s="2"/>
      <c r="J110" s="2"/>
      <c r="K110" s="2"/>
      <c r="L110" s="206"/>
    </row>
    <row r="111" spans="1:12" x14ac:dyDescent="0.3">
      <c r="A111" s="205"/>
      <c r="B111" s="2"/>
      <c r="C111" s="2"/>
      <c r="D111" s="2"/>
      <c r="E111" s="2"/>
      <c r="F111" s="2"/>
      <c r="G111" s="2"/>
      <c r="H111" s="2"/>
      <c r="I111" s="2"/>
      <c r="J111" s="2"/>
      <c r="K111" s="2"/>
      <c r="L111" s="206"/>
    </row>
    <row r="112" spans="1:12" x14ac:dyDescent="0.3">
      <c r="A112" s="205"/>
      <c r="B112" s="2"/>
      <c r="C112" s="2"/>
      <c r="D112" s="2"/>
      <c r="E112" s="2"/>
      <c r="F112" s="2"/>
      <c r="G112" s="2"/>
      <c r="H112" s="2"/>
      <c r="I112" s="2"/>
      <c r="J112" s="2"/>
      <c r="K112" s="2"/>
      <c r="L112" s="206"/>
    </row>
    <row r="113" spans="1:12" x14ac:dyDescent="0.3">
      <c r="A113" s="205"/>
      <c r="B113" s="2"/>
      <c r="C113" s="2"/>
      <c r="D113" s="2"/>
      <c r="E113" s="2"/>
      <c r="F113" s="2"/>
      <c r="G113" s="2"/>
      <c r="H113" s="2"/>
      <c r="I113" s="2"/>
      <c r="J113" s="2"/>
      <c r="K113" s="2"/>
      <c r="L113" s="206"/>
    </row>
    <row r="114" spans="1:12" x14ac:dyDescent="0.3">
      <c r="A114" s="205"/>
      <c r="B114" s="2"/>
      <c r="C114" s="2"/>
      <c r="D114" s="2"/>
      <c r="E114" s="2"/>
      <c r="F114" s="2"/>
      <c r="G114" s="2"/>
      <c r="H114" s="2"/>
      <c r="I114" s="2"/>
      <c r="J114" s="2"/>
      <c r="K114" s="2"/>
      <c r="L114" s="206"/>
    </row>
    <row r="115" spans="1:12" x14ac:dyDescent="0.3">
      <c r="A115" s="205"/>
      <c r="B115" s="2"/>
      <c r="C115" s="2"/>
      <c r="D115" s="2"/>
      <c r="E115" s="2"/>
      <c r="F115" s="2"/>
      <c r="G115" s="2"/>
      <c r="H115" s="2"/>
      <c r="I115" s="2"/>
      <c r="J115" s="2"/>
      <c r="K115" s="2"/>
      <c r="L115" s="206"/>
    </row>
    <row r="116" spans="1:12" x14ac:dyDescent="0.3">
      <c r="A116" s="205"/>
      <c r="B116" s="2"/>
      <c r="C116" s="2"/>
      <c r="D116" s="2"/>
      <c r="E116" s="2"/>
      <c r="F116" s="2"/>
      <c r="G116" s="2"/>
      <c r="H116" s="2"/>
      <c r="I116" s="2"/>
      <c r="J116" s="2"/>
      <c r="K116" s="2"/>
      <c r="L116" s="206"/>
    </row>
    <row r="117" spans="1:12" x14ac:dyDescent="0.3">
      <c r="A117" s="205"/>
      <c r="B117" s="2"/>
      <c r="C117" s="2"/>
      <c r="D117" s="2"/>
      <c r="E117" s="2"/>
      <c r="F117" s="2"/>
      <c r="G117" s="2"/>
      <c r="H117" s="2"/>
      <c r="I117" s="2"/>
      <c r="J117" s="2"/>
      <c r="K117" s="2"/>
      <c r="L117" s="206"/>
    </row>
    <row r="118" spans="1:12" x14ac:dyDescent="0.3">
      <c r="A118" s="205"/>
      <c r="B118" s="2"/>
      <c r="C118" s="2"/>
      <c r="D118" s="2"/>
      <c r="E118" s="2"/>
      <c r="F118" s="2"/>
      <c r="G118" s="2"/>
      <c r="H118" s="2"/>
      <c r="I118" s="2"/>
      <c r="J118" s="2"/>
      <c r="K118" s="2"/>
      <c r="L118" s="206"/>
    </row>
    <row r="119" spans="1:12" x14ac:dyDescent="0.3">
      <c r="A119" s="205"/>
      <c r="B119" s="2"/>
      <c r="C119" s="2"/>
      <c r="D119" s="2"/>
      <c r="E119" s="2"/>
      <c r="F119" s="2"/>
      <c r="G119" s="2"/>
      <c r="H119" s="2"/>
      <c r="I119" s="2"/>
      <c r="J119" s="2"/>
      <c r="K119" s="2"/>
      <c r="L119" s="206"/>
    </row>
    <row r="120" spans="1:12" x14ac:dyDescent="0.3">
      <c r="A120" s="205"/>
      <c r="B120" s="2"/>
      <c r="C120" s="2"/>
      <c r="D120" s="2"/>
      <c r="E120" s="2"/>
      <c r="F120" s="2"/>
      <c r="G120" s="2"/>
      <c r="H120" s="2"/>
      <c r="I120" s="2"/>
      <c r="J120" s="2"/>
      <c r="K120" s="2"/>
      <c r="L120" s="206"/>
    </row>
    <row r="121" spans="1:12" ht="15" thickBot="1" x14ac:dyDescent="0.35">
      <c r="A121" s="208"/>
      <c r="B121" s="209"/>
      <c r="C121" s="209"/>
      <c r="D121" s="209"/>
      <c r="E121" s="209"/>
      <c r="F121" s="209"/>
      <c r="G121" s="209"/>
      <c r="H121" s="209"/>
      <c r="I121" s="209"/>
      <c r="J121" s="209"/>
      <c r="K121" s="209"/>
      <c r="L121" s="210"/>
    </row>
  </sheetData>
  <mergeCells count="73">
    <mergeCell ref="A59:L59"/>
    <mergeCell ref="B5:E5"/>
    <mergeCell ref="H5:L5"/>
    <mergeCell ref="N15:Y15"/>
    <mergeCell ref="N16:Y16"/>
    <mergeCell ref="B6:E6"/>
    <mergeCell ref="F6:G6"/>
    <mergeCell ref="H6:L6"/>
    <mergeCell ref="A7:C7"/>
    <mergeCell ref="D7:E7"/>
    <mergeCell ref="F7:I7"/>
    <mergeCell ref="J7:L7"/>
    <mergeCell ref="A8:C8"/>
    <mergeCell ref="D8:E8"/>
    <mergeCell ref="F8:I8"/>
    <mergeCell ref="B14:C14"/>
    <mergeCell ref="J8:L8"/>
    <mergeCell ref="A2:L2"/>
    <mergeCell ref="A3:E3"/>
    <mergeCell ref="F3:L3"/>
    <mergeCell ref="B4:E4"/>
    <mergeCell ref="H4:L4"/>
    <mergeCell ref="F4:G4"/>
    <mergeCell ref="A9:C9"/>
    <mergeCell ref="D9:E9"/>
    <mergeCell ref="F9:I9"/>
    <mergeCell ref="J9:L9"/>
    <mergeCell ref="F45:L47"/>
    <mergeCell ref="A10:D10"/>
    <mergeCell ref="E10:L10"/>
    <mergeCell ref="A17:D17"/>
    <mergeCell ref="A25:E25"/>
    <mergeCell ref="F25:L25"/>
    <mergeCell ref="A26:E40"/>
    <mergeCell ref="F26:L40"/>
    <mergeCell ref="A41:D41"/>
    <mergeCell ref="E41:L41"/>
    <mergeCell ref="E42:E44"/>
    <mergeCell ref="F42:L44"/>
    <mergeCell ref="E45:E47"/>
    <mergeCell ref="E54:G54"/>
    <mergeCell ref="A57:D58"/>
    <mergeCell ref="E48:E50"/>
    <mergeCell ref="F48:L50"/>
    <mergeCell ref="E52:G52"/>
    <mergeCell ref="H52:L52"/>
    <mergeCell ref="E53:G53"/>
    <mergeCell ref="H53:L53"/>
    <mergeCell ref="E51:L51"/>
    <mergeCell ref="A42:D56"/>
    <mergeCell ref="N29:X29"/>
    <mergeCell ref="N30:X30"/>
    <mergeCell ref="N17:Y17"/>
    <mergeCell ref="N18:Y18"/>
    <mergeCell ref="N19:Y19"/>
    <mergeCell ref="N28:X28"/>
    <mergeCell ref="N20:Y20"/>
    <mergeCell ref="N21:Y21"/>
    <mergeCell ref="N22:Y22"/>
    <mergeCell ref="N24:Y24"/>
    <mergeCell ref="N25:X25"/>
    <mergeCell ref="N26:X26"/>
    <mergeCell ref="N27:X27"/>
    <mergeCell ref="N10:Y10"/>
    <mergeCell ref="N11:Y11"/>
    <mergeCell ref="N12:Y12"/>
    <mergeCell ref="N13:Y13"/>
    <mergeCell ref="N14:Y14"/>
    <mergeCell ref="N4:O5"/>
    <mergeCell ref="P4:Q5"/>
    <mergeCell ref="N7:Y7"/>
    <mergeCell ref="N8:Y8"/>
    <mergeCell ref="N9:Y9"/>
  </mergeCells>
  <dataValidations count="3">
    <dataValidation type="list" allowBlank="1" showInputMessage="1" showErrorMessage="1" sqref="A57:D58">
      <formula1>CoffretBT</formula1>
    </dataValidation>
    <dataValidation type="list" allowBlank="1" showInputMessage="1" showErrorMessage="1" sqref="P12:Q13">
      <formula1>$AA$9:$AA$10</formula1>
    </dataValidation>
    <dataValidation type="list" allowBlank="1" showInputMessage="1" showErrorMessage="1" sqref="P4:Q5">
      <formula1>$AC$3:$AC$4</formula1>
    </dataValidation>
  </dataValidations>
  <pageMargins left="0.39370078740157483" right="0.23622047244094491" top="0.19685039370078741" bottom="7.874015748031496E-2" header="0.15748031496062992" footer="0.15748031496062992"/>
  <pageSetup paperSize="9" scale="80" fitToHeight="0" orientation="portrait" r:id="rId1"/>
  <rowBreaks count="1" manualBreakCount="1">
    <brk id="58" max="11" man="1"/>
  </rowBreaks>
  <drawing r:id="rId2"/>
  <legacyDrawing r:id="rId3"/>
  <oleObjects>
    <mc:AlternateContent xmlns:mc="http://schemas.openxmlformats.org/markup-compatibility/2006">
      <mc:Choice Requires="x14">
        <oleObject progId="MSPhotoEd.3" shapeId="2052" r:id="rId4">
          <objectPr defaultSize="0" autoPict="0" r:id="rId5">
            <anchor moveWithCells="1">
              <from>
                <xdr:col>21</xdr:col>
                <xdr:colOff>137160</xdr:colOff>
                <xdr:row>40</xdr:row>
                <xdr:rowOff>106680</xdr:rowOff>
              </from>
              <to>
                <xdr:col>21</xdr:col>
                <xdr:colOff>304800</xdr:colOff>
                <xdr:row>43</xdr:row>
                <xdr:rowOff>15240</xdr:rowOff>
              </to>
            </anchor>
          </objectPr>
        </oleObject>
      </mc:Choice>
      <mc:Fallback>
        <oleObject progId="MSPhotoEd.3" shapeId="2052" r:id="rId4"/>
      </mc:Fallback>
    </mc:AlternateContent>
  </oleObjects>
  <mc:AlternateContent xmlns:mc="http://schemas.openxmlformats.org/markup-compatibility/2006">
    <mc:Choice Requires="x14">
      <controls>
        <mc:AlternateContent xmlns:mc="http://schemas.openxmlformats.org/markup-compatibility/2006">
          <mc:Choice Requires="x14">
            <control shapeId="2055" r:id="rId6" name="Check Box 7">
              <controlPr defaultSize="0" autoFill="0" autoLine="0" autoPict="0">
                <anchor moveWithCells="1">
                  <from>
                    <xdr:col>1</xdr:col>
                    <xdr:colOff>38100</xdr:colOff>
                    <xdr:row>9</xdr:row>
                    <xdr:rowOff>160020</xdr:rowOff>
                  </from>
                  <to>
                    <xdr:col>1</xdr:col>
                    <xdr:colOff>289560</xdr:colOff>
                    <xdr:row>11</xdr:row>
                    <xdr:rowOff>38100</xdr:rowOff>
                  </to>
                </anchor>
              </controlPr>
            </control>
          </mc:Choice>
        </mc:AlternateContent>
        <mc:AlternateContent xmlns:mc="http://schemas.openxmlformats.org/markup-compatibility/2006">
          <mc:Choice Requires="x14">
            <control shapeId="2056" r:id="rId7" name="Check Box 8">
              <controlPr defaultSize="0" autoFill="0" autoLine="0" autoPict="0">
                <anchor moveWithCells="1">
                  <from>
                    <xdr:col>2</xdr:col>
                    <xdr:colOff>38100</xdr:colOff>
                    <xdr:row>10</xdr:row>
                    <xdr:rowOff>137160</xdr:rowOff>
                  </from>
                  <to>
                    <xdr:col>3</xdr:col>
                    <xdr:colOff>83820</xdr:colOff>
                    <xdr:row>12</xdr:row>
                    <xdr:rowOff>22860</xdr:rowOff>
                  </to>
                </anchor>
              </controlPr>
            </control>
          </mc:Choice>
        </mc:AlternateContent>
        <mc:AlternateContent xmlns:mc="http://schemas.openxmlformats.org/markup-compatibility/2006">
          <mc:Choice Requires="x14">
            <control shapeId="2057" r:id="rId8" name="Check Box 9">
              <controlPr defaultSize="0" autoFill="0" autoLine="0" autoPict="0">
                <anchor moveWithCells="1">
                  <from>
                    <xdr:col>2</xdr:col>
                    <xdr:colOff>38100</xdr:colOff>
                    <xdr:row>11</xdr:row>
                    <xdr:rowOff>144780</xdr:rowOff>
                  </from>
                  <to>
                    <xdr:col>3</xdr:col>
                    <xdr:colOff>83820</xdr:colOff>
                    <xdr:row>13</xdr:row>
                    <xdr:rowOff>30480</xdr:rowOff>
                  </to>
                </anchor>
              </controlPr>
            </control>
          </mc:Choice>
        </mc:AlternateContent>
        <mc:AlternateContent xmlns:mc="http://schemas.openxmlformats.org/markup-compatibility/2006">
          <mc:Choice Requires="x14">
            <control shapeId="2058" r:id="rId9" name="Check Box 10">
              <controlPr defaultSize="0" autoFill="0" autoLine="0" autoPict="0">
                <anchor moveWithCells="1">
                  <from>
                    <xdr:col>1</xdr:col>
                    <xdr:colOff>38100</xdr:colOff>
                    <xdr:row>14</xdr:row>
                    <xdr:rowOff>144780</xdr:rowOff>
                  </from>
                  <to>
                    <xdr:col>1</xdr:col>
                    <xdr:colOff>289560</xdr:colOff>
                    <xdr:row>16</xdr:row>
                    <xdr:rowOff>22860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pageSetUpPr fitToPage="1"/>
  </sheetPr>
  <dimension ref="A1:Z61"/>
  <sheetViews>
    <sheetView view="pageBreakPreview" topLeftCell="A43" zoomScaleNormal="100" zoomScaleSheetLayoutView="100" workbookViewId="0">
      <selection activeCell="G58" sqref="G58"/>
    </sheetView>
  </sheetViews>
  <sheetFormatPr baseColWidth="10" defaultColWidth="9.109375" defaultRowHeight="14.4" x14ac:dyDescent="0.3"/>
  <cols>
    <col min="1" max="1" width="13.88671875" style="1" bestFit="1" customWidth="1"/>
    <col min="2" max="2" width="9.109375" style="1"/>
    <col min="3" max="3" width="3" style="1" bestFit="1" customWidth="1"/>
    <col min="4" max="4" width="2" style="1" bestFit="1" customWidth="1"/>
    <col min="5" max="5" width="28.6640625" style="1" bestFit="1" customWidth="1"/>
    <col min="6" max="6" width="8" style="1" bestFit="1" customWidth="1"/>
    <col min="7" max="7" width="3" style="1" bestFit="1" customWidth="1"/>
    <col min="8" max="8" width="3.88671875" style="1" bestFit="1" customWidth="1"/>
    <col min="9" max="9" width="9.109375" style="1"/>
    <col min="10" max="10" width="28.6640625" style="1" bestFit="1" customWidth="1"/>
    <col min="11" max="11" width="3" style="1" bestFit="1" customWidth="1"/>
    <col min="12" max="12" width="3.88671875" style="1" bestFit="1" customWidth="1"/>
    <col min="13" max="23" width="9.109375" style="1"/>
    <col min="24" max="24" width="10.44140625" style="1" customWidth="1"/>
    <col min="25" max="16384" width="9.109375" style="1"/>
  </cols>
  <sheetData>
    <row r="1" spans="1:26" ht="99.9" customHeight="1" thickBot="1" x14ac:dyDescent="0.4">
      <c r="A1" s="3"/>
      <c r="B1" s="4"/>
      <c r="C1" s="4"/>
      <c r="D1" s="4"/>
      <c r="E1" s="4"/>
      <c r="F1" s="5"/>
      <c r="G1" s="5"/>
      <c r="H1" s="5"/>
      <c r="I1" s="5"/>
      <c r="J1" s="6"/>
      <c r="K1" s="6"/>
      <c r="L1" s="7"/>
    </row>
    <row r="2" spans="1:26" ht="15" thickBot="1" x14ac:dyDescent="0.35">
      <c r="A2" s="297" t="s">
        <v>0</v>
      </c>
      <c r="B2" s="298"/>
      <c r="C2" s="298"/>
      <c r="D2" s="298"/>
      <c r="E2" s="298"/>
      <c r="F2" s="298"/>
      <c r="G2" s="298"/>
      <c r="H2" s="298"/>
      <c r="I2" s="298"/>
      <c r="J2" s="298"/>
      <c r="K2" s="298"/>
      <c r="L2" s="299"/>
    </row>
    <row r="3" spans="1:26" ht="15" thickBot="1" x14ac:dyDescent="0.35">
      <c r="A3" s="276" t="s">
        <v>1</v>
      </c>
      <c r="B3" s="277"/>
      <c r="C3" s="277"/>
      <c r="D3" s="277"/>
      <c r="E3" s="278"/>
      <c r="F3" s="276" t="s">
        <v>2</v>
      </c>
      <c r="G3" s="277"/>
      <c r="H3" s="277"/>
      <c r="I3" s="277"/>
      <c r="J3" s="277"/>
      <c r="K3" s="277"/>
      <c r="L3" s="278"/>
    </row>
    <row r="4" spans="1:26" x14ac:dyDescent="0.3">
      <c r="A4" s="148" t="s">
        <v>3</v>
      </c>
      <c r="B4" s="300"/>
      <c r="C4" s="300"/>
      <c r="D4" s="300"/>
      <c r="E4" s="300"/>
      <c r="F4" s="149" t="s">
        <v>3</v>
      </c>
      <c r="G4" s="150"/>
      <c r="H4" s="300"/>
      <c r="I4" s="300"/>
      <c r="J4" s="300"/>
      <c r="K4" s="300"/>
      <c r="L4" s="301"/>
    </row>
    <row r="5" spans="1:26" x14ac:dyDescent="0.3">
      <c r="A5" s="148" t="s">
        <v>4</v>
      </c>
      <c r="B5" s="307"/>
      <c r="C5" s="307"/>
      <c r="D5" s="307"/>
      <c r="E5" s="307"/>
      <c r="F5" s="149" t="s">
        <v>4</v>
      </c>
      <c r="G5" s="150"/>
      <c r="H5" s="274"/>
      <c r="I5" s="274"/>
      <c r="J5" s="274"/>
      <c r="K5" s="274"/>
      <c r="L5" s="275"/>
    </row>
    <row r="6" spans="1:26" x14ac:dyDescent="0.3">
      <c r="A6" s="148"/>
      <c r="B6" s="308"/>
      <c r="C6" s="308"/>
      <c r="D6" s="308"/>
      <c r="E6" s="308"/>
      <c r="F6" s="309"/>
      <c r="G6" s="272"/>
      <c r="H6" s="310"/>
      <c r="I6" s="311"/>
      <c r="J6" s="311"/>
      <c r="K6" s="311"/>
      <c r="L6" s="312"/>
    </row>
    <row r="7" spans="1:26" x14ac:dyDescent="0.3">
      <c r="A7" s="270" t="s">
        <v>6</v>
      </c>
      <c r="B7" s="271"/>
      <c r="C7" s="271"/>
      <c r="D7" s="308"/>
      <c r="E7" s="308"/>
      <c r="F7" s="273" t="s">
        <v>6</v>
      </c>
      <c r="G7" s="271"/>
      <c r="H7" s="271"/>
      <c r="I7" s="271"/>
      <c r="J7" s="295"/>
      <c r="K7" s="295"/>
      <c r="L7" s="296"/>
    </row>
    <row r="8" spans="1:26" x14ac:dyDescent="0.3">
      <c r="A8" s="270" t="s">
        <v>7</v>
      </c>
      <c r="B8" s="271"/>
      <c r="C8" s="271"/>
      <c r="D8" s="308"/>
      <c r="E8" s="308"/>
      <c r="F8" s="273" t="s">
        <v>7</v>
      </c>
      <c r="G8" s="271"/>
      <c r="H8" s="271"/>
      <c r="I8" s="271"/>
      <c r="J8" s="295"/>
      <c r="K8" s="295"/>
      <c r="L8" s="296"/>
    </row>
    <row r="9" spans="1:26" ht="15" thickBot="1" x14ac:dyDescent="0.35">
      <c r="A9" s="270" t="s">
        <v>8</v>
      </c>
      <c r="B9" s="271"/>
      <c r="C9" s="271"/>
      <c r="D9" s="329"/>
      <c r="E9" s="272"/>
      <c r="F9" s="273" t="s">
        <v>8</v>
      </c>
      <c r="G9" s="271"/>
      <c r="H9" s="271"/>
      <c r="I9" s="271"/>
      <c r="J9" s="274"/>
      <c r="K9" s="274"/>
      <c r="L9" s="275"/>
    </row>
    <row r="10" spans="1:26" ht="15" thickBot="1" x14ac:dyDescent="0.35">
      <c r="A10" s="276" t="s">
        <v>9</v>
      </c>
      <c r="B10" s="277"/>
      <c r="C10" s="277"/>
      <c r="D10" s="278"/>
      <c r="E10" s="276" t="s">
        <v>10</v>
      </c>
      <c r="F10" s="277"/>
      <c r="G10" s="277"/>
      <c r="H10" s="277"/>
      <c r="I10" s="277"/>
      <c r="J10" s="277"/>
      <c r="K10" s="277"/>
      <c r="L10" s="278"/>
    </row>
    <row r="11" spans="1:26" x14ac:dyDescent="0.3">
      <c r="A11" s="151" t="s">
        <v>11</v>
      </c>
      <c r="B11" s="152"/>
      <c r="C11" s="152"/>
      <c r="D11" s="152"/>
      <c r="E11" s="200" t="s">
        <v>12</v>
      </c>
      <c r="F11" s="201"/>
      <c r="G11" s="153" t="s">
        <v>13</v>
      </c>
      <c r="H11" s="153" t="s">
        <v>14</v>
      </c>
      <c r="I11" s="154"/>
      <c r="J11" s="183" t="s">
        <v>822</v>
      </c>
      <c r="K11" s="153" t="s">
        <v>13</v>
      </c>
      <c r="L11" s="155" t="s">
        <v>14</v>
      </c>
    </row>
    <row r="12" spans="1:26" x14ac:dyDescent="0.3">
      <c r="A12" s="156" t="s">
        <v>15</v>
      </c>
      <c r="B12" s="152"/>
      <c r="C12" s="152"/>
      <c r="D12" s="152"/>
      <c r="E12" s="192" t="s">
        <v>824</v>
      </c>
      <c r="F12" s="164"/>
      <c r="G12" s="158" t="s">
        <v>16</v>
      </c>
      <c r="H12" s="158"/>
      <c r="I12" s="159"/>
      <c r="J12" s="157" t="s">
        <v>17</v>
      </c>
      <c r="K12" s="158" t="s">
        <v>18</v>
      </c>
      <c r="L12" s="160"/>
    </row>
    <row r="13" spans="1:26" x14ac:dyDescent="0.3">
      <c r="A13" s="156" t="s">
        <v>19</v>
      </c>
      <c r="B13" s="152"/>
      <c r="C13" s="152"/>
      <c r="D13" s="152"/>
      <c r="E13" s="192" t="s">
        <v>825</v>
      </c>
      <c r="F13" s="164"/>
      <c r="G13" s="158" t="s">
        <v>16</v>
      </c>
      <c r="H13" s="158"/>
      <c r="I13" s="159"/>
      <c r="J13" s="157" t="s">
        <v>20</v>
      </c>
      <c r="K13" s="158" t="s">
        <v>18</v>
      </c>
      <c r="L13" s="160"/>
      <c r="N13" s="181"/>
      <c r="O13" s="181"/>
      <c r="P13" s="181"/>
      <c r="Q13" s="181"/>
      <c r="R13" s="181"/>
      <c r="S13" s="181"/>
      <c r="T13" s="181"/>
      <c r="U13" s="181"/>
      <c r="V13" s="181"/>
      <c r="W13" s="181"/>
      <c r="X13" s="181"/>
      <c r="Y13" s="181"/>
    </row>
    <row r="14" spans="1:26" x14ac:dyDescent="0.3">
      <c r="A14" s="156" t="s">
        <v>21</v>
      </c>
      <c r="B14" s="152"/>
      <c r="C14" s="161">
        <v>30</v>
      </c>
      <c r="D14" s="161" t="s">
        <v>22</v>
      </c>
      <c r="E14" s="192" t="s">
        <v>826</v>
      </c>
      <c r="F14" s="164"/>
      <c r="G14" s="158" t="s">
        <v>16</v>
      </c>
      <c r="H14" s="158"/>
      <c r="I14" s="159"/>
      <c r="J14" s="157" t="s">
        <v>23</v>
      </c>
      <c r="K14" s="158" t="s">
        <v>16</v>
      </c>
      <c r="L14" s="160"/>
      <c r="N14" s="328" t="s">
        <v>802</v>
      </c>
      <c r="O14" s="328"/>
      <c r="P14" s="328"/>
      <c r="Q14" s="328"/>
      <c r="R14" s="328"/>
      <c r="S14" s="328"/>
      <c r="T14" s="328"/>
      <c r="U14" s="328"/>
      <c r="V14" s="328"/>
      <c r="W14" s="328"/>
      <c r="X14" s="328"/>
      <c r="Y14" s="328"/>
      <c r="Z14" s="328"/>
    </row>
    <row r="15" spans="1:26" x14ac:dyDescent="0.3">
      <c r="A15" s="151"/>
      <c r="B15" s="152"/>
      <c r="C15" s="152"/>
      <c r="D15" s="152"/>
      <c r="E15" s="192" t="s">
        <v>827</v>
      </c>
      <c r="F15" s="164"/>
      <c r="G15" s="158" t="s">
        <v>16</v>
      </c>
      <c r="H15" s="158"/>
      <c r="I15" s="162"/>
      <c r="J15" s="157" t="s">
        <v>24</v>
      </c>
      <c r="K15" s="158" t="s">
        <v>16</v>
      </c>
      <c r="L15" s="163"/>
      <c r="N15" s="243" t="s">
        <v>821</v>
      </c>
      <c r="O15" s="244"/>
      <c r="P15" s="244"/>
      <c r="Q15" s="244"/>
      <c r="R15" s="244"/>
      <c r="S15" s="244"/>
      <c r="T15" s="244"/>
      <c r="U15" s="244"/>
      <c r="V15" s="244"/>
      <c r="W15" s="244"/>
      <c r="X15" s="244"/>
      <c r="Y15" s="245"/>
      <c r="Z15" s="182"/>
    </row>
    <row r="16" spans="1:26" ht="15" thickBot="1" x14ac:dyDescent="0.35">
      <c r="A16" s="151" t="s">
        <v>25</v>
      </c>
      <c r="B16" s="152"/>
      <c r="C16" s="152"/>
      <c r="D16" s="152"/>
      <c r="E16" s="192" t="s">
        <v>828</v>
      </c>
      <c r="F16" s="164"/>
      <c r="G16" s="158" t="s">
        <v>18</v>
      </c>
      <c r="H16" s="158"/>
      <c r="I16" s="159"/>
      <c r="J16" s="185" t="s">
        <v>43</v>
      </c>
      <c r="K16" s="153" t="s">
        <v>13</v>
      </c>
      <c r="L16" s="155" t="s">
        <v>14</v>
      </c>
      <c r="N16" s="243" t="s">
        <v>803</v>
      </c>
      <c r="O16" s="244"/>
      <c r="P16" s="244"/>
      <c r="Q16" s="244"/>
      <c r="R16" s="244"/>
      <c r="S16" s="244"/>
      <c r="T16" s="244"/>
      <c r="U16" s="244"/>
      <c r="V16" s="244"/>
      <c r="W16" s="244"/>
      <c r="X16" s="244"/>
      <c r="Y16" s="245"/>
      <c r="Z16" s="182"/>
    </row>
    <row r="17" spans="1:26" ht="15" thickBot="1" x14ac:dyDescent="0.35">
      <c r="A17" s="279" t="s">
        <v>27</v>
      </c>
      <c r="B17" s="280"/>
      <c r="C17" s="280"/>
      <c r="D17" s="281"/>
      <c r="E17" s="192" t="s">
        <v>829</v>
      </c>
      <c r="F17" s="164"/>
      <c r="G17" s="158" t="s">
        <v>18</v>
      </c>
      <c r="H17" s="158"/>
      <c r="I17" s="159"/>
      <c r="J17" s="157" t="s">
        <v>17</v>
      </c>
      <c r="K17" s="158" t="s">
        <v>18</v>
      </c>
      <c r="L17" s="160"/>
      <c r="N17" s="243" t="s">
        <v>804</v>
      </c>
      <c r="O17" s="244"/>
      <c r="P17" s="244"/>
      <c r="Q17" s="244"/>
      <c r="R17" s="244"/>
      <c r="S17" s="244"/>
      <c r="T17" s="244"/>
      <c r="U17" s="244"/>
      <c r="V17" s="244"/>
      <c r="W17" s="244"/>
      <c r="X17" s="244"/>
      <c r="Y17" s="245"/>
      <c r="Z17" s="182"/>
    </row>
    <row r="18" spans="1:26" x14ac:dyDescent="0.3">
      <c r="A18" s="165" t="s">
        <v>29</v>
      </c>
      <c r="B18" s="152"/>
      <c r="C18" s="152"/>
      <c r="D18" s="166"/>
      <c r="E18" s="192" t="s">
        <v>26</v>
      </c>
      <c r="F18" s="164"/>
      <c r="G18" s="158" t="s">
        <v>18</v>
      </c>
      <c r="H18" s="158"/>
      <c r="I18" s="159"/>
      <c r="J18" s="157" t="s">
        <v>20</v>
      </c>
      <c r="K18" s="158" t="s">
        <v>18</v>
      </c>
      <c r="L18" s="160"/>
      <c r="N18" s="243" t="s">
        <v>805</v>
      </c>
      <c r="O18" s="244"/>
      <c r="P18" s="244"/>
      <c r="Q18" s="244"/>
      <c r="R18" s="244"/>
      <c r="S18" s="244"/>
      <c r="T18" s="244"/>
      <c r="U18" s="244"/>
      <c r="V18" s="244"/>
      <c r="W18" s="244"/>
      <c r="X18" s="244"/>
      <c r="Y18" s="245"/>
      <c r="Z18" s="182"/>
    </row>
    <row r="19" spans="1:26" x14ac:dyDescent="0.3">
      <c r="A19" s="156" t="s">
        <v>31</v>
      </c>
      <c r="B19" s="152"/>
      <c r="C19" s="152"/>
      <c r="D19" s="167"/>
      <c r="E19" s="192" t="s">
        <v>28</v>
      </c>
      <c r="F19" s="164"/>
      <c r="G19" s="158" t="s">
        <v>18</v>
      </c>
      <c r="H19" s="158"/>
      <c r="I19" s="159"/>
      <c r="J19" s="157" t="s">
        <v>23</v>
      </c>
      <c r="K19" s="158" t="s">
        <v>16</v>
      </c>
      <c r="L19" s="160"/>
      <c r="N19" s="243" t="s">
        <v>806</v>
      </c>
      <c r="O19" s="244"/>
      <c r="P19" s="244"/>
      <c r="Q19" s="244"/>
      <c r="R19" s="244"/>
      <c r="S19" s="244"/>
      <c r="T19" s="244"/>
      <c r="U19" s="244"/>
      <c r="V19" s="244"/>
      <c r="W19" s="244"/>
      <c r="X19" s="244"/>
      <c r="Y19" s="245"/>
      <c r="Z19" s="182"/>
    </row>
    <row r="20" spans="1:26" x14ac:dyDescent="0.3">
      <c r="A20" s="156" t="s">
        <v>32</v>
      </c>
      <c r="B20" s="152"/>
      <c r="C20" s="152"/>
      <c r="D20" s="167"/>
      <c r="E20" s="193" t="s">
        <v>30</v>
      </c>
      <c r="F20" s="186"/>
      <c r="G20" s="158" t="s">
        <v>18</v>
      </c>
      <c r="H20" s="158"/>
      <c r="I20" s="159"/>
      <c r="J20" s="157" t="s">
        <v>24</v>
      </c>
      <c r="K20" s="158" t="s">
        <v>16</v>
      </c>
      <c r="L20" s="163"/>
      <c r="N20" s="243" t="s">
        <v>807</v>
      </c>
      <c r="O20" s="244"/>
      <c r="P20" s="244"/>
      <c r="Q20" s="244"/>
      <c r="R20" s="244"/>
      <c r="S20" s="244"/>
      <c r="T20" s="244"/>
      <c r="U20" s="244"/>
      <c r="V20" s="244"/>
      <c r="W20" s="244"/>
      <c r="X20" s="244"/>
      <c r="Y20" s="245"/>
      <c r="Z20" s="182"/>
    </row>
    <row r="21" spans="1:26" x14ac:dyDescent="0.3">
      <c r="A21" s="156" t="s">
        <v>33</v>
      </c>
      <c r="B21" s="152"/>
      <c r="C21" s="152"/>
      <c r="D21" s="167"/>
      <c r="E21" s="194"/>
      <c r="F21" s="188"/>
      <c r="G21" s="189"/>
      <c r="H21" s="189"/>
      <c r="I21" s="159"/>
      <c r="J21" s="190"/>
      <c r="K21" s="189"/>
      <c r="L21" s="191"/>
      <c r="N21" s="243" t="s">
        <v>244</v>
      </c>
      <c r="O21" s="244"/>
      <c r="P21" s="244"/>
      <c r="Q21" s="244"/>
      <c r="R21" s="244"/>
      <c r="S21" s="244"/>
      <c r="T21" s="244"/>
      <c r="U21" s="244"/>
      <c r="V21" s="244"/>
      <c r="W21" s="244"/>
      <c r="X21" s="244"/>
      <c r="Y21" s="245"/>
      <c r="Z21" s="182"/>
    </row>
    <row r="22" spans="1:26" x14ac:dyDescent="0.3">
      <c r="A22" s="156" t="s">
        <v>35</v>
      </c>
      <c r="B22" s="152"/>
      <c r="C22" s="152"/>
      <c r="D22" s="167"/>
      <c r="E22" s="194" t="s">
        <v>34</v>
      </c>
      <c r="F22" s="187"/>
      <c r="G22" s="158" t="s">
        <v>13</v>
      </c>
      <c r="H22" s="158" t="s">
        <v>14</v>
      </c>
      <c r="I22" s="159"/>
      <c r="J22" s="184" t="s">
        <v>830</v>
      </c>
      <c r="K22" s="158" t="s">
        <v>13</v>
      </c>
      <c r="L22" s="160" t="s">
        <v>14</v>
      </c>
      <c r="N22" s="243" t="s">
        <v>246</v>
      </c>
      <c r="O22" s="244"/>
      <c r="P22" s="244"/>
      <c r="Q22" s="244"/>
      <c r="R22" s="244"/>
      <c r="S22" s="244"/>
      <c r="T22" s="244"/>
      <c r="U22" s="244"/>
      <c r="V22" s="244"/>
      <c r="W22" s="244"/>
      <c r="X22" s="244"/>
      <c r="Y22" s="245"/>
      <c r="Z22" s="182"/>
    </row>
    <row r="23" spans="1:26" x14ac:dyDescent="0.3">
      <c r="A23" s="156" t="s">
        <v>37</v>
      </c>
      <c r="B23" s="168"/>
      <c r="C23" s="168"/>
      <c r="D23" s="169"/>
      <c r="E23" s="192" t="s">
        <v>36</v>
      </c>
      <c r="F23" s="186"/>
      <c r="G23" s="158" t="s">
        <v>16</v>
      </c>
      <c r="H23" s="158"/>
      <c r="I23" s="159"/>
      <c r="J23" s="157" t="s">
        <v>36</v>
      </c>
      <c r="K23" s="158" t="s">
        <v>16</v>
      </c>
      <c r="L23" s="160"/>
      <c r="N23" s="181"/>
      <c r="O23" s="181"/>
      <c r="P23" s="181"/>
      <c r="Q23" s="181"/>
      <c r="R23" s="181"/>
      <c r="S23" s="181"/>
      <c r="T23" s="181"/>
      <c r="U23" s="181"/>
      <c r="V23" s="181"/>
      <c r="W23" s="181"/>
      <c r="X23" s="181"/>
      <c r="Y23" s="181"/>
    </row>
    <row r="24" spans="1:26" ht="15" thickBot="1" x14ac:dyDescent="0.35">
      <c r="A24" s="156" t="s">
        <v>9</v>
      </c>
      <c r="B24" s="168"/>
      <c r="C24" s="168"/>
      <c r="D24" s="169"/>
      <c r="E24" s="195" t="s">
        <v>38</v>
      </c>
      <c r="F24" s="196"/>
      <c r="G24" s="196" t="s">
        <v>16</v>
      </c>
      <c r="H24" s="196"/>
      <c r="I24" s="197"/>
      <c r="J24" s="198" t="s">
        <v>38</v>
      </c>
      <c r="K24" s="196" t="s">
        <v>16</v>
      </c>
      <c r="L24" s="199"/>
      <c r="N24" s="243" t="s">
        <v>808</v>
      </c>
      <c r="O24" s="244"/>
      <c r="P24" s="244"/>
      <c r="Q24" s="244"/>
      <c r="R24" s="244"/>
      <c r="S24" s="244"/>
      <c r="T24" s="244"/>
      <c r="U24" s="244"/>
      <c r="V24" s="244"/>
      <c r="W24" s="244"/>
      <c r="X24" s="244"/>
      <c r="Y24" s="245"/>
    </row>
    <row r="25" spans="1:26" ht="15" thickBot="1" x14ac:dyDescent="0.35">
      <c r="A25" s="279" t="s">
        <v>39</v>
      </c>
      <c r="B25" s="280"/>
      <c r="C25" s="280"/>
      <c r="D25" s="280"/>
      <c r="E25" s="281"/>
      <c r="F25" s="279" t="s">
        <v>40</v>
      </c>
      <c r="G25" s="280"/>
      <c r="H25" s="280"/>
      <c r="I25" s="280"/>
      <c r="J25" s="280"/>
      <c r="K25" s="280"/>
      <c r="L25" s="281"/>
      <c r="N25" s="239" t="s">
        <v>809</v>
      </c>
      <c r="O25" s="240"/>
      <c r="P25" s="240"/>
      <c r="Q25" s="240"/>
      <c r="R25" s="240"/>
      <c r="S25" s="240"/>
      <c r="T25" s="240"/>
      <c r="U25" s="240"/>
      <c r="V25" s="240"/>
      <c r="W25" s="240"/>
      <c r="X25" s="241"/>
      <c r="Y25" s="182"/>
    </row>
    <row r="26" spans="1:26" x14ac:dyDescent="0.3">
      <c r="A26" s="282"/>
      <c r="B26" s="283"/>
      <c r="C26" s="283"/>
      <c r="D26" s="283"/>
      <c r="E26" s="284"/>
      <c r="F26" s="258"/>
      <c r="G26" s="258"/>
      <c r="H26" s="258"/>
      <c r="I26" s="258"/>
      <c r="J26" s="258"/>
      <c r="K26" s="258"/>
      <c r="L26" s="259"/>
      <c r="N26" s="239" t="s">
        <v>810</v>
      </c>
      <c r="O26" s="240"/>
      <c r="P26" s="240"/>
      <c r="Q26" s="240"/>
      <c r="R26" s="240"/>
      <c r="S26" s="240"/>
      <c r="T26" s="240"/>
      <c r="U26" s="240"/>
      <c r="V26" s="240"/>
      <c r="W26" s="240"/>
      <c r="X26" s="241"/>
      <c r="Y26" s="182"/>
    </row>
    <row r="27" spans="1:26" x14ac:dyDescent="0.3">
      <c r="A27" s="285"/>
      <c r="B27" s="286"/>
      <c r="C27" s="286"/>
      <c r="D27" s="286"/>
      <c r="E27" s="287"/>
      <c r="F27" s="258"/>
      <c r="G27" s="258"/>
      <c r="H27" s="258"/>
      <c r="I27" s="258"/>
      <c r="J27" s="258"/>
      <c r="K27" s="258"/>
      <c r="L27" s="259"/>
      <c r="N27" s="239" t="s">
        <v>811</v>
      </c>
      <c r="O27" s="240"/>
      <c r="P27" s="240"/>
      <c r="Q27" s="240"/>
      <c r="R27" s="240"/>
      <c r="S27" s="240"/>
      <c r="T27" s="240"/>
      <c r="U27" s="240"/>
      <c r="V27" s="240"/>
      <c r="W27" s="240"/>
      <c r="X27" s="241"/>
      <c r="Y27" s="182"/>
    </row>
    <row r="28" spans="1:26" x14ac:dyDescent="0.3">
      <c r="A28" s="285"/>
      <c r="B28" s="286"/>
      <c r="C28" s="286"/>
      <c r="D28" s="286"/>
      <c r="E28" s="287"/>
      <c r="F28" s="258"/>
      <c r="G28" s="258"/>
      <c r="H28" s="258"/>
      <c r="I28" s="258"/>
      <c r="J28" s="258"/>
      <c r="K28" s="258"/>
      <c r="L28" s="259"/>
      <c r="N28" s="239" t="s">
        <v>812</v>
      </c>
      <c r="O28" s="240"/>
      <c r="P28" s="240"/>
      <c r="Q28" s="240"/>
      <c r="R28" s="240"/>
      <c r="S28" s="240"/>
      <c r="T28" s="240"/>
      <c r="U28" s="240"/>
      <c r="V28" s="240"/>
      <c r="W28" s="240"/>
      <c r="X28" s="241"/>
      <c r="Y28" s="182"/>
    </row>
    <row r="29" spans="1:26" x14ac:dyDescent="0.3">
      <c r="A29" s="285"/>
      <c r="B29" s="286"/>
      <c r="C29" s="286"/>
      <c r="D29" s="286"/>
      <c r="E29" s="287"/>
      <c r="F29" s="258"/>
      <c r="G29" s="258"/>
      <c r="H29" s="258"/>
      <c r="I29" s="258"/>
      <c r="J29" s="258"/>
      <c r="K29" s="258"/>
      <c r="L29" s="259"/>
      <c r="N29" s="239" t="s">
        <v>813</v>
      </c>
      <c r="O29" s="240"/>
      <c r="P29" s="240"/>
      <c r="Q29" s="240"/>
      <c r="R29" s="240"/>
      <c r="S29" s="240"/>
      <c r="T29" s="240"/>
      <c r="U29" s="240"/>
      <c r="V29" s="240"/>
      <c r="W29" s="240"/>
      <c r="X29" s="241"/>
      <c r="Y29" s="182"/>
    </row>
    <row r="30" spans="1:26" x14ac:dyDescent="0.3">
      <c r="A30" s="285"/>
      <c r="B30" s="286"/>
      <c r="C30" s="286"/>
      <c r="D30" s="286"/>
      <c r="E30" s="287"/>
      <c r="F30" s="258"/>
      <c r="G30" s="258"/>
      <c r="H30" s="258"/>
      <c r="I30" s="258"/>
      <c r="J30" s="258"/>
      <c r="K30" s="258"/>
      <c r="L30" s="259"/>
      <c r="N30" s="239" t="s">
        <v>814</v>
      </c>
      <c r="O30" s="240"/>
      <c r="P30" s="240"/>
      <c r="Q30" s="240"/>
      <c r="R30" s="240"/>
      <c r="S30" s="240"/>
      <c r="T30" s="240"/>
      <c r="U30" s="240"/>
      <c r="V30" s="240"/>
      <c r="W30" s="240"/>
      <c r="X30" s="241"/>
      <c r="Y30" s="182"/>
    </row>
    <row r="31" spans="1:26" x14ac:dyDescent="0.3">
      <c r="A31" s="285"/>
      <c r="B31" s="286"/>
      <c r="C31" s="286"/>
      <c r="D31" s="286"/>
      <c r="E31" s="287"/>
      <c r="F31" s="258"/>
      <c r="G31" s="258"/>
      <c r="H31" s="258"/>
      <c r="I31" s="258"/>
      <c r="J31" s="258"/>
      <c r="K31" s="258"/>
      <c r="L31" s="259"/>
    </row>
    <row r="32" spans="1:26" x14ac:dyDescent="0.3">
      <c r="A32" s="285"/>
      <c r="B32" s="286"/>
      <c r="C32" s="286"/>
      <c r="D32" s="286"/>
      <c r="E32" s="287"/>
      <c r="F32" s="258"/>
      <c r="G32" s="258"/>
      <c r="H32" s="258"/>
      <c r="I32" s="258"/>
      <c r="J32" s="258"/>
      <c r="K32" s="258"/>
      <c r="L32" s="259"/>
    </row>
    <row r="33" spans="1:12" x14ac:dyDescent="0.3">
      <c r="A33" s="285"/>
      <c r="B33" s="286"/>
      <c r="C33" s="286"/>
      <c r="D33" s="286"/>
      <c r="E33" s="287"/>
      <c r="F33" s="258"/>
      <c r="G33" s="258"/>
      <c r="H33" s="258"/>
      <c r="I33" s="258"/>
      <c r="J33" s="258"/>
      <c r="K33" s="258"/>
      <c r="L33" s="259"/>
    </row>
    <row r="34" spans="1:12" x14ac:dyDescent="0.3">
      <c r="A34" s="285"/>
      <c r="B34" s="286"/>
      <c r="C34" s="286"/>
      <c r="D34" s="286"/>
      <c r="E34" s="287"/>
      <c r="F34" s="258"/>
      <c r="G34" s="258"/>
      <c r="H34" s="258"/>
      <c r="I34" s="258"/>
      <c r="J34" s="258"/>
      <c r="K34" s="258"/>
      <c r="L34" s="259"/>
    </row>
    <row r="35" spans="1:12" x14ac:dyDescent="0.3">
      <c r="A35" s="285"/>
      <c r="B35" s="286"/>
      <c r="C35" s="286"/>
      <c r="D35" s="286"/>
      <c r="E35" s="287"/>
      <c r="F35" s="258"/>
      <c r="G35" s="258"/>
      <c r="H35" s="258"/>
      <c r="I35" s="258"/>
      <c r="J35" s="258"/>
      <c r="K35" s="258"/>
      <c r="L35" s="259"/>
    </row>
    <row r="36" spans="1:12" x14ac:dyDescent="0.3">
      <c r="A36" s="285"/>
      <c r="B36" s="286"/>
      <c r="C36" s="286"/>
      <c r="D36" s="286"/>
      <c r="E36" s="287"/>
      <c r="F36" s="258"/>
      <c r="G36" s="258"/>
      <c r="H36" s="258"/>
      <c r="I36" s="258"/>
      <c r="J36" s="258"/>
      <c r="K36" s="258"/>
      <c r="L36" s="259"/>
    </row>
    <row r="37" spans="1:12" x14ac:dyDescent="0.3">
      <c r="A37" s="285"/>
      <c r="B37" s="286"/>
      <c r="C37" s="286"/>
      <c r="D37" s="286"/>
      <c r="E37" s="287"/>
      <c r="F37" s="258"/>
      <c r="G37" s="258"/>
      <c r="H37" s="258"/>
      <c r="I37" s="258"/>
      <c r="J37" s="258"/>
      <c r="K37" s="258"/>
      <c r="L37" s="259"/>
    </row>
    <row r="38" spans="1:12" x14ac:dyDescent="0.3">
      <c r="A38" s="285"/>
      <c r="B38" s="286"/>
      <c r="C38" s="286"/>
      <c r="D38" s="286"/>
      <c r="E38" s="287"/>
      <c r="F38" s="258"/>
      <c r="G38" s="258"/>
      <c r="H38" s="258"/>
      <c r="I38" s="258"/>
      <c r="J38" s="258"/>
      <c r="K38" s="258"/>
      <c r="L38" s="259"/>
    </row>
    <row r="39" spans="1:12" x14ac:dyDescent="0.3">
      <c r="A39" s="285"/>
      <c r="B39" s="286"/>
      <c r="C39" s="286"/>
      <c r="D39" s="286"/>
      <c r="E39" s="287"/>
      <c r="F39" s="258"/>
      <c r="G39" s="258"/>
      <c r="H39" s="258"/>
      <c r="I39" s="258"/>
      <c r="J39" s="258"/>
      <c r="K39" s="258"/>
      <c r="L39" s="259"/>
    </row>
    <row r="40" spans="1:12" x14ac:dyDescent="0.3">
      <c r="A40" s="285"/>
      <c r="B40" s="286"/>
      <c r="C40" s="286"/>
      <c r="D40" s="286"/>
      <c r="E40" s="287"/>
      <c r="F40" s="258"/>
      <c r="G40" s="258"/>
      <c r="H40" s="258"/>
      <c r="I40" s="258"/>
      <c r="J40" s="258"/>
      <c r="K40" s="258"/>
      <c r="L40" s="259"/>
    </row>
    <row r="41" spans="1:12" x14ac:dyDescent="0.3">
      <c r="A41" s="285"/>
      <c r="B41" s="286"/>
      <c r="C41" s="286"/>
      <c r="D41" s="286"/>
      <c r="E41" s="287"/>
      <c r="F41" s="258"/>
      <c r="G41" s="258"/>
      <c r="H41" s="258"/>
      <c r="I41" s="258"/>
      <c r="J41" s="258"/>
      <c r="K41" s="258"/>
      <c r="L41" s="259"/>
    </row>
    <row r="42" spans="1:12" x14ac:dyDescent="0.3">
      <c r="A42" s="285"/>
      <c r="B42" s="286"/>
      <c r="C42" s="286"/>
      <c r="D42" s="286"/>
      <c r="E42" s="287"/>
      <c r="F42" s="258"/>
      <c r="G42" s="258"/>
      <c r="H42" s="258"/>
      <c r="I42" s="258"/>
      <c r="J42" s="258"/>
      <c r="K42" s="258"/>
      <c r="L42" s="259"/>
    </row>
    <row r="43" spans="1:12" ht="15" thickBot="1" x14ac:dyDescent="0.35">
      <c r="A43" s="285"/>
      <c r="B43" s="286"/>
      <c r="C43" s="286"/>
      <c r="D43" s="286"/>
      <c r="E43" s="287"/>
      <c r="F43" s="258"/>
      <c r="G43" s="258"/>
      <c r="H43" s="258"/>
      <c r="I43" s="258"/>
      <c r="J43" s="258"/>
      <c r="K43" s="258"/>
      <c r="L43" s="259"/>
    </row>
    <row r="44" spans="1:12" ht="15" thickBot="1" x14ac:dyDescent="0.35">
      <c r="A44" s="321" t="s">
        <v>41</v>
      </c>
      <c r="B44" s="322"/>
      <c r="C44" s="322"/>
      <c r="D44" s="323"/>
      <c r="E44" s="291" t="s">
        <v>42</v>
      </c>
      <c r="F44" s="292"/>
      <c r="G44" s="292"/>
      <c r="H44" s="292"/>
      <c r="I44" s="292"/>
      <c r="J44" s="292"/>
      <c r="K44" s="292"/>
      <c r="L44" s="293"/>
    </row>
    <row r="45" spans="1:12" x14ac:dyDescent="0.3">
      <c r="A45" s="170"/>
      <c r="B45" s="171"/>
      <c r="C45" s="171"/>
      <c r="D45" s="171"/>
      <c r="E45" s="324" t="s">
        <v>823</v>
      </c>
      <c r="F45" s="254"/>
      <c r="G45" s="254"/>
      <c r="H45" s="254"/>
      <c r="I45" s="254"/>
      <c r="J45" s="254"/>
      <c r="K45" s="254"/>
      <c r="L45" s="255"/>
    </row>
    <row r="46" spans="1:12" x14ac:dyDescent="0.3">
      <c r="A46" s="170"/>
      <c r="B46" s="171"/>
      <c r="C46" s="171"/>
      <c r="D46" s="171"/>
      <c r="E46" s="324"/>
      <c r="F46" s="254"/>
      <c r="G46" s="254"/>
      <c r="H46" s="254"/>
      <c r="I46" s="254"/>
      <c r="J46" s="254"/>
      <c r="K46" s="254"/>
      <c r="L46" s="255"/>
    </row>
    <row r="47" spans="1:12" x14ac:dyDescent="0.3">
      <c r="A47" s="170"/>
      <c r="B47" s="171"/>
      <c r="C47" s="171"/>
      <c r="D47" s="171"/>
      <c r="E47" s="324"/>
      <c r="F47" s="254"/>
      <c r="G47" s="254"/>
      <c r="H47" s="254"/>
      <c r="I47" s="254"/>
      <c r="J47" s="254"/>
      <c r="K47" s="254"/>
      <c r="L47" s="255"/>
    </row>
    <row r="48" spans="1:12" x14ac:dyDescent="0.3">
      <c r="A48" s="170"/>
      <c r="B48" s="171"/>
      <c r="C48" s="171"/>
      <c r="D48" s="171"/>
      <c r="E48" s="325" t="s">
        <v>822</v>
      </c>
      <c r="F48" s="326"/>
      <c r="G48" s="326"/>
      <c r="H48" s="326"/>
      <c r="I48" s="326"/>
      <c r="J48" s="326"/>
      <c r="K48" s="326"/>
      <c r="L48" s="327"/>
    </row>
    <row r="49" spans="1:12" x14ac:dyDescent="0.3">
      <c r="A49" s="170"/>
      <c r="B49" s="171"/>
      <c r="C49" s="171"/>
      <c r="D49" s="171"/>
      <c r="E49" s="325"/>
      <c r="F49" s="326"/>
      <c r="G49" s="326"/>
      <c r="H49" s="326"/>
      <c r="I49" s="326"/>
      <c r="J49" s="326"/>
      <c r="K49" s="326"/>
      <c r="L49" s="327"/>
    </row>
    <row r="50" spans="1:12" x14ac:dyDescent="0.3">
      <c r="A50" s="170"/>
      <c r="B50" s="171"/>
      <c r="C50" s="171"/>
      <c r="D50" s="171"/>
      <c r="E50" s="325"/>
      <c r="F50" s="326"/>
      <c r="G50" s="326"/>
      <c r="H50" s="326"/>
      <c r="I50" s="326"/>
      <c r="J50" s="326"/>
      <c r="K50" s="326"/>
      <c r="L50" s="327"/>
    </row>
    <row r="51" spans="1:12" x14ac:dyDescent="0.3">
      <c r="A51" s="170"/>
      <c r="B51" s="171"/>
      <c r="C51" s="171"/>
      <c r="D51" s="171"/>
      <c r="E51" s="314" t="s">
        <v>43</v>
      </c>
      <c r="F51" s="316"/>
      <c r="G51" s="316"/>
      <c r="H51" s="316"/>
      <c r="I51" s="316"/>
      <c r="J51" s="316"/>
      <c r="K51" s="316"/>
      <c r="L51" s="317"/>
    </row>
    <row r="52" spans="1:12" x14ac:dyDescent="0.3">
      <c r="A52" s="170"/>
      <c r="B52" s="171"/>
      <c r="C52" s="171"/>
      <c r="D52" s="171"/>
      <c r="E52" s="314"/>
      <c r="F52" s="316"/>
      <c r="G52" s="316"/>
      <c r="H52" s="316"/>
      <c r="I52" s="316"/>
      <c r="J52" s="316"/>
      <c r="K52" s="316"/>
      <c r="L52" s="317"/>
    </row>
    <row r="53" spans="1:12" ht="15" thickBot="1" x14ac:dyDescent="0.35">
      <c r="A53" s="170"/>
      <c r="B53" s="171"/>
      <c r="C53" s="171"/>
      <c r="D53" s="171"/>
      <c r="E53" s="315"/>
      <c r="F53" s="318"/>
      <c r="G53" s="318"/>
      <c r="H53" s="318"/>
      <c r="I53" s="318"/>
      <c r="J53" s="318"/>
      <c r="K53" s="318"/>
      <c r="L53" s="319"/>
    </row>
    <row r="54" spans="1:12" ht="15" thickBot="1" x14ac:dyDescent="0.35">
      <c r="A54" s="170"/>
      <c r="B54" s="171"/>
      <c r="C54" s="171"/>
      <c r="D54" s="171"/>
      <c r="E54" s="320" t="s">
        <v>44</v>
      </c>
      <c r="F54" s="260"/>
      <c r="G54" s="260"/>
      <c r="H54" s="260"/>
      <c r="I54" s="260"/>
      <c r="J54" s="260"/>
      <c r="K54" s="260"/>
      <c r="L54" s="261"/>
    </row>
    <row r="55" spans="1:12" x14ac:dyDescent="0.3">
      <c r="A55" s="172"/>
      <c r="B55" s="173"/>
      <c r="C55" s="173"/>
      <c r="D55" s="174"/>
      <c r="E55" s="247" t="s">
        <v>45</v>
      </c>
      <c r="F55" s="247"/>
      <c r="G55" s="247"/>
      <c r="H55" s="256"/>
      <c r="I55" s="256"/>
      <c r="J55" s="256"/>
      <c r="K55" s="256"/>
      <c r="L55" s="257"/>
    </row>
    <row r="56" spans="1:12" x14ac:dyDescent="0.3">
      <c r="A56" s="172"/>
      <c r="B56" s="173"/>
      <c r="C56" s="173"/>
      <c r="D56" s="174"/>
      <c r="E56" s="247" t="s">
        <v>46</v>
      </c>
      <c r="F56" s="247"/>
      <c r="G56" s="247"/>
      <c r="H56" s="258"/>
      <c r="I56" s="258"/>
      <c r="J56" s="258"/>
      <c r="K56" s="258"/>
      <c r="L56" s="259"/>
    </row>
    <row r="57" spans="1:12" x14ac:dyDescent="0.3">
      <c r="A57" s="156" t="s">
        <v>47</v>
      </c>
      <c r="B57" s="130" t="s">
        <v>836</v>
      </c>
      <c r="C57" s="211"/>
      <c r="D57" s="174"/>
      <c r="E57" s="247" t="s">
        <v>48</v>
      </c>
      <c r="F57" s="247"/>
      <c r="G57" s="247"/>
      <c r="H57" s="173"/>
      <c r="I57" s="173"/>
      <c r="J57" s="173"/>
      <c r="K57" s="173"/>
      <c r="L57" s="175"/>
    </row>
    <row r="58" spans="1:12" x14ac:dyDescent="0.3">
      <c r="A58" s="156" t="s">
        <v>49</v>
      </c>
      <c r="B58" s="130" t="s">
        <v>837</v>
      </c>
      <c r="C58" s="211"/>
      <c r="D58" s="174"/>
      <c r="E58" s="176"/>
      <c r="F58" s="176"/>
      <c r="G58" s="176"/>
      <c r="H58" s="173"/>
      <c r="I58" s="173"/>
      <c r="J58" s="173"/>
      <c r="K58" s="173"/>
      <c r="L58" s="175"/>
    </row>
    <row r="59" spans="1:12" x14ac:dyDescent="0.3">
      <c r="A59" s="156" t="s">
        <v>50</v>
      </c>
      <c r="B59" s="130" t="s">
        <v>838</v>
      </c>
      <c r="C59" s="171"/>
      <c r="D59" s="174"/>
      <c r="E59" s="168"/>
      <c r="F59" s="177"/>
      <c r="G59" s="177"/>
      <c r="H59" s="171"/>
      <c r="I59" s="171"/>
      <c r="J59" s="171"/>
      <c r="K59" s="171"/>
      <c r="L59" s="178"/>
    </row>
    <row r="60" spans="1:12" x14ac:dyDescent="0.3">
      <c r="A60" s="248" t="s">
        <v>51</v>
      </c>
      <c r="B60" s="249"/>
      <c r="C60" s="249"/>
      <c r="D60" s="249"/>
      <c r="E60" s="177"/>
      <c r="F60" s="177"/>
      <c r="G60" s="177"/>
      <c r="H60" s="171"/>
      <c r="I60" s="171"/>
      <c r="J60" s="171"/>
      <c r="K60" s="171"/>
      <c r="L60" s="178"/>
    </row>
    <row r="61" spans="1:12" ht="15" thickBot="1" x14ac:dyDescent="0.35">
      <c r="A61" s="250"/>
      <c r="B61" s="251"/>
      <c r="C61" s="251"/>
      <c r="D61" s="251"/>
      <c r="E61" s="179"/>
      <c r="F61" s="179"/>
      <c r="G61" s="179"/>
      <c r="H61" s="180"/>
      <c r="I61" s="180"/>
      <c r="J61" s="180"/>
      <c r="K61" s="180"/>
      <c r="L61" s="215"/>
    </row>
  </sheetData>
  <mergeCells count="60">
    <mergeCell ref="B5:E5"/>
    <mergeCell ref="H5:L5"/>
    <mergeCell ref="A2:L2"/>
    <mergeCell ref="A3:E3"/>
    <mergeCell ref="F3:L3"/>
    <mergeCell ref="B4:E4"/>
    <mergeCell ref="H4:L4"/>
    <mergeCell ref="B6:E6"/>
    <mergeCell ref="F6:G6"/>
    <mergeCell ref="H6:L6"/>
    <mergeCell ref="A7:C7"/>
    <mergeCell ref="D7:E7"/>
    <mergeCell ref="F7:I7"/>
    <mergeCell ref="J7:L7"/>
    <mergeCell ref="A8:C8"/>
    <mergeCell ref="D8:E8"/>
    <mergeCell ref="F8:I8"/>
    <mergeCell ref="J8:L8"/>
    <mergeCell ref="A9:C9"/>
    <mergeCell ref="D9:E9"/>
    <mergeCell ref="F9:I9"/>
    <mergeCell ref="J9:L9"/>
    <mergeCell ref="N24:Y24"/>
    <mergeCell ref="A10:D10"/>
    <mergeCell ref="E10:L10"/>
    <mergeCell ref="N14:Z14"/>
    <mergeCell ref="N15:Y15"/>
    <mergeCell ref="N16:Y16"/>
    <mergeCell ref="A17:D17"/>
    <mergeCell ref="N17:Y17"/>
    <mergeCell ref="N18:Y18"/>
    <mergeCell ref="N19:Y19"/>
    <mergeCell ref="N20:Y20"/>
    <mergeCell ref="N21:Y21"/>
    <mergeCell ref="N22:Y22"/>
    <mergeCell ref="A25:E25"/>
    <mergeCell ref="F25:L25"/>
    <mergeCell ref="N25:X25"/>
    <mergeCell ref="A26:E43"/>
    <mergeCell ref="F26:L43"/>
    <mergeCell ref="N26:X26"/>
    <mergeCell ref="N27:X27"/>
    <mergeCell ref="N28:X28"/>
    <mergeCell ref="N29:X29"/>
    <mergeCell ref="N30:X30"/>
    <mergeCell ref="A44:D44"/>
    <mergeCell ref="E44:L44"/>
    <mergeCell ref="E45:E47"/>
    <mergeCell ref="F45:L47"/>
    <mergeCell ref="E48:E50"/>
    <mergeCell ref="F48:L50"/>
    <mergeCell ref="E57:G57"/>
    <mergeCell ref="A60:D61"/>
    <mergeCell ref="E51:E53"/>
    <mergeCell ref="F51:L53"/>
    <mergeCell ref="E54:L54"/>
    <mergeCell ref="E55:G55"/>
    <mergeCell ref="H55:L55"/>
    <mergeCell ref="E56:G56"/>
    <mergeCell ref="H56:L56"/>
  </mergeCells>
  <pageMargins left="0.39370078740157483" right="0.23622047244094491" top="0.19685039370078741" bottom="7.874015748031496E-2" header="0.15748031496062992" footer="0.15748031496062992"/>
  <pageSetup paperSize="9" scale="8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I489"/>
  <sheetViews>
    <sheetView workbookViewId="0">
      <selection activeCell="D116" sqref="D116"/>
    </sheetView>
  </sheetViews>
  <sheetFormatPr baseColWidth="10" defaultRowHeight="11.4" x14ac:dyDescent="0.3"/>
  <cols>
    <col min="1" max="1" width="11.88671875" style="117" customWidth="1"/>
    <col min="2" max="2" width="88.88671875" style="12" customWidth="1"/>
    <col min="3" max="3" width="7.88671875" style="12" customWidth="1"/>
    <col min="4" max="4" width="16.33203125" style="47" customWidth="1"/>
    <col min="5" max="5" width="11.44140625" style="11"/>
    <col min="6" max="256" width="11.44140625" style="12"/>
    <col min="257" max="257" width="11.88671875" style="12" customWidth="1"/>
    <col min="258" max="258" width="88.88671875" style="12" customWidth="1"/>
    <col min="259" max="259" width="7.88671875" style="12" customWidth="1"/>
    <col min="260" max="260" width="16.33203125" style="12" customWidth="1"/>
    <col min="261" max="512" width="11.44140625" style="12"/>
    <col min="513" max="513" width="11.88671875" style="12" customWidth="1"/>
    <col min="514" max="514" width="88.88671875" style="12" customWidth="1"/>
    <col min="515" max="515" width="7.88671875" style="12" customWidth="1"/>
    <col min="516" max="516" width="16.33203125" style="12" customWidth="1"/>
    <col min="517" max="768" width="11.44140625" style="12"/>
    <col min="769" max="769" width="11.88671875" style="12" customWidth="1"/>
    <col min="770" max="770" width="88.88671875" style="12" customWidth="1"/>
    <col min="771" max="771" width="7.88671875" style="12" customWidth="1"/>
    <col min="772" max="772" width="16.33203125" style="12" customWidth="1"/>
    <col min="773" max="1024" width="11.44140625" style="12"/>
    <col min="1025" max="1025" width="11.88671875" style="12" customWidth="1"/>
    <col min="1026" max="1026" width="88.88671875" style="12" customWidth="1"/>
    <col min="1027" max="1027" width="7.88671875" style="12" customWidth="1"/>
    <col min="1028" max="1028" width="16.33203125" style="12" customWidth="1"/>
    <col min="1029" max="1280" width="11.44140625" style="12"/>
    <col min="1281" max="1281" width="11.88671875" style="12" customWidth="1"/>
    <col min="1282" max="1282" width="88.88671875" style="12" customWidth="1"/>
    <col min="1283" max="1283" width="7.88671875" style="12" customWidth="1"/>
    <col min="1284" max="1284" width="16.33203125" style="12" customWidth="1"/>
    <col min="1285" max="1536" width="11.44140625" style="12"/>
    <col min="1537" max="1537" width="11.88671875" style="12" customWidth="1"/>
    <col min="1538" max="1538" width="88.88671875" style="12" customWidth="1"/>
    <col min="1539" max="1539" width="7.88671875" style="12" customWidth="1"/>
    <col min="1540" max="1540" width="16.33203125" style="12" customWidth="1"/>
    <col min="1541" max="1792" width="11.44140625" style="12"/>
    <col min="1793" max="1793" width="11.88671875" style="12" customWidth="1"/>
    <col min="1794" max="1794" width="88.88671875" style="12" customWidth="1"/>
    <col min="1795" max="1795" width="7.88671875" style="12" customWidth="1"/>
    <col min="1796" max="1796" width="16.33203125" style="12" customWidth="1"/>
    <col min="1797" max="2048" width="11.44140625" style="12"/>
    <col min="2049" max="2049" width="11.88671875" style="12" customWidth="1"/>
    <col min="2050" max="2050" width="88.88671875" style="12" customWidth="1"/>
    <col min="2051" max="2051" width="7.88671875" style="12" customWidth="1"/>
    <col min="2052" max="2052" width="16.33203125" style="12" customWidth="1"/>
    <col min="2053" max="2304" width="11.44140625" style="12"/>
    <col min="2305" max="2305" width="11.88671875" style="12" customWidth="1"/>
    <col min="2306" max="2306" width="88.88671875" style="12" customWidth="1"/>
    <col min="2307" max="2307" width="7.88671875" style="12" customWidth="1"/>
    <col min="2308" max="2308" width="16.33203125" style="12" customWidth="1"/>
    <col min="2309" max="2560" width="11.44140625" style="12"/>
    <col min="2561" max="2561" width="11.88671875" style="12" customWidth="1"/>
    <col min="2562" max="2562" width="88.88671875" style="12" customWidth="1"/>
    <col min="2563" max="2563" width="7.88671875" style="12" customWidth="1"/>
    <col min="2564" max="2564" width="16.33203125" style="12" customWidth="1"/>
    <col min="2565" max="2816" width="11.44140625" style="12"/>
    <col min="2817" max="2817" width="11.88671875" style="12" customWidth="1"/>
    <col min="2818" max="2818" width="88.88671875" style="12" customWidth="1"/>
    <col min="2819" max="2819" width="7.88671875" style="12" customWidth="1"/>
    <col min="2820" max="2820" width="16.33203125" style="12" customWidth="1"/>
    <col min="2821" max="3072" width="11.44140625" style="12"/>
    <col min="3073" max="3073" width="11.88671875" style="12" customWidth="1"/>
    <col min="3074" max="3074" width="88.88671875" style="12" customWidth="1"/>
    <col min="3075" max="3075" width="7.88671875" style="12" customWidth="1"/>
    <col min="3076" max="3076" width="16.33203125" style="12" customWidth="1"/>
    <col min="3077" max="3328" width="11.44140625" style="12"/>
    <col min="3329" max="3329" width="11.88671875" style="12" customWidth="1"/>
    <col min="3330" max="3330" width="88.88671875" style="12" customWidth="1"/>
    <col min="3331" max="3331" width="7.88671875" style="12" customWidth="1"/>
    <col min="3332" max="3332" width="16.33203125" style="12" customWidth="1"/>
    <col min="3333" max="3584" width="11.44140625" style="12"/>
    <col min="3585" max="3585" width="11.88671875" style="12" customWidth="1"/>
    <col min="3586" max="3586" width="88.88671875" style="12" customWidth="1"/>
    <col min="3587" max="3587" width="7.88671875" style="12" customWidth="1"/>
    <col min="3588" max="3588" width="16.33203125" style="12" customWidth="1"/>
    <col min="3589" max="3840" width="11.44140625" style="12"/>
    <col min="3841" max="3841" width="11.88671875" style="12" customWidth="1"/>
    <col min="3842" max="3842" width="88.88671875" style="12" customWidth="1"/>
    <col min="3843" max="3843" width="7.88671875" style="12" customWidth="1"/>
    <col min="3844" max="3844" width="16.33203125" style="12" customWidth="1"/>
    <col min="3845" max="4096" width="11.44140625" style="12"/>
    <col min="4097" max="4097" width="11.88671875" style="12" customWidth="1"/>
    <col min="4098" max="4098" width="88.88671875" style="12" customWidth="1"/>
    <col min="4099" max="4099" width="7.88671875" style="12" customWidth="1"/>
    <col min="4100" max="4100" width="16.33203125" style="12" customWidth="1"/>
    <col min="4101" max="4352" width="11.44140625" style="12"/>
    <col min="4353" max="4353" width="11.88671875" style="12" customWidth="1"/>
    <col min="4354" max="4354" width="88.88671875" style="12" customWidth="1"/>
    <col min="4355" max="4355" width="7.88671875" style="12" customWidth="1"/>
    <col min="4356" max="4356" width="16.33203125" style="12" customWidth="1"/>
    <col min="4357" max="4608" width="11.44140625" style="12"/>
    <col min="4609" max="4609" width="11.88671875" style="12" customWidth="1"/>
    <col min="4610" max="4610" width="88.88671875" style="12" customWidth="1"/>
    <col min="4611" max="4611" width="7.88671875" style="12" customWidth="1"/>
    <col min="4612" max="4612" width="16.33203125" style="12" customWidth="1"/>
    <col min="4613" max="4864" width="11.44140625" style="12"/>
    <col min="4865" max="4865" width="11.88671875" style="12" customWidth="1"/>
    <col min="4866" max="4866" width="88.88671875" style="12" customWidth="1"/>
    <col min="4867" max="4867" width="7.88671875" style="12" customWidth="1"/>
    <col min="4868" max="4868" width="16.33203125" style="12" customWidth="1"/>
    <col min="4869" max="5120" width="11.44140625" style="12"/>
    <col min="5121" max="5121" width="11.88671875" style="12" customWidth="1"/>
    <col min="5122" max="5122" width="88.88671875" style="12" customWidth="1"/>
    <col min="5123" max="5123" width="7.88671875" style="12" customWidth="1"/>
    <col min="5124" max="5124" width="16.33203125" style="12" customWidth="1"/>
    <col min="5125" max="5376" width="11.44140625" style="12"/>
    <col min="5377" max="5377" width="11.88671875" style="12" customWidth="1"/>
    <col min="5378" max="5378" width="88.88671875" style="12" customWidth="1"/>
    <col min="5379" max="5379" width="7.88671875" style="12" customWidth="1"/>
    <col min="5380" max="5380" width="16.33203125" style="12" customWidth="1"/>
    <col min="5381" max="5632" width="11.44140625" style="12"/>
    <col min="5633" max="5633" width="11.88671875" style="12" customWidth="1"/>
    <col min="5634" max="5634" width="88.88671875" style="12" customWidth="1"/>
    <col min="5635" max="5635" width="7.88671875" style="12" customWidth="1"/>
    <col min="5636" max="5636" width="16.33203125" style="12" customWidth="1"/>
    <col min="5637" max="5888" width="11.44140625" style="12"/>
    <col min="5889" max="5889" width="11.88671875" style="12" customWidth="1"/>
    <col min="5890" max="5890" width="88.88671875" style="12" customWidth="1"/>
    <col min="5891" max="5891" width="7.88671875" style="12" customWidth="1"/>
    <col min="5892" max="5892" width="16.33203125" style="12" customWidth="1"/>
    <col min="5893" max="6144" width="11.44140625" style="12"/>
    <col min="6145" max="6145" width="11.88671875" style="12" customWidth="1"/>
    <col min="6146" max="6146" width="88.88671875" style="12" customWidth="1"/>
    <col min="6147" max="6147" width="7.88671875" style="12" customWidth="1"/>
    <col min="6148" max="6148" width="16.33203125" style="12" customWidth="1"/>
    <col min="6149" max="6400" width="11.44140625" style="12"/>
    <col min="6401" max="6401" width="11.88671875" style="12" customWidth="1"/>
    <col min="6402" max="6402" width="88.88671875" style="12" customWidth="1"/>
    <col min="6403" max="6403" width="7.88671875" style="12" customWidth="1"/>
    <col min="6404" max="6404" width="16.33203125" style="12" customWidth="1"/>
    <col min="6405" max="6656" width="11.44140625" style="12"/>
    <col min="6657" max="6657" width="11.88671875" style="12" customWidth="1"/>
    <col min="6658" max="6658" width="88.88671875" style="12" customWidth="1"/>
    <col min="6659" max="6659" width="7.88671875" style="12" customWidth="1"/>
    <col min="6660" max="6660" width="16.33203125" style="12" customWidth="1"/>
    <col min="6661" max="6912" width="11.44140625" style="12"/>
    <col min="6913" max="6913" width="11.88671875" style="12" customWidth="1"/>
    <col min="6914" max="6914" width="88.88671875" style="12" customWidth="1"/>
    <col min="6915" max="6915" width="7.88671875" style="12" customWidth="1"/>
    <col min="6916" max="6916" width="16.33203125" style="12" customWidth="1"/>
    <col min="6917" max="7168" width="11.44140625" style="12"/>
    <col min="7169" max="7169" width="11.88671875" style="12" customWidth="1"/>
    <col min="7170" max="7170" width="88.88671875" style="12" customWidth="1"/>
    <col min="7171" max="7171" width="7.88671875" style="12" customWidth="1"/>
    <col min="7172" max="7172" width="16.33203125" style="12" customWidth="1"/>
    <col min="7173" max="7424" width="11.44140625" style="12"/>
    <col min="7425" max="7425" width="11.88671875" style="12" customWidth="1"/>
    <col min="7426" max="7426" width="88.88671875" style="12" customWidth="1"/>
    <col min="7427" max="7427" width="7.88671875" style="12" customWidth="1"/>
    <col min="7428" max="7428" width="16.33203125" style="12" customWidth="1"/>
    <col min="7429" max="7680" width="11.44140625" style="12"/>
    <col min="7681" max="7681" width="11.88671875" style="12" customWidth="1"/>
    <col min="7682" max="7682" width="88.88671875" style="12" customWidth="1"/>
    <col min="7683" max="7683" width="7.88671875" style="12" customWidth="1"/>
    <col min="7684" max="7684" width="16.33203125" style="12" customWidth="1"/>
    <col min="7685" max="7936" width="11.44140625" style="12"/>
    <col min="7937" max="7937" width="11.88671875" style="12" customWidth="1"/>
    <col min="7938" max="7938" width="88.88671875" style="12" customWidth="1"/>
    <col min="7939" max="7939" width="7.88671875" style="12" customWidth="1"/>
    <col min="7940" max="7940" width="16.33203125" style="12" customWidth="1"/>
    <col min="7941" max="8192" width="11.44140625" style="12"/>
    <col min="8193" max="8193" width="11.88671875" style="12" customWidth="1"/>
    <col min="8194" max="8194" width="88.88671875" style="12" customWidth="1"/>
    <col min="8195" max="8195" width="7.88671875" style="12" customWidth="1"/>
    <col min="8196" max="8196" width="16.33203125" style="12" customWidth="1"/>
    <col min="8197" max="8448" width="11.44140625" style="12"/>
    <col min="8449" max="8449" width="11.88671875" style="12" customWidth="1"/>
    <col min="8450" max="8450" width="88.88671875" style="12" customWidth="1"/>
    <col min="8451" max="8451" width="7.88671875" style="12" customWidth="1"/>
    <col min="8452" max="8452" width="16.33203125" style="12" customWidth="1"/>
    <col min="8453" max="8704" width="11.44140625" style="12"/>
    <col min="8705" max="8705" width="11.88671875" style="12" customWidth="1"/>
    <col min="8706" max="8706" width="88.88671875" style="12" customWidth="1"/>
    <col min="8707" max="8707" width="7.88671875" style="12" customWidth="1"/>
    <col min="8708" max="8708" width="16.33203125" style="12" customWidth="1"/>
    <col min="8709" max="8960" width="11.44140625" style="12"/>
    <col min="8961" max="8961" width="11.88671875" style="12" customWidth="1"/>
    <col min="8962" max="8962" width="88.88671875" style="12" customWidth="1"/>
    <col min="8963" max="8963" width="7.88671875" style="12" customWidth="1"/>
    <col min="8964" max="8964" width="16.33203125" style="12" customWidth="1"/>
    <col min="8965" max="9216" width="11.44140625" style="12"/>
    <col min="9217" max="9217" width="11.88671875" style="12" customWidth="1"/>
    <col min="9218" max="9218" width="88.88671875" style="12" customWidth="1"/>
    <col min="9219" max="9219" width="7.88671875" style="12" customWidth="1"/>
    <col min="9220" max="9220" width="16.33203125" style="12" customWidth="1"/>
    <col min="9221" max="9472" width="11.44140625" style="12"/>
    <col min="9473" max="9473" width="11.88671875" style="12" customWidth="1"/>
    <col min="9474" max="9474" width="88.88671875" style="12" customWidth="1"/>
    <col min="9475" max="9475" width="7.88671875" style="12" customWidth="1"/>
    <col min="9476" max="9476" width="16.33203125" style="12" customWidth="1"/>
    <col min="9477" max="9728" width="11.44140625" style="12"/>
    <col min="9729" max="9729" width="11.88671875" style="12" customWidth="1"/>
    <col min="9730" max="9730" width="88.88671875" style="12" customWidth="1"/>
    <col min="9731" max="9731" width="7.88671875" style="12" customWidth="1"/>
    <col min="9732" max="9732" width="16.33203125" style="12" customWidth="1"/>
    <col min="9733" max="9984" width="11.44140625" style="12"/>
    <col min="9985" max="9985" width="11.88671875" style="12" customWidth="1"/>
    <col min="9986" max="9986" width="88.88671875" style="12" customWidth="1"/>
    <col min="9987" max="9987" width="7.88671875" style="12" customWidth="1"/>
    <col min="9988" max="9988" width="16.33203125" style="12" customWidth="1"/>
    <col min="9989" max="10240" width="11.44140625" style="12"/>
    <col min="10241" max="10241" width="11.88671875" style="12" customWidth="1"/>
    <col min="10242" max="10242" width="88.88671875" style="12" customWidth="1"/>
    <col min="10243" max="10243" width="7.88671875" style="12" customWidth="1"/>
    <col min="10244" max="10244" width="16.33203125" style="12" customWidth="1"/>
    <col min="10245" max="10496" width="11.44140625" style="12"/>
    <col min="10497" max="10497" width="11.88671875" style="12" customWidth="1"/>
    <col min="10498" max="10498" width="88.88671875" style="12" customWidth="1"/>
    <col min="10499" max="10499" width="7.88671875" style="12" customWidth="1"/>
    <col min="10500" max="10500" width="16.33203125" style="12" customWidth="1"/>
    <col min="10501" max="10752" width="11.44140625" style="12"/>
    <col min="10753" max="10753" width="11.88671875" style="12" customWidth="1"/>
    <col min="10754" max="10754" width="88.88671875" style="12" customWidth="1"/>
    <col min="10755" max="10755" width="7.88671875" style="12" customWidth="1"/>
    <col min="10756" max="10756" width="16.33203125" style="12" customWidth="1"/>
    <col min="10757" max="11008" width="11.44140625" style="12"/>
    <col min="11009" max="11009" width="11.88671875" style="12" customWidth="1"/>
    <col min="11010" max="11010" width="88.88671875" style="12" customWidth="1"/>
    <col min="11011" max="11011" width="7.88671875" style="12" customWidth="1"/>
    <col min="11012" max="11012" width="16.33203125" style="12" customWidth="1"/>
    <col min="11013" max="11264" width="11.44140625" style="12"/>
    <col min="11265" max="11265" width="11.88671875" style="12" customWidth="1"/>
    <col min="11266" max="11266" width="88.88671875" style="12" customWidth="1"/>
    <col min="11267" max="11267" width="7.88671875" style="12" customWidth="1"/>
    <col min="11268" max="11268" width="16.33203125" style="12" customWidth="1"/>
    <col min="11269" max="11520" width="11.44140625" style="12"/>
    <col min="11521" max="11521" width="11.88671875" style="12" customWidth="1"/>
    <col min="11522" max="11522" width="88.88671875" style="12" customWidth="1"/>
    <col min="11523" max="11523" width="7.88671875" style="12" customWidth="1"/>
    <col min="11524" max="11524" width="16.33203125" style="12" customWidth="1"/>
    <col min="11525" max="11776" width="11.44140625" style="12"/>
    <col min="11777" max="11777" width="11.88671875" style="12" customWidth="1"/>
    <col min="11778" max="11778" width="88.88671875" style="12" customWidth="1"/>
    <col min="11779" max="11779" width="7.88671875" style="12" customWidth="1"/>
    <col min="11780" max="11780" width="16.33203125" style="12" customWidth="1"/>
    <col min="11781" max="12032" width="11.44140625" style="12"/>
    <col min="12033" max="12033" width="11.88671875" style="12" customWidth="1"/>
    <col min="12034" max="12034" width="88.88671875" style="12" customWidth="1"/>
    <col min="12035" max="12035" width="7.88671875" style="12" customWidth="1"/>
    <col min="12036" max="12036" width="16.33203125" style="12" customWidth="1"/>
    <col min="12037" max="12288" width="11.44140625" style="12"/>
    <col min="12289" max="12289" width="11.88671875" style="12" customWidth="1"/>
    <col min="12290" max="12290" width="88.88671875" style="12" customWidth="1"/>
    <col min="12291" max="12291" width="7.88671875" style="12" customWidth="1"/>
    <col min="12292" max="12292" width="16.33203125" style="12" customWidth="1"/>
    <col min="12293" max="12544" width="11.44140625" style="12"/>
    <col min="12545" max="12545" width="11.88671875" style="12" customWidth="1"/>
    <col min="12546" max="12546" width="88.88671875" style="12" customWidth="1"/>
    <col min="12547" max="12547" width="7.88671875" style="12" customWidth="1"/>
    <col min="12548" max="12548" width="16.33203125" style="12" customWidth="1"/>
    <col min="12549" max="12800" width="11.44140625" style="12"/>
    <col min="12801" max="12801" width="11.88671875" style="12" customWidth="1"/>
    <col min="12802" max="12802" width="88.88671875" style="12" customWidth="1"/>
    <col min="12803" max="12803" width="7.88671875" style="12" customWidth="1"/>
    <col min="12804" max="12804" width="16.33203125" style="12" customWidth="1"/>
    <col min="12805" max="13056" width="11.44140625" style="12"/>
    <col min="13057" max="13057" width="11.88671875" style="12" customWidth="1"/>
    <col min="13058" max="13058" width="88.88671875" style="12" customWidth="1"/>
    <col min="13059" max="13059" width="7.88671875" style="12" customWidth="1"/>
    <col min="13060" max="13060" width="16.33203125" style="12" customWidth="1"/>
    <col min="13061" max="13312" width="11.44140625" style="12"/>
    <col min="13313" max="13313" width="11.88671875" style="12" customWidth="1"/>
    <col min="13314" max="13314" width="88.88671875" style="12" customWidth="1"/>
    <col min="13315" max="13315" width="7.88671875" style="12" customWidth="1"/>
    <col min="13316" max="13316" width="16.33203125" style="12" customWidth="1"/>
    <col min="13317" max="13568" width="11.44140625" style="12"/>
    <col min="13569" max="13569" width="11.88671875" style="12" customWidth="1"/>
    <col min="13570" max="13570" width="88.88671875" style="12" customWidth="1"/>
    <col min="13571" max="13571" width="7.88671875" style="12" customWidth="1"/>
    <col min="13572" max="13572" width="16.33203125" style="12" customWidth="1"/>
    <col min="13573" max="13824" width="11.44140625" style="12"/>
    <col min="13825" max="13825" width="11.88671875" style="12" customWidth="1"/>
    <col min="13826" max="13826" width="88.88671875" style="12" customWidth="1"/>
    <col min="13827" max="13827" width="7.88671875" style="12" customWidth="1"/>
    <col min="13828" max="13828" width="16.33203125" style="12" customWidth="1"/>
    <col min="13829" max="14080" width="11.44140625" style="12"/>
    <col min="14081" max="14081" width="11.88671875" style="12" customWidth="1"/>
    <col min="14082" max="14082" width="88.88671875" style="12" customWidth="1"/>
    <col min="14083" max="14083" width="7.88671875" style="12" customWidth="1"/>
    <col min="14084" max="14084" width="16.33203125" style="12" customWidth="1"/>
    <col min="14085" max="14336" width="11.44140625" style="12"/>
    <col min="14337" max="14337" width="11.88671875" style="12" customWidth="1"/>
    <col min="14338" max="14338" width="88.88671875" style="12" customWidth="1"/>
    <col min="14339" max="14339" width="7.88671875" style="12" customWidth="1"/>
    <col min="14340" max="14340" width="16.33203125" style="12" customWidth="1"/>
    <col min="14341" max="14592" width="11.44140625" style="12"/>
    <col min="14593" max="14593" width="11.88671875" style="12" customWidth="1"/>
    <col min="14594" max="14594" width="88.88671875" style="12" customWidth="1"/>
    <col min="14595" max="14595" width="7.88671875" style="12" customWidth="1"/>
    <col min="14596" max="14596" width="16.33203125" style="12" customWidth="1"/>
    <col min="14597" max="14848" width="11.44140625" style="12"/>
    <col min="14849" max="14849" width="11.88671875" style="12" customWidth="1"/>
    <col min="14850" max="14850" width="88.88671875" style="12" customWidth="1"/>
    <col min="14851" max="14851" width="7.88671875" style="12" customWidth="1"/>
    <col min="14852" max="14852" width="16.33203125" style="12" customWidth="1"/>
    <col min="14853" max="15104" width="11.44140625" style="12"/>
    <col min="15105" max="15105" width="11.88671875" style="12" customWidth="1"/>
    <col min="15106" max="15106" width="88.88671875" style="12" customWidth="1"/>
    <col min="15107" max="15107" width="7.88671875" style="12" customWidth="1"/>
    <col min="15108" max="15108" width="16.33203125" style="12" customWidth="1"/>
    <col min="15109" max="15360" width="11.44140625" style="12"/>
    <col min="15361" max="15361" width="11.88671875" style="12" customWidth="1"/>
    <col min="15362" max="15362" width="88.88671875" style="12" customWidth="1"/>
    <col min="15363" max="15363" width="7.88671875" style="12" customWidth="1"/>
    <col min="15364" max="15364" width="16.33203125" style="12" customWidth="1"/>
    <col min="15365" max="15616" width="11.44140625" style="12"/>
    <col min="15617" max="15617" width="11.88671875" style="12" customWidth="1"/>
    <col min="15618" max="15618" width="88.88671875" style="12" customWidth="1"/>
    <col min="15619" max="15619" width="7.88671875" style="12" customWidth="1"/>
    <col min="15620" max="15620" width="16.33203125" style="12" customWidth="1"/>
    <col min="15621" max="15872" width="11.44140625" style="12"/>
    <col min="15873" max="15873" width="11.88671875" style="12" customWidth="1"/>
    <col min="15874" max="15874" width="88.88671875" style="12" customWidth="1"/>
    <col min="15875" max="15875" width="7.88671875" style="12" customWidth="1"/>
    <col min="15876" max="15876" width="16.33203125" style="12" customWidth="1"/>
    <col min="15877" max="16128" width="11.44140625" style="12"/>
    <col min="16129" max="16129" width="11.88671875" style="12" customWidth="1"/>
    <col min="16130" max="16130" width="88.88671875" style="12" customWidth="1"/>
    <col min="16131" max="16131" width="7.88671875" style="12" customWidth="1"/>
    <col min="16132" max="16132" width="16.33203125" style="12" customWidth="1"/>
    <col min="16133" max="16384" width="11.44140625" style="12"/>
  </cols>
  <sheetData>
    <row r="1" spans="1:9" ht="9.75" customHeight="1" x14ac:dyDescent="0.3">
      <c r="A1" s="8"/>
      <c r="B1" s="9"/>
      <c r="C1" s="9"/>
      <c r="D1" s="10"/>
    </row>
    <row r="2" spans="1:9" ht="12.75" customHeight="1" x14ac:dyDescent="0.3">
      <c r="A2" s="8"/>
      <c r="B2" s="9"/>
      <c r="C2" s="9"/>
      <c r="D2" s="10"/>
    </row>
    <row r="3" spans="1:9" s="17" customFormat="1" ht="54.75" customHeight="1" thickBot="1" x14ac:dyDescent="0.35">
      <c r="A3" s="13" t="s">
        <v>52</v>
      </c>
      <c r="B3" s="14" t="s">
        <v>53</v>
      </c>
      <c r="C3" s="14" t="s">
        <v>13</v>
      </c>
      <c r="D3" s="15" t="s">
        <v>54</v>
      </c>
      <c r="E3" s="16"/>
    </row>
    <row r="4" spans="1:9" s="23" customFormat="1" ht="20.100000000000001" customHeight="1" thickTop="1" x14ac:dyDescent="0.3">
      <c r="A4" s="18"/>
      <c r="B4" s="19"/>
      <c r="C4" s="20"/>
      <c r="D4" s="21"/>
      <c r="E4" s="22"/>
    </row>
    <row r="5" spans="1:9" s="28" customFormat="1" ht="20.100000000000001" hidden="1" customHeight="1" x14ac:dyDescent="0.3">
      <c r="A5" s="24">
        <v>1</v>
      </c>
      <c r="B5" s="25" t="s">
        <v>55</v>
      </c>
      <c r="C5" s="26"/>
      <c r="D5" s="27"/>
      <c r="E5" s="11"/>
      <c r="F5" s="12"/>
      <c r="G5" s="12"/>
      <c r="H5" s="12"/>
      <c r="I5" s="12"/>
    </row>
    <row r="6" spans="1:9" ht="20.100000000000001" hidden="1" customHeight="1" x14ac:dyDescent="0.3">
      <c r="A6" s="29" t="s">
        <v>56</v>
      </c>
      <c r="B6" s="30" t="s">
        <v>57</v>
      </c>
      <c r="C6" s="26" t="s">
        <v>58</v>
      </c>
      <c r="D6" s="27"/>
    </row>
    <row r="7" spans="1:9" ht="20.100000000000001" hidden="1" customHeight="1" x14ac:dyDescent="0.3">
      <c r="A7" s="31" t="s">
        <v>59</v>
      </c>
      <c r="B7" s="32" t="s">
        <v>60</v>
      </c>
      <c r="C7" s="26" t="s">
        <v>58</v>
      </c>
      <c r="D7" s="27"/>
    </row>
    <row r="8" spans="1:9" ht="20.100000000000001" hidden="1" customHeight="1" x14ac:dyDescent="0.3">
      <c r="A8" s="31" t="s">
        <v>61</v>
      </c>
      <c r="B8" s="32" t="s">
        <v>62</v>
      </c>
      <c r="C8" s="26" t="s">
        <v>58</v>
      </c>
      <c r="D8" s="27"/>
    </row>
    <row r="9" spans="1:9" ht="20.100000000000001" hidden="1" customHeight="1" x14ac:dyDescent="0.3">
      <c r="A9" s="31" t="s">
        <v>63</v>
      </c>
      <c r="B9" s="32" t="s">
        <v>64</v>
      </c>
      <c r="C9" s="26" t="s">
        <v>58</v>
      </c>
      <c r="D9" s="27"/>
    </row>
    <row r="10" spans="1:9" ht="20.100000000000001" hidden="1" customHeight="1" x14ac:dyDescent="0.3">
      <c r="A10" s="31" t="s">
        <v>65</v>
      </c>
      <c r="B10" s="32" t="s">
        <v>66</v>
      </c>
      <c r="C10" s="26" t="s">
        <v>58</v>
      </c>
      <c r="D10" s="27"/>
    </row>
    <row r="11" spans="1:9" ht="20.100000000000001" hidden="1" customHeight="1" x14ac:dyDescent="0.3">
      <c r="A11" s="31" t="s">
        <v>67</v>
      </c>
      <c r="B11" s="32" t="s">
        <v>68</v>
      </c>
      <c r="C11" s="26" t="s">
        <v>58</v>
      </c>
      <c r="D11" s="27"/>
    </row>
    <row r="12" spans="1:9" ht="20.100000000000001" hidden="1" customHeight="1" x14ac:dyDescent="0.3">
      <c r="A12" s="31" t="s">
        <v>69</v>
      </c>
      <c r="B12" s="32" t="s">
        <v>70</v>
      </c>
      <c r="C12" s="26" t="s">
        <v>58</v>
      </c>
      <c r="D12" s="27"/>
    </row>
    <row r="13" spans="1:9" ht="20.100000000000001" hidden="1" customHeight="1" x14ac:dyDescent="0.3">
      <c r="A13" s="31" t="s">
        <v>71</v>
      </c>
      <c r="B13" s="33" t="s">
        <v>72</v>
      </c>
      <c r="C13" s="26" t="s">
        <v>58</v>
      </c>
      <c r="D13" s="27"/>
    </row>
    <row r="14" spans="1:9" ht="20.100000000000001" hidden="1" customHeight="1" x14ac:dyDescent="0.3">
      <c r="A14" s="31" t="s">
        <v>73</v>
      </c>
      <c r="B14" s="33" t="s">
        <v>74</v>
      </c>
      <c r="C14" s="26" t="s">
        <v>58</v>
      </c>
      <c r="D14" s="27"/>
    </row>
    <row r="15" spans="1:9" ht="20.100000000000001" hidden="1" customHeight="1" x14ac:dyDescent="0.3">
      <c r="A15" s="31" t="s">
        <v>75</v>
      </c>
      <c r="B15" s="33" t="s">
        <v>76</v>
      </c>
      <c r="C15" s="26" t="s">
        <v>58</v>
      </c>
      <c r="D15" s="27"/>
    </row>
    <row r="16" spans="1:9" ht="15" hidden="1" x14ac:dyDescent="0.3">
      <c r="A16" s="31" t="s">
        <v>77</v>
      </c>
      <c r="B16" s="32" t="s">
        <v>78</v>
      </c>
      <c r="C16" s="34" t="s">
        <v>16</v>
      </c>
      <c r="D16" s="27"/>
    </row>
    <row r="17" spans="1:4" ht="30" hidden="1" x14ac:dyDescent="0.3">
      <c r="A17" s="31" t="s">
        <v>79</v>
      </c>
      <c r="B17" s="32" t="s">
        <v>80</v>
      </c>
      <c r="C17" s="34" t="s">
        <v>58</v>
      </c>
      <c r="D17" s="27"/>
    </row>
    <row r="18" spans="1:4" ht="20.100000000000001" hidden="1" customHeight="1" x14ac:dyDescent="0.3">
      <c r="A18" s="31" t="s">
        <v>81</v>
      </c>
      <c r="B18" s="32" t="s">
        <v>82</v>
      </c>
      <c r="C18" s="35" t="s">
        <v>18</v>
      </c>
      <c r="D18" s="27"/>
    </row>
    <row r="19" spans="1:4" ht="20.100000000000001" hidden="1" customHeight="1" x14ac:dyDescent="0.3">
      <c r="A19" s="36"/>
      <c r="B19" s="37"/>
      <c r="C19" s="26"/>
      <c r="D19" s="27"/>
    </row>
    <row r="20" spans="1:4" ht="19.5" hidden="1" customHeight="1" x14ac:dyDescent="0.3">
      <c r="A20" s="24">
        <v>2</v>
      </c>
      <c r="B20" s="25" t="s">
        <v>83</v>
      </c>
      <c r="C20" s="38"/>
      <c r="D20" s="27"/>
    </row>
    <row r="21" spans="1:4" ht="20.100000000000001" hidden="1" customHeight="1" x14ac:dyDescent="0.3">
      <c r="A21" s="39" t="s">
        <v>84</v>
      </c>
      <c r="B21" s="40" t="s">
        <v>85</v>
      </c>
      <c r="C21" s="26"/>
      <c r="D21" s="27"/>
    </row>
    <row r="22" spans="1:4" ht="20.100000000000001" hidden="1" customHeight="1" x14ac:dyDescent="0.3">
      <c r="A22" s="31" t="s">
        <v>86</v>
      </c>
      <c r="B22" s="41" t="s">
        <v>87</v>
      </c>
      <c r="C22" s="26" t="s">
        <v>16</v>
      </c>
      <c r="D22" s="27"/>
    </row>
    <row r="23" spans="1:4" ht="20.100000000000001" hidden="1" customHeight="1" x14ac:dyDescent="0.3">
      <c r="A23" s="31" t="s">
        <v>88</v>
      </c>
      <c r="B23" s="41" t="s">
        <v>89</v>
      </c>
      <c r="C23" s="26" t="s">
        <v>16</v>
      </c>
      <c r="D23" s="27"/>
    </row>
    <row r="24" spans="1:4" ht="20.100000000000001" hidden="1" customHeight="1" x14ac:dyDescent="0.3">
      <c r="A24" s="31" t="s">
        <v>90</v>
      </c>
      <c r="B24" s="41" t="s">
        <v>91</v>
      </c>
      <c r="C24" s="26" t="s">
        <v>16</v>
      </c>
      <c r="D24" s="27"/>
    </row>
    <row r="25" spans="1:4" ht="20.100000000000001" hidden="1" customHeight="1" x14ac:dyDescent="0.3">
      <c r="A25" s="31" t="s">
        <v>92</v>
      </c>
      <c r="B25" s="41" t="s">
        <v>93</v>
      </c>
      <c r="C25" s="26" t="s">
        <v>16</v>
      </c>
      <c r="D25" s="27"/>
    </row>
    <row r="26" spans="1:4" ht="19.5" hidden="1" customHeight="1" x14ac:dyDescent="0.3">
      <c r="A26" s="31" t="s">
        <v>94</v>
      </c>
      <c r="B26" s="41" t="s">
        <v>95</v>
      </c>
      <c r="C26" s="26" t="s">
        <v>16</v>
      </c>
      <c r="D26" s="27"/>
    </row>
    <row r="27" spans="1:4" ht="20.100000000000001" hidden="1" customHeight="1" x14ac:dyDescent="0.3">
      <c r="A27" s="31" t="s">
        <v>96</v>
      </c>
      <c r="B27" s="41" t="s">
        <v>97</v>
      </c>
      <c r="C27" s="26" t="s">
        <v>16</v>
      </c>
      <c r="D27" s="27"/>
    </row>
    <row r="28" spans="1:4" ht="20.100000000000001" hidden="1" customHeight="1" x14ac:dyDescent="0.3">
      <c r="A28" s="31" t="s">
        <v>98</v>
      </c>
      <c r="B28" s="41" t="s">
        <v>99</v>
      </c>
      <c r="C28" s="26" t="s">
        <v>16</v>
      </c>
      <c r="D28" s="27"/>
    </row>
    <row r="29" spans="1:4" ht="20.100000000000001" hidden="1" customHeight="1" x14ac:dyDescent="0.3">
      <c r="A29" s="31" t="s">
        <v>100</v>
      </c>
      <c r="B29" s="41" t="s">
        <v>101</v>
      </c>
      <c r="C29" s="26" t="s">
        <v>16</v>
      </c>
      <c r="D29" s="27"/>
    </row>
    <row r="30" spans="1:4" ht="20.100000000000001" hidden="1" customHeight="1" x14ac:dyDescent="0.3">
      <c r="A30" s="31" t="s">
        <v>102</v>
      </c>
      <c r="B30" s="41" t="s">
        <v>103</v>
      </c>
      <c r="C30" s="26" t="s">
        <v>16</v>
      </c>
      <c r="D30" s="27"/>
    </row>
    <row r="31" spans="1:4" ht="20.100000000000001" hidden="1" customHeight="1" x14ac:dyDescent="0.3">
      <c r="A31" s="31" t="s">
        <v>104</v>
      </c>
      <c r="B31" s="41" t="s">
        <v>105</v>
      </c>
      <c r="C31" s="26" t="s">
        <v>16</v>
      </c>
      <c r="D31" s="27"/>
    </row>
    <row r="32" spans="1:4" ht="20.100000000000001" hidden="1" customHeight="1" x14ac:dyDescent="0.3">
      <c r="A32" s="31" t="s">
        <v>106</v>
      </c>
      <c r="B32" s="41" t="s">
        <v>107</v>
      </c>
      <c r="C32" s="26" t="s">
        <v>16</v>
      </c>
      <c r="D32" s="27"/>
    </row>
    <row r="33" spans="1:4" ht="20.100000000000001" hidden="1" customHeight="1" x14ac:dyDescent="0.3">
      <c r="A33" s="31" t="s">
        <v>108</v>
      </c>
      <c r="B33" s="41" t="s">
        <v>109</v>
      </c>
      <c r="C33" s="26" t="s">
        <v>16</v>
      </c>
      <c r="D33" s="27"/>
    </row>
    <row r="34" spans="1:4" ht="20.100000000000001" hidden="1" customHeight="1" x14ac:dyDescent="0.3">
      <c r="A34" s="31" t="s">
        <v>110</v>
      </c>
      <c r="B34" s="41" t="s">
        <v>111</v>
      </c>
      <c r="C34" s="26" t="s">
        <v>16</v>
      </c>
      <c r="D34" s="27"/>
    </row>
    <row r="35" spans="1:4" ht="20.100000000000001" hidden="1" customHeight="1" x14ac:dyDescent="0.3">
      <c r="A35" s="31" t="s">
        <v>112</v>
      </c>
      <c r="B35" s="41" t="s">
        <v>113</v>
      </c>
      <c r="C35" s="26" t="s">
        <v>16</v>
      </c>
      <c r="D35" s="27"/>
    </row>
    <row r="36" spans="1:4" ht="20.100000000000001" hidden="1" customHeight="1" x14ac:dyDescent="0.3">
      <c r="A36" s="31" t="s">
        <v>114</v>
      </c>
      <c r="B36" s="41" t="s">
        <v>115</v>
      </c>
      <c r="C36" s="26" t="s">
        <v>16</v>
      </c>
      <c r="D36" s="27"/>
    </row>
    <row r="37" spans="1:4" ht="20.100000000000001" hidden="1" customHeight="1" x14ac:dyDescent="0.3">
      <c r="A37" s="31" t="s">
        <v>116</v>
      </c>
      <c r="B37" s="41" t="s">
        <v>117</v>
      </c>
      <c r="C37" s="26" t="s">
        <v>16</v>
      </c>
      <c r="D37" s="27"/>
    </row>
    <row r="38" spans="1:4" ht="20.100000000000001" hidden="1" customHeight="1" x14ac:dyDescent="0.3">
      <c r="A38" s="31" t="s">
        <v>118</v>
      </c>
      <c r="B38" s="41" t="s">
        <v>119</v>
      </c>
      <c r="C38" s="26" t="s">
        <v>16</v>
      </c>
      <c r="D38" s="27"/>
    </row>
    <row r="39" spans="1:4" ht="20.100000000000001" hidden="1" customHeight="1" x14ac:dyDescent="0.3">
      <c r="A39" s="31" t="s">
        <v>120</v>
      </c>
      <c r="B39" s="41" t="s">
        <v>121</v>
      </c>
      <c r="C39" s="26" t="s">
        <v>16</v>
      </c>
      <c r="D39" s="27"/>
    </row>
    <row r="40" spans="1:4" ht="20.100000000000001" hidden="1" customHeight="1" x14ac:dyDescent="0.3">
      <c r="A40" s="31" t="s">
        <v>122</v>
      </c>
      <c r="B40" s="41" t="s">
        <v>123</v>
      </c>
      <c r="C40" s="26" t="s">
        <v>16</v>
      </c>
      <c r="D40" s="27"/>
    </row>
    <row r="41" spans="1:4" ht="20.100000000000001" hidden="1" customHeight="1" x14ac:dyDescent="0.3">
      <c r="A41" s="31" t="s">
        <v>124</v>
      </c>
      <c r="B41" s="41" t="s">
        <v>125</v>
      </c>
      <c r="C41" s="26" t="s">
        <v>16</v>
      </c>
      <c r="D41" s="27"/>
    </row>
    <row r="42" spans="1:4" ht="20.100000000000001" hidden="1" customHeight="1" x14ac:dyDescent="0.3">
      <c r="A42" s="31" t="s">
        <v>126</v>
      </c>
      <c r="B42" s="41" t="s">
        <v>127</v>
      </c>
      <c r="C42" s="26" t="s">
        <v>16</v>
      </c>
      <c r="D42" s="27"/>
    </row>
    <row r="43" spans="1:4" ht="20.100000000000001" hidden="1" customHeight="1" x14ac:dyDescent="0.3">
      <c r="A43" s="31" t="s">
        <v>128</v>
      </c>
      <c r="B43" s="41" t="s">
        <v>129</v>
      </c>
      <c r="C43" s="26" t="s">
        <v>16</v>
      </c>
      <c r="D43" s="27"/>
    </row>
    <row r="44" spans="1:4" ht="20.100000000000001" hidden="1" customHeight="1" x14ac:dyDescent="0.3">
      <c r="A44" s="31" t="s">
        <v>130</v>
      </c>
      <c r="B44" s="41" t="s">
        <v>131</v>
      </c>
      <c r="C44" s="26" t="s">
        <v>16</v>
      </c>
      <c r="D44" s="27"/>
    </row>
    <row r="45" spans="1:4" ht="20.100000000000001" hidden="1" customHeight="1" x14ac:dyDescent="0.3">
      <c r="A45" s="31" t="s">
        <v>132</v>
      </c>
      <c r="B45" s="41" t="s">
        <v>133</v>
      </c>
      <c r="C45" s="26" t="s">
        <v>16</v>
      </c>
      <c r="D45" s="27"/>
    </row>
    <row r="46" spans="1:4" ht="20.100000000000001" hidden="1" customHeight="1" x14ac:dyDescent="0.3">
      <c r="A46" s="31" t="s">
        <v>134</v>
      </c>
      <c r="B46" s="41" t="s">
        <v>135</v>
      </c>
      <c r="C46" s="26" t="s">
        <v>16</v>
      </c>
      <c r="D46" s="27"/>
    </row>
    <row r="47" spans="1:4" ht="20.100000000000001" hidden="1" customHeight="1" x14ac:dyDescent="0.3">
      <c r="A47" s="31" t="s">
        <v>136</v>
      </c>
      <c r="B47" s="41" t="s">
        <v>137</v>
      </c>
      <c r="C47" s="26" t="s">
        <v>16</v>
      </c>
      <c r="D47" s="27"/>
    </row>
    <row r="48" spans="1:4" ht="20.100000000000001" hidden="1" customHeight="1" x14ac:dyDescent="0.3">
      <c r="A48" s="31" t="s">
        <v>138</v>
      </c>
      <c r="B48" s="41" t="s">
        <v>139</v>
      </c>
      <c r="C48" s="26" t="s">
        <v>16</v>
      </c>
      <c r="D48" s="27"/>
    </row>
    <row r="49" spans="1:4" ht="20.100000000000001" hidden="1" customHeight="1" x14ac:dyDescent="0.3">
      <c r="A49" s="31" t="s">
        <v>140</v>
      </c>
      <c r="B49" s="41" t="s">
        <v>141</v>
      </c>
      <c r="C49" s="26" t="s">
        <v>16</v>
      </c>
      <c r="D49" s="27"/>
    </row>
    <row r="50" spans="1:4" ht="20.100000000000001" hidden="1" customHeight="1" x14ac:dyDescent="0.3">
      <c r="A50" s="31" t="s">
        <v>142</v>
      </c>
      <c r="B50" s="41" t="s">
        <v>143</v>
      </c>
      <c r="C50" s="26" t="s">
        <v>16</v>
      </c>
      <c r="D50" s="27"/>
    </row>
    <row r="51" spans="1:4" ht="20.100000000000001" hidden="1" customHeight="1" x14ac:dyDescent="0.3">
      <c r="A51" s="31" t="s">
        <v>144</v>
      </c>
      <c r="B51" s="41" t="s">
        <v>145</v>
      </c>
      <c r="C51" s="26" t="s">
        <v>16</v>
      </c>
      <c r="D51" s="27"/>
    </row>
    <row r="52" spans="1:4" ht="20.100000000000001" hidden="1" customHeight="1" x14ac:dyDescent="0.3">
      <c r="A52" s="31" t="s">
        <v>146</v>
      </c>
      <c r="B52" s="41" t="s">
        <v>147</v>
      </c>
      <c r="C52" s="26" t="s">
        <v>16</v>
      </c>
      <c r="D52" s="27"/>
    </row>
    <row r="53" spans="1:4" ht="20.100000000000001" hidden="1" customHeight="1" x14ac:dyDescent="0.3">
      <c r="A53" s="31" t="s">
        <v>148</v>
      </c>
      <c r="B53" s="41" t="s">
        <v>149</v>
      </c>
      <c r="C53" s="26" t="s">
        <v>16</v>
      </c>
      <c r="D53" s="27"/>
    </row>
    <row r="54" spans="1:4" ht="20.100000000000001" hidden="1" customHeight="1" x14ac:dyDescent="0.3">
      <c r="A54" s="31" t="s">
        <v>150</v>
      </c>
      <c r="B54" s="41" t="s">
        <v>151</v>
      </c>
      <c r="C54" s="26" t="s">
        <v>16</v>
      </c>
      <c r="D54" s="27"/>
    </row>
    <row r="55" spans="1:4" ht="20.100000000000001" hidden="1" customHeight="1" x14ac:dyDescent="0.3">
      <c r="A55" s="31" t="s">
        <v>152</v>
      </c>
      <c r="B55" s="41" t="s">
        <v>153</v>
      </c>
      <c r="C55" s="26" t="s">
        <v>16</v>
      </c>
      <c r="D55" s="27"/>
    </row>
    <row r="56" spans="1:4" ht="20.100000000000001" hidden="1" customHeight="1" x14ac:dyDescent="0.3">
      <c r="A56" s="31" t="s">
        <v>154</v>
      </c>
      <c r="B56" s="41" t="s">
        <v>155</v>
      </c>
      <c r="C56" s="26" t="s">
        <v>16</v>
      </c>
      <c r="D56" s="27"/>
    </row>
    <row r="57" spans="1:4" ht="20.100000000000001" hidden="1" customHeight="1" x14ac:dyDescent="0.3">
      <c r="A57" s="31" t="s">
        <v>156</v>
      </c>
      <c r="B57" s="41" t="s">
        <v>157</v>
      </c>
      <c r="C57" s="26" t="s">
        <v>16</v>
      </c>
      <c r="D57" s="27"/>
    </row>
    <row r="58" spans="1:4" ht="20.100000000000001" hidden="1" customHeight="1" x14ac:dyDescent="0.3">
      <c r="A58" s="31" t="s">
        <v>158</v>
      </c>
      <c r="B58" s="41" t="s">
        <v>159</v>
      </c>
      <c r="C58" s="26" t="s">
        <v>16</v>
      </c>
      <c r="D58" s="27"/>
    </row>
    <row r="59" spans="1:4" ht="20.100000000000001" hidden="1" customHeight="1" x14ac:dyDescent="0.3">
      <c r="A59" s="31" t="s">
        <v>160</v>
      </c>
      <c r="B59" s="41" t="s">
        <v>161</v>
      </c>
      <c r="C59" s="26" t="s">
        <v>16</v>
      </c>
      <c r="D59" s="27"/>
    </row>
    <row r="60" spans="1:4" ht="20.100000000000001" hidden="1" customHeight="1" x14ac:dyDescent="0.3">
      <c r="A60" s="31" t="s">
        <v>162</v>
      </c>
      <c r="B60" s="41" t="s">
        <v>163</v>
      </c>
      <c r="C60" s="26" t="s">
        <v>16</v>
      </c>
      <c r="D60" s="27"/>
    </row>
    <row r="61" spans="1:4" ht="20.100000000000001" hidden="1" customHeight="1" x14ac:dyDescent="0.3">
      <c r="A61" s="31" t="s">
        <v>164</v>
      </c>
      <c r="B61" s="41" t="s">
        <v>165</v>
      </c>
      <c r="C61" s="26" t="s">
        <v>166</v>
      </c>
      <c r="D61" s="27"/>
    </row>
    <row r="62" spans="1:4" ht="15" hidden="1" x14ac:dyDescent="0.3">
      <c r="A62" s="31" t="s">
        <v>167</v>
      </c>
      <c r="B62" s="41" t="s">
        <v>168</v>
      </c>
      <c r="C62" s="26" t="s">
        <v>16</v>
      </c>
      <c r="D62" s="27"/>
    </row>
    <row r="63" spans="1:4" ht="30" hidden="1" x14ac:dyDescent="0.3">
      <c r="A63" s="31" t="s">
        <v>169</v>
      </c>
      <c r="B63" s="41" t="s">
        <v>170</v>
      </c>
      <c r="C63" s="26" t="s">
        <v>16</v>
      </c>
      <c r="D63" s="27"/>
    </row>
    <row r="64" spans="1:4" ht="20.100000000000001" hidden="1" customHeight="1" x14ac:dyDescent="0.3">
      <c r="A64" s="31" t="s">
        <v>171</v>
      </c>
      <c r="B64" s="33" t="s">
        <v>172</v>
      </c>
      <c r="C64" s="26" t="s">
        <v>16</v>
      </c>
      <c r="D64" s="27"/>
    </row>
    <row r="65" spans="1:4" ht="35.25" hidden="1" customHeight="1" x14ac:dyDescent="0.3">
      <c r="A65" s="31" t="s">
        <v>173</v>
      </c>
      <c r="B65" s="33" t="s">
        <v>172</v>
      </c>
      <c r="C65" s="26" t="s">
        <v>16</v>
      </c>
      <c r="D65" s="27"/>
    </row>
    <row r="66" spans="1:4" ht="35.25" hidden="1" customHeight="1" x14ac:dyDescent="0.3">
      <c r="A66" s="31" t="s">
        <v>174</v>
      </c>
      <c r="B66" s="41" t="s">
        <v>175</v>
      </c>
      <c r="C66" s="42" t="s">
        <v>58</v>
      </c>
      <c r="D66" s="27"/>
    </row>
    <row r="67" spans="1:4" ht="35.25" hidden="1" customHeight="1" x14ac:dyDescent="0.3">
      <c r="A67" s="31" t="s">
        <v>176</v>
      </c>
      <c r="B67" s="41" t="s">
        <v>177</v>
      </c>
      <c r="C67" s="42" t="s">
        <v>16</v>
      </c>
      <c r="D67" s="27"/>
    </row>
    <row r="68" spans="1:4" ht="20.100000000000001" hidden="1" customHeight="1" x14ac:dyDescent="0.3">
      <c r="A68" s="36"/>
      <c r="B68" s="37"/>
      <c r="C68" s="26"/>
      <c r="D68" s="27"/>
    </row>
    <row r="69" spans="1:4" ht="20.100000000000001" hidden="1" customHeight="1" x14ac:dyDescent="0.3">
      <c r="A69" s="43" t="s">
        <v>178</v>
      </c>
      <c r="B69" s="40" t="s">
        <v>179</v>
      </c>
      <c r="C69" s="26"/>
      <c r="D69" s="27"/>
    </row>
    <row r="70" spans="1:4" ht="20.100000000000001" hidden="1" customHeight="1" x14ac:dyDescent="0.3">
      <c r="A70" s="31" t="s">
        <v>180</v>
      </c>
      <c r="B70" s="32" t="s">
        <v>87</v>
      </c>
      <c r="C70" s="26" t="s">
        <v>16</v>
      </c>
      <c r="D70" s="27"/>
    </row>
    <row r="71" spans="1:4" ht="20.100000000000001" hidden="1" customHeight="1" x14ac:dyDescent="0.3">
      <c r="A71" s="31" t="s">
        <v>181</v>
      </c>
      <c r="B71" s="32" t="s">
        <v>89</v>
      </c>
      <c r="C71" s="26" t="s">
        <v>16</v>
      </c>
      <c r="D71" s="27"/>
    </row>
    <row r="72" spans="1:4" ht="20.100000000000001" hidden="1" customHeight="1" x14ac:dyDescent="0.3">
      <c r="A72" s="31" t="s">
        <v>182</v>
      </c>
      <c r="B72" s="32" t="s">
        <v>91</v>
      </c>
      <c r="C72" s="26" t="s">
        <v>16</v>
      </c>
      <c r="D72" s="27"/>
    </row>
    <row r="73" spans="1:4" ht="20.100000000000001" hidden="1" customHeight="1" x14ac:dyDescent="0.3">
      <c r="A73" s="31" t="s">
        <v>183</v>
      </c>
      <c r="B73" s="41" t="s">
        <v>93</v>
      </c>
      <c r="C73" s="26" t="s">
        <v>16</v>
      </c>
      <c r="D73" s="27"/>
    </row>
    <row r="74" spans="1:4" ht="20.100000000000001" hidden="1" customHeight="1" x14ac:dyDescent="0.3">
      <c r="A74" s="31" t="s">
        <v>184</v>
      </c>
      <c r="B74" s="41" t="s">
        <v>95</v>
      </c>
      <c r="C74" s="26" t="s">
        <v>16</v>
      </c>
      <c r="D74" s="27"/>
    </row>
    <row r="75" spans="1:4" ht="20.100000000000001" hidden="1" customHeight="1" x14ac:dyDescent="0.3">
      <c r="A75" s="31" t="s">
        <v>185</v>
      </c>
      <c r="B75" s="32" t="s">
        <v>97</v>
      </c>
      <c r="C75" s="26" t="s">
        <v>16</v>
      </c>
      <c r="D75" s="27"/>
    </row>
    <row r="76" spans="1:4" ht="20.100000000000001" hidden="1" customHeight="1" x14ac:dyDescent="0.3">
      <c r="A76" s="31" t="s">
        <v>186</v>
      </c>
      <c r="B76" s="32" t="s">
        <v>99</v>
      </c>
      <c r="C76" s="26" t="s">
        <v>16</v>
      </c>
      <c r="D76" s="27"/>
    </row>
    <row r="77" spans="1:4" ht="20.100000000000001" hidden="1" customHeight="1" x14ac:dyDescent="0.3">
      <c r="A77" s="31" t="s">
        <v>187</v>
      </c>
      <c r="B77" s="32" t="s">
        <v>101</v>
      </c>
      <c r="C77" s="26" t="s">
        <v>16</v>
      </c>
      <c r="D77" s="27"/>
    </row>
    <row r="78" spans="1:4" ht="20.100000000000001" hidden="1" customHeight="1" x14ac:dyDescent="0.3">
      <c r="A78" s="31" t="s">
        <v>188</v>
      </c>
      <c r="B78" s="41" t="s">
        <v>103</v>
      </c>
      <c r="C78" s="26" t="s">
        <v>16</v>
      </c>
      <c r="D78" s="27"/>
    </row>
    <row r="79" spans="1:4" ht="20.100000000000001" hidden="1" customHeight="1" x14ac:dyDescent="0.3">
      <c r="A79" s="31" t="s">
        <v>189</v>
      </c>
      <c r="B79" s="41" t="s">
        <v>105</v>
      </c>
      <c r="C79" s="26" t="s">
        <v>16</v>
      </c>
      <c r="D79" s="27"/>
    </row>
    <row r="80" spans="1:4" ht="20.100000000000001" hidden="1" customHeight="1" x14ac:dyDescent="0.3">
      <c r="A80" s="31" t="s">
        <v>190</v>
      </c>
      <c r="B80" s="32" t="s">
        <v>107</v>
      </c>
      <c r="C80" s="26" t="s">
        <v>16</v>
      </c>
      <c r="D80" s="27"/>
    </row>
    <row r="81" spans="1:4" ht="20.100000000000001" hidden="1" customHeight="1" x14ac:dyDescent="0.3">
      <c r="A81" s="31" t="s">
        <v>191</v>
      </c>
      <c r="B81" s="41" t="s">
        <v>109</v>
      </c>
      <c r="C81" s="26" t="s">
        <v>16</v>
      </c>
      <c r="D81" s="27"/>
    </row>
    <row r="82" spans="1:4" ht="20.100000000000001" hidden="1" customHeight="1" x14ac:dyDescent="0.3">
      <c r="A82" s="31" t="s">
        <v>192</v>
      </c>
      <c r="B82" s="41" t="s">
        <v>111</v>
      </c>
      <c r="C82" s="26" t="s">
        <v>16</v>
      </c>
      <c r="D82" s="27"/>
    </row>
    <row r="83" spans="1:4" ht="20.100000000000001" hidden="1" customHeight="1" x14ac:dyDescent="0.3">
      <c r="A83" s="31" t="s">
        <v>193</v>
      </c>
      <c r="B83" s="41" t="s">
        <v>113</v>
      </c>
      <c r="C83" s="26" t="s">
        <v>16</v>
      </c>
      <c r="D83" s="27"/>
    </row>
    <row r="84" spans="1:4" ht="20.100000000000001" hidden="1" customHeight="1" x14ac:dyDescent="0.3">
      <c r="A84" s="31" t="s">
        <v>194</v>
      </c>
      <c r="B84" s="41" t="s">
        <v>115</v>
      </c>
      <c r="C84" s="26" t="s">
        <v>16</v>
      </c>
      <c r="D84" s="27"/>
    </row>
    <row r="85" spans="1:4" ht="20.100000000000001" hidden="1" customHeight="1" x14ac:dyDescent="0.3">
      <c r="A85" s="31" t="s">
        <v>195</v>
      </c>
      <c r="B85" s="41" t="s">
        <v>117</v>
      </c>
      <c r="C85" s="26" t="s">
        <v>16</v>
      </c>
      <c r="D85" s="27"/>
    </row>
    <row r="86" spans="1:4" ht="20.100000000000001" hidden="1" customHeight="1" x14ac:dyDescent="0.3">
      <c r="A86" s="31" t="s">
        <v>196</v>
      </c>
      <c r="B86" s="32" t="s">
        <v>119</v>
      </c>
      <c r="C86" s="26" t="s">
        <v>16</v>
      </c>
      <c r="D86" s="27"/>
    </row>
    <row r="87" spans="1:4" ht="20.100000000000001" hidden="1" customHeight="1" x14ac:dyDescent="0.3">
      <c r="A87" s="31" t="s">
        <v>197</v>
      </c>
      <c r="B87" s="32" t="s">
        <v>121</v>
      </c>
      <c r="C87" s="26" t="s">
        <v>16</v>
      </c>
      <c r="D87" s="27"/>
    </row>
    <row r="88" spans="1:4" ht="20.100000000000001" hidden="1" customHeight="1" x14ac:dyDescent="0.3">
      <c r="A88" s="31" t="s">
        <v>198</v>
      </c>
      <c r="B88" s="41" t="s">
        <v>123</v>
      </c>
      <c r="C88" s="26" t="s">
        <v>16</v>
      </c>
      <c r="D88" s="27"/>
    </row>
    <row r="89" spans="1:4" ht="20.100000000000001" hidden="1" customHeight="1" x14ac:dyDescent="0.3">
      <c r="A89" s="31" t="s">
        <v>199</v>
      </c>
      <c r="B89" s="41" t="s">
        <v>125</v>
      </c>
      <c r="C89" s="26" t="s">
        <v>16</v>
      </c>
      <c r="D89" s="27"/>
    </row>
    <row r="90" spans="1:4" ht="20.100000000000001" hidden="1" customHeight="1" x14ac:dyDescent="0.3">
      <c r="A90" s="31" t="s">
        <v>200</v>
      </c>
      <c r="B90" s="41" t="s">
        <v>127</v>
      </c>
      <c r="C90" s="26" t="s">
        <v>16</v>
      </c>
      <c r="D90" s="27"/>
    </row>
    <row r="91" spans="1:4" ht="20.100000000000001" hidden="1" customHeight="1" x14ac:dyDescent="0.3">
      <c r="A91" s="31" t="s">
        <v>201</v>
      </c>
      <c r="B91" s="41" t="s">
        <v>129</v>
      </c>
      <c r="C91" s="26" t="s">
        <v>16</v>
      </c>
      <c r="D91" s="27"/>
    </row>
    <row r="92" spans="1:4" ht="20.100000000000001" hidden="1" customHeight="1" x14ac:dyDescent="0.3">
      <c r="A92" s="31" t="s">
        <v>202</v>
      </c>
      <c r="B92" s="41" t="s">
        <v>131</v>
      </c>
      <c r="C92" s="26" t="s">
        <v>16</v>
      </c>
      <c r="D92" s="27"/>
    </row>
    <row r="93" spans="1:4" ht="20.100000000000001" hidden="1" customHeight="1" x14ac:dyDescent="0.3">
      <c r="A93" s="44" t="s">
        <v>203</v>
      </c>
      <c r="B93" s="45" t="s">
        <v>133</v>
      </c>
      <c r="C93" s="46" t="s">
        <v>16</v>
      </c>
      <c r="D93" s="27"/>
    </row>
    <row r="94" spans="1:4" ht="19.5" hidden="1" customHeight="1" x14ac:dyDescent="0.3">
      <c r="A94" s="31" t="s">
        <v>204</v>
      </c>
      <c r="B94" s="41" t="s">
        <v>135</v>
      </c>
      <c r="C94" s="26" t="s">
        <v>16</v>
      </c>
      <c r="D94" s="27"/>
    </row>
    <row r="95" spans="1:4" ht="20.100000000000001" hidden="1" customHeight="1" x14ac:dyDescent="0.3">
      <c r="A95" s="31" t="s">
        <v>205</v>
      </c>
      <c r="B95" s="41" t="s">
        <v>137</v>
      </c>
      <c r="C95" s="26" t="s">
        <v>16</v>
      </c>
      <c r="D95" s="27"/>
    </row>
    <row r="96" spans="1:4" ht="20.100000000000001" hidden="1" customHeight="1" x14ac:dyDescent="0.3">
      <c r="A96" s="31" t="s">
        <v>206</v>
      </c>
      <c r="B96" s="41" t="s">
        <v>139</v>
      </c>
      <c r="C96" s="26" t="s">
        <v>16</v>
      </c>
      <c r="D96" s="27"/>
    </row>
    <row r="97" spans="1:5" ht="20.100000000000001" hidden="1" customHeight="1" x14ac:dyDescent="0.3">
      <c r="A97" s="31" t="s">
        <v>207</v>
      </c>
      <c r="B97" s="41" t="s">
        <v>141</v>
      </c>
      <c r="C97" s="26" t="s">
        <v>16</v>
      </c>
      <c r="D97" s="27"/>
    </row>
    <row r="98" spans="1:5" ht="20.100000000000001" hidden="1" customHeight="1" x14ac:dyDescent="0.3">
      <c r="A98" s="31" t="s">
        <v>208</v>
      </c>
      <c r="B98" s="41" t="s">
        <v>143</v>
      </c>
      <c r="C98" s="26" t="s">
        <v>16</v>
      </c>
      <c r="D98" s="27"/>
    </row>
    <row r="99" spans="1:5" ht="20.100000000000001" hidden="1" customHeight="1" x14ac:dyDescent="0.3">
      <c r="A99" s="31" t="s">
        <v>209</v>
      </c>
      <c r="B99" s="41" t="s">
        <v>145</v>
      </c>
      <c r="C99" s="26" t="s">
        <v>16</v>
      </c>
      <c r="D99" s="27"/>
    </row>
    <row r="100" spans="1:5" ht="20.100000000000001" hidden="1" customHeight="1" x14ac:dyDescent="0.3">
      <c r="A100" s="31" t="s">
        <v>210</v>
      </c>
      <c r="B100" s="41" t="s">
        <v>147</v>
      </c>
      <c r="C100" s="26" t="s">
        <v>16</v>
      </c>
      <c r="D100" s="27"/>
    </row>
    <row r="101" spans="1:5" ht="20.100000000000001" hidden="1" customHeight="1" x14ac:dyDescent="0.3">
      <c r="A101" s="31" t="s">
        <v>211</v>
      </c>
      <c r="B101" s="41" t="s">
        <v>149</v>
      </c>
      <c r="C101" s="26" t="s">
        <v>16</v>
      </c>
      <c r="D101" s="27"/>
    </row>
    <row r="102" spans="1:5" ht="20.100000000000001" hidden="1" customHeight="1" x14ac:dyDescent="0.3">
      <c r="A102" s="31" t="s">
        <v>212</v>
      </c>
      <c r="B102" s="41" t="s">
        <v>151</v>
      </c>
      <c r="C102" s="26" t="s">
        <v>16</v>
      </c>
      <c r="D102" s="27"/>
    </row>
    <row r="103" spans="1:5" ht="20.100000000000001" hidden="1" customHeight="1" x14ac:dyDescent="0.3">
      <c r="A103" s="31" t="s">
        <v>213</v>
      </c>
      <c r="B103" s="41" t="s">
        <v>153</v>
      </c>
      <c r="C103" s="26" t="s">
        <v>16</v>
      </c>
      <c r="D103" s="27"/>
    </row>
    <row r="104" spans="1:5" ht="20.100000000000001" hidden="1" customHeight="1" x14ac:dyDescent="0.3">
      <c r="A104" s="31" t="s">
        <v>214</v>
      </c>
      <c r="B104" s="41" t="s">
        <v>155</v>
      </c>
      <c r="C104" s="26" t="s">
        <v>16</v>
      </c>
      <c r="D104" s="27"/>
    </row>
    <row r="105" spans="1:5" ht="20.100000000000001" hidden="1" customHeight="1" x14ac:dyDescent="0.3">
      <c r="A105" s="31" t="s">
        <v>215</v>
      </c>
      <c r="B105" s="41" t="s">
        <v>157</v>
      </c>
      <c r="C105" s="26" t="s">
        <v>16</v>
      </c>
      <c r="D105" s="27"/>
    </row>
    <row r="106" spans="1:5" ht="20.100000000000001" hidden="1" customHeight="1" x14ac:dyDescent="0.3">
      <c r="A106" s="31" t="s">
        <v>216</v>
      </c>
      <c r="B106" s="41" t="s">
        <v>159</v>
      </c>
      <c r="C106" s="26" t="s">
        <v>16</v>
      </c>
      <c r="D106" s="27"/>
    </row>
    <row r="107" spans="1:5" s="48" customFormat="1" ht="20.100000000000001" hidden="1" customHeight="1" x14ac:dyDescent="0.3">
      <c r="A107" s="31" t="s">
        <v>217</v>
      </c>
      <c r="B107" s="41" t="s">
        <v>218</v>
      </c>
      <c r="C107" s="26" t="s">
        <v>16</v>
      </c>
      <c r="D107" s="27"/>
      <c r="E107" s="47"/>
    </row>
    <row r="108" spans="1:5" s="50" customFormat="1" ht="20.100000000000001" hidden="1" customHeight="1" x14ac:dyDescent="0.3">
      <c r="A108" s="31" t="s">
        <v>219</v>
      </c>
      <c r="B108" s="41" t="s">
        <v>163</v>
      </c>
      <c r="C108" s="26" t="s">
        <v>16</v>
      </c>
      <c r="D108" s="27"/>
      <c r="E108" s="49"/>
    </row>
    <row r="109" spans="1:5" ht="15" hidden="1" x14ac:dyDescent="0.3">
      <c r="A109" s="31" t="s">
        <v>220</v>
      </c>
      <c r="B109" s="41" t="s">
        <v>221</v>
      </c>
      <c r="C109" s="26" t="s">
        <v>166</v>
      </c>
      <c r="D109" s="27"/>
    </row>
    <row r="110" spans="1:5" ht="30" hidden="1" x14ac:dyDescent="0.3">
      <c r="A110" s="31" t="s">
        <v>222</v>
      </c>
      <c r="B110" s="41" t="s">
        <v>223</v>
      </c>
      <c r="C110" s="26" t="s">
        <v>16</v>
      </c>
      <c r="D110" s="27"/>
    </row>
    <row r="111" spans="1:5" ht="45" hidden="1" x14ac:dyDescent="0.3">
      <c r="A111" s="31" t="s">
        <v>224</v>
      </c>
      <c r="B111" s="41" t="s">
        <v>225</v>
      </c>
      <c r="C111" s="26" t="s">
        <v>16</v>
      </c>
      <c r="D111" s="27"/>
    </row>
    <row r="112" spans="1:5" ht="20.100000000000001" hidden="1" customHeight="1" x14ac:dyDescent="0.3">
      <c r="A112" s="31" t="s">
        <v>226</v>
      </c>
      <c r="B112" s="33" t="s">
        <v>172</v>
      </c>
      <c r="C112" s="26" t="s">
        <v>16</v>
      </c>
      <c r="D112" s="27"/>
    </row>
    <row r="113" spans="1:4" ht="20.100000000000001" hidden="1" customHeight="1" x14ac:dyDescent="0.3">
      <c r="A113" s="31" t="s">
        <v>227</v>
      </c>
      <c r="B113" s="33" t="s">
        <v>172</v>
      </c>
      <c r="C113" s="26" t="s">
        <v>16</v>
      </c>
      <c r="D113" s="27"/>
    </row>
    <row r="114" spans="1:4" ht="20.100000000000001" customHeight="1" x14ac:dyDescent="0.3">
      <c r="A114" s="36"/>
      <c r="B114" s="51"/>
      <c r="C114" s="26"/>
      <c r="D114" s="27"/>
    </row>
    <row r="115" spans="1:4" ht="36.75" customHeight="1" x14ac:dyDescent="0.3">
      <c r="A115" s="52">
        <v>2.2999999999999998</v>
      </c>
      <c r="B115" s="53" t="s">
        <v>228</v>
      </c>
      <c r="C115" s="26"/>
      <c r="D115" s="27"/>
    </row>
    <row r="116" spans="1:4" ht="30" x14ac:dyDescent="0.3">
      <c r="A116" s="54" t="s">
        <v>229</v>
      </c>
      <c r="B116" s="55" t="s">
        <v>230</v>
      </c>
      <c r="C116" s="26" t="s">
        <v>58</v>
      </c>
      <c r="D116" s="27">
        <f>SUM('Type enquête:Fin'!AB8)</f>
        <v>1</v>
      </c>
    </row>
    <row r="117" spans="1:4" ht="38.25" customHeight="1" x14ac:dyDescent="0.3">
      <c r="A117" s="54" t="s">
        <v>231</v>
      </c>
      <c r="B117" s="55" t="s">
        <v>232</v>
      </c>
      <c r="C117" s="26" t="s">
        <v>58</v>
      </c>
      <c r="D117" s="27">
        <f>SUM('Type enquête:Fin'!AB9)</f>
        <v>0</v>
      </c>
    </row>
    <row r="118" spans="1:4" ht="38.25" customHeight="1" x14ac:dyDescent="0.3">
      <c r="A118" s="54" t="s">
        <v>233</v>
      </c>
      <c r="B118" s="55" t="s">
        <v>234</v>
      </c>
      <c r="C118" s="26" t="s">
        <v>58</v>
      </c>
      <c r="D118" s="27">
        <f>SUM('Type enquête:Fin'!AB10)</f>
        <v>0</v>
      </c>
    </row>
    <row r="119" spans="1:4" ht="39" customHeight="1" x14ac:dyDescent="0.3">
      <c r="A119" s="54" t="s">
        <v>235</v>
      </c>
      <c r="B119" s="55" t="s">
        <v>236</v>
      </c>
      <c r="C119" s="26" t="s">
        <v>58</v>
      </c>
      <c r="D119" s="27">
        <f>SUM('Type enquête:Fin'!AB11)</f>
        <v>0</v>
      </c>
    </row>
    <row r="120" spans="1:4" ht="42" customHeight="1" x14ac:dyDescent="0.3">
      <c r="A120" s="54" t="s">
        <v>237</v>
      </c>
      <c r="B120" s="56" t="s">
        <v>238</v>
      </c>
      <c r="C120" s="26" t="s">
        <v>58</v>
      </c>
      <c r="D120" s="27">
        <f>SUM('Type enquête:Fin'!AB12)</f>
        <v>0</v>
      </c>
    </row>
    <row r="121" spans="1:4" ht="42.75" customHeight="1" x14ac:dyDescent="0.3">
      <c r="A121" s="54" t="s">
        <v>239</v>
      </c>
      <c r="B121" s="55" t="s">
        <v>240</v>
      </c>
      <c r="C121" s="26" t="s">
        <v>58</v>
      </c>
      <c r="D121" s="27">
        <f>SUM('Type enquête:Fin'!AB13)</f>
        <v>0</v>
      </c>
    </row>
    <row r="122" spans="1:4" ht="40.5" hidden="1" customHeight="1" x14ac:dyDescent="0.3">
      <c r="A122" s="54" t="s">
        <v>241</v>
      </c>
      <c r="B122" s="33" t="s">
        <v>172</v>
      </c>
      <c r="C122" s="26" t="s">
        <v>58</v>
      </c>
      <c r="D122" s="27">
        <f>SUM('Type enquête:Fin'!AB14)</f>
        <v>0</v>
      </c>
    </row>
    <row r="123" spans="1:4" ht="36" hidden="1" customHeight="1" x14ac:dyDescent="0.3">
      <c r="A123" s="54" t="s">
        <v>242</v>
      </c>
      <c r="B123" s="33" t="s">
        <v>172</v>
      </c>
      <c r="C123" s="26" t="s">
        <v>58</v>
      </c>
      <c r="D123" s="27">
        <f>SUM('Type enquête:Fin'!AB15)</f>
        <v>0</v>
      </c>
    </row>
    <row r="124" spans="1:4" ht="36" customHeight="1" x14ac:dyDescent="0.3">
      <c r="A124" s="54" t="s">
        <v>243</v>
      </c>
      <c r="B124" s="56" t="s">
        <v>244</v>
      </c>
      <c r="C124" s="26" t="s">
        <v>16</v>
      </c>
      <c r="D124" s="27">
        <f>SUM('Type enquête:Fin'!AB16)</f>
        <v>0</v>
      </c>
    </row>
    <row r="125" spans="1:4" ht="36" customHeight="1" x14ac:dyDescent="0.3">
      <c r="A125" s="54" t="s">
        <v>245</v>
      </c>
      <c r="B125" s="56" t="s">
        <v>246</v>
      </c>
      <c r="C125" s="26" t="s">
        <v>16</v>
      </c>
      <c r="D125" s="27">
        <f>SUM('Type enquête:Fin'!AB17)</f>
        <v>0</v>
      </c>
    </row>
    <row r="126" spans="1:4" ht="20.100000000000001" customHeight="1" thickBot="1" x14ac:dyDescent="0.35">
      <c r="A126" s="36"/>
      <c r="B126" s="57"/>
      <c r="C126" s="26"/>
      <c r="D126" s="27"/>
    </row>
    <row r="127" spans="1:4" ht="20.100000000000001" customHeight="1" thickTop="1" thickBot="1" x14ac:dyDescent="0.35">
      <c r="A127" s="24">
        <v>3</v>
      </c>
      <c r="B127" s="25" t="s">
        <v>247</v>
      </c>
      <c r="C127" s="58"/>
      <c r="D127" s="27"/>
    </row>
    <row r="128" spans="1:4" ht="20.100000000000001" customHeight="1" thickTop="1" x14ac:dyDescent="0.3">
      <c r="A128" s="43" t="s">
        <v>248</v>
      </c>
      <c r="B128" s="59" t="s">
        <v>249</v>
      </c>
      <c r="C128" s="26"/>
      <c r="D128" s="27"/>
    </row>
    <row r="129" spans="1:4" ht="20.100000000000001" customHeight="1" x14ac:dyDescent="0.3">
      <c r="A129" s="31" t="s">
        <v>250</v>
      </c>
      <c r="B129" s="32" t="s">
        <v>251</v>
      </c>
      <c r="C129" s="60" t="s">
        <v>18</v>
      </c>
      <c r="D129" s="27"/>
    </row>
    <row r="130" spans="1:4" ht="20.100000000000001" customHeight="1" x14ac:dyDescent="0.3">
      <c r="A130" s="31" t="s">
        <v>252</v>
      </c>
      <c r="B130" s="32" t="s">
        <v>253</v>
      </c>
      <c r="C130" s="60" t="s">
        <v>18</v>
      </c>
      <c r="D130" s="27"/>
    </row>
    <row r="131" spans="1:4" ht="20.25" customHeight="1" x14ac:dyDescent="0.3">
      <c r="A131" s="31" t="s">
        <v>254</v>
      </c>
      <c r="B131" s="32" t="s">
        <v>255</v>
      </c>
      <c r="C131" s="60" t="s">
        <v>18</v>
      </c>
      <c r="D131" s="27"/>
    </row>
    <row r="132" spans="1:4" ht="20.25" customHeight="1" x14ac:dyDescent="0.3">
      <c r="A132" s="31" t="s">
        <v>256</v>
      </c>
      <c r="B132" s="32" t="s">
        <v>257</v>
      </c>
      <c r="C132" s="60" t="s">
        <v>18</v>
      </c>
      <c r="D132" s="27"/>
    </row>
    <row r="133" spans="1:4" ht="20.25" customHeight="1" x14ac:dyDescent="0.3">
      <c r="A133" s="31" t="s">
        <v>258</v>
      </c>
      <c r="B133" s="61" t="s">
        <v>259</v>
      </c>
      <c r="C133" s="60" t="s">
        <v>18</v>
      </c>
      <c r="D133" s="27"/>
    </row>
    <row r="134" spans="1:4" ht="20.25" customHeight="1" x14ac:dyDescent="0.3">
      <c r="A134" s="31" t="s">
        <v>260</v>
      </c>
      <c r="B134" s="61" t="s">
        <v>261</v>
      </c>
      <c r="C134" s="60" t="s">
        <v>18</v>
      </c>
      <c r="D134" s="27"/>
    </row>
    <row r="135" spans="1:4" ht="20.25" customHeight="1" x14ac:dyDescent="0.3">
      <c r="A135" s="31" t="s">
        <v>262</v>
      </c>
      <c r="B135" s="61" t="s">
        <v>263</v>
      </c>
      <c r="C135" s="60" t="s">
        <v>18</v>
      </c>
      <c r="D135" s="27"/>
    </row>
    <row r="136" spans="1:4" ht="20.25" customHeight="1" x14ac:dyDescent="0.3">
      <c r="A136" s="31" t="s">
        <v>264</v>
      </c>
      <c r="B136" s="61" t="s">
        <v>265</v>
      </c>
      <c r="C136" s="60" t="s">
        <v>18</v>
      </c>
      <c r="D136" s="27"/>
    </row>
    <row r="137" spans="1:4" ht="20.25" customHeight="1" x14ac:dyDescent="0.3">
      <c r="A137" s="31" t="s">
        <v>266</v>
      </c>
      <c r="B137" s="61" t="s">
        <v>267</v>
      </c>
      <c r="C137" s="60" t="s">
        <v>18</v>
      </c>
      <c r="D137" s="27"/>
    </row>
    <row r="138" spans="1:4" ht="20.25" customHeight="1" x14ac:dyDescent="0.3">
      <c r="A138" s="31" t="s">
        <v>268</v>
      </c>
      <c r="B138" s="61" t="s">
        <v>269</v>
      </c>
      <c r="C138" s="60" t="s">
        <v>18</v>
      </c>
      <c r="D138" s="27"/>
    </row>
    <row r="139" spans="1:4" ht="20.25" customHeight="1" x14ac:dyDescent="0.3">
      <c r="A139" s="31" t="s">
        <v>270</v>
      </c>
      <c r="B139" s="61" t="s">
        <v>271</v>
      </c>
      <c r="C139" s="60" t="s">
        <v>18</v>
      </c>
      <c r="D139" s="27"/>
    </row>
    <row r="140" spans="1:4" ht="20.25" customHeight="1" x14ac:dyDescent="0.3">
      <c r="A140" s="31" t="s">
        <v>272</v>
      </c>
      <c r="B140" s="61" t="s">
        <v>273</v>
      </c>
      <c r="C140" s="60" t="s">
        <v>18</v>
      </c>
      <c r="D140" s="27"/>
    </row>
    <row r="141" spans="1:4" ht="20.25" customHeight="1" x14ac:dyDescent="0.3">
      <c r="A141" s="31" t="s">
        <v>274</v>
      </c>
      <c r="B141" s="61" t="s">
        <v>275</v>
      </c>
      <c r="C141" s="60" t="s">
        <v>18</v>
      </c>
      <c r="D141" s="27"/>
    </row>
    <row r="142" spans="1:4" ht="20.25" customHeight="1" x14ac:dyDescent="0.3">
      <c r="A142" s="31" t="s">
        <v>276</v>
      </c>
      <c r="B142" s="61" t="s">
        <v>277</v>
      </c>
      <c r="C142" s="60" t="s">
        <v>18</v>
      </c>
      <c r="D142" s="27"/>
    </row>
    <row r="143" spans="1:4" ht="20.25" customHeight="1" x14ac:dyDescent="0.3">
      <c r="A143" s="31" t="s">
        <v>278</v>
      </c>
      <c r="B143" s="61" t="s">
        <v>279</v>
      </c>
      <c r="C143" s="60" t="s">
        <v>18</v>
      </c>
      <c r="D143" s="27"/>
    </row>
    <row r="144" spans="1:4" ht="20.25" customHeight="1" x14ac:dyDescent="0.3">
      <c r="A144" s="31" t="s">
        <v>280</v>
      </c>
      <c r="B144" s="61" t="s">
        <v>281</v>
      </c>
      <c r="C144" s="60" t="s">
        <v>18</v>
      </c>
      <c r="D144" s="27"/>
    </row>
    <row r="145" spans="1:5" ht="20.25" customHeight="1" x14ac:dyDescent="0.3">
      <c r="A145" s="31" t="s">
        <v>282</v>
      </c>
      <c r="B145" s="41" t="s">
        <v>283</v>
      </c>
      <c r="C145" s="60" t="s">
        <v>18</v>
      </c>
      <c r="D145" s="27"/>
    </row>
    <row r="146" spans="1:5" ht="20.25" customHeight="1" x14ac:dyDescent="0.3">
      <c r="A146" s="31" t="s">
        <v>284</v>
      </c>
      <c r="B146" s="41" t="s">
        <v>285</v>
      </c>
      <c r="C146" s="60" t="s">
        <v>18</v>
      </c>
      <c r="D146" s="27"/>
    </row>
    <row r="147" spans="1:5" ht="20.25" customHeight="1" x14ac:dyDescent="0.3">
      <c r="A147" s="31" t="s">
        <v>286</v>
      </c>
      <c r="B147" s="41" t="s">
        <v>287</v>
      </c>
      <c r="C147" s="60" t="s">
        <v>18</v>
      </c>
      <c r="D147" s="27"/>
    </row>
    <row r="148" spans="1:5" ht="20.25" customHeight="1" x14ac:dyDescent="0.3">
      <c r="A148" s="31" t="s">
        <v>288</v>
      </c>
      <c r="B148" s="41" t="s">
        <v>289</v>
      </c>
      <c r="C148" s="60" t="s">
        <v>18</v>
      </c>
      <c r="D148" s="27"/>
    </row>
    <row r="149" spans="1:5" ht="20.25" customHeight="1" x14ac:dyDescent="0.3">
      <c r="A149" s="31" t="s">
        <v>290</v>
      </c>
      <c r="B149" s="32" t="s">
        <v>291</v>
      </c>
      <c r="C149" s="60" t="s">
        <v>18</v>
      </c>
      <c r="D149" s="27"/>
    </row>
    <row r="150" spans="1:5" ht="20.25" customHeight="1" x14ac:dyDescent="0.3">
      <c r="A150" s="31" t="s">
        <v>292</v>
      </c>
      <c r="B150" s="61" t="s">
        <v>293</v>
      </c>
      <c r="C150" s="60" t="s">
        <v>18</v>
      </c>
      <c r="D150" s="27"/>
    </row>
    <row r="151" spans="1:5" ht="20.100000000000001" customHeight="1" x14ac:dyDescent="0.3">
      <c r="A151" s="62"/>
      <c r="B151" s="37"/>
      <c r="C151" s="60"/>
      <c r="D151" s="27"/>
    </row>
    <row r="152" spans="1:5" ht="20.100000000000001" hidden="1" customHeight="1" x14ac:dyDescent="0.3">
      <c r="A152" s="43" t="s">
        <v>294</v>
      </c>
      <c r="B152" s="59" t="s">
        <v>295</v>
      </c>
      <c r="C152" s="60"/>
      <c r="D152" s="27"/>
    </row>
    <row r="153" spans="1:5" ht="20.100000000000001" hidden="1" customHeight="1" x14ac:dyDescent="0.3">
      <c r="A153" s="31" t="s">
        <v>296</v>
      </c>
      <c r="B153" s="32" t="s">
        <v>297</v>
      </c>
      <c r="C153" s="26" t="s">
        <v>16</v>
      </c>
      <c r="D153" s="27"/>
    </row>
    <row r="154" spans="1:5" ht="20.100000000000001" hidden="1" customHeight="1" x14ac:dyDescent="0.3">
      <c r="A154" s="31" t="s">
        <v>298</v>
      </c>
      <c r="B154" s="32" t="s">
        <v>299</v>
      </c>
      <c r="C154" s="26" t="s">
        <v>16</v>
      </c>
      <c r="D154" s="27"/>
    </row>
    <row r="155" spans="1:5" ht="20.100000000000001" hidden="1" customHeight="1" x14ac:dyDescent="0.3">
      <c r="A155" s="31" t="s">
        <v>300</v>
      </c>
      <c r="B155" s="32" t="s">
        <v>301</v>
      </c>
      <c r="C155" s="26" t="s">
        <v>16</v>
      </c>
      <c r="D155" s="27"/>
    </row>
    <row r="156" spans="1:5" ht="20.100000000000001" hidden="1" customHeight="1" x14ac:dyDescent="0.3">
      <c r="A156" s="31" t="s">
        <v>302</v>
      </c>
      <c r="B156" s="32" t="s">
        <v>303</v>
      </c>
      <c r="C156" s="26" t="s">
        <v>16</v>
      </c>
      <c r="D156" s="27"/>
    </row>
    <row r="157" spans="1:5" s="48" customFormat="1" ht="20.100000000000001" hidden="1" customHeight="1" x14ac:dyDescent="0.3">
      <c r="A157" s="31" t="s">
        <v>304</v>
      </c>
      <c r="B157" s="32" t="s">
        <v>305</v>
      </c>
      <c r="C157" s="26" t="s">
        <v>16</v>
      </c>
      <c r="D157" s="27"/>
      <c r="E157" s="47"/>
    </row>
    <row r="158" spans="1:5" ht="20.100000000000001" hidden="1" customHeight="1" x14ac:dyDescent="0.3">
      <c r="A158" s="31" t="s">
        <v>306</v>
      </c>
      <c r="B158" s="32" t="s">
        <v>307</v>
      </c>
      <c r="C158" s="26" t="s">
        <v>16</v>
      </c>
      <c r="D158" s="27"/>
    </row>
    <row r="159" spans="1:5" ht="20.100000000000001" hidden="1" customHeight="1" x14ac:dyDescent="0.3">
      <c r="A159" s="31" t="s">
        <v>308</v>
      </c>
      <c r="B159" s="32" t="s">
        <v>309</v>
      </c>
      <c r="C159" s="26" t="s">
        <v>16</v>
      </c>
      <c r="D159" s="27"/>
    </row>
    <row r="160" spans="1:5" ht="20.100000000000001" hidden="1" customHeight="1" x14ac:dyDescent="0.3">
      <c r="A160" s="31" t="s">
        <v>310</v>
      </c>
      <c r="B160" s="32" t="s">
        <v>311</v>
      </c>
      <c r="C160" s="26" t="s">
        <v>16</v>
      </c>
      <c r="D160" s="27"/>
    </row>
    <row r="161" spans="1:5" ht="20.100000000000001" hidden="1" customHeight="1" x14ac:dyDescent="0.3">
      <c r="A161" s="31" t="s">
        <v>312</v>
      </c>
      <c r="B161" s="32" t="s">
        <v>313</v>
      </c>
      <c r="C161" s="26" t="s">
        <v>16</v>
      </c>
      <c r="D161" s="27"/>
    </row>
    <row r="162" spans="1:5" ht="20.100000000000001" hidden="1" customHeight="1" x14ac:dyDescent="0.3">
      <c r="A162" s="31" t="s">
        <v>314</v>
      </c>
      <c r="B162" s="32" t="s">
        <v>315</v>
      </c>
      <c r="C162" s="26" t="s">
        <v>16</v>
      </c>
      <c r="D162" s="27"/>
    </row>
    <row r="163" spans="1:5" ht="20.100000000000001" hidden="1" customHeight="1" x14ac:dyDescent="0.3">
      <c r="A163" s="31" t="s">
        <v>316</v>
      </c>
      <c r="B163" s="32" t="s">
        <v>317</v>
      </c>
      <c r="C163" s="26" t="s">
        <v>16</v>
      </c>
      <c r="D163" s="27"/>
    </row>
    <row r="164" spans="1:5" ht="20.100000000000001" hidden="1" customHeight="1" x14ac:dyDescent="0.3">
      <c r="A164" s="31" t="s">
        <v>318</v>
      </c>
      <c r="B164" s="32" t="s">
        <v>319</v>
      </c>
      <c r="C164" s="26" t="s">
        <v>16</v>
      </c>
      <c r="D164" s="27"/>
    </row>
    <row r="165" spans="1:5" ht="30" hidden="1" customHeight="1" x14ac:dyDescent="0.3">
      <c r="A165" s="31" t="s">
        <v>320</v>
      </c>
      <c r="B165" s="61" t="s">
        <v>321</v>
      </c>
      <c r="C165" s="26" t="s">
        <v>18</v>
      </c>
      <c r="D165" s="27"/>
    </row>
    <row r="166" spans="1:5" ht="33" hidden="1" customHeight="1" x14ac:dyDescent="0.3">
      <c r="A166" s="31" t="s">
        <v>322</v>
      </c>
      <c r="B166" s="61" t="s">
        <v>323</v>
      </c>
      <c r="C166" s="26" t="s">
        <v>18</v>
      </c>
      <c r="D166" s="27"/>
    </row>
    <row r="167" spans="1:5" ht="33" hidden="1" customHeight="1" x14ac:dyDescent="0.3">
      <c r="A167" s="31" t="s">
        <v>324</v>
      </c>
      <c r="B167" s="32" t="s">
        <v>325</v>
      </c>
      <c r="C167" s="26" t="s">
        <v>18</v>
      </c>
      <c r="D167" s="27"/>
    </row>
    <row r="168" spans="1:5" ht="33" hidden="1" customHeight="1" x14ac:dyDescent="0.3">
      <c r="A168" s="31" t="s">
        <v>326</v>
      </c>
      <c r="B168" s="32" t="s">
        <v>327</v>
      </c>
      <c r="C168" s="26" t="s">
        <v>18</v>
      </c>
      <c r="D168" s="27"/>
    </row>
    <row r="169" spans="1:5" s="65" customFormat="1" ht="33" hidden="1" customHeight="1" x14ac:dyDescent="0.3">
      <c r="A169" s="31" t="s">
        <v>328</v>
      </c>
      <c r="B169" s="63" t="s">
        <v>329</v>
      </c>
      <c r="C169" s="60" t="s">
        <v>18</v>
      </c>
      <c r="D169" s="27"/>
      <c r="E169" s="64"/>
    </row>
    <row r="170" spans="1:5" ht="20.100000000000001" hidden="1" customHeight="1" x14ac:dyDescent="0.3">
      <c r="A170" s="66"/>
      <c r="B170" s="67"/>
      <c r="C170" s="68"/>
      <c r="D170" s="27"/>
    </row>
    <row r="171" spans="1:5" ht="20.100000000000001" customHeight="1" x14ac:dyDescent="0.3">
      <c r="A171" s="69" t="s">
        <v>330</v>
      </c>
      <c r="B171" s="53" t="s">
        <v>331</v>
      </c>
      <c r="C171" s="26"/>
      <c r="D171" s="27"/>
    </row>
    <row r="172" spans="1:5" ht="32.25" customHeight="1" x14ac:dyDescent="0.3">
      <c r="A172" s="54" t="s">
        <v>332</v>
      </c>
      <c r="B172" s="55" t="s">
        <v>333</v>
      </c>
      <c r="C172" s="26" t="s">
        <v>16</v>
      </c>
      <c r="D172" s="27"/>
    </row>
    <row r="173" spans="1:5" ht="32.25" customHeight="1" x14ac:dyDescent="0.3">
      <c r="A173" s="54" t="s">
        <v>334</v>
      </c>
      <c r="B173" s="55" t="s">
        <v>335</v>
      </c>
      <c r="C173" s="26" t="s">
        <v>16</v>
      </c>
      <c r="D173" s="27"/>
    </row>
    <row r="174" spans="1:5" ht="32.25" customHeight="1" x14ac:dyDescent="0.3">
      <c r="A174" s="54" t="s">
        <v>336</v>
      </c>
      <c r="B174" s="55" t="s">
        <v>337</v>
      </c>
      <c r="C174" s="26" t="s">
        <v>16</v>
      </c>
      <c r="D174" s="27"/>
    </row>
    <row r="175" spans="1:5" ht="29.25" customHeight="1" x14ac:dyDescent="0.3">
      <c r="A175" s="54" t="s">
        <v>338</v>
      </c>
      <c r="B175" s="55" t="s">
        <v>339</v>
      </c>
      <c r="C175" s="26" t="s">
        <v>16</v>
      </c>
      <c r="D175" s="27"/>
    </row>
    <row r="176" spans="1:5" ht="32.25" customHeight="1" x14ac:dyDescent="0.3">
      <c r="A176" s="54" t="s">
        <v>340</v>
      </c>
      <c r="B176" s="55" t="s">
        <v>341</v>
      </c>
      <c r="C176" s="26" t="s">
        <v>16</v>
      </c>
      <c r="D176" s="27"/>
    </row>
    <row r="177" spans="1:5" ht="32.25" customHeight="1" x14ac:dyDescent="0.3">
      <c r="A177" s="54" t="s">
        <v>342</v>
      </c>
      <c r="B177" s="55" t="s">
        <v>343</v>
      </c>
      <c r="C177" s="26" t="s">
        <v>16</v>
      </c>
      <c r="D177" s="27"/>
    </row>
    <row r="178" spans="1:5" ht="32.25" customHeight="1" x14ac:dyDescent="0.3">
      <c r="A178" s="54" t="s">
        <v>344</v>
      </c>
      <c r="B178" s="55" t="s">
        <v>345</v>
      </c>
      <c r="C178" s="26" t="s">
        <v>16</v>
      </c>
      <c r="D178" s="27"/>
    </row>
    <row r="179" spans="1:5" ht="32.25" customHeight="1" x14ac:dyDescent="0.3">
      <c r="A179" s="54" t="s">
        <v>346</v>
      </c>
      <c r="B179" s="55" t="s">
        <v>347</v>
      </c>
      <c r="C179" s="26" t="s">
        <v>16</v>
      </c>
      <c r="D179" s="27"/>
    </row>
    <row r="180" spans="1:5" ht="32.25" customHeight="1" x14ac:dyDescent="0.3">
      <c r="A180" s="54" t="s">
        <v>348</v>
      </c>
      <c r="B180" s="70" t="s">
        <v>349</v>
      </c>
      <c r="C180" s="26" t="s">
        <v>16</v>
      </c>
      <c r="D180" s="27"/>
    </row>
    <row r="181" spans="1:5" ht="19.5" customHeight="1" x14ac:dyDescent="0.3">
      <c r="A181" s="54" t="s">
        <v>350</v>
      </c>
      <c r="B181" s="70" t="s">
        <v>351</v>
      </c>
      <c r="C181" s="26" t="s">
        <v>16</v>
      </c>
      <c r="D181" s="27"/>
    </row>
    <row r="182" spans="1:5" ht="20.100000000000001" customHeight="1" x14ac:dyDescent="0.3">
      <c r="A182" s="62"/>
      <c r="B182" s="37"/>
      <c r="C182" s="26"/>
      <c r="D182" s="27"/>
    </row>
    <row r="183" spans="1:5" ht="20.100000000000001" customHeight="1" x14ac:dyDescent="0.3">
      <c r="A183" s="69" t="s">
        <v>352</v>
      </c>
      <c r="B183" s="53" t="s">
        <v>353</v>
      </c>
      <c r="C183" s="26"/>
      <c r="D183" s="27"/>
    </row>
    <row r="184" spans="1:5" ht="20.100000000000001" customHeight="1" x14ac:dyDescent="0.3">
      <c r="A184" s="54" t="s">
        <v>354</v>
      </c>
      <c r="B184" s="70" t="s">
        <v>355</v>
      </c>
      <c r="C184" s="26" t="s">
        <v>18</v>
      </c>
      <c r="D184" s="27"/>
    </row>
    <row r="185" spans="1:5" ht="20.100000000000001" customHeight="1" x14ac:dyDescent="0.3">
      <c r="A185" s="54" t="s">
        <v>356</v>
      </c>
      <c r="B185" s="70" t="s">
        <v>357</v>
      </c>
      <c r="C185" s="26" t="s">
        <v>18</v>
      </c>
      <c r="D185" s="27"/>
    </row>
    <row r="186" spans="1:5" ht="36.75" customHeight="1" x14ac:dyDescent="0.3">
      <c r="A186" s="54" t="s">
        <v>358</v>
      </c>
      <c r="B186" s="70" t="s">
        <v>359</v>
      </c>
      <c r="C186" s="26" t="s">
        <v>18</v>
      </c>
      <c r="D186" s="27"/>
    </row>
    <row r="187" spans="1:5" ht="36.75" customHeight="1" x14ac:dyDescent="0.3">
      <c r="A187" s="54" t="s">
        <v>360</v>
      </c>
      <c r="B187" s="70" t="s">
        <v>361</v>
      </c>
      <c r="C187" s="26" t="s">
        <v>18</v>
      </c>
      <c r="D187" s="27"/>
    </row>
    <row r="188" spans="1:5" ht="36.75" customHeight="1" x14ac:dyDescent="0.3">
      <c r="A188" s="54" t="s">
        <v>362</v>
      </c>
      <c r="B188" s="70" t="s">
        <v>363</v>
      </c>
      <c r="C188" s="26" t="s">
        <v>18</v>
      </c>
      <c r="D188" s="27"/>
    </row>
    <row r="189" spans="1:5" s="48" customFormat="1" ht="32.25" customHeight="1" x14ac:dyDescent="0.3">
      <c r="A189" s="54" t="s">
        <v>364</v>
      </c>
      <c r="B189" s="70" t="s">
        <v>365</v>
      </c>
      <c r="C189" s="26" t="s">
        <v>18</v>
      </c>
      <c r="D189" s="27"/>
      <c r="E189" s="47"/>
    </row>
    <row r="190" spans="1:5" ht="20.100000000000001" customHeight="1" x14ac:dyDescent="0.3">
      <c r="A190" s="62"/>
      <c r="B190" s="37"/>
      <c r="C190" s="26"/>
      <c r="D190" s="27"/>
    </row>
    <row r="191" spans="1:5" ht="20.100000000000001" hidden="1" customHeight="1" x14ac:dyDescent="0.3">
      <c r="A191" s="43" t="s">
        <v>366</v>
      </c>
      <c r="B191" s="59" t="s">
        <v>367</v>
      </c>
      <c r="C191" s="60"/>
      <c r="D191" s="27"/>
    </row>
    <row r="192" spans="1:5" ht="24" hidden="1" customHeight="1" x14ac:dyDescent="0.3">
      <c r="A192" s="31" t="s">
        <v>368</v>
      </c>
      <c r="B192" s="61" t="s">
        <v>369</v>
      </c>
      <c r="C192" s="60" t="s">
        <v>58</v>
      </c>
      <c r="D192" s="27"/>
    </row>
    <row r="193" spans="1:5" ht="24" hidden="1" customHeight="1" x14ac:dyDescent="0.3">
      <c r="A193" s="31" t="s">
        <v>370</v>
      </c>
      <c r="B193" s="61" t="s">
        <v>371</v>
      </c>
      <c r="C193" s="60" t="s">
        <v>58</v>
      </c>
      <c r="D193" s="27"/>
    </row>
    <row r="194" spans="1:5" s="72" customFormat="1" ht="24" hidden="1" customHeight="1" x14ac:dyDescent="0.3">
      <c r="A194" s="31" t="s">
        <v>372</v>
      </c>
      <c r="B194" s="61" t="s">
        <v>373</v>
      </c>
      <c r="C194" s="60" t="s">
        <v>58</v>
      </c>
      <c r="D194" s="27"/>
      <c r="E194" s="71"/>
    </row>
    <row r="195" spans="1:5" s="72" customFormat="1" ht="24" hidden="1" customHeight="1" x14ac:dyDescent="0.3">
      <c r="A195" s="31" t="s">
        <v>374</v>
      </c>
      <c r="B195" s="61" t="s">
        <v>375</v>
      </c>
      <c r="C195" s="60" t="s">
        <v>58</v>
      </c>
      <c r="D195" s="27"/>
      <c r="E195" s="71"/>
    </row>
    <row r="196" spans="1:5" ht="24" hidden="1" customHeight="1" x14ac:dyDescent="0.3">
      <c r="A196" s="31" t="s">
        <v>376</v>
      </c>
      <c r="B196" s="61" t="s">
        <v>377</v>
      </c>
      <c r="C196" s="60" t="s">
        <v>58</v>
      </c>
      <c r="D196" s="27"/>
    </row>
    <row r="197" spans="1:5" s="74" customFormat="1" ht="24" hidden="1" customHeight="1" x14ac:dyDescent="0.3">
      <c r="A197" s="31" t="s">
        <v>378</v>
      </c>
      <c r="B197" s="61" t="s">
        <v>379</v>
      </c>
      <c r="C197" s="60" t="s">
        <v>58</v>
      </c>
      <c r="D197" s="27"/>
      <c r="E197" s="73"/>
    </row>
    <row r="198" spans="1:5" ht="24" hidden="1" customHeight="1" x14ac:dyDescent="0.3">
      <c r="A198" s="31" t="s">
        <v>380</v>
      </c>
      <c r="B198" s="61" t="s">
        <v>381</v>
      </c>
      <c r="C198" s="60" t="s">
        <v>18</v>
      </c>
      <c r="D198" s="27"/>
    </row>
    <row r="199" spans="1:5" ht="37.5" hidden="1" customHeight="1" x14ac:dyDescent="0.3">
      <c r="A199" s="31" t="s">
        <v>382</v>
      </c>
      <c r="B199" s="61" t="s">
        <v>383</v>
      </c>
      <c r="C199" s="60" t="s">
        <v>18</v>
      </c>
      <c r="D199" s="27"/>
    </row>
    <row r="200" spans="1:5" ht="24" hidden="1" customHeight="1" x14ac:dyDescent="0.3">
      <c r="A200" s="31" t="s">
        <v>384</v>
      </c>
      <c r="B200" s="61" t="s">
        <v>385</v>
      </c>
      <c r="C200" s="60" t="s">
        <v>18</v>
      </c>
      <c r="D200" s="27"/>
    </row>
    <row r="201" spans="1:5" ht="24" hidden="1" customHeight="1" x14ac:dyDescent="0.3">
      <c r="A201" s="31" t="s">
        <v>386</v>
      </c>
      <c r="B201" s="61" t="s">
        <v>387</v>
      </c>
      <c r="C201" s="60" t="s">
        <v>16</v>
      </c>
      <c r="D201" s="27"/>
    </row>
    <row r="202" spans="1:5" ht="24" hidden="1" customHeight="1" x14ac:dyDescent="0.3">
      <c r="A202" s="31" t="s">
        <v>388</v>
      </c>
      <c r="B202" s="61" t="s">
        <v>389</v>
      </c>
      <c r="C202" s="60" t="s">
        <v>16</v>
      </c>
      <c r="D202" s="27"/>
    </row>
    <row r="203" spans="1:5" ht="20.100000000000001" hidden="1" customHeight="1" x14ac:dyDescent="0.3">
      <c r="A203" s="36"/>
      <c r="B203" s="75"/>
      <c r="C203" s="60"/>
      <c r="D203" s="27"/>
    </row>
    <row r="204" spans="1:5" ht="20.100000000000001" customHeight="1" x14ac:dyDescent="0.3">
      <c r="A204" s="52" t="s">
        <v>390</v>
      </c>
      <c r="B204" s="53" t="s">
        <v>391</v>
      </c>
      <c r="C204" s="60"/>
      <c r="D204" s="27"/>
    </row>
    <row r="205" spans="1:5" ht="20.100000000000001" customHeight="1" x14ac:dyDescent="0.3">
      <c r="A205" s="54" t="s">
        <v>392</v>
      </c>
      <c r="B205" s="70" t="s">
        <v>379</v>
      </c>
      <c r="C205" s="60" t="s">
        <v>18</v>
      </c>
      <c r="D205" s="27"/>
    </row>
    <row r="206" spans="1:5" ht="20.100000000000001" customHeight="1" x14ac:dyDescent="0.3">
      <c r="A206" s="54" t="s">
        <v>393</v>
      </c>
      <c r="B206" s="70" t="s">
        <v>394</v>
      </c>
      <c r="C206" s="60" t="s">
        <v>18</v>
      </c>
      <c r="D206" s="27"/>
    </row>
    <row r="207" spans="1:5" ht="20.100000000000001" customHeight="1" x14ac:dyDescent="0.3">
      <c r="A207" s="54" t="s">
        <v>395</v>
      </c>
      <c r="B207" s="70" t="s">
        <v>396</v>
      </c>
      <c r="C207" s="60" t="s">
        <v>18</v>
      </c>
      <c r="D207" s="27"/>
    </row>
    <row r="208" spans="1:5" ht="20.100000000000001" customHeight="1" x14ac:dyDescent="0.3">
      <c r="A208" s="76"/>
      <c r="B208" s="77"/>
      <c r="C208" s="78"/>
      <c r="D208" s="27"/>
    </row>
    <row r="209" spans="1:5" ht="20.100000000000001" hidden="1" customHeight="1" x14ac:dyDescent="0.3">
      <c r="A209" s="43" t="s">
        <v>397</v>
      </c>
      <c r="B209" s="59" t="s">
        <v>398</v>
      </c>
      <c r="C209" s="26"/>
      <c r="D209" s="27"/>
    </row>
    <row r="210" spans="1:5" ht="20.100000000000001" hidden="1" customHeight="1" x14ac:dyDescent="0.3">
      <c r="A210" s="31" t="s">
        <v>399</v>
      </c>
      <c r="B210" s="79" t="s">
        <v>400</v>
      </c>
      <c r="C210" s="26" t="s">
        <v>16</v>
      </c>
      <c r="D210" s="27"/>
    </row>
    <row r="211" spans="1:5" ht="20.100000000000001" hidden="1" customHeight="1" x14ac:dyDescent="0.3">
      <c r="A211" s="31" t="s">
        <v>401</v>
      </c>
      <c r="B211" s="61" t="s">
        <v>402</v>
      </c>
      <c r="C211" s="60" t="s">
        <v>16</v>
      </c>
      <c r="D211" s="27"/>
    </row>
    <row r="212" spans="1:5" ht="20.100000000000001" hidden="1" customHeight="1" x14ac:dyDescent="0.3">
      <c r="A212" s="31" t="s">
        <v>403</v>
      </c>
      <c r="B212" s="79" t="s">
        <v>404</v>
      </c>
      <c r="C212" s="60" t="s">
        <v>18</v>
      </c>
      <c r="D212" s="27"/>
    </row>
    <row r="213" spans="1:5" ht="20.100000000000001" hidden="1" customHeight="1" x14ac:dyDescent="0.3">
      <c r="A213" s="31" t="s">
        <v>405</v>
      </c>
      <c r="B213" s="79" t="s">
        <v>406</v>
      </c>
      <c r="C213" s="60" t="s">
        <v>18</v>
      </c>
      <c r="D213" s="27"/>
    </row>
    <row r="214" spans="1:5" ht="20.100000000000001" hidden="1" customHeight="1" x14ac:dyDescent="0.3">
      <c r="A214" s="31" t="s">
        <v>407</v>
      </c>
      <c r="B214" s="79" t="s">
        <v>408</v>
      </c>
      <c r="C214" s="60" t="s">
        <v>18</v>
      </c>
      <c r="D214" s="27"/>
    </row>
    <row r="215" spans="1:5" ht="20.100000000000001" hidden="1" customHeight="1" x14ac:dyDescent="0.3">
      <c r="A215" s="31" t="s">
        <v>409</v>
      </c>
      <c r="B215" s="79" t="s">
        <v>410</v>
      </c>
      <c r="C215" s="60" t="s">
        <v>18</v>
      </c>
      <c r="D215" s="27"/>
    </row>
    <row r="216" spans="1:5" ht="20.100000000000001" hidden="1" customHeight="1" x14ac:dyDescent="0.3">
      <c r="A216" s="31" t="s">
        <v>411</v>
      </c>
      <c r="B216" s="79" t="s">
        <v>412</v>
      </c>
      <c r="C216" s="60" t="s">
        <v>18</v>
      </c>
      <c r="D216" s="27"/>
    </row>
    <row r="217" spans="1:5" s="48" customFormat="1" ht="20.100000000000001" hidden="1" customHeight="1" x14ac:dyDescent="0.3">
      <c r="A217" s="31" t="s">
        <v>413</v>
      </c>
      <c r="B217" s="79" t="s">
        <v>414</v>
      </c>
      <c r="C217" s="80" t="s">
        <v>58</v>
      </c>
      <c r="D217" s="27"/>
      <c r="E217" s="47"/>
    </row>
    <row r="218" spans="1:5" ht="20.100000000000001" hidden="1" customHeight="1" x14ac:dyDescent="0.3">
      <c r="A218" s="31" t="s">
        <v>415</v>
      </c>
      <c r="B218" s="79" t="s">
        <v>416</v>
      </c>
      <c r="C218" s="80" t="s">
        <v>58</v>
      </c>
      <c r="D218" s="27"/>
    </row>
    <row r="219" spans="1:5" ht="20.100000000000001" hidden="1" customHeight="1" x14ac:dyDescent="0.3">
      <c r="A219" s="36"/>
      <c r="B219" s="75"/>
      <c r="C219" s="26"/>
      <c r="D219" s="27"/>
    </row>
    <row r="220" spans="1:5" ht="20.100000000000001" customHeight="1" x14ac:dyDescent="0.3">
      <c r="A220" s="52" t="s">
        <v>417</v>
      </c>
      <c r="B220" s="53" t="s">
        <v>418</v>
      </c>
      <c r="C220" s="60"/>
      <c r="D220" s="27"/>
    </row>
    <row r="221" spans="1:5" ht="20.100000000000001" customHeight="1" x14ac:dyDescent="0.3">
      <c r="A221" s="54" t="s">
        <v>419</v>
      </c>
      <c r="B221" s="81" t="s">
        <v>420</v>
      </c>
      <c r="C221" s="26" t="s">
        <v>58</v>
      </c>
      <c r="D221" s="27"/>
    </row>
    <row r="222" spans="1:5" ht="20.100000000000001" customHeight="1" x14ac:dyDescent="0.3">
      <c r="A222" s="54" t="s">
        <v>421</v>
      </c>
      <c r="B222" s="81" t="s">
        <v>404</v>
      </c>
      <c r="C222" s="26" t="s">
        <v>18</v>
      </c>
      <c r="D222" s="27"/>
    </row>
    <row r="223" spans="1:5" ht="20.100000000000001" customHeight="1" x14ac:dyDescent="0.3">
      <c r="A223" s="54" t="s">
        <v>422</v>
      </c>
      <c r="B223" s="81" t="s">
        <v>423</v>
      </c>
      <c r="C223" s="26" t="s">
        <v>18</v>
      </c>
      <c r="D223" s="27"/>
    </row>
    <row r="224" spans="1:5" ht="20.100000000000001" customHeight="1" x14ac:dyDescent="0.3">
      <c r="A224" s="54" t="s">
        <v>424</v>
      </c>
      <c r="B224" s="81" t="s">
        <v>408</v>
      </c>
      <c r="C224" s="26" t="s">
        <v>18</v>
      </c>
      <c r="D224" s="27"/>
    </row>
    <row r="225" spans="1:4" ht="20.100000000000001" customHeight="1" x14ac:dyDescent="0.3">
      <c r="A225" s="54" t="s">
        <v>425</v>
      </c>
      <c r="B225" s="81" t="s">
        <v>410</v>
      </c>
      <c r="C225" s="26" t="s">
        <v>18</v>
      </c>
      <c r="D225" s="27"/>
    </row>
    <row r="226" spans="1:4" ht="20.100000000000001" customHeight="1" x14ac:dyDescent="0.3">
      <c r="A226" s="54" t="s">
        <v>426</v>
      </c>
      <c r="B226" s="81" t="s">
        <v>427</v>
      </c>
      <c r="C226" s="26" t="s">
        <v>18</v>
      </c>
      <c r="D226" s="27"/>
    </row>
    <row r="227" spans="1:4" ht="20.100000000000001" customHeight="1" thickBot="1" x14ac:dyDescent="0.35">
      <c r="A227" s="82"/>
      <c r="B227" s="75"/>
      <c r="C227" s="26"/>
      <c r="D227" s="27"/>
    </row>
    <row r="228" spans="1:4" ht="16.2" thickTop="1" thickBot="1" x14ac:dyDescent="0.35">
      <c r="A228" s="24">
        <v>4</v>
      </c>
      <c r="B228" s="25" t="s">
        <v>428</v>
      </c>
      <c r="C228" s="58"/>
      <c r="D228" s="27"/>
    </row>
    <row r="229" spans="1:4" ht="20.100000000000001" hidden="1" customHeight="1" x14ac:dyDescent="0.3">
      <c r="A229" s="83" t="s">
        <v>429</v>
      </c>
      <c r="B229" s="84" t="s">
        <v>430</v>
      </c>
      <c r="C229" s="26"/>
      <c r="D229" s="27"/>
    </row>
    <row r="230" spans="1:4" ht="20.100000000000001" hidden="1" customHeight="1" thickTop="1" x14ac:dyDescent="0.3">
      <c r="A230" s="31" t="s">
        <v>431</v>
      </c>
      <c r="B230" s="32" t="s">
        <v>432</v>
      </c>
      <c r="C230" s="26" t="s">
        <v>16</v>
      </c>
      <c r="D230" s="27"/>
    </row>
    <row r="231" spans="1:4" ht="20.100000000000001" hidden="1" customHeight="1" thickTop="1" x14ac:dyDescent="0.3">
      <c r="A231" s="31" t="s">
        <v>433</v>
      </c>
      <c r="B231" s="32" t="s">
        <v>434</v>
      </c>
      <c r="C231" s="26" t="s">
        <v>16</v>
      </c>
      <c r="D231" s="27"/>
    </row>
    <row r="232" spans="1:4" ht="20.100000000000001" hidden="1" customHeight="1" thickTop="1" x14ac:dyDescent="0.3">
      <c r="A232" s="31" t="s">
        <v>435</v>
      </c>
      <c r="B232" s="32" t="s">
        <v>436</v>
      </c>
      <c r="C232" s="26" t="s">
        <v>16</v>
      </c>
      <c r="D232" s="27"/>
    </row>
    <row r="233" spans="1:4" ht="20.100000000000001" hidden="1" customHeight="1" thickTop="1" x14ac:dyDescent="0.3">
      <c r="A233" s="31" t="s">
        <v>437</v>
      </c>
      <c r="B233" s="32" t="s">
        <v>438</v>
      </c>
      <c r="C233" s="26" t="s">
        <v>16</v>
      </c>
      <c r="D233" s="27"/>
    </row>
    <row r="234" spans="1:4" ht="20.100000000000001" hidden="1" customHeight="1" thickTop="1" x14ac:dyDescent="0.3">
      <c r="A234" s="31" t="s">
        <v>439</v>
      </c>
      <c r="B234" s="32" t="s">
        <v>440</v>
      </c>
      <c r="C234" s="26" t="s">
        <v>16</v>
      </c>
      <c r="D234" s="27"/>
    </row>
    <row r="235" spans="1:4" ht="20.100000000000001" hidden="1" customHeight="1" thickTop="1" x14ac:dyDescent="0.3">
      <c r="A235" s="31" t="s">
        <v>441</v>
      </c>
      <c r="B235" s="32" t="s">
        <v>442</v>
      </c>
      <c r="C235" s="26" t="s">
        <v>16</v>
      </c>
      <c r="D235" s="27"/>
    </row>
    <row r="236" spans="1:4" ht="20.100000000000001" hidden="1" customHeight="1" thickTop="1" x14ac:dyDescent="0.3">
      <c r="A236" s="31" t="s">
        <v>443</v>
      </c>
      <c r="B236" s="32" t="s">
        <v>444</v>
      </c>
      <c r="C236" s="26" t="s">
        <v>16</v>
      </c>
      <c r="D236" s="27"/>
    </row>
    <row r="237" spans="1:4" ht="20.100000000000001" hidden="1" customHeight="1" thickTop="1" x14ac:dyDescent="0.3">
      <c r="A237" s="31" t="s">
        <v>445</v>
      </c>
      <c r="B237" s="32" t="s">
        <v>446</v>
      </c>
      <c r="C237" s="26" t="s">
        <v>16</v>
      </c>
      <c r="D237" s="27"/>
    </row>
    <row r="238" spans="1:4" ht="19.5" hidden="1" customHeight="1" thickTop="1" x14ac:dyDescent="0.3">
      <c r="A238" s="85"/>
      <c r="B238" s="37"/>
      <c r="C238" s="60"/>
      <c r="D238" s="27"/>
    </row>
    <row r="239" spans="1:4" ht="20.100000000000001" hidden="1" customHeight="1" thickTop="1" x14ac:dyDescent="0.3">
      <c r="A239" s="83" t="s">
        <v>447</v>
      </c>
      <c r="B239" s="84" t="s">
        <v>448</v>
      </c>
      <c r="C239" s="60"/>
      <c r="D239" s="27"/>
    </row>
    <row r="240" spans="1:4" ht="20.100000000000001" hidden="1" customHeight="1" thickTop="1" x14ac:dyDescent="0.3">
      <c r="A240" s="86" t="s">
        <v>449</v>
      </c>
      <c r="B240" s="41" t="s">
        <v>450</v>
      </c>
      <c r="C240" s="60" t="s">
        <v>18</v>
      </c>
      <c r="D240" s="27"/>
    </row>
    <row r="241" spans="1:5" ht="20.100000000000001" hidden="1" customHeight="1" thickTop="1" x14ac:dyDescent="0.3">
      <c r="A241" s="86" t="s">
        <v>451</v>
      </c>
      <c r="B241" s="41" t="s">
        <v>452</v>
      </c>
      <c r="C241" s="60" t="s">
        <v>18</v>
      </c>
      <c r="D241" s="27"/>
    </row>
    <row r="242" spans="1:5" ht="20.100000000000001" hidden="1" customHeight="1" thickTop="1" x14ac:dyDescent="0.3">
      <c r="A242" s="86" t="s">
        <v>453</v>
      </c>
      <c r="B242" s="41" t="s">
        <v>454</v>
      </c>
      <c r="C242" s="26" t="s">
        <v>18</v>
      </c>
      <c r="D242" s="27"/>
    </row>
    <row r="243" spans="1:5" ht="20.100000000000001" hidden="1" customHeight="1" thickTop="1" x14ac:dyDescent="0.3">
      <c r="A243" s="86" t="s">
        <v>455</v>
      </c>
      <c r="B243" s="41" t="s">
        <v>456</v>
      </c>
      <c r="C243" s="26" t="s">
        <v>18</v>
      </c>
      <c r="D243" s="27"/>
    </row>
    <row r="244" spans="1:5" ht="20.100000000000001" hidden="1" customHeight="1" thickTop="1" x14ac:dyDescent="0.3">
      <c r="A244" s="86" t="s">
        <v>457</v>
      </c>
      <c r="B244" s="41" t="s">
        <v>458</v>
      </c>
      <c r="C244" s="60" t="s">
        <v>18</v>
      </c>
      <c r="D244" s="27"/>
    </row>
    <row r="245" spans="1:5" ht="20.100000000000001" hidden="1" customHeight="1" thickTop="1" x14ac:dyDescent="0.3">
      <c r="A245" s="86" t="s">
        <v>459</v>
      </c>
      <c r="B245" s="41" t="s">
        <v>460</v>
      </c>
      <c r="C245" s="26" t="s">
        <v>18</v>
      </c>
      <c r="D245" s="27"/>
    </row>
    <row r="246" spans="1:5" ht="20.100000000000001" hidden="1" customHeight="1" thickTop="1" x14ac:dyDescent="0.3">
      <c r="A246" s="86" t="s">
        <v>461</v>
      </c>
      <c r="B246" s="41" t="s">
        <v>462</v>
      </c>
      <c r="C246" s="60" t="s">
        <v>18</v>
      </c>
      <c r="D246" s="27"/>
    </row>
    <row r="247" spans="1:5" ht="20.100000000000001" hidden="1" customHeight="1" thickTop="1" x14ac:dyDescent="0.3">
      <c r="A247" s="86" t="s">
        <v>463</v>
      </c>
      <c r="B247" s="41" t="s">
        <v>464</v>
      </c>
      <c r="C247" s="60" t="s">
        <v>18</v>
      </c>
      <c r="D247" s="27"/>
    </row>
    <row r="248" spans="1:5" s="50" customFormat="1" ht="20.100000000000001" hidden="1" customHeight="1" thickTop="1" x14ac:dyDescent="0.3">
      <c r="A248" s="86" t="s">
        <v>465</v>
      </c>
      <c r="B248" s="41" t="s">
        <v>466</v>
      </c>
      <c r="C248" s="26" t="s">
        <v>18</v>
      </c>
      <c r="D248" s="27"/>
      <c r="E248" s="49"/>
    </row>
    <row r="249" spans="1:5" ht="20.100000000000001" hidden="1" customHeight="1" thickTop="1" x14ac:dyDescent="0.3">
      <c r="A249" s="87" t="s">
        <v>467</v>
      </c>
      <c r="B249" s="88" t="s">
        <v>468</v>
      </c>
      <c r="C249" s="89" t="s">
        <v>18</v>
      </c>
      <c r="D249" s="27"/>
    </row>
    <row r="250" spans="1:5" ht="20.100000000000001" hidden="1" customHeight="1" thickTop="1" x14ac:dyDescent="0.3">
      <c r="A250" s="86" t="s">
        <v>469</v>
      </c>
      <c r="B250" s="41" t="s">
        <v>470</v>
      </c>
      <c r="C250" s="60" t="s">
        <v>18</v>
      </c>
      <c r="D250" s="27"/>
    </row>
    <row r="251" spans="1:5" ht="20.100000000000001" hidden="1" customHeight="1" thickTop="1" x14ac:dyDescent="0.3">
      <c r="A251" s="86" t="s">
        <v>471</v>
      </c>
      <c r="B251" s="41" t="s">
        <v>472</v>
      </c>
      <c r="C251" s="26" t="s">
        <v>18</v>
      </c>
      <c r="D251" s="27"/>
    </row>
    <row r="252" spans="1:5" s="72" customFormat="1" ht="56.25" hidden="1" customHeight="1" thickTop="1" x14ac:dyDescent="0.3">
      <c r="A252" s="86" t="s">
        <v>473</v>
      </c>
      <c r="B252" s="41" t="s">
        <v>474</v>
      </c>
      <c r="C252" s="26" t="s">
        <v>18</v>
      </c>
      <c r="D252" s="27"/>
      <c r="E252" s="71"/>
    </row>
    <row r="253" spans="1:5" ht="20.100000000000001" hidden="1" customHeight="1" thickTop="1" x14ac:dyDescent="0.3">
      <c r="A253" s="86" t="s">
        <v>475</v>
      </c>
      <c r="B253" s="32" t="s">
        <v>476</v>
      </c>
      <c r="C253" s="26" t="s">
        <v>18</v>
      </c>
      <c r="D253" s="27"/>
    </row>
    <row r="254" spans="1:5" ht="20.100000000000001" hidden="1" customHeight="1" thickTop="1" x14ac:dyDescent="0.3">
      <c r="A254" s="86" t="s">
        <v>477</v>
      </c>
      <c r="B254" s="32" t="s">
        <v>478</v>
      </c>
      <c r="C254" s="60" t="s">
        <v>18</v>
      </c>
      <c r="D254" s="27"/>
    </row>
    <row r="255" spans="1:5" ht="20.100000000000001" hidden="1" customHeight="1" thickTop="1" x14ac:dyDescent="0.3">
      <c r="A255" s="86" t="s">
        <v>479</v>
      </c>
      <c r="B255" s="32" t="s">
        <v>480</v>
      </c>
      <c r="C255" s="60" t="s">
        <v>18</v>
      </c>
      <c r="D255" s="27"/>
    </row>
    <row r="256" spans="1:5" ht="20.100000000000001" hidden="1" customHeight="1" thickTop="1" x14ac:dyDescent="0.3">
      <c r="A256" s="86" t="s">
        <v>481</v>
      </c>
      <c r="B256" s="32" t="s">
        <v>482</v>
      </c>
      <c r="C256" s="26" t="s">
        <v>18</v>
      </c>
      <c r="D256" s="27"/>
    </row>
    <row r="257" spans="1:5" ht="20.100000000000001" hidden="1" customHeight="1" thickTop="1" x14ac:dyDescent="0.3">
      <c r="A257" s="86" t="s">
        <v>483</v>
      </c>
      <c r="B257" s="32" t="s">
        <v>484</v>
      </c>
      <c r="C257" s="26" t="s">
        <v>18</v>
      </c>
      <c r="D257" s="27"/>
    </row>
    <row r="258" spans="1:5" ht="20.100000000000001" hidden="1" customHeight="1" thickTop="1" x14ac:dyDescent="0.3">
      <c r="A258" s="86" t="s">
        <v>485</v>
      </c>
      <c r="B258" s="32" t="s">
        <v>486</v>
      </c>
      <c r="C258" s="26" t="s">
        <v>18</v>
      </c>
      <c r="D258" s="27"/>
    </row>
    <row r="259" spans="1:5" ht="20.100000000000001" hidden="1" customHeight="1" thickTop="1" x14ac:dyDescent="0.3">
      <c r="A259" s="86" t="s">
        <v>487</v>
      </c>
      <c r="B259" s="32" t="s">
        <v>488</v>
      </c>
      <c r="C259" s="26" t="s">
        <v>18</v>
      </c>
      <c r="D259" s="27"/>
    </row>
    <row r="260" spans="1:5" ht="20.100000000000001" hidden="1" customHeight="1" thickTop="1" x14ac:dyDescent="0.3">
      <c r="A260" s="86" t="s">
        <v>489</v>
      </c>
      <c r="B260" s="32" t="s">
        <v>490</v>
      </c>
      <c r="C260" s="26" t="s">
        <v>18</v>
      </c>
      <c r="D260" s="27"/>
    </row>
    <row r="261" spans="1:5" s="48" customFormat="1" ht="20.100000000000001" hidden="1" customHeight="1" thickTop="1" x14ac:dyDescent="0.3">
      <c r="A261" s="86" t="s">
        <v>491</v>
      </c>
      <c r="B261" s="32" t="s">
        <v>492</v>
      </c>
      <c r="C261" s="26" t="s">
        <v>18</v>
      </c>
      <c r="D261" s="27"/>
      <c r="E261" s="47"/>
    </row>
    <row r="262" spans="1:5" ht="20.100000000000001" hidden="1" customHeight="1" thickTop="1" x14ac:dyDescent="0.3">
      <c r="A262" s="86" t="s">
        <v>493</v>
      </c>
      <c r="B262" s="32" t="s">
        <v>494</v>
      </c>
      <c r="C262" s="26" t="s">
        <v>18</v>
      </c>
      <c r="D262" s="27"/>
    </row>
    <row r="263" spans="1:5" ht="20.100000000000001" hidden="1" customHeight="1" thickTop="1" x14ac:dyDescent="0.3">
      <c r="A263" s="86" t="s">
        <v>495</v>
      </c>
      <c r="B263" s="32" t="s">
        <v>496</v>
      </c>
      <c r="C263" s="26" t="s">
        <v>18</v>
      </c>
      <c r="D263" s="27"/>
    </row>
    <row r="264" spans="1:5" ht="20.100000000000001" hidden="1" customHeight="1" thickTop="1" x14ac:dyDescent="0.3">
      <c r="A264" s="86" t="s">
        <v>497</v>
      </c>
      <c r="B264" s="32" t="s">
        <v>498</v>
      </c>
      <c r="C264" s="26" t="s">
        <v>18</v>
      </c>
      <c r="D264" s="27"/>
    </row>
    <row r="265" spans="1:5" ht="20.100000000000001" hidden="1" customHeight="1" thickTop="1" x14ac:dyDescent="0.3">
      <c r="A265" s="86" t="s">
        <v>499</v>
      </c>
      <c r="B265" s="32" t="s">
        <v>500</v>
      </c>
      <c r="C265" s="26" t="s">
        <v>18</v>
      </c>
      <c r="D265" s="27"/>
    </row>
    <row r="266" spans="1:5" ht="20.100000000000001" hidden="1" customHeight="1" thickTop="1" x14ac:dyDescent="0.3">
      <c r="A266" s="86" t="s">
        <v>501</v>
      </c>
      <c r="B266" s="32" t="s">
        <v>502</v>
      </c>
      <c r="C266" s="26" t="s">
        <v>18</v>
      </c>
      <c r="D266" s="27"/>
    </row>
    <row r="267" spans="1:5" ht="20.100000000000001" hidden="1" customHeight="1" thickTop="1" x14ac:dyDescent="0.3">
      <c r="A267" s="86" t="s">
        <v>503</v>
      </c>
      <c r="B267" s="32" t="s">
        <v>504</v>
      </c>
      <c r="C267" s="26" t="s">
        <v>18</v>
      </c>
      <c r="D267" s="27"/>
    </row>
    <row r="268" spans="1:5" ht="20.100000000000001" hidden="1" customHeight="1" thickTop="1" x14ac:dyDescent="0.3">
      <c r="A268" s="86" t="s">
        <v>505</v>
      </c>
      <c r="B268" s="32" t="s">
        <v>506</v>
      </c>
      <c r="C268" s="26" t="s">
        <v>18</v>
      </c>
      <c r="D268" s="27"/>
    </row>
    <row r="269" spans="1:5" ht="20.100000000000001" hidden="1" customHeight="1" thickTop="1" x14ac:dyDescent="0.3">
      <c r="A269" s="86" t="s">
        <v>507</v>
      </c>
      <c r="B269" s="32" t="s">
        <v>508</v>
      </c>
      <c r="C269" s="26" t="s">
        <v>18</v>
      </c>
      <c r="D269" s="27"/>
    </row>
    <row r="270" spans="1:5" ht="20.100000000000001" hidden="1" customHeight="1" thickTop="1" x14ac:dyDescent="0.3">
      <c r="A270" s="86" t="s">
        <v>509</v>
      </c>
      <c r="B270" s="32" t="s">
        <v>510</v>
      </c>
      <c r="C270" s="26" t="s">
        <v>18</v>
      </c>
      <c r="D270" s="27"/>
    </row>
    <row r="271" spans="1:5" ht="20.100000000000001" customHeight="1" thickTop="1" x14ac:dyDescent="0.3">
      <c r="A271" s="85"/>
      <c r="B271" s="37"/>
      <c r="C271" s="26"/>
      <c r="D271" s="27"/>
    </row>
    <row r="272" spans="1:5" ht="20.100000000000001" customHeight="1" x14ac:dyDescent="0.3">
      <c r="A272" s="90" t="s">
        <v>511</v>
      </c>
      <c r="B272" s="91" t="s">
        <v>512</v>
      </c>
      <c r="C272" s="60"/>
      <c r="D272" s="27"/>
    </row>
    <row r="273" spans="1:5" ht="20.100000000000001" customHeight="1" x14ac:dyDescent="0.3">
      <c r="A273" s="54" t="s">
        <v>513</v>
      </c>
      <c r="B273" s="55" t="s">
        <v>514</v>
      </c>
      <c r="C273" s="26" t="s">
        <v>16</v>
      </c>
      <c r="D273" s="27"/>
    </row>
    <row r="274" spans="1:5" ht="20.100000000000001" customHeight="1" x14ac:dyDescent="0.3">
      <c r="A274" s="54" t="s">
        <v>515</v>
      </c>
      <c r="B274" s="55" t="s">
        <v>516</v>
      </c>
      <c r="C274" s="26" t="s">
        <v>16</v>
      </c>
      <c r="D274" s="27"/>
    </row>
    <row r="275" spans="1:5" ht="20.100000000000001" customHeight="1" x14ac:dyDescent="0.3">
      <c r="A275" s="54" t="s">
        <v>517</v>
      </c>
      <c r="B275" s="55" t="s">
        <v>518</v>
      </c>
      <c r="C275" s="26" t="s">
        <v>16</v>
      </c>
      <c r="D275" s="27"/>
    </row>
    <row r="276" spans="1:5" ht="20.100000000000001" customHeight="1" x14ac:dyDescent="0.3">
      <c r="A276" s="54" t="s">
        <v>519</v>
      </c>
      <c r="B276" s="55" t="s">
        <v>520</v>
      </c>
      <c r="C276" s="26" t="s">
        <v>16</v>
      </c>
      <c r="D276" s="27"/>
    </row>
    <row r="277" spans="1:5" ht="19.5" customHeight="1" x14ac:dyDescent="0.3">
      <c r="A277" s="85"/>
      <c r="B277" s="75"/>
      <c r="C277" s="26"/>
      <c r="D277" s="27"/>
    </row>
    <row r="278" spans="1:5" ht="20.100000000000001" customHeight="1" x14ac:dyDescent="0.3">
      <c r="A278" s="90" t="s">
        <v>521</v>
      </c>
      <c r="B278" s="91" t="s">
        <v>522</v>
      </c>
      <c r="C278" s="60"/>
      <c r="D278" s="27"/>
    </row>
    <row r="279" spans="1:5" ht="20.100000000000001" customHeight="1" x14ac:dyDescent="0.3">
      <c r="A279" s="92" t="s">
        <v>523</v>
      </c>
      <c r="B279" s="55" t="s">
        <v>524</v>
      </c>
      <c r="C279" s="26" t="s">
        <v>18</v>
      </c>
      <c r="D279" s="27"/>
    </row>
    <row r="280" spans="1:5" ht="20.100000000000001" customHeight="1" x14ac:dyDescent="0.3">
      <c r="A280" s="92" t="s">
        <v>525</v>
      </c>
      <c r="B280" s="55" t="s">
        <v>450</v>
      </c>
      <c r="C280" s="26" t="s">
        <v>18</v>
      </c>
      <c r="D280" s="27"/>
    </row>
    <row r="281" spans="1:5" ht="20.100000000000001" customHeight="1" x14ac:dyDescent="0.3">
      <c r="A281" s="92" t="s">
        <v>526</v>
      </c>
      <c r="B281" s="55" t="s">
        <v>527</v>
      </c>
      <c r="C281" s="26" t="s">
        <v>18</v>
      </c>
      <c r="D281" s="27"/>
    </row>
    <row r="282" spans="1:5" ht="20.100000000000001" customHeight="1" x14ac:dyDescent="0.3">
      <c r="A282" s="92" t="s">
        <v>528</v>
      </c>
      <c r="B282" s="55" t="s">
        <v>462</v>
      </c>
      <c r="C282" s="26" t="s">
        <v>18</v>
      </c>
      <c r="D282" s="27"/>
    </row>
    <row r="283" spans="1:5" ht="20.100000000000001" customHeight="1" thickBot="1" x14ac:dyDescent="0.35">
      <c r="A283" s="93"/>
      <c r="B283" s="94"/>
      <c r="C283" s="26"/>
      <c r="D283" s="27"/>
    </row>
    <row r="284" spans="1:5" ht="16.2" thickTop="1" thickBot="1" x14ac:dyDescent="0.35">
      <c r="A284" s="24">
        <v>5</v>
      </c>
      <c r="B284" s="25" t="s">
        <v>529</v>
      </c>
      <c r="C284" s="58"/>
      <c r="D284" s="27"/>
    </row>
    <row r="285" spans="1:5" ht="20.100000000000001" hidden="1" customHeight="1" x14ac:dyDescent="0.3">
      <c r="A285" s="83" t="s">
        <v>530</v>
      </c>
      <c r="B285" s="84" t="s">
        <v>430</v>
      </c>
      <c r="C285" s="26"/>
      <c r="D285" s="27"/>
    </row>
    <row r="286" spans="1:5" ht="20.100000000000001" hidden="1" customHeight="1" thickTop="1" x14ac:dyDescent="0.3">
      <c r="A286" s="31" t="s">
        <v>531</v>
      </c>
      <c r="B286" s="32" t="s">
        <v>432</v>
      </c>
      <c r="C286" s="26" t="s">
        <v>16</v>
      </c>
      <c r="D286" s="27"/>
    </row>
    <row r="287" spans="1:5" ht="20.100000000000001" hidden="1" customHeight="1" thickTop="1" x14ac:dyDescent="0.3">
      <c r="A287" s="31" t="s">
        <v>532</v>
      </c>
      <c r="B287" s="32" t="s">
        <v>434</v>
      </c>
      <c r="C287" s="26" t="s">
        <v>16</v>
      </c>
      <c r="D287" s="27"/>
    </row>
    <row r="288" spans="1:5" s="48" customFormat="1" ht="20.100000000000001" hidden="1" customHeight="1" thickTop="1" x14ac:dyDescent="0.3">
      <c r="A288" s="31" t="s">
        <v>533</v>
      </c>
      <c r="B288" s="32" t="s">
        <v>436</v>
      </c>
      <c r="C288" s="26" t="s">
        <v>16</v>
      </c>
      <c r="D288" s="27"/>
      <c r="E288" s="47"/>
    </row>
    <row r="289" spans="1:4" ht="20.100000000000001" hidden="1" customHeight="1" thickTop="1" x14ac:dyDescent="0.3">
      <c r="A289" s="31" t="s">
        <v>534</v>
      </c>
      <c r="B289" s="32" t="s">
        <v>438</v>
      </c>
      <c r="C289" s="26" t="s">
        <v>16</v>
      </c>
      <c r="D289" s="27"/>
    </row>
    <row r="290" spans="1:4" ht="20.100000000000001" hidden="1" customHeight="1" thickTop="1" x14ac:dyDescent="0.3">
      <c r="A290" s="31" t="s">
        <v>535</v>
      </c>
      <c r="B290" s="32" t="s">
        <v>536</v>
      </c>
      <c r="C290" s="26" t="s">
        <v>16</v>
      </c>
      <c r="D290" s="27"/>
    </row>
    <row r="291" spans="1:4" ht="20.100000000000001" hidden="1" customHeight="1" thickTop="1" x14ac:dyDescent="0.3">
      <c r="A291" s="31" t="s">
        <v>537</v>
      </c>
      <c r="B291" s="32" t="s">
        <v>442</v>
      </c>
      <c r="C291" s="26" t="s">
        <v>16</v>
      </c>
      <c r="D291" s="27"/>
    </row>
    <row r="292" spans="1:4" ht="20.100000000000001" hidden="1" customHeight="1" thickTop="1" x14ac:dyDescent="0.3">
      <c r="A292" s="31" t="s">
        <v>538</v>
      </c>
      <c r="B292" s="32" t="s">
        <v>539</v>
      </c>
      <c r="C292" s="26" t="s">
        <v>16</v>
      </c>
      <c r="D292" s="27"/>
    </row>
    <row r="293" spans="1:4" ht="20.100000000000001" hidden="1" customHeight="1" thickTop="1" x14ac:dyDescent="0.3">
      <c r="A293" s="31" t="s">
        <v>540</v>
      </c>
      <c r="B293" s="32" t="s">
        <v>446</v>
      </c>
      <c r="C293" s="26" t="s">
        <v>16</v>
      </c>
      <c r="D293" s="27"/>
    </row>
    <row r="294" spans="1:4" ht="19.5" hidden="1" customHeight="1" thickTop="1" x14ac:dyDescent="0.3">
      <c r="A294" s="85"/>
      <c r="B294" s="37"/>
      <c r="C294" s="60"/>
      <c r="D294" s="27"/>
    </row>
    <row r="295" spans="1:4" ht="20.100000000000001" hidden="1" customHeight="1" thickTop="1" x14ac:dyDescent="0.3">
      <c r="A295" s="83" t="s">
        <v>541</v>
      </c>
      <c r="B295" s="84" t="s">
        <v>448</v>
      </c>
      <c r="C295" s="60"/>
      <c r="D295" s="27"/>
    </row>
    <row r="296" spans="1:4" ht="20.100000000000001" hidden="1" customHeight="1" thickTop="1" x14ac:dyDescent="0.3">
      <c r="A296" s="86" t="s">
        <v>542</v>
      </c>
      <c r="B296" s="41" t="s">
        <v>450</v>
      </c>
      <c r="C296" s="60" t="s">
        <v>18</v>
      </c>
      <c r="D296" s="27"/>
    </row>
    <row r="297" spans="1:4" ht="20.100000000000001" hidden="1" customHeight="1" thickTop="1" x14ac:dyDescent="0.3">
      <c r="A297" s="86" t="s">
        <v>543</v>
      </c>
      <c r="B297" s="41" t="s">
        <v>452</v>
      </c>
      <c r="C297" s="60" t="s">
        <v>18</v>
      </c>
      <c r="D297" s="27"/>
    </row>
    <row r="298" spans="1:4" ht="20.100000000000001" hidden="1" customHeight="1" thickTop="1" x14ac:dyDescent="0.3">
      <c r="A298" s="86" t="s">
        <v>544</v>
      </c>
      <c r="B298" s="41" t="s">
        <v>454</v>
      </c>
      <c r="C298" s="26" t="s">
        <v>18</v>
      </c>
      <c r="D298" s="27"/>
    </row>
    <row r="299" spans="1:4" ht="20.100000000000001" hidden="1" customHeight="1" thickTop="1" x14ac:dyDescent="0.3">
      <c r="A299" s="86" t="s">
        <v>545</v>
      </c>
      <c r="B299" s="41" t="s">
        <v>456</v>
      </c>
      <c r="C299" s="26" t="s">
        <v>18</v>
      </c>
      <c r="D299" s="27"/>
    </row>
    <row r="300" spans="1:4" ht="20.100000000000001" hidden="1" customHeight="1" thickTop="1" x14ac:dyDescent="0.3">
      <c r="A300" s="86" t="s">
        <v>546</v>
      </c>
      <c r="B300" s="41" t="s">
        <v>458</v>
      </c>
      <c r="C300" s="60" t="s">
        <v>18</v>
      </c>
      <c r="D300" s="27"/>
    </row>
    <row r="301" spans="1:4" ht="20.100000000000001" hidden="1" customHeight="1" thickTop="1" x14ac:dyDescent="0.3">
      <c r="A301" s="86" t="s">
        <v>547</v>
      </c>
      <c r="B301" s="41" t="s">
        <v>460</v>
      </c>
      <c r="C301" s="26" t="s">
        <v>18</v>
      </c>
      <c r="D301" s="27"/>
    </row>
    <row r="302" spans="1:4" ht="20.100000000000001" hidden="1" customHeight="1" thickTop="1" x14ac:dyDescent="0.3">
      <c r="A302" s="86" t="s">
        <v>548</v>
      </c>
      <c r="B302" s="41" t="s">
        <v>462</v>
      </c>
      <c r="C302" s="60" t="s">
        <v>18</v>
      </c>
      <c r="D302" s="27"/>
    </row>
    <row r="303" spans="1:4" ht="20.100000000000001" hidden="1" customHeight="1" thickTop="1" x14ac:dyDescent="0.3">
      <c r="A303" s="86" t="s">
        <v>549</v>
      </c>
      <c r="B303" s="41" t="s">
        <v>550</v>
      </c>
      <c r="C303" s="60" t="s">
        <v>18</v>
      </c>
      <c r="D303" s="27"/>
    </row>
    <row r="304" spans="1:4" ht="20.100000000000001" hidden="1" customHeight="1" thickTop="1" x14ac:dyDescent="0.3">
      <c r="A304" s="86" t="s">
        <v>551</v>
      </c>
      <c r="B304" s="41" t="s">
        <v>552</v>
      </c>
      <c r="C304" s="26" t="s">
        <v>18</v>
      </c>
      <c r="D304" s="27"/>
    </row>
    <row r="305" spans="1:5" ht="20.100000000000001" hidden="1" customHeight="1" thickTop="1" x14ac:dyDescent="0.3">
      <c r="A305" s="86" t="s">
        <v>553</v>
      </c>
      <c r="B305" s="41" t="s">
        <v>554</v>
      </c>
      <c r="C305" s="26" t="s">
        <v>18</v>
      </c>
      <c r="D305" s="27"/>
    </row>
    <row r="306" spans="1:5" ht="20.100000000000001" hidden="1" customHeight="1" thickTop="1" x14ac:dyDescent="0.3">
      <c r="A306" s="86" t="s">
        <v>555</v>
      </c>
      <c r="B306" s="41" t="s">
        <v>556</v>
      </c>
      <c r="C306" s="60" t="s">
        <v>18</v>
      </c>
      <c r="D306" s="27"/>
    </row>
    <row r="307" spans="1:5" ht="20.100000000000001" hidden="1" customHeight="1" thickTop="1" x14ac:dyDescent="0.3">
      <c r="A307" s="86" t="s">
        <v>557</v>
      </c>
      <c r="B307" s="41" t="s">
        <v>558</v>
      </c>
      <c r="C307" s="26" t="s">
        <v>18</v>
      </c>
      <c r="D307" s="27"/>
    </row>
    <row r="308" spans="1:5" ht="20.100000000000001" hidden="1" customHeight="1" thickTop="1" x14ac:dyDescent="0.3">
      <c r="A308" s="86" t="s">
        <v>559</v>
      </c>
      <c r="B308" s="32" t="s">
        <v>476</v>
      </c>
      <c r="C308" s="26" t="s">
        <v>18</v>
      </c>
      <c r="D308" s="27"/>
    </row>
    <row r="309" spans="1:5" ht="20.100000000000001" hidden="1" customHeight="1" thickTop="1" x14ac:dyDescent="0.3">
      <c r="A309" s="86" t="s">
        <v>560</v>
      </c>
      <c r="B309" s="32" t="s">
        <v>478</v>
      </c>
      <c r="C309" s="60" t="s">
        <v>18</v>
      </c>
      <c r="D309" s="27"/>
    </row>
    <row r="310" spans="1:5" ht="20.100000000000001" hidden="1" customHeight="1" thickTop="1" x14ac:dyDescent="0.3">
      <c r="A310" s="86" t="s">
        <v>561</v>
      </c>
      <c r="B310" s="32" t="s">
        <v>480</v>
      </c>
      <c r="C310" s="60" t="s">
        <v>18</v>
      </c>
      <c r="D310" s="27"/>
    </row>
    <row r="311" spans="1:5" ht="20.100000000000001" hidden="1" customHeight="1" thickTop="1" x14ac:dyDescent="0.3">
      <c r="A311" s="86" t="s">
        <v>562</v>
      </c>
      <c r="B311" s="32" t="s">
        <v>563</v>
      </c>
      <c r="C311" s="26" t="s">
        <v>18</v>
      </c>
      <c r="D311" s="27"/>
    </row>
    <row r="312" spans="1:5" ht="20.100000000000001" hidden="1" customHeight="1" thickTop="1" x14ac:dyDescent="0.3">
      <c r="A312" s="86" t="s">
        <v>564</v>
      </c>
      <c r="B312" s="32" t="s">
        <v>565</v>
      </c>
      <c r="C312" s="26" t="s">
        <v>18</v>
      </c>
      <c r="D312" s="27"/>
    </row>
    <row r="313" spans="1:5" ht="20.100000000000001" hidden="1" customHeight="1" thickTop="1" x14ac:dyDescent="0.3">
      <c r="A313" s="86" t="s">
        <v>566</v>
      </c>
      <c r="B313" s="32" t="s">
        <v>567</v>
      </c>
      <c r="C313" s="26" t="s">
        <v>18</v>
      </c>
      <c r="D313" s="27"/>
    </row>
    <row r="314" spans="1:5" ht="20.100000000000001" hidden="1" customHeight="1" thickTop="1" x14ac:dyDescent="0.3">
      <c r="A314" s="86" t="s">
        <v>568</v>
      </c>
      <c r="B314" s="32" t="s">
        <v>569</v>
      </c>
      <c r="C314" s="26" t="s">
        <v>18</v>
      </c>
      <c r="D314" s="27"/>
    </row>
    <row r="315" spans="1:5" ht="20.100000000000001" hidden="1" customHeight="1" thickTop="1" x14ac:dyDescent="0.3">
      <c r="A315" s="86" t="s">
        <v>570</v>
      </c>
      <c r="B315" s="32" t="s">
        <v>571</v>
      </c>
      <c r="C315" s="26" t="s">
        <v>18</v>
      </c>
      <c r="D315" s="27"/>
    </row>
    <row r="316" spans="1:5" ht="20.100000000000001" hidden="1" customHeight="1" thickTop="1" x14ac:dyDescent="0.3">
      <c r="A316" s="86" t="s">
        <v>572</v>
      </c>
      <c r="B316" s="32" t="s">
        <v>573</v>
      </c>
      <c r="C316" s="26" t="s">
        <v>18</v>
      </c>
      <c r="D316" s="27"/>
    </row>
    <row r="317" spans="1:5" s="50" customFormat="1" ht="20.100000000000001" hidden="1" customHeight="1" thickTop="1" x14ac:dyDescent="0.3">
      <c r="A317" s="95" t="s">
        <v>574</v>
      </c>
      <c r="B317" s="96" t="s">
        <v>575</v>
      </c>
      <c r="C317" s="46" t="s">
        <v>18</v>
      </c>
      <c r="D317" s="27"/>
      <c r="E317" s="49"/>
    </row>
    <row r="318" spans="1:5" ht="20.100000000000001" hidden="1" customHeight="1" thickTop="1" x14ac:dyDescent="0.3">
      <c r="A318" s="86" t="s">
        <v>576</v>
      </c>
      <c r="B318" s="32" t="s">
        <v>577</v>
      </c>
      <c r="C318" s="26" t="s">
        <v>18</v>
      </c>
      <c r="D318" s="27"/>
    </row>
    <row r="319" spans="1:5" ht="20.100000000000001" hidden="1" customHeight="1" thickTop="1" x14ac:dyDescent="0.3">
      <c r="A319" s="86" t="s">
        <v>578</v>
      </c>
      <c r="B319" s="32" t="s">
        <v>579</v>
      </c>
      <c r="C319" s="26" t="s">
        <v>18</v>
      </c>
      <c r="D319" s="27"/>
    </row>
    <row r="320" spans="1:5" ht="20.100000000000001" hidden="1" customHeight="1" thickTop="1" x14ac:dyDescent="0.3">
      <c r="A320" s="86" t="s">
        <v>580</v>
      </c>
      <c r="B320" s="32" t="s">
        <v>581</v>
      </c>
      <c r="C320" s="26" t="s">
        <v>18</v>
      </c>
      <c r="D320" s="27"/>
    </row>
    <row r="321" spans="1:5" ht="20.100000000000001" hidden="1" customHeight="1" thickTop="1" x14ac:dyDescent="0.3">
      <c r="A321" s="86" t="s">
        <v>582</v>
      </c>
      <c r="B321" s="32" t="s">
        <v>583</v>
      </c>
      <c r="C321" s="26" t="s">
        <v>18</v>
      </c>
      <c r="D321" s="27"/>
    </row>
    <row r="322" spans="1:5" ht="20.100000000000001" customHeight="1" thickTop="1" x14ac:dyDescent="0.3">
      <c r="A322" s="85"/>
      <c r="B322" s="37"/>
      <c r="C322" s="26"/>
      <c r="D322" s="27"/>
    </row>
    <row r="323" spans="1:5" ht="20.100000000000001" customHeight="1" x14ac:dyDescent="0.3">
      <c r="A323" s="90" t="s">
        <v>584</v>
      </c>
      <c r="B323" s="91" t="s">
        <v>512</v>
      </c>
      <c r="C323" s="60"/>
      <c r="D323" s="27"/>
    </row>
    <row r="324" spans="1:5" ht="20.100000000000001" customHeight="1" x14ac:dyDescent="0.3">
      <c r="A324" s="54" t="s">
        <v>585</v>
      </c>
      <c r="B324" s="55" t="s">
        <v>514</v>
      </c>
      <c r="C324" s="26" t="s">
        <v>16</v>
      </c>
      <c r="D324" s="27"/>
    </row>
    <row r="325" spans="1:5" ht="20.100000000000001" customHeight="1" x14ac:dyDescent="0.3">
      <c r="A325" s="54" t="s">
        <v>586</v>
      </c>
      <c r="B325" s="55" t="s">
        <v>516</v>
      </c>
      <c r="C325" s="26" t="s">
        <v>16</v>
      </c>
      <c r="D325" s="27"/>
    </row>
    <row r="326" spans="1:5" ht="20.100000000000001" customHeight="1" x14ac:dyDescent="0.3">
      <c r="A326" s="54" t="s">
        <v>587</v>
      </c>
      <c r="B326" s="55" t="s">
        <v>588</v>
      </c>
      <c r="C326" s="26" t="s">
        <v>16</v>
      </c>
      <c r="D326" s="27"/>
    </row>
    <row r="327" spans="1:5" ht="20.100000000000001" customHeight="1" x14ac:dyDescent="0.3">
      <c r="A327" s="54" t="s">
        <v>589</v>
      </c>
      <c r="B327" s="55" t="s">
        <v>518</v>
      </c>
      <c r="C327" s="26" t="s">
        <v>16</v>
      </c>
      <c r="D327" s="27"/>
    </row>
    <row r="328" spans="1:5" ht="20.100000000000001" customHeight="1" x14ac:dyDescent="0.3">
      <c r="A328" s="54" t="s">
        <v>590</v>
      </c>
      <c r="B328" s="55" t="s">
        <v>520</v>
      </c>
      <c r="C328" s="26" t="s">
        <v>16</v>
      </c>
      <c r="D328" s="27"/>
    </row>
    <row r="329" spans="1:5" ht="20.100000000000001" customHeight="1" x14ac:dyDescent="0.3">
      <c r="A329" s="54" t="s">
        <v>591</v>
      </c>
      <c r="B329" s="55" t="s">
        <v>592</v>
      </c>
      <c r="C329" s="26" t="s">
        <v>16</v>
      </c>
      <c r="D329" s="27"/>
    </row>
    <row r="330" spans="1:5" ht="19.5" customHeight="1" x14ac:dyDescent="0.3">
      <c r="A330" s="85"/>
      <c r="B330" s="75"/>
      <c r="C330" s="26"/>
      <c r="D330" s="27"/>
    </row>
    <row r="331" spans="1:5" ht="20.100000000000001" customHeight="1" x14ac:dyDescent="0.3">
      <c r="A331" s="90" t="s">
        <v>593</v>
      </c>
      <c r="B331" s="91" t="s">
        <v>522</v>
      </c>
      <c r="C331" s="60"/>
      <c r="D331" s="27"/>
    </row>
    <row r="332" spans="1:5" ht="20.100000000000001" customHeight="1" x14ac:dyDescent="0.3">
      <c r="A332" s="92" t="s">
        <v>594</v>
      </c>
      <c r="B332" s="55" t="s">
        <v>524</v>
      </c>
      <c r="C332" s="26" t="s">
        <v>18</v>
      </c>
      <c r="D332" s="27"/>
    </row>
    <row r="333" spans="1:5" ht="20.100000000000001" customHeight="1" x14ac:dyDescent="0.3">
      <c r="A333" s="92" t="s">
        <v>595</v>
      </c>
      <c r="B333" s="55" t="s">
        <v>450</v>
      </c>
      <c r="C333" s="26" t="s">
        <v>18</v>
      </c>
      <c r="D333" s="27"/>
    </row>
    <row r="334" spans="1:5" ht="20.100000000000001" customHeight="1" x14ac:dyDescent="0.3">
      <c r="A334" s="92" t="s">
        <v>596</v>
      </c>
      <c r="B334" s="55" t="s">
        <v>527</v>
      </c>
      <c r="C334" s="26" t="s">
        <v>18</v>
      </c>
      <c r="D334" s="27"/>
    </row>
    <row r="335" spans="1:5" s="48" customFormat="1" ht="20.100000000000001" customHeight="1" x14ac:dyDescent="0.3">
      <c r="A335" s="92" t="s">
        <v>597</v>
      </c>
      <c r="B335" s="55" t="s">
        <v>462</v>
      </c>
      <c r="C335" s="26" t="s">
        <v>18</v>
      </c>
      <c r="D335" s="27"/>
      <c r="E335" s="47"/>
    </row>
    <row r="336" spans="1:5" ht="20.100000000000001" customHeight="1" thickBot="1" x14ac:dyDescent="0.35">
      <c r="A336" s="97"/>
      <c r="B336" s="98"/>
      <c r="C336" s="26"/>
      <c r="D336" s="27"/>
    </row>
    <row r="337" spans="1:4" ht="15.6" thickBot="1" x14ac:dyDescent="0.35">
      <c r="A337" s="99">
        <v>6</v>
      </c>
      <c r="B337" s="100" t="s">
        <v>598</v>
      </c>
      <c r="C337" s="58"/>
      <c r="D337" s="27"/>
    </row>
    <row r="338" spans="1:4" ht="20.100000000000001" hidden="1" customHeight="1" x14ac:dyDescent="0.3">
      <c r="A338" s="83" t="s">
        <v>599</v>
      </c>
      <c r="B338" s="84" t="s">
        <v>430</v>
      </c>
      <c r="C338" s="26"/>
      <c r="D338" s="27"/>
    </row>
    <row r="339" spans="1:4" ht="20.100000000000001" hidden="1" customHeight="1" thickTop="1" x14ac:dyDescent="0.3">
      <c r="A339" s="31" t="s">
        <v>600</v>
      </c>
      <c r="B339" s="32" t="s">
        <v>432</v>
      </c>
      <c r="C339" s="26" t="s">
        <v>16</v>
      </c>
      <c r="D339" s="27"/>
    </row>
    <row r="340" spans="1:4" ht="20.100000000000001" hidden="1" customHeight="1" thickTop="1" x14ac:dyDescent="0.3">
      <c r="A340" s="31" t="s">
        <v>601</v>
      </c>
      <c r="B340" s="32" t="s">
        <v>434</v>
      </c>
      <c r="C340" s="26" t="s">
        <v>16</v>
      </c>
      <c r="D340" s="27"/>
    </row>
    <row r="341" spans="1:4" ht="20.100000000000001" hidden="1" customHeight="1" thickTop="1" x14ac:dyDescent="0.3">
      <c r="A341" s="31" t="s">
        <v>602</v>
      </c>
      <c r="B341" s="32" t="s">
        <v>436</v>
      </c>
      <c r="C341" s="26" t="s">
        <v>16</v>
      </c>
      <c r="D341" s="27"/>
    </row>
    <row r="342" spans="1:4" ht="20.100000000000001" hidden="1" customHeight="1" thickTop="1" x14ac:dyDescent="0.3">
      <c r="A342" s="31" t="s">
        <v>603</v>
      </c>
      <c r="B342" s="32" t="s">
        <v>438</v>
      </c>
      <c r="C342" s="26" t="s">
        <v>16</v>
      </c>
      <c r="D342" s="27"/>
    </row>
    <row r="343" spans="1:4" ht="20.100000000000001" hidden="1" customHeight="1" thickTop="1" x14ac:dyDescent="0.3">
      <c r="A343" s="31" t="s">
        <v>604</v>
      </c>
      <c r="B343" s="32" t="s">
        <v>536</v>
      </c>
      <c r="C343" s="26" t="s">
        <v>16</v>
      </c>
      <c r="D343" s="27"/>
    </row>
    <row r="344" spans="1:4" ht="20.100000000000001" hidden="1" customHeight="1" thickTop="1" x14ac:dyDescent="0.3">
      <c r="A344" s="31" t="s">
        <v>605</v>
      </c>
      <c r="B344" s="32" t="s">
        <v>442</v>
      </c>
      <c r="C344" s="26" t="s">
        <v>16</v>
      </c>
      <c r="D344" s="27"/>
    </row>
    <row r="345" spans="1:4" ht="20.100000000000001" hidden="1" customHeight="1" thickTop="1" x14ac:dyDescent="0.3">
      <c r="A345" s="31" t="s">
        <v>606</v>
      </c>
      <c r="B345" s="32" t="s">
        <v>539</v>
      </c>
      <c r="C345" s="26" t="s">
        <v>16</v>
      </c>
      <c r="D345" s="27"/>
    </row>
    <row r="346" spans="1:4" ht="20.100000000000001" hidden="1" customHeight="1" thickTop="1" x14ac:dyDescent="0.3">
      <c r="A346" s="31" t="s">
        <v>607</v>
      </c>
      <c r="B346" s="32" t="s">
        <v>446</v>
      </c>
      <c r="C346" s="26" t="s">
        <v>16</v>
      </c>
      <c r="D346" s="27"/>
    </row>
    <row r="347" spans="1:4" ht="19.5" hidden="1" customHeight="1" thickTop="1" x14ac:dyDescent="0.3">
      <c r="A347" s="85"/>
      <c r="B347" s="37"/>
      <c r="C347" s="60"/>
      <c r="D347" s="27"/>
    </row>
    <row r="348" spans="1:4" ht="20.100000000000001" hidden="1" customHeight="1" thickTop="1" x14ac:dyDescent="0.3">
      <c r="A348" s="83" t="s">
        <v>608</v>
      </c>
      <c r="B348" s="84" t="s">
        <v>448</v>
      </c>
      <c r="C348" s="60"/>
      <c r="D348" s="27"/>
    </row>
    <row r="349" spans="1:4" ht="20.100000000000001" hidden="1" customHeight="1" thickTop="1" x14ac:dyDescent="0.3">
      <c r="A349" s="86" t="s">
        <v>609</v>
      </c>
      <c r="B349" s="41" t="s">
        <v>610</v>
      </c>
      <c r="C349" s="60" t="s">
        <v>18</v>
      </c>
      <c r="D349" s="27"/>
    </row>
    <row r="350" spans="1:4" ht="20.100000000000001" hidden="1" customHeight="1" thickTop="1" x14ac:dyDescent="0.3">
      <c r="A350" s="86" t="s">
        <v>611</v>
      </c>
      <c r="B350" s="41" t="s">
        <v>612</v>
      </c>
      <c r="C350" s="60" t="s">
        <v>18</v>
      </c>
      <c r="D350" s="27"/>
    </row>
    <row r="351" spans="1:4" ht="20.100000000000001" hidden="1" customHeight="1" thickTop="1" x14ac:dyDescent="0.3">
      <c r="A351" s="86" t="s">
        <v>613</v>
      </c>
      <c r="B351" s="41" t="s">
        <v>614</v>
      </c>
      <c r="C351" s="26" t="s">
        <v>18</v>
      </c>
      <c r="D351" s="27"/>
    </row>
    <row r="352" spans="1:4" ht="20.100000000000001" hidden="1" customHeight="1" thickTop="1" x14ac:dyDescent="0.3">
      <c r="A352" s="86" t="s">
        <v>615</v>
      </c>
      <c r="B352" s="41" t="s">
        <v>616</v>
      </c>
      <c r="C352" s="26" t="s">
        <v>18</v>
      </c>
      <c r="D352" s="27"/>
    </row>
    <row r="353" spans="1:5" ht="20.100000000000001" hidden="1" customHeight="1" thickTop="1" x14ac:dyDescent="0.3">
      <c r="A353" s="86" t="s">
        <v>617</v>
      </c>
      <c r="B353" s="41" t="s">
        <v>618</v>
      </c>
      <c r="C353" s="60" t="s">
        <v>18</v>
      </c>
      <c r="D353" s="27"/>
    </row>
    <row r="354" spans="1:5" ht="20.100000000000001" hidden="1" customHeight="1" thickTop="1" x14ac:dyDescent="0.3">
      <c r="A354" s="86" t="s">
        <v>619</v>
      </c>
      <c r="B354" s="41" t="s">
        <v>620</v>
      </c>
      <c r="C354" s="26" t="s">
        <v>18</v>
      </c>
      <c r="D354" s="27"/>
    </row>
    <row r="355" spans="1:5" ht="20.100000000000001" hidden="1" customHeight="1" thickTop="1" x14ac:dyDescent="0.3">
      <c r="A355" s="86" t="s">
        <v>621</v>
      </c>
      <c r="B355" s="41" t="s">
        <v>622</v>
      </c>
      <c r="C355" s="60" t="s">
        <v>18</v>
      </c>
      <c r="D355" s="27"/>
    </row>
    <row r="356" spans="1:5" ht="20.100000000000001" hidden="1" customHeight="1" thickTop="1" x14ac:dyDescent="0.3">
      <c r="A356" s="86" t="s">
        <v>623</v>
      </c>
      <c r="B356" s="41" t="s">
        <v>550</v>
      </c>
      <c r="C356" s="60" t="s">
        <v>18</v>
      </c>
      <c r="D356" s="27"/>
    </row>
    <row r="357" spans="1:5" ht="20.100000000000001" hidden="1" customHeight="1" thickTop="1" x14ac:dyDescent="0.3">
      <c r="A357" s="86" t="s">
        <v>624</v>
      </c>
      <c r="B357" s="41" t="s">
        <v>552</v>
      </c>
      <c r="C357" s="26" t="s">
        <v>18</v>
      </c>
      <c r="D357" s="27"/>
    </row>
    <row r="358" spans="1:5" ht="20.100000000000001" hidden="1" customHeight="1" thickTop="1" x14ac:dyDescent="0.3">
      <c r="A358" s="86" t="s">
        <v>625</v>
      </c>
      <c r="B358" s="41" t="s">
        <v>554</v>
      </c>
      <c r="C358" s="26" t="s">
        <v>18</v>
      </c>
      <c r="D358" s="27"/>
    </row>
    <row r="359" spans="1:5" ht="20.100000000000001" hidden="1" customHeight="1" thickTop="1" x14ac:dyDescent="0.3">
      <c r="A359" s="86" t="s">
        <v>626</v>
      </c>
      <c r="B359" s="41" t="s">
        <v>556</v>
      </c>
      <c r="C359" s="60" t="s">
        <v>18</v>
      </c>
      <c r="D359" s="27"/>
    </row>
    <row r="360" spans="1:5" ht="20.100000000000001" hidden="1" customHeight="1" thickTop="1" x14ac:dyDescent="0.3">
      <c r="A360" s="86" t="s">
        <v>627</v>
      </c>
      <c r="B360" s="41" t="s">
        <v>558</v>
      </c>
      <c r="C360" s="26" t="s">
        <v>18</v>
      </c>
      <c r="D360" s="27"/>
    </row>
    <row r="361" spans="1:5" s="48" customFormat="1" ht="20.100000000000001" hidden="1" customHeight="1" thickTop="1" x14ac:dyDescent="0.3">
      <c r="A361" s="86" t="s">
        <v>628</v>
      </c>
      <c r="B361" s="32" t="s">
        <v>476</v>
      </c>
      <c r="C361" s="26" t="s">
        <v>18</v>
      </c>
      <c r="D361" s="27"/>
      <c r="E361" s="47"/>
    </row>
    <row r="362" spans="1:5" ht="20.100000000000001" hidden="1" customHeight="1" thickTop="1" x14ac:dyDescent="0.3">
      <c r="A362" s="86" t="s">
        <v>629</v>
      </c>
      <c r="B362" s="32" t="s">
        <v>478</v>
      </c>
      <c r="C362" s="60" t="s">
        <v>18</v>
      </c>
      <c r="D362" s="27"/>
    </row>
    <row r="363" spans="1:5" ht="20.100000000000001" hidden="1" customHeight="1" thickTop="1" x14ac:dyDescent="0.3">
      <c r="A363" s="86" t="s">
        <v>630</v>
      </c>
      <c r="B363" s="32" t="s">
        <v>480</v>
      </c>
      <c r="C363" s="60" t="s">
        <v>18</v>
      </c>
      <c r="D363" s="27"/>
    </row>
    <row r="364" spans="1:5" ht="20.100000000000001" hidden="1" customHeight="1" thickTop="1" x14ac:dyDescent="0.3">
      <c r="A364" s="86" t="s">
        <v>631</v>
      </c>
      <c r="B364" s="32" t="s">
        <v>632</v>
      </c>
      <c r="C364" s="26" t="s">
        <v>18</v>
      </c>
      <c r="D364" s="27"/>
    </row>
    <row r="365" spans="1:5" ht="20.100000000000001" hidden="1" customHeight="1" thickTop="1" x14ac:dyDescent="0.3">
      <c r="A365" s="86" t="s">
        <v>633</v>
      </c>
      <c r="B365" s="32" t="s">
        <v>634</v>
      </c>
      <c r="C365" s="26" t="s">
        <v>18</v>
      </c>
      <c r="D365" s="27"/>
    </row>
    <row r="366" spans="1:5" ht="20.100000000000001" hidden="1" customHeight="1" thickTop="1" x14ac:dyDescent="0.3">
      <c r="A366" s="86" t="s">
        <v>635</v>
      </c>
      <c r="B366" s="32" t="s">
        <v>569</v>
      </c>
      <c r="C366" s="26" t="s">
        <v>18</v>
      </c>
      <c r="D366" s="27"/>
    </row>
    <row r="367" spans="1:5" ht="20.100000000000001" hidden="1" customHeight="1" thickTop="1" x14ac:dyDescent="0.3">
      <c r="A367" s="86" t="s">
        <v>636</v>
      </c>
      <c r="B367" s="32" t="s">
        <v>571</v>
      </c>
      <c r="C367" s="26" t="s">
        <v>18</v>
      </c>
      <c r="D367" s="27"/>
    </row>
    <row r="368" spans="1:5" ht="20.100000000000001" hidden="1" customHeight="1" thickTop="1" x14ac:dyDescent="0.3">
      <c r="A368" s="86" t="s">
        <v>637</v>
      </c>
      <c r="B368" s="32" t="s">
        <v>638</v>
      </c>
      <c r="C368" s="26" t="s">
        <v>18</v>
      </c>
      <c r="D368" s="27"/>
    </row>
    <row r="369" spans="1:5" ht="20.100000000000001" hidden="1" customHeight="1" thickTop="1" x14ac:dyDescent="0.3">
      <c r="A369" s="86" t="s">
        <v>639</v>
      </c>
      <c r="B369" s="32" t="s">
        <v>640</v>
      </c>
      <c r="C369" s="26" t="s">
        <v>18</v>
      </c>
      <c r="D369" s="27"/>
    </row>
    <row r="370" spans="1:5" ht="20.100000000000001" hidden="1" customHeight="1" thickTop="1" x14ac:dyDescent="0.3">
      <c r="A370" s="86" t="s">
        <v>641</v>
      </c>
      <c r="B370" s="32" t="s">
        <v>579</v>
      </c>
      <c r="C370" s="26" t="s">
        <v>18</v>
      </c>
      <c r="D370" s="27"/>
    </row>
    <row r="371" spans="1:5" ht="20.100000000000001" hidden="1" customHeight="1" thickTop="1" x14ac:dyDescent="0.3">
      <c r="A371" s="86" t="s">
        <v>642</v>
      </c>
      <c r="B371" s="32" t="s">
        <v>581</v>
      </c>
      <c r="C371" s="26" t="s">
        <v>18</v>
      </c>
      <c r="D371" s="27"/>
    </row>
    <row r="372" spans="1:5" ht="20.100000000000001" hidden="1" customHeight="1" thickTop="1" x14ac:dyDescent="0.3">
      <c r="A372" s="86" t="s">
        <v>643</v>
      </c>
      <c r="B372" s="32" t="s">
        <v>583</v>
      </c>
      <c r="C372" s="26" t="s">
        <v>18</v>
      </c>
      <c r="D372" s="27"/>
    </row>
    <row r="373" spans="1:5" s="72" customFormat="1" ht="49.5" hidden="1" customHeight="1" thickTop="1" x14ac:dyDescent="0.3">
      <c r="A373" s="86" t="s">
        <v>644</v>
      </c>
      <c r="B373" s="32" t="s">
        <v>474</v>
      </c>
      <c r="C373" s="26" t="s">
        <v>18</v>
      </c>
      <c r="D373" s="27"/>
      <c r="E373" s="71"/>
    </row>
    <row r="374" spans="1:5" ht="20.100000000000001" customHeight="1" thickTop="1" x14ac:dyDescent="0.3">
      <c r="A374" s="85"/>
      <c r="B374" s="37"/>
      <c r="C374" s="26"/>
      <c r="D374" s="27"/>
    </row>
    <row r="375" spans="1:5" ht="20.100000000000001" customHeight="1" x14ac:dyDescent="0.3">
      <c r="A375" s="90" t="s">
        <v>645</v>
      </c>
      <c r="B375" s="91" t="s">
        <v>512</v>
      </c>
      <c r="C375" s="60"/>
      <c r="D375" s="27"/>
    </row>
    <row r="376" spans="1:5" ht="20.100000000000001" customHeight="1" x14ac:dyDescent="0.3">
      <c r="A376" s="54" t="s">
        <v>646</v>
      </c>
      <c r="B376" s="55" t="s">
        <v>647</v>
      </c>
      <c r="C376" s="26" t="s">
        <v>16</v>
      </c>
      <c r="D376" s="27"/>
    </row>
    <row r="377" spans="1:5" ht="20.100000000000001" customHeight="1" x14ac:dyDescent="0.3">
      <c r="A377" s="54" t="s">
        <v>648</v>
      </c>
      <c r="B377" s="55" t="s">
        <v>516</v>
      </c>
      <c r="C377" s="26" t="s">
        <v>16</v>
      </c>
      <c r="D377" s="27"/>
    </row>
    <row r="378" spans="1:5" ht="20.100000000000001" customHeight="1" x14ac:dyDescent="0.3">
      <c r="A378" s="54" t="s">
        <v>649</v>
      </c>
      <c r="B378" s="55" t="s">
        <v>588</v>
      </c>
      <c r="C378" s="26" t="s">
        <v>16</v>
      </c>
      <c r="D378" s="27"/>
    </row>
    <row r="379" spans="1:5" ht="20.100000000000001" customHeight="1" x14ac:dyDescent="0.3">
      <c r="A379" s="54" t="s">
        <v>650</v>
      </c>
      <c r="B379" s="55" t="s">
        <v>518</v>
      </c>
      <c r="C379" s="26" t="s">
        <v>16</v>
      </c>
      <c r="D379" s="27"/>
    </row>
    <row r="380" spans="1:5" ht="20.100000000000001" customHeight="1" x14ac:dyDescent="0.3">
      <c r="A380" s="54" t="s">
        <v>651</v>
      </c>
      <c r="B380" s="55" t="s">
        <v>520</v>
      </c>
      <c r="C380" s="26" t="s">
        <v>16</v>
      </c>
      <c r="D380" s="27"/>
    </row>
    <row r="381" spans="1:5" ht="20.100000000000001" customHeight="1" x14ac:dyDescent="0.3">
      <c r="A381" s="54" t="s">
        <v>652</v>
      </c>
      <c r="B381" s="55" t="s">
        <v>592</v>
      </c>
      <c r="C381" s="26" t="s">
        <v>16</v>
      </c>
      <c r="D381" s="27"/>
    </row>
    <row r="382" spans="1:5" ht="19.5" customHeight="1" x14ac:dyDescent="0.3">
      <c r="A382" s="85"/>
      <c r="B382" s="75"/>
      <c r="C382" s="26"/>
      <c r="D382" s="27"/>
    </row>
    <row r="383" spans="1:5" ht="20.100000000000001" customHeight="1" x14ac:dyDescent="0.3">
      <c r="A383" s="90" t="s">
        <v>653</v>
      </c>
      <c r="B383" s="91" t="s">
        <v>522</v>
      </c>
      <c r="C383" s="60"/>
      <c r="D383" s="27"/>
    </row>
    <row r="384" spans="1:5" ht="20.100000000000001" customHeight="1" x14ac:dyDescent="0.3">
      <c r="A384" s="92" t="s">
        <v>654</v>
      </c>
      <c r="B384" s="55" t="s">
        <v>524</v>
      </c>
      <c r="C384" s="26" t="s">
        <v>18</v>
      </c>
      <c r="D384" s="27"/>
    </row>
    <row r="385" spans="1:5" ht="20.100000000000001" customHeight="1" x14ac:dyDescent="0.3">
      <c r="A385" s="92" t="s">
        <v>655</v>
      </c>
      <c r="B385" s="55" t="s">
        <v>450</v>
      </c>
      <c r="C385" s="26" t="s">
        <v>18</v>
      </c>
      <c r="D385" s="27"/>
    </row>
    <row r="386" spans="1:5" ht="20.100000000000001" customHeight="1" x14ac:dyDescent="0.3">
      <c r="A386" s="92" t="s">
        <v>656</v>
      </c>
      <c r="B386" s="55" t="s">
        <v>527</v>
      </c>
      <c r="C386" s="26" t="s">
        <v>18</v>
      </c>
      <c r="D386" s="27"/>
    </row>
    <row r="387" spans="1:5" s="50" customFormat="1" ht="20.100000000000001" customHeight="1" thickBot="1" x14ac:dyDescent="0.35">
      <c r="A387" s="101" t="s">
        <v>657</v>
      </c>
      <c r="B387" s="102" t="s">
        <v>462</v>
      </c>
      <c r="C387" s="26" t="s">
        <v>18</v>
      </c>
      <c r="D387" s="27"/>
      <c r="E387" s="49"/>
    </row>
    <row r="388" spans="1:5" ht="20.100000000000001" customHeight="1" x14ac:dyDescent="0.3">
      <c r="A388" s="93"/>
      <c r="B388" s="94"/>
      <c r="C388" s="26"/>
      <c r="D388" s="27"/>
    </row>
    <row r="389" spans="1:5" ht="20.100000000000001" hidden="1" customHeight="1" x14ac:dyDescent="0.3">
      <c r="A389" s="24">
        <v>7</v>
      </c>
      <c r="B389" s="25" t="s">
        <v>658</v>
      </c>
      <c r="C389" s="103"/>
      <c r="D389" s="27"/>
    </row>
    <row r="390" spans="1:5" ht="20.100000000000001" hidden="1" customHeight="1" x14ac:dyDescent="0.3">
      <c r="A390" s="86" t="s">
        <v>659</v>
      </c>
      <c r="B390" s="32" t="s">
        <v>660</v>
      </c>
      <c r="C390" s="26" t="s">
        <v>166</v>
      </c>
      <c r="D390" s="27"/>
    </row>
    <row r="391" spans="1:5" ht="30" hidden="1" x14ac:dyDescent="0.3">
      <c r="A391" s="86" t="s">
        <v>661</v>
      </c>
      <c r="B391" s="104" t="s">
        <v>662</v>
      </c>
      <c r="C391" s="26" t="s">
        <v>166</v>
      </c>
      <c r="D391" s="27"/>
    </row>
    <row r="392" spans="1:5" ht="20.100000000000001" hidden="1" customHeight="1" x14ac:dyDescent="0.3">
      <c r="A392" s="86" t="s">
        <v>663</v>
      </c>
      <c r="B392" s="32" t="s">
        <v>664</v>
      </c>
      <c r="C392" s="26" t="s">
        <v>166</v>
      </c>
      <c r="D392" s="27"/>
    </row>
    <row r="393" spans="1:5" ht="29.25" hidden="1" customHeight="1" x14ac:dyDescent="0.3">
      <c r="A393" s="86" t="s">
        <v>665</v>
      </c>
      <c r="B393" s="33" t="s">
        <v>172</v>
      </c>
      <c r="C393" s="26" t="s">
        <v>166</v>
      </c>
      <c r="D393" s="27"/>
    </row>
    <row r="394" spans="1:5" ht="20.100000000000001" hidden="1" customHeight="1" x14ac:dyDescent="0.3">
      <c r="A394" s="105"/>
      <c r="B394" s="106"/>
      <c r="C394" s="107"/>
      <c r="D394" s="27"/>
    </row>
    <row r="395" spans="1:5" ht="20.100000000000001" hidden="1" customHeight="1" x14ac:dyDescent="0.3">
      <c r="A395" s="24">
        <v>8</v>
      </c>
      <c r="B395" s="25" t="s">
        <v>666</v>
      </c>
      <c r="C395" s="58"/>
      <c r="D395" s="27"/>
    </row>
    <row r="396" spans="1:5" ht="48" hidden="1" customHeight="1" x14ac:dyDescent="0.3">
      <c r="A396" s="86" t="s">
        <v>667</v>
      </c>
      <c r="B396" s="104" t="s">
        <v>668</v>
      </c>
      <c r="C396" s="26" t="s">
        <v>166</v>
      </c>
      <c r="D396" s="27"/>
    </row>
    <row r="397" spans="1:5" ht="48" hidden="1" customHeight="1" x14ac:dyDescent="0.3">
      <c r="A397" s="86" t="s">
        <v>669</v>
      </c>
      <c r="B397" s="104" t="s">
        <v>670</v>
      </c>
      <c r="C397" s="26" t="s">
        <v>166</v>
      </c>
      <c r="D397" s="27"/>
    </row>
    <row r="398" spans="1:5" ht="48" hidden="1" customHeight="1" x14ac:dyDescent="0.3">
      <c r="A398" s="86" t="s">
        <v>671</v>
      </c>
      <c r="B398" s="104" t="s">
        <v>672</v>
      </c>
      <c r="C398" s="26" t="s">
        <v>166</v>
      </c>
      <c r="D398" s="27"/>
    </row>
    <row r="399" spans="1:5" ht="48" hidden="1" customHeight="1" x14ac:dyDescent="0.3">
      <c r="A399" s="86" t="s">
        <v>673</v>
      </c>
      <c r="B399" s="104" t="s">
        <v>674</v>
      </c>
      <c r="C399" s="26" t="s">
        <v>166</v>
      </c>
      <c r="D399" s="27"/>
    </row>
    <row r="400" spans="1:5" ht="60.75" hidden="1" customHeight="1" x14ac:dyDescent="0.3">
      <c r="A400" s="86" t="s">
        <v>675</v>
      </c>
      <c r="B400" s="104" t="s">
        <v>676</v>
      </c>
      <c r="C400" s="26" t="s">
        <v>166</v>
      </c>
      <c r="D400" s="27"/>
    </row>
    <row r="401" spans="1:5" s="48" customFormat="1" ht="38.25" hidden="1" customHeight="1" x14ac:dyDescent="0.3">
      <c r="A401" s="86" t="s">
        <v>677</v>
      </c>
      <c r="B401" s="104" t="s">
        <v>678</v>
      </c>
      <c r="C401" s="26" t="s">
        <v>166</v>
      </c>
      <c r="D401" s="27"/>
      <c r="E401" s="47"/>
    </row>
    <row r="402" spans="1:5" ht="51.75" hidden="1" customHeight="1" x14ac:dyDescent="0.3">
      <c r="A402" s="86" t="s">
        <v>679</v>
      </c>
      <c r="B402" s="104" t="s">
        <v>680</v>
      </c>
      <c r="C402" s="26" t="s">
        <v>166</v>
      </c>
      <c r="D402" s="27"/>
    </row>
    <row r="403" spans="1:5" ht="50.25" hidden="1" customHeight="1" x14ac:dyDescent="0.3">
      <c r="A403" s="86" t="s">
        <v>681</v>
      </c>
      <c r="B403" s="104" t="s">
        <v>682</v>
      </c>
      <c r="C403" s="26" t="s">
        <v>166</v>
      </c>
      <c r="D403" s="27"/>
    </row>
    <row r="404" spans="1:5" ht="56.25" hidden="1" customHeight="1" x14ac:dyDescent="0.3">
      <c r="A404" s="86" t="s">
        <v>683</v>
      </c>
      <c r="B404" s="104" t="s">
        <v>684</v>
      </c>
      <c r="C404" s="26" t="s">
        <v>166</v>
      </c>
      <c r="D404" s="27"/>
    </row>
    <row r="405" spans="1:5" ht="53.25" hidden="1" customHeight="1" x14ac:dyDescent="0.3">
      <c r="A405" s="86" t="s">
        <v>685</v>
      </c>
      <c r="B405" s="104" t="s">
        <v>686</v>
      </c>
      <c r="C405" s="26" t="s">
        <v>166</v>
      </c>
      <c r="D405" s="27"/>
    </row>
    <row r="406" spans="1:5" ht="72" hidden="1" customHeight="1" x14ac:dyDescent="0.3">
      <c r="A406" s="86" t="s">
        <v>687</v>
      </c>
      <c r="B406" s="104" t="s">
        <v>688</v>
      </c>
      <c r="C406" s="26" t="s">
        <v>166</v>
      </c>
      <c r="D406" s="27"/>
    </row>
    <row r="407" spans="1:5" ht="84.75" hidden="1" customHeight="1" x14ac:dyDescent="0.3">
      <c r="A407" s="86" t="s">
        <v>689</v>
      </c>
      <c r="B407" s="104" t="s">
        <v>690</v>
      </c>
      <c r="C407" s="26" t="s">
        <v>166</v>
      </c>
      <c r="D407" s="27"/>
    </row>
    <row r="408" spans="1:5" ht="19.5" hidden="1" customHeight="1" x14ac:dyDescent="0.3">
      <c r="A408" s="86">
        <v>8.5</v>
      </c>
      <c r="B408" s="104" t="s">
        <v>691</v>
      </c>
      <c r="C408" s="26" t="s">
        <v>58</v>
      </c>
      <c r="D408" s="27"/>
    </row>
    <row r="409" spans="1:5" s="48" customFormat="1" ht="23.25" hidden="1" customHeight="1" x14ac:dyDescent="0.3">
      <c r="A409" s="86" t="s">
        <v>692</v>
      </c>
      <c r="B409" s="104" t="s">
        <v>693</v>
      </c>
      <c r="C409" s="26" t="s">
        <v>58</v>
      </c>
      <c r="D409" s="27"/>
      <c r="E409" s="47"/>
    </row>
    <row r="410" spans="1:5" ht="30" hidden="1" x14ac:dyDescent="0.3">
      <c r="A410" s="86" t="s">
        <v>694</v>
      </c>
      <c r="B410" s="33" t="s">
        <v>172</v>
      </c>
      <c r="C410" s="26" t="s">
        <v>695</v>
      </c>
      <c r="D410" s="27"/>
    </row>
    <row r="411" spans="1:5" ht="30" hidden="1" x14ac:dyDescent="0.3">
      <c r="A411" s="86" t="s">
        <v>696</v>
      </c>
      <c r="B411" s="33" t="s">
        <v>172</v>
      </c>
      <c r="C411" s="26" t="s">
        <v>695</v>
      </c>
      <c r="D411" s="27"/>
    </row>
    <row r="412" spans="1:5" ht="20.100000000000001" customHeight="1" thickBot="1" x14ac:dyDescent="0.35">
      <c r="A412" s="93"/>
      <c r="B412" s="108"/>
      <c r="C412" s="26"/>
      <c r="D412" s="27"/>
    </row>
    <row r="413" spans="1:5" ht="20.100000000000001" customHeight="1" thickTop="1" thickBot="1" x14ac:dyDescent="0.35">
      <c r="A413" s="24">
        <v>9</v>
      </c>
      <c r="B413" s="25" t="s">
        <v>697</v>
      </c>
      <c r="C413" s="58"/>
      <c r="D413" s="27"/>
    </row>
    <row r="414" spans="1:5" ht="20.100000000000001" hidden="1" customHeight="1" x14ac:dyDescent="0.3">
      <c r="A414" s="83" t="s">
        <v>698</v>
      </c>
      <c r="B414" s="84" t="s">
        <v>699</v>
      </c>
      <c r="C414" s="26"/>
      <c r="D414" s="27"/>
    </row>
    <row r="415" spans="1:5" ht="20.100000000000001" hidden="1" customHeight="1" thickTop="1" x14ac:dyDescent="0.3">
      <c r="A415" s="86" t="s">
        <v>700</v>
      </c>
      <c r="B415" s="32" t="s">
        <v>701</v>
      </c>
      <c r="C415" s="26" t="s">
        <v>16</v>
      </c>
      <c r="D415" s="27"/>
    </row>
    <row r="416" spans="1:5" ht="20.100000000000001" hidden="1" customHeight="1" thickTop="1" x14ac:dyDescent="0.3">
      <c r="A416" s="86" t="s">
        <v>702</v>
      </c>
      <c r="B416" s="32" t="s">
        <v>703</v>
      </c>
      <c r="C416" s="26" t="s">
        <v>16</v>
      </c>
      <c r="D416" s="27"/>
    </row>
    <row r="417" spans="1:4" ht="20.100000000000001" hidden="1" customHeight="1" thickTop="1" x14ac:dyDescent="0.3">
      <c r="A417" s="86" t="s">
        <v>704</v>
      </c>
      <c r="B417" s="32" t="s">
        <v>705</v>
      </c>
      <c r="C417" s="26" t="s">
        <v>16</v>
      </c>
      <c r="D417" s="27"/>
    </row>
    <row r="418" spans="1:4" ht="20.100000000000001" hidden="1" customHeight="1" thickTop="1" x14ac:dyDescent="0.3">
      <c r="A418" s="86" t="s">
        <v>706</v>
      </c>
      <c r="B418" s="32" t="s">
        <v>707</v>
      </c>
      <c r="C418" s="26" t="s">
        <v>16</v>
      </c>
      <c r="D418" s="27"/>
    </row>
    <row r="419" spans="1:4" ht="20.100000000000001" hidden="1" customHeight="1" thickTop="1" x14ac:dyDescent="0.3">
      <c r="A419" s="85"/>
      <c r="B419" s="37"/>
      <c r="C419" s="26"/>
      <c r="D419" s="27"/>
    </row>
    <row r="420" spans="1:4" ht="20.100000000000001" hidden="1" customHeight="1" thickTop="1" x14ac:dyDescent="0.3">
      <c r="A420" s="83" t="s">
        <v>708</v>
      </c>
      <c r="B420" s="84" t="s">
        <v>709</v>
      </c>
      <c r="C420" s="26"/>
      <c r="D420" s="27"/>
    </row>
    <row r="421" spans="1:4" ht="20.100000000000001" hidden="1" customHeight="1" thickTop="1" x14ac:dyDescent="0.3">
      <c r="A421" s="86" t="s">
        <v>710</v>
      </c>
      <c r="B421" s="32" t="s">
        <v>711</v>
      </c>
      <c r="C421" s="26" t="s">
        <v>58</v>
      </c>
      <c r="D421" s="27"/>
    </row>
    <row r="422" spans="1:4" ht="20.100000000000001" hidden="1" customHeight="1" thickTop="1" x14ac:dyDescent="0.3">
      <c r="A422" s="86" t="s">
        <v>712</v>
      </c>
      <c r="B422" s="32" t="s">
        <v>713</v>
      </c>
      <c r="C422" s="26" t="s">
        <v>58</v>
      </c>
      <c r="D422" s="27"/>
    </row>
    <row r="423" spans="1:4" ht="20.100000000000001" hidden="1" customHeight="1" thickTop="1" x14ac:dyDescent="0.3">
      <c r="A423" s="86" t="s">
        <v>714</v>
      </c>
      <c r="B423" s="32" t="s">
        <v>715</v>
      </c>
      <c r="C423" s="26" t="s">
        <v>18</v>
      </c>
      <c r="D423" s="27"/>
    </row>
    <row r="424" spans="1:4" ht="20.100000000000001" customHeight="1" thickTop="1" x14ac:dyDescent="0.3">
      <c r="A424" s="85"/>
      <c r="B424" s="37"/>
      <c r="C424" s="26"/>
      <c r="D424" s="27"/>
    </row>
    <row r="425" spans="1:4" ht="20.100000000000001" customHeight="1" x14ac:dyDescent="0.3">
      <c r="A425" s="90" t="s">
        <v>716</v>
      </c>
      <c r="B425" s="91" t="s">
        <v>717</v>
      </c>
      <c r="C425" s="26"/>
      <c r="D425" s="27"/>
    </row>
    <row r="426" spans="1:4" ht="20.100000000000001" customHeight="1" x14ac:dyDescent="0.3">
      <c r="A426" s="92" t="s">
        <v>718</v>
      </c>
      <c r="B426" s="55" t="s">
        <v>719</v>
      </c>
      <c r="C426" s="26" t="s">
        <v>16</v>
      </c>
      <c r="D426" s="27"/>
    </row>
    <row r="427" spans="1:4" ht="20.100000000000001" customHeight="1" x14ac:dyDescent="0.3">
      <c r="A427" s="92" t="s">
        <v>720</v>
      </c>
      <c r="B427" s="55" t="s">
        <v>701</v>
      </c>
      <c r="C427" s="26" t="s">
        <v>16</v>
      </c>
      <c r="D427" s="27"/>
    </row>
    <row r="428" spans="1:4" ht="20.100000000000001" customHeight="1" x14ac:dyDescent="0.3">
      <c r="A428" s="92" t="s">
        <v>721</v>
      </c>
      <c r="B428" s="55" t="s">
        <v>703</v>
      </c>
      <c r="C428" s="26" t="s">
        <v>16</v>
      </c>
      <c r="D428" s="27"/>
    </row>
    <row r="429" spans="1:4" ht="20.100000000000001" customHeight="1" x14ac:dyDescent="0.3">
      <c r="A429" s="92" t="s">
        <v>722</v>
      </c>
      <c r="B429" s="55" t="s">
        <v>707</v>
      </c>
      <c r="C429" s="26" t="s">
        <v>16</v>
      </c>
      <c r="D429" s="27"/>
    </row>
    <row r="430" spans="1:4" ht="20.100000000000001" customHeight="1" x14ac:dyDescent="0.3">
      <c r="A430" s="92" t="s">
        <v>723</v>
      </c>
      <c r="B430" s="55" t="s">
        <v>724</v>
      </c>
      <c r="C430" s="26" t="s">
        <v>16</v>
      </c>
      <c r="D430" s="27"/>
    </row>
    <row r="431" spans="1:4" ht="20.100000000000001" customHeight="1" x14ac:dyDescent="0.3">
      <c r="A431" s="85"/>
      <c r="B431" s="37"/>
      <c r="C431" s="26"/>
      <c r="D431" s="27"/>
    </row>
    <row r="432" spans="1:4" ht="20.100000000000001" customHeight="1" x14ac:dyDescent="0.3">
      <c r="A432" s="90" t="s">
        <v>725</v>
      </c>
      <c r="B432" s="91" t="s">
        <v>726</v>
      </c>
      <c r="C432" s="26"/>
      <c r="D432" s="27"/>
    </row>
    <row r="433" spans="1:5" ht="20.100000000000001" customHeight="1" x14ac:dyDescent="0.3">
      <c r="A433" s="92" t="s">
        <v>727</v>
      </c>
      <c r="B433" s="55" t="s">
        <v>728</v>
      </c>
      <c r="C433" s="26" t="s">
        <v>58</v>
      </c>
      <c r="D433" s="27"/>
    </row>
    <row r="434" spans="1:5" s="50" customFormat="1" ht="32.25" customHeight="1" thickBot="1" x14ac:dyDescent="0.35">
      <c r="A434" s="101" t="s">
        <v>729</v>
      </c>
      <c r="B434" s="102" t="s">
        <v>730</v>
      </c>
      <c r="C434" s="26" t="s">
        <v>58</v>
      </c>
      <c r="D434" s="27"/>
      <c r="E434" s="49"/>
    </row>
    <row r="435" spans="1:5" ht="19.5" customHeight="1" x14ac:dyDescent="0.3">
      <c r="A435" s="85"/>
      <c r="B435" s="37"/>
      <c r="C435" s="26"/>
      <c r="D435" s="27"/>
    </row>
    <row r="436" spans="1:5" ht="20.100000000000001" hidden="1" customHeight="1" x14ac:dyDescent="0.3">
      <c r="A436" s="83" t="s">
        <v>731</v>
      </c>
      <c r="B436" s="84" t="s">
        <v>732</v>
      </c>
      <c r="C436" s="26"/>
      <c r="D436" s="27"/>
    </row>
    <row r="437" spans="1:5" ht="20.100000000000001" hidden="1" customHeight="1" x14ac:dyDescent="0.3">
      <c r="A437" s="86" t="s">
        <v>733</v>
      </c>
      <c r="B437" s="32" t="s">
        <v>734</v>
      </c>
      <c r="C437" s="26" t="s">
        <v>16</v>
      </c>
      <c r="D437" s="27"/>
    </row>
    <row r="438" spans="1:5" ht="20.100000000000001" hidden="1" customHeight="1" x14ac:dyDescent="0.3">
      <c r="A438" s="86" t="s">
        <v>735</v>
      </c>
      <c r="B438" s="32" t="s">
        <v>736</v>
      </c>
      <c r="C438" s="60" t="s">
        <v>18</v>
      </c>
      <c r="D438" s="27"/>
    </row>
    <row r="439" spans="1:5" ht="20.100000000000001" hidden="1" customHeight="1" x14ac:dyDescent="0.3">
      <c r="A439" s="86" t="s">
        <v>737</v>
      </c>
      <c r="B439" s="32" t="s">
        <v>738</v>
      </c>
      <c r="C439" s="60" t="s">
        <v>18</v>
      </c>
      <c r="D439" s="27"/>
    </row>
    <row r="440" spans="1:5" s="72" customFormat="1" ht="20.100000000000001" hidden="1" customHeight="1" x14ac:dyDescent="0.3">
      <c r="A440" s="86" t="s">
        <v>739</v>
      </c>
      <c r="B440" s="32" t="s">
        <v>740</v>
      </c>
      <c r="C440" s="60" t="s">
        <v>18</v>
      </c>
      <c r="D440" s="27"/>
      <c r="E440" s="71"/>
    </row>
    <row r="441" spans="1:5" ht="20.100000000000001" hidden="1" customHeight="1" x14ac:dyDescent="0.3">
      <c r="A441" s="62"/>
      <c r="B441" s="37"/>
      <c r="C441" s="26"/>
      <c r="D441" s="27"/>
    </row>
    <row r="442" spans="1:5" ht="20.100000000000001" customHeight="1" x14ac:dyDescent="0.3">
      <c r="A442" s="90" t="s">
        <v>741</v>
      </c>
      <c r="B442" s="91" t="s">
        <v>742</v>
      </c>
      <c r="C442" s="26"/>
      <c r="D442" s="27"/>
    </row>
    <row r="443" spans="1:5" ht="20.100000000000001" customHeight="1" x14ac:dyDescent="0.3">
      <c r="A443" s="92" t="s">
        <v>743</v>
      </c>
      <c r="B443" s="55" t="s">
        <v>744</v>
      </c>
      <c r="C443" s="26" t="s">
        <v>18</v>
      </c>
      <c r="D443" s="27"/>
    </row>
    <row r="444" spans="1:5" ht="20.100000000000001" customHeight="1" x14ac:dyDescent="0.3">
      <c r="A444" s="92" t="s">
        <v>745</v>
      </c>
      <c r="B444" s="55" t="s">
        <v>746</v>
      </c>
      <c r="C444" s="26" t="s">
        <v>18</v>
      </c>
      <c r="D444" s="27"/>
    </row>
    <row r="445" spans="1:5" ht="20.100000000000001" customHeight="1" thickBot="1" x14ac:dyDescent="0.35">
      <c r="A445" s="109"/>
      <c r="B445" s="94"/>
      <c r="C445" s="26"/>
      <c r="D445" s="27"/>
    </row>
    <row r="446" spans="1:5" ht="20.100000000000001" customHeight="1" thickTop="1" thickBot="1" x14ac:dyDescent="0.35">
      <c r="A446" s="24">
        <v>10</v>
      </c>
      <c r="B446" s="25" t="s">
        <v>747</v>
      </c>
      <c r="C446" s="58"/>
      <c r="D446" s="27"/>
    </row>
    <row r="447" spans="1:5" ht="20.100000000000001" hidden="1" customHeight="1" x14ac:dyDescent="0.3">
      <c r="A447" s="43" t="s">
        <v>748</v>
      </c>
      <c r="B447" s="84" t="s">
        <v>699</v>
      </c>
      <c r="C447" s="26"/>
      <c r="D447" s="27"/>
    </row>
    <row r="448" spans="1:5" ht="20.100000000000001" hidden="1" customHeight="1" thickTop="1" x14ac:dyDescent="0.3">
      <c r="A448" s="31" t="s">
        <v>749</v>
      </c>
      <c r="B448" s="32" t="s">
        <v>750</v>
      </c>
      <c r="C448" s="26" t="s">
        <v>16</v>
      </c>
      <c r="D448" s="27"/>
    </row>
    <row r="449" spans="1:4" ht="20.100000000000001" hidden="1" customHeight="1" thickTop="1" x14ac:dyDescent="0.3">
      <c r="A449" s="31" t="s">
        <v>751</v>
      </c>
      <c r="B449" s="32" t="s">
        <v>752</v>
      </c>
      <c r="C449" s="26" t="s">
        <v>16</v>
      </c>
      <c r="D449" s="27"/>
    </row>
    <row r="450" spans="1:4" ht="20.100000000000001" hidden="1" customHeight="1" thickTop="1" x14ac:dyDescent="0.3">
      <c r="A450" s="62"/>
      <c r="B450" s="37"/>
      <c r="C450" s="26"/>
      <c r="D450" s="27"/>
    </row>
    <row r="451" spans="1:4" ht="20.100000000000001" hidden="1" customHeight="1" thickTop="1" x14ac:dyDescent="0.3">
      <c r="A451" s="43" t="s">
        <v>753</v>
      </c>
      <c r="B451" s="84" t="s">
        <v>709</v>
      </c>
      <c r="C451" s="26"/>
      <c r="D451" s="27"/>
    </row>
    <row r="452" spans="1:4" ht="20.100000000000001" hidden="1" customHeight="1" thickTop="1" x14ac:dyDescent="0.3">
      <c r="A452" s="31" t="s">
        <v>754</v>
      </c>
      <c r="B452" s="32" t="s">
        <v>755</v>
      </c>
      <c r="C452" s="26" t="s">
        <v>18</v>
      </c>
      <c r="D452" s="27"/>
    </row>
    <row r="453" spans="1:4" ht="20.100000000000001" hidden="1" customHeight="1" thickTop="1" x14ac:dyDescent="0.3">
      <c r="A453" s="31" t="s">
        <v>756</v>
      </c>
      <c r="B453" s="32" t="s">
        <v>757</v>
      </c>
      <c r="C453" s="26" t="s">
        <v>18</v>
      </c>
      <c r="D453" s="27"/>
    </row>
    <row r="454" spans="1:4" ht="20.100000000000001" hidden="1" customHeight="1" thickTop="1" x14ac:dyDescent="0.3">
      <c r="A454" s="31" t="s">
        <v>758</v>
      </c>
      <c r="B454" s="32" t="s">
        <v>759</v>
      </c>
      <c r="C454" s="26" t="s">
        <v>58</v>
      </c>
      <c r="D454" s="27"/>
    </row>
    <row r="455" spans="1:4" ht="20.100000000000001" hidden="1" customHeight="1" thickTop="1" x14ac:dyDescent="0.3">
      <c r="A455" s="31" t="s">
        <v>760</v>
      </c>
      <c r="B455" s="32" t="s">
        <v>761</v>
      </c>
      <c r="C455" s="26" t="s">
        <v>18</v>
      </c>
      <c r="D455" s="27"/>
    </row>
    <row r="456" spans="1:4" ht="20.100000000000001" hidden="1" customHeight="1" thickTop="1" x14ac:dyDescent="0.3">
      <c r="A456" s="31" t="s">
        <v>762</v>
      </c>
      <c r="B456" s="32" t="s">
        <v>763</v>
      </c>
      <c r="C456" s="26" t="s">
        <v>18</v>
      </c>
      <c r="D456" s="27"/>
    </row>
    <row r="457" spans="1:4" ht="20.100000000000001" hidden="1" customHeight="1" thickTop="1" x14ac:dyDescent="0.3">
      <c r="A457" s="31" t="s">
        <v>764</v>
      </c>
      <c r="B457" s="32" t="s">
        <v>765</v>
      </c>
      <c r="C457" s="26" t="s">
        <v>58</v>
      </c>
      <c r="D457" s="27"/>
    </row>
    <row r="458" spans="1:4" ht="20.100000000000001" customHeight="1" thickTop="1" x14ac:dyDescent="0.3">
      <c r="A458" s="62"/>
      <c r="B458" s="37"/>
      <c r="C458" s="26"/>
      <c r="D458" s="27"/>
    </row>
    <row r="459" spans="1:4" ht="20.100000000000001" customHeight="1" x14ac:dyDescent="0.3">
      <c r="A459" s="52" t="s">
        <v>766</v>
      </c>
      <c r="B459" s="91" t="s">
        <v>717</v>
      </c>
      <c r="C459" s="26"/>
      <c r="D459" s="27"/>
    </row>
    <row r="460" spans="1:4" ht="20.100000000000001" customHeight="1" x14ac:dyDescent="0.3">
      <c r="A460" s="54" t="s">
        <v>767</v>
      </c>
      <c r="B460" s="55" t="s">
        <v>768</v>
      </c>
      <c r="C460" s="26" t="s">
        <v>58</v>
      </c>
      <c r="D460" s="27"/>
    </row>
    <row r="461" spans="1:4" ht="20.100000000000001" customHeight="1" x14ac:dyDescent="0.3">
      <c r="A461" s="62"/>
      <c r="B461" s="37"/>
      <c r="C461" s="26"/>
      <c r="D461" s="27"/>
    </row>
    <row r="462" spans="1:4" ht="20.100000000000001" hidden="1" customHeight="1" x14ac:dyDescent="0.3">
      <c r="A462" s="83" t="s">
        <v>769</v>
      </c>
      <c r="B462" s="84" t="s">
        <v>732</v>
      </c>
      <c r="C462" s="26"/>
      <c r="D462" s="27"/>
    </row>
    <row r="463" spans="1:4" ht="20.100000000000001" hidden="1" customHeight="1" x14ac:dyDescent="0.3">
      <c r="A463" s="31" t="s">
        <v>770</v>
      </c>
      <c r="B463" s="32" t="s">
        <v>771</v>
      </c>
      <c r="C463" s="26" t="s">
        <v>16</v>
      </c>
      <c r="D463" s="27"/>
    </row>
    <row r="464" spans="1:4" ht="20.100000000000001" hidden="1" customHeight="1" x14ac:dyDescent="0.3">
      <c r="A464" s="62"/>
      <c r="B464" s="37"/>
      <c r="C464" s="26"/>
      <c r="D464" s="27"/>
    </row>
    <row r="465" spans="1:5" ht="20.100000000000001" customHeight="1" x14ac:dyDescent="0.3">
      <c r="A465" s="90" t="s">
        <v>772</v>
      </c>
      <c r="B465" s="91" t="s">
        <v>742</v>
      </c>
      <c r="C465" s="26"/>
      <c r="D465" s="27"/>
    </row>
    <row r="466" spans="1:5" s="48" customFormat="1" ht="20.100000000000001" customHeight="1" x14ac:dyDescent="0.3">
      <c r="A466" s="54" t="s">
        <v>773</v>
      </c>
      <c r="B466" s="55" t="s">
        <v>744</v>
      </c>
      <c r="C466" s="26" t="s">
        <v>18</v>
      </c>
      <c r="D466" s="27"/>
      <c r="E466" s="47"/>
    </row>
    <row r="467" spans="1:5" ht="20.100000000000001" customHeight="1" x14ac:dyDescent="0.3">
      <c r="A467" s="110"/>
      <c r="B467" s="111"/>
      <c r="C467" s="58"/>
      <c r="D467" s="27"/>
    </row>
    <row r="468" spans="1:5" ht="20.100000000000001" hidden="1" customHeight="1" x14ac:dyDescent="0.3">
      <c r="A468" s="24">
        <v>11</v>
      </c>
      <c r="B468" s="25" t="s">
        <v>774</v>
      </c>
      <c r="C468" s="112"/>
      <c r="D468" s="27"/>
    </row>
    <row r="469" spans="1:5" ht="20.100000000000001" hidden="1" customHeight="1" x14ac:dyDescent="0.3">
      <c r="A469" s="83" t="s">
        <v>775</v>
      </c>
      <c r="B469" s="84" t="s">
        <v>776</v>
      </c>
      <c r="C469" s="112"/>
      <c r="D469" s="27"/>
    </row>
    <row r="470" spans="1:5" ht="20.100000000000001" hidden="1" customHeight="1" x14ac:dyDescent="0.3">
      <c r="A470" s="31" t="s">
        <v>777</v>
      </c>
      <c r="B470" s="32" t="s">
        <v>778</v>
      </c>
      <c r="C470" s="26" t="s">
        <v>16</v>
      </c>
      <c r="D470" s="27"/>
    </row>
    <row r="471" spans="1:5" ht="20.100000000000001" hidden="1" customHeight="1" x14ac:dyDescent="0.3">
      <c r="A471" s="31" t="s">
        <v>779</v>
      </c>
      <c r="B471" s="32" t="s">
        <v>780</v>
      </c>
      <c r="C471" s="26" t="s">
        <v>16</v>
      </c>
      <c r="D471" s="27"/>
    </row>
    <row r="472" spans="1:5" ht="20.100000000000001" hidden="1" customHeight="1" x14ac:dyDescent="0.3">
      <c r="A472" s="31" t="s">
        <v>781</v>
      </c>
      <c r="B472" s="32" t="s">
        <v>782</v>
      </c>
      <c r="C472" s="26" t="s">
        <v>16</v>
      </c>
      <c r="D472" s="27"/>
    </row>
    <row r="473" spans="1:5" ht="20.100000000000001" hidden="1" customHeight="1" x14ac:dyDescent="0.3">
      <c r="A473" s="31" t="s">
        <v>783</v>
      </c>
      <c r="B473" s="32" t="s">
        <v>784</v>
      </c>
      <c r="C473" s="26" t="s">
        <v>18</v>
      </c>
      <c r="D473" s="27"/>
    </row>
    <row r="474" spans="1:5" ht="20.100000000000001" hidden="1" customHeight="1" x14ac:dyDescent="0.3">
      <c r="A474" s="31" t="s">
        <v>785</v>
      </c>
      <c r="B474" s="32" t="s">
        <v>786</v>
      </c>
      <c r="C474" s="26" t="s">
        <v>16</v>
      </c>
      <c r="D474" s="27"/>
    </row>
    <row r="475" spans="1:5" ht="15" hidden="1" x14ac:dyDescent="0.3">
      <c r="A475" s="31" t="s">
        <v>787</v>
      </c>
      <c r="B475" s="32" t="s">
        <v>788</v>
      </c>
      <c r="C475" s="26" t="s">
        <v>18</v>
      </c>
      <c r="D475" s="27"/>
    </row>
    <row r="476" spans="1:5" ht="25.5" hidden="1" customHeight="1" x14ac:dyDescent="0.3">
      <c r="A476" s="31" t="s">
        <v>789</v>
      </c>
      <c r="B476" s="32" t="s">
        <v>790</v>
      </c>
      <c r="C476" s="26" t="s">
        <v>18</v>
      </c>
      <c r="D476" s="27"/>
    </row>
    <row r="477" spans="1:5" s="48" customFormat="1" ht="65.25" hidden="1" customHeight="1" x14ac:dyDescent="0.3">
      <c r="A477" s="31" t="s">
        <v>791</v>
      </c>
      <c r="B477" s="32" t="s">
        <v>792</v>
      </c>
      <c r="C477" s="26" t="s">
        <v>18</v>
      </c>
      <c r="D477" s="27"/>
      <c r="E477" s="47"/>
    </row>
    <row r="478" spans="1:5" s="113" customFormat="1" ht="20.100000000000001" hidden="1" customHeight="1" x14ac:dyDescent="0.3">
      <c r="A478" s="36"/>
      <c r="B478" s="37"/>
      <c r="C478" s="26"/>
      <c r="D478" s="27"/>
    </row>
    <row r="479" spans="1:5" ht="39.75" hidden="1" customHeight="1" x14ac:dyDescent="0.3">
      <c r="A479" s="24">
        <v>12</v>
      </c>
      <c r="B479" s="25" t="s">
        <v>793</v>
      </c>
      <c r="C479" s="26"/>
      <c r="D479" s="27"/>
    </row>
    <row r="480" spans="1:5" ht="36.75" hidden="1" customHeight="1" x14ac:dyDescent="0.3">
      <c r="A480" s="31">
        <v>12.1</v>
      </c>
      <c r="B480" s="32" t="s">
        <v>794</v>
      </c>
      <c r="C480" s="26" t="s">
        <v>18</v>
      </c>
      <c r="D480" s="27"/>
    </row>
    <row r="481" spans="1:4" ht="27.75" hidden="1" customHeight="1" x14ac:dyDescent="0.3">
      <c r="A481" s="31">
        <v>12.2</v>
      </c>
      <c r="B481" s="32" t="s">
        <v>795</v>
      </c>
      <c r="C481" s="26" t="s">
        <v>18</v>
      </c>
      <c r="D481" s="27"/>
    </row>
    <row r="482" spans="1:4" ht="20.100000000000001" hidden="1" customHeight="1" x14ac:dyDescent="0.3">
      <c r="A482" s="31">
        <v>12.3</v>
      </c>
      <c r="B482" s="32" t="s">
        <v>796</v>
      </c>
      <c r="C482" s="26" t="s">
        <v>18</v>
      </c>
      <c r="D482" s="27"/>
    </row>
    <row r="483" spans="1:4" ht="22.5" hidden="1" customHeight="1" x14ac:dyDescent="0.3">
      <c r="A483" s="31">
        <v>12.4</v>
      </c>
      <c r="B483" s="32" t="s">
        <v>797</v>
      </c>
      <c r="C483" s="26" t="s">
        <v>18</v>
      </c>
      <c r="D483" s="27"/>
    </row>
    <row r="484" spans="1:4" ht="30" hidden="1" customHeight="1" x14ac:dyDescent="0.3">
      <c r="A484" s="31">
        <v>12.5</v>
      </c>
      <c r="B484" s="32" t="s">
        <v>798</v>
      </c>
      <c r="C484" s="26" t="s">
        <v>18</v>
      </c>
      <c r="D484" s="27"/>
    </row>
    <row r="485" spans="1:4" ht="27" hidden="1" customHeight="1" x14ac:dyDescent="0.3">
      <c r="A485" s="31">
        <v>12.6</v>
      </c>
      <c r="B485" s="32" t="s">
        <v>799</v>
      </c>
      <c r="C485" s="26" t="s">
        <v>18</v>
      </c>
      <c r="D485" s="27"/>
    </row>
    <row r="486" spans="1:4" ht="35.25" hidden="1" customHeight="1" x14ac:dyDescent="0.3">
      <c r="A486" s="31">
        <v>12.7</v>
      </c>
      <c r="B486" s="32" t="s">
        <v>800</v>
      </c>
      <c r="C486" s="26" t="s">
        <v>58</v>
      </c>
      <c r="D486" s="27"/>
    </row>
    <row r="487" spans="1:4" ht="51" hidden="1" customHeight="1" x14ac:dyDescent="0.3">
      <c r="A487" s="114">
        <v>13</v>
      </c>
      <c r="B487" s="115" t="s">
        <v>801</v>
      </c>
      <c r="C487" s="116" t="s">
        <v>58</v>
      </c>
      <c r="D487" s="27"/>
    </row>
    <row r="488" spans="1:4" x14ac:dyDescent="0.3">
      <c r="D488" s="118"/>
    </row>
    <row r="489" spans="1:4" x14ac:dyDescent="0.3">
      <c r="D489" s="11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3</vt:i4>
      </vt:variant>
    </vt:vector>
  </HeadingPairs>
  <TitlesOfParts>
    <vt:vector size="9" baseType="lpstr">
      <vt:lpstr>Listing</vt:lpstr>
      <vt:lpstr>Biblio</vt:lpstr>
      <vt:lpstr>Base de donnée</vt:lpstr>
      <vt:lpstr>Type enquête</vt:lpstr>
      <vt:lpstr>Fin</vt:lpstr>
      <vt:lpstr>Bordereau</vt:lpstr>
      <vt:lpstr>CoffretBT</vt:lpstr>
      <vt:lpstr>Fin!Zone_d_impression</vt:lpstr>
      <vt:lpstr>'Type enquête'!Zone_d_impression</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2018-02-10T15:33:42Z</dcterms:modified>
</cp:coreProperties>
</file>