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omments43.xml" ContentType="application/vnd.openxmlformats-officedocument.spreadsheetml.comments+xml"/>
  <Override PartName="/xl/comments44.xml" ContentType="application/vnd.openxmlformats-officedocument.spreadsheetml.comments+xml"/>
  <Override PartName="/xl/comments45.xml" ContentType="application/vnd.openxmlformats-officedocument.spreadsheetml.comments+xml"/>
  <Override PartName="/xl/comments46.xml" ContentType="application/vnd.openxmlformats-officedocument.spreadsheetml.comments+xml"/>
  <Override PartName="/xl/comments47.xml" ContentType="application/vnd.openxmlformats-officedocument.spreadsheetml.comments+xml"/>
  <Override PartName="/xl/comments48.xml" ContentType="application/vnd.openxmlformats-officedocument.spreadsheetml.comments+xml"/>
  <Override PartName="/xl/comments49.xml" ContentType="application/vnd.openxmlformats-officedocument.spreadsheetml.comments+xml"/>
  <Override PartName="/xl/comments50.xml" ContentType="application/vnd.openxmlformats-officedocument.spreadsheetml.comments+xml"/>
  <Override PartName="/xl/comments51.xml" ContentType="application/vnd.openxmlformats-officedocument.spreadsheetml.comments+xml"/>
  <Override PartName="/xl/comments5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planning 2018\"/>
    </mc:Choice>
  </mc:AlternateContent>
  <bookViews>
    <workbookView xWindow="0" yWindow="0" windowWidth="22440" windowHeight="7770" firstSheet="8" activeTab="13"/>
  </bookViews>
  <sheets>
    <sheet name="S 1" sheetId="1" r:id="rId1"/>
    <sheet name="S 2" sheetId="127" r:id="rId2"/>
    <sheet name="S 3" sheetId="128" r:id="rId3"/>
    <sheet name="S 4" sheetId="129" r:id="rId4"/>
    <sheet name="S 5" sheetId="130" r:id="rId5"/>
    <sheet name="S 6" sheetId="131" r:id="rId6"/>
    <sheet name="S 7" sheetId="132" r:id="rId7"/>
    <sheet name="S 8" sheetId="133" r:id="rId8"/>
    <sheet name="S 9" sheetId="134" r:id="rId9"/>
    <sheet name="S 10" sheetId="135" r:id="rId10"/>
    <sheet name="S 11" sheetId="136" r:id="rId11"/>
    <sheet name="S 12" sheetId="137" r:id="rId12"/>
    <sheet name="S 13" sheetId="138" r:id="rId13"/>
    <sheet name="S 14" sheetId="139" r:id="rId14"/>
    <sheet name="S 15" sheetId="140" r:id="rId15"/>
    <sheet name="S 16" sheetId="141" r:id="rId16"/>
    <sheet name="S 17" sheetId="142" r:id="rId17"/>
    <sheet name="S 18" sheetId="143" r:id="rId18"/>
    <sheet name="S 19" sheetId="144" r:id="rId19"/>
    <sheet name="S 20" sheetId="145" r:id="rId20"/>
    <sheet name="S 21" sheetId="146" r:id="rId21"/>
    <sheet name="S 22" sheetId="147" r:id="rId22"/>
    <sheet name="S 23" sheetId="148" r:id="rId23"/>
    <sheet name="S 24" sheetId="149" r:id="rId24"/>
    <sheet name="S 25" sheetId="150" r:id="rId25"/>
    <sheet name="S 26" sheetId="151" r:id="rId26"/>
    <sheet name="S 27" sheetId="152" r:id="rId27"/>
    <sheet name="S 28" sheetId="153" r:id="rId28"/>
    <sheet name="S 29" sheetId="154" r:id="rId29"/>
    <sheet name="S 30" sheetId="155" r:id="rId30"/>
    <sheet name="S 31" sheetId="156" r:id="rId31"/>
    <sheet name="S 32" sheetId="157" r:id="rId32"/>
    <sheet name="S 33" sheetId="158" r:id="rId33"/>
    <sheet name="S 34" sheetId="159" r:id="rId34"/>
    <sheet name="S 35" sheetId="160" r:id="rId35"/>
    <sheet name="S 36" sheetId="161" r:id="rId36"/>
    <sheet name="S 37" sheetId="162" r:id="rId37"/>
    <sheet name="S 38" sheetId="163" r:id="rId38"/>
    <sheet name="S 39" sheetId="164" r:id="rId39"/>
    <sheet name="S 40" sheetId="165" r:id="rId40"/>
    <sheet name="S 41" sheetId="166" r:id="rId41"/>
    <sheet name="S 42" sheetId="167" r:id="rId42"/>
    <sheet name="S 43" sheetId="168" r:id="rId43"/>
    <sheet name="S 44" sheetId="169" r:id="rId44"/>
    <sheet name="S 45" sheetId="170" r:id="rId45"/>
    <sheet name="S 46" sheetId="171" r:id="rId46"/>
    <sheet name="S 47" sheetId="172" r:id="rId47"/>
    <sheet name="S 48" sheetId="173" r:id="rId48"/>
    <sheet name="S 49" sheetId="174" r:id="rId49"/>
    <sheet name="S 50" sheetId="175" r:id="rId50"/>
    <sheet name="S 51" sheetId="176" r:id="rId51"/>
    <sheet name="S 52" sheetId="177" r:id="rId52"/>
    <sheet name="S 53" sheetId="178" r:id="rId53"/>
    <sheet name="S 54" sheetId="179" r:id="rId54"/>
    <sheet name="Données" sheetId="16" r:id="rId55"/>
  </sheets>
  <definedNames>
    <definedName name="Année">OFFSET(Données!$B$2,,,COUNTA(Données!$B:$B)-1)</definedName>
    <definedName name="Semaine">OFFSET(Données!$D$2,,,COUNTA(Données!$D:$D)-1)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8" i="139" l="1"/>
  <c r="F38" i="139" s="1"/>
  <c r="G38" i="139" s="1"/>
  <c r="H38" i="139" s="1"/>
  <c r="I38" i="139" s="1"/>
  <c r="J38" i="139" s="1"/>
  <c r="D38" i="139"/>
  <c r="C17" i="148"/>
  <c r="C19" i="148"/>
  <c r="C21" i="148"/>
  <c r="C23" i="148"/>
  <c r="C25" i="148"/>
  <c r="C27" i="148"/>
  <c r="C29" i="148"/>
  <c r="C31" i="148"/>
  <c r="C15" i="148"/>
  <c r="C17" i="149"/>
  <c r="C19" i="149"/>
  <c r="C21" i="149"/>
  <c r="C23" i="149"/>
  <c r="C25" i="149"/>
  <c r="C27" i="149"/>
  <c r="C29" i="149"/>
  <c r="C31" i="149"/>
  <c r="C15" i="149"/>
  <c r="C17" i="150"/>
  <c r="C19" i="150"/>
  <c r="C21" i="150"/>
  <c r="C23" i="150"/>
  <c r="C25" i="150"/>
  <c r="C27" i="150"/>
  <c r="C29" i="150"/>
  <c r="C31" i="150"/>
  <c r="C15" i="150"/>
  <c r="C17" i="151"/>
  <c r="C19" i="151"/>
  <c r="C21" i="151"/>
  <c r="C23" i="151"/>
  <c r="C25" i="151"/>
  <c r="C27" i="151"/>
  <c r="C29" i="151"/>
  <c r="C31" i="151"/>
  <c r="C15" i="151"/>
  <c r="C17" i="152"/>
  <c r="C19" i="152"/>
  <c r="C21" i="152"/>
  <c r="C23" i="152"/>
  <c r="C25" i="152"/>
  <c r="C27" i="152"/>
  <c r="C29" i="152"/>
  <c r="C31" i="152"/>
  <c r="C15" i="152"/>
  <c r="C17" i="153"/>
  <c r="C19" i="153"/>
  <c r="C21" i="153"/>
  <c r="C23" i="153"/>
  <c r="C25" i="153"/>
  <c r="C27" i="153"/>
  <c r="C29" i="153"/>
  <c r="C31" i="153"/>
  <c r="C15" i="153"/>
  <c r="C17" i="154"/>
  <c r="C19" i="154"/>
  <c r="C21" i="154"/>
  <c r="C23" i="154"/>
  <c r="C25" i="154"/>
  <c r="C27" i="154"/>
  <c r="C29" i="154"/>
  <c r="C31" i="154"/>
  <c r="C15" i="154"/>
  <c r="C17" i="155"/>
  <c r="C19" i="155"/>
  <c r="C21" i="155"/>
  <c r="C23" i="155"/>
  <c r="C25" i="155"/>
  <c r="C27" i="155"/>
  <c r="C29" i="155"/>
  <c r="C31" i="155"/>
  <c r="C15" i="155"/>
  <c r="C17" i="156"/>
  <c r="C19" i="156"/>
  <c r="C21" i="156"/>
  <c r="C23" i="156"/>
  <c r="C25" i="156"/>
  <c r="C27" i="156"/>
  <c r="C29" i="156"/>
  <c r="C31" i="156"/>
  <c r="C15" i="156"/>
  <c r="C17" i="157"/>
  <c r="C19" i="157"/>
  <c r="C21" i="157"/>
  <c r="C23" i="157"/>
  <c r="C25" i="157"/>
  <c r="C27" i="157"/>
  <c r="C29" i="157"/>
  <c r="C31" i="157"/>
  <c r="C15" i="157"/>
  <c r="C17" i="158"/>
  <c r="C19" i="158"/>
  <c r="C21" i="158"/>
  <c r="C23" i="158"/>
  <c r="C25" i="158"/>
  <c r="C27" i="158"/>
  <c r="C29" i="158"/>
  <c r="C31" i="158"/>
  <c r="C15" i="158"/>
  <c r="C17" i="159"/>
  <c r="C19" i="159"/>
  <c r="C21" i="159"/>
  <c r="C23" i="159"/>
  <c r="C25" i="159"/>
  <c r="C27" i="159"/>
  <c r="C29" i="159"/>
  <c r="C31" i="159"/>
  <c r="C15" i="159"/>
  <c r="C17" i="160"/>
  <c r="C19" i="160"/>
  <c r="C21" i="160"/>
  <c r="C23" i="160"/>
  <c r="C25" i="160"/>
  <c r="C27" i="160"/>
  <c r="C29" i="160"/>
  <c r="C31" i="160"/>
  <c r="C15" i="160"/>
  <c r="C29" i="161"/>
  <c r="C31" i="161"/>
  <c r="C17" i="161"/>
  <c r="C19" i="161"/>
  <c r="C21" i="161"/>
  <c r="C23" i="161"/>
  <c r="C25" i="161"/>
  <c r="C27" i="161"/>
  <c r="C15" i="161"/>
  <c r="C17" i="162"/>
  <c r="C19" i="162"/>
  <c r="C21" i="162"/>
  <c r="C23" i="162"/>
  <c r="C25" i="162"/>
  <c r="C27" i="162"/>
  <c r="C29" i="162"/>
  <c r="C31" i="162"/>
  <c r="C15" i="162"/>
  <c r="C17" i="163"/>
  <c r="C19" i="163"/>
  <c r="C21" i="163"/>
  <c r="C23" i="163"/>
  <c r="C25" i="163"/>
  <c r="C27" i="163"/>
  <c r="C29" i="163"/>
  <c r="C31" i="163"/>
  <c r="C15" i="163"/>
  <c r="C17" i="164"/>
  <c r="C19" i="164"/>
  <c r="C21" i="164"/>
  <c r="C23" i="164"/>
  <c r="C25" i="164"/>
  <c r="C27" i="164"/>
  <c r="C29" i="164"/>
  <c r="C31" i="164"/>
  <c r="C15" i="164"/>
  <c r="C17" i="165"/>
  <c r="C19" i="165"/>
  <c r="C21" i="165"/>
  <c r="C23" i="165"/>
  <c r="C25" i="165"/>
  <c r="C27" i="165"/>
  <c r="C29" i="165"/>
  <c r="C31" i="165"/>
  <c r="C15" i="165"/>
  <c r="C17" i="166"/>
  <c r="C19" i="166"/>
  <c r="C21" i="166"/>
  <c r="C23" i="166"/>
  <c r="C25" i="166"/>
  <c r="C27" i="166"/>
  <c r="C29" i="166"/>
  <c r="C31" i="166"/>
  <c r="C15" i="166"/>
  <c r="C17" i="167"/>
  <c r="C19" i="167"/>
  <c r="C21" i="167"/>
  <c r="C23" i="167"/>
  <c r="C25" i="167"/>
  <c r="C27" i="167"/>
  <c r="C29" i="167"/>
  <c r="C31" i="167"/>
  <c r="C15" i="167"/>
  <c r="C17" i="168"/>
  <c r="C19" i="168"/>
  <c r="C21" i="168"/>
  <c r="C23" i="168"/>
  <c r="C25" i="168"/>
  <c r="C27" i="168"/>
  <c r="C29" i="168"/>
  <c r="C31" i="168"/>
  <c r="C15" i="168"/>
  <c r="C17" i="169"/>
  <c r="C19" i="169"/>
  <c r="C21" i="169"/>
  <c r="C23" i="169"/>
  <c r="C25" i="169"/>
  <c r="C27" i="169"/>
  <c r="C29" i="169"/>
  <c r="C31" i="169"/>
  <c r="C15" i="169"/>
  <c r="C17" i="170"/>
  <c r="C19" i="170"/>
  <c r="C21" i="170"/>
  <c r="C23" i="170"/>
  <c r="C25" i="170"/>
  <c r="C27" i="170"/>
  <c r="C29" i="170"/>
  <c r="C31" i="170"/>
  <c r="C15" i="170"/>
  <c r="C17" i="171"/>
  <c r="C19" i="171"/>
  <c r="C21" i="171"/>
  <c r="C23" i="171"/>
  <c r="C25" i="171"/>
  <c r="C27" i="171"/>
  <c r="C29" i="171"/>
  <c r="C31" i="171"/>
  <c r="C15" i="171"/>
  <c r="C17" i="172"/>
  <c r="C19" i="172"/>
  <c r="C21" i="172"/>
  <c r="C23" i="172"/>
  <c r="C25" i="172"/>
  <c r="C27" i="172"/>
  <c r="C29" i="172"/>
  <c r="C31" i="172"/>
  <c r="C15" i="172"/>
  <c r="C17" i="173"/>
  <c r="C19" i="173"/>
  <c r="C21" i="173"/>
  <c r="C23" i="173"/>
  <c r="C25" i="173"/>
  <c r="C27" i="173"/>
  <c r="C29" i="173"/>
  <c r="C31" i="173"/>
  <c r="C15" i="173"/>
  <c r="C17" i="174"/>
  <c r="C19" i="174"/>
  <c r="C21" i="174"/>
  <c r="C23" i="174"/>
  <c r="C25" i="174"/>
  <c r="C27" i="174"/>
  <c r="C29" i="174"/>
  <c r="C31" i="174"/>
  <c r="C15" i="174"/>
  <c r="C17" i="175"/>
  <c r="C19" i="175"/>
  <c r="C21" i="175"/>
  <c r="C23" i="175"/>
  <c r="C25" i="175"/>
  <c r="C27" i="175"/>
  <c r="C29" i="175"/>
  <c r="C31" i="175"/>
  <c r="C15" i="175"/>
  <c r="C17" i="176"/>
  <c r="C19" i="176"/>
  <c r="C21" i="176"/>
  <c r="C23" i="176"/>
  <c r="C25" i="176"/>
  <c r="C27" i="176"/>
  <c r="C29" i="176"/>
  <c r="C31" i="176"/>
  <c r="C15" i="176"/>
  <c r="C17" i="177"/>
  <c r="C19" i="177"/>
  <c r="C21" i="177"/>
  <c r="C23" i="177"/>
  <c r="C25" i="177"/>
  <c r="C27" i="177"/>
  <c r="C29" i="177"/>
  <c r="C31" i="177"/>
  <c r="C15" i="177"/>
  <c r="C19" i="178"/>
  <c r="C21" i="178"/>
  <c r="C23" i="178"/>
  <c r="C25" i="178"/>
  <c r="C27" i="178"/>
  <c r="C29" i="178"/>
  <c r="C31" i="178"/>
  <c r="C17" i="178"/>
  <c r="C15" i="178"/>
  <c r="C29" i="142"/>
  <c r="C29" i="143"/>
  <c r="C29" i="144"/>
  <c r="C29" i="145"/>
  <c r="C29" i="146"/>
  <c r="C29" i="147"/>
  <c r="C29" i="179"/>
  <c r="C29" i="141"/>
  <c r="C29" i="140"/>
  <c r="C29" i="139"/>
  <c r="C29" i="137"/>
  <c r="D2" i="133" l="1"/>
  <c r="D12" i="133" s="1"/>
  <c r="H12" i="133" s="1"/>
  <c r="C15" i="136" l="1"/>
  <c r="D12" i="132" l="1"/>
  <c r="H12" i="132" s="1"/>
  <c r="D14" i="132"/>
  <c r="E14" i="132" s="1"/>
  <c r="F14" i="132" s="1"/>
  <c r="G14" i="132" s="1"/>
  <c r="H14" i="132" s="1"/>
  <c r="I14" i="132" s="1"/>
  <c r="J14" i="132" s="1"/>
  <c r="D2" i="127" l="1"/>
  <c r="C31" i="147" l="1"/>
  <c r="C27" i="147"/>
  <c r="C25" i="147"/>
  <c r="C23" i="147"/>
  <c r="C21" i="147"/>
  <c r="C19" i="147"/>
  <c r="C17" i="147"/>
  <c r="C15" i="147"/>
  <c r="C31" i="146"/>
  <c r="C27" i="146"/>
  <c r="C23" i="146"/>
  <c r="C21" i="146"/>
  <c r="C19" i="146"/>
  <c r="C17" i="146"/>
  <c r="C15" i="146"/>
  <c r="C25" i="146"/>
  <c r="C15" i="145"/>
  <c r="C31" i="145"/>
  <c r="C27" i="145"/>
  <c r="C25" i="145"/>
  <c r="C23" i="145"/>
  <c r="C21" i="145"/>
  <c r="C19" i="145"/>
  <c r="C17" i="145"/>
  <c r="C15" i="144"/>
  <c r="C31" i="144"/>
  <c r="C27" i="144"/>
  <c r="C25" i="144"/>
  <c r="C23" i="144"/>
  <c r="C21" i="144"/>
  <c r="C19" i="144"/>
  <c r="C17" i="144"/>
  <c r="C15" i="143"/>
  <c r="C31" i="143"/>
  <c r="C27" i="143"/>
  <c r="C25" i="143"/>
  <c r="C23" i="143"/>
  <c r="C21" i="143"/>
  <c r="C19" i="143"/>
  <c r="C17" i="143"/>
  <c r="C15" i="142"/>
  <c r="C31" i="142"/>
  <c r="C27" i="142"/>
  <c r="C25" i="142"/>
  <c r="C23" i="142"/>
  <c r="C21" i="142"/>
  <c r="C19" i="142"/>
  <c r="C17" i="142"/>
  <c r="C15" i="128"/>
  <c r="C29" i="128"/>
  <c r="C27" i="128"/>
  <c r="C25" i="128"/>
  <c r="C23" i="128"/>
  <c r="C21" i="128"/>
  <c r="C19" i="128"/>
  <c r="C17" i="128"/>
  <c r="C15" i="141"/>
  <c r="C31" i="141"/>
  <c r="C27" i="141"/>
  <c r="C25" i="141"/>
  <c r="C23" i="141"/>
  <c r="C21" i="141"/>
  <c r="C19" i="141"/>
  <c r="C17" i="141"/>
  <c r="C15" i="140"/>
  <c r="C31" i="140"/>
  <c r="C27" i="140"/>
  <c r="C25" i="140"/>
  <c r="C23" i="140"/>
  <c r="C21" i="140"/>
  <c r="C19" i="140"/>
  <c r="C17" i="140"/>
  <c r="C15" i="139"/>
  <c r="C31" i="139"/>
  <c r="C27" i="139"/>
  <c r="C25" i="139"/>
  <c r="C23" i="139"/>
  <c r="C21" i="139"/>
  <c r="C19" i="139"/>
  <c r="C17" i="139"/>
  <c r="C15" i="138"/>
  <c r="C29" i="138"/>
  <c r="C27" i="138"/>
  <c r="C25" i="138"/>
  <c r="C23" i="138"/>
  <c r="C21" i="138"/>
  <c r="C19" i="138"/>
  <c r="C17" i="138"/>
  <c r="C15" i="137"/>
  <c r="C27" i="137"/>
  <c r="C25" i="137"/>
  <c r="C23" i="137"/>
  <c r="C21" i="137"/>
  <c r="C19" i="137"/>
  <c r="C17" i="137"/>
  <c r="C29" i="136"/>
  <c r="C27" i="136"/>
  <c r="C25" i="136"/>
  <c r="C23" i="136"/>
  <c r="C21" i="136"/>
  <c r="C19" i="136"/>
  <c r="C17" i="136"/>
  <c r="C29" i="135"/>
  <c r="C27" i="135"/>
  <c r="C25" i="135"/>
  <c r="C23" i="135"/>
  <c r="C21" i="135"/>
  <c r="C19" i="135"/>
  <c r="C17" i="135"/>
  <c r="C15" i="135"/>
  <c r="C29" i="134"/>
  <c r="C27" i="134"/>
  <c r="C25" i="134"/>
  <c r="C23" i="134"/>
  <c r="C21" i="134"/>
  <c r="C19" i="134"/>
  <c r="C17" i="134"/>
  <c r="C15" i="134"/>
  <c r="C29" i="133"/>
  <c r="C27" i="133"/>
  <c r="C25" i="133"/>
  <c r="C23" i="133"/>
  <c r="C21" i="133"/>
  <c r="C19" i="133"/>
  <c r="C17" i="133"/>
  <c r="C15" i="133"/>
  <c r="C29" i="132"/>
  <c r="C27" i="132"/>
  <c r="C25" i="132"/>
  <c r="C23" i="132"/>
  <c r="C21" i="132"/>
  <c r="C19" i="132"/>
  <c r="C17" i="132"/>
  <c r="C15" i="132"/>
  <c r="C29" i="131"/>
  <c r="C27" i="131"/>
  <c r="C25" i="131"/>
  <c r="C23" i="131"/>
  <c r="C21" i="131"/>
  <c r="C19" i="131"/>
  <c r="C17" i="131"/>
  <c r="C15" i="131"/>
  <c r="C29" i="130"/>
  <c r="C27" i="130"/>
  <c r="C25" i="130"/>
  <c r="C23" i="130"/>
  <c r="C21" i="130"/>
  <c r="C19" i="130"/>
  <c r="C17" i="130"/>
  <c r="C15" i="130"/>
  <c r="C29" i="129"/>
  <c r="C27" i="129"/>
  <c r="C25" i="129"/>
  <c r="C23" i="129"/>
  <c r="C21" i="129"/>
  <c r="C19" i="129"/>
  <c r="C17" i="129"/>
  <c r="C15" i="129"/>
  <c r="C15" i="127"/>
  <c r="C17" i="127"/>
  <c r="C19" i="127"/>
  <c r="C21" i="127"/>
  <c r="C23" i="127"/>
  <c r="C25" i="127"/>
  <c r="C27" i="127"/>
  <c r="C29" i="127"/>
  <c r="F45" i="179" l="1"/>
  <c r="G45" i="179" s="1"/>
  <c r="H45" i="179" s="1"/>
  <c r="I45" i="179" s="1"/>
  <c r="J45" i="179" s="1"/>
  <c r="D45" i="179"/>
  <c r="E45" i="179" s="1"/>
  <c r="F44" i="1"/>
  <c r="G44" i="1"/>
  <c r="H44" i="1" s="1"/>
  <c r="I44" i="1" s="1"/>
  <c r="J44" i="1" s="1"/>
  <c r="E44" i="1"/>
  <c r="D44" i="1"/>
  <c r="J1" i="179" l="1"/>
  <c r="H1" i="179"/>
  <c r="G1" i="179"/>
  <c r="F1" i="179"/>
  <c r="E1" i="179"/>
  <c r="J1" i="127"/>
  <c r="H1" i="127"/>
  <c r="G1" i="127"/>
  <c r="F1" i="127"/>
  <c r="E1" i="127"/>
  <c r="E2" i="1"/>
  <c r="F2" i="1" s="1"/>
  <c r="G2" i="1" s="1"/>
  <c r="H2" i="1" s="1"/>
  <c r="I2" i="1" s="1"/>
  <c r="J2" i="1" s="1"/>
  <c r="H13" i="1" l="1"/>
  <c r="D15" i="1"/>
  <c r="J1" i="1"/>
  <c r="H1" i="1"/>
  <c r="G1" i="1"/>
  <c r="F1" i="1"/>
  <c r="E1" i="1"/>
  <c r="E15" i="1" l="1"/>
  <c r="D36" i="1"/>
  <c r="F15" i="1" l="1"/>
  <c r="E36" i="1"/>
  <c r="G15" i="1" l="1"/>
  <c r="F36" i="1"/>
  <c r="H15" i="1" l="1"/>
  <c r="G36" i="1"/>
  <c r="I15" i="1" l="1"/>
  <c r="H36" i="1"/>
  <c r="J15" i="1" l="1"/>
  <c r="J36" i="1" s="1"/>
  <c r="I36" i="1"/>
  <c r="D12" i="127" l="1"/>
  <c r="H12" i="127" s="1"/>
  <c r="D34" i="127"/>
  <c r="E34" i="127"/>
  <c r="F34" i="127" s="1"/>
  <c r="G34" i="127" s="1"/>
  <c r="H34" i="127" s="1"/>
  <c r="I34" i="127" s="1"/>
  <c r="J34" i="127" s="1"/>
  <c r="D14" i="127"/>
  <c r="D43" i="127" s="1"/>
  <c r="E43" i="127" s="1"/>
  <c r="F43" i="127" s="1"/>
  <c r="G43" i="127" s="1"/>
  <c r="H43" i="127" s="1"/>
  <c r="I43" i="127" s="1"/>
  <c r="J43" i="127" s="1"/>
  <c r="E14" i="127"/>
  <c r="F14" i="127" s="1"/>
  <c r="G14" i="127" s="1"/>
  <c r="H14" i="127" s="1"/>
  <c r="I14" i="127" s="1"/>
  <c r="J14" i="127" s="1"/>
  <c r="E2" i="127"/>
  <c r="F2" i="127" s="1"/>
  <c r="G2" i="127"/>
  <c r="H2" i="127" s="1"/>
  <c r="I2" i="127" s="1"/>
  <c r="J2" i="127" s="1"/>
  <c r="D2" i="128" s="1"/>
  <c r="D28" i="179" l="1"/>
  <c r="E28" i="179" l="1"/>
  <c r="F28" i="179" l="1"/>
  <c r="G28" i="179" l="1"/>
  <c r="H28" i="179" l="1"/>
  <c r="I28" i="179" l="1"/>
  <c r="J28" i="179"/>
  <c r="D12" i="128" l="1"/>
  <c r="H12" i="128" s="1"/>
  <c r="D14" i="128"/>
  <c r="D34" i="128"/>
  <c r="E34" i="128" s="1"/>
  <c r="F34" i="128" s="1"/>
  <c r="G34" i="128" s="1"/>
  <c r="H34" i="128" s="1"/>
  <c r="I34" i="128" s="1"/>
  <c r="J34" i="128" s="1"/>
  <c r="E2" i="128"/>
  <c r="F2" i="128" s="1"/>
  <c r="G2" i="128" s="1"/>
  <c r="H2" i="128" s="1"/>
  <c r="I2" i="128" s="1"/>
  <c r="J2" i="128" s="1"/>
  <c r="D2" i="129" s="1"/>
  <c r="E2" i="129" s="1"/>
  <c r="F2" i="129" s="1"/>
  <c r="G2" i="129" s="1"/>
  <c r="H2" i="129" s="1"/>
  <c r="I2" i="129" s="1"/>
  <c r="J2" i="129" s="1"/>
  <c r="D2" i="130" s="1"/>
  <c r="D12" i="130" l="1"/>
  <c r="H12" i="130" s="1"/>
  <c r="D34" i="130"/>
  <c r="E34" i="130" s="1"/>
  <c r="F34" i="130" s="1"/>
  <c r="G34" i="130" s="1"/>
  <c r="H34" i="130" s="1"/>
  <c r="I34" i="130" s="1"/>
  <c r="J34" i="130" s="1"/>
  <c r="D14" i="130"/>
  <c r="E2" i="130"/>
  <c r="F2" i="130" s="1"/>
  <c r="G2" i="130" s="1"/>
  <c r="H2" i="130" s="1"/>
  <c r="I2" i="130" s="1"/>
  <c r="J2" i="130" s="1"/>
  <c r="D2" i="131" s="1"/>
  <c r="D12" i="129"/>
  <c r="H12" i="129" s="1"/>
  <c r="D34" i="129"/>
  <c r="E34" i="129" s="1"/>
  <c r="F34" i="129" s="1"/>
  <c r="G34" i="129" s="1"/>
  <c r="H34" i="129" s="1"/>
  <c r="I34" i="129" s="1"/>
  <c r="J34" i="129" s="1"/>
  <c r="D14" i="129"/>
  <c r="E14" i="128"/>
  <c r="D43" i="128"/>
  <c r="E43" i="128" s="1"/>
  <c r="F43" i="128" s="1"/>
  <c r="G43" i="128" s="1"/>
  <c r="H43" i="128" s="1"/>
  <c r="I43" i="128" s="1"/>
  <c r="J43" i="128" s="1"/>
  <c r="E14" i="129" l="1"/>
  <c r="D43" i="129"/>
  <c r="E43" i="129" s="1"/>
  <c r="F43" i="129" s="1"/>
  <c r="G43" i="129" s="1"/>
  <c r="H43" i="129" s="1"/>
  <c r="I43" i="129" s="1"/>
  <c r="J43" i="129" s="1"/>
  <c r="E14" i="130"/>
  <c r="D43" i="130"/>
  <c r="E43" i="130" s="1"/>
  <c r="F43" i="130" s="1"/>
  <c r="G43" i="130" s="1"/>
  <c r="H43" i="130" s="1"/>
  <c r="I43" i="130" s="1"/>
  <c r="J43" i="130" s="1"/>
  <c r="E1" i="128"/>
  <c r="F14" i="128"/>
  <c r="D12" i="131"/>
  <c r="H12" i="131" s="1"/>
  <c r="D14" i="131"/>
  <c r="D34" i="131"/>
  <c r="E34" i="131" s="1"/>
  <c r="F34" i="131" s="1"/>
  <c r="G34" i="131" s="1"/>
  <c r="H34" i="131" s="1"/>
  <c r="I34" i="131" s="1"/>
  <c r="J34" i="131" s="1"/>
  <c r="E2" i="131"/>
  <c r="F2" i="131" s="1"/>
  <c r="G2" i="131" s="1"/>
  <c r="H2" i="131" s="1"/>
  <c r="I2" i="131" s="1"/>
  <c r="J2" i="131" s="1"/>
  <c r="D2" i="132" s="1"/>
  <c r="D34" i="132" l="1"/>
  <c r="E34" i="132" s="1"/>
  <c r="F34" i="132" s="1"/>
  <c r="G34" i="132" s="1"/>
  <c r="H34" i="132" s="1"/>
  <c r="I34" i="132" s="1"/>
  <c r="J34" i="132" s="1"/>
  <c r="E2" i="132"/>
  <c r="F2" i="132" s="1"/>
  <c r="G2" i="132" s="1"/>
  <c r="H2" i="132" s="1"/>
  <c r="I2" i="132" s="1"/>
  <c r="J2" i="132" s="1"/>
  <c r="D43" i="131"/>
  <c r="E43" i="131" s="1"/>
  <c r="F43" i="131" s="1"/>
  <c r="G43" i="131" s="1"/>
  <c r="H43" i="131" s="1"/>
  <c r="I43" i="131" s="1"/>
  <c r="J43" i="131" s="1"/>
  <c r="E14" i="131"/>
  <c r="F1" i="128"/>
  <c r="G14" i="128"/>
  <c r="F14" i="130"/>
  <c r="E1" i="130"/>
  <c r="E1" i="129"/>
  <c r="F14" i="129"/>
  <c r="G14" i="129" l="1"/>
  <c r="F1" i="129"/>
  <c r="H14" i="128"/>
  <c r="G1" i="128"/>
  <c r="E1" i="131"/>
  <c r="F14" i="131"/>
  <c r="D34" i="133"/>
  <c r="E34" i="133" s="1"/>
  <c r="F34" i="133" s="1"/>
  <c r="G34" i="133" s="1"/>
  <c r="H34" i="133" s="1"/>
  <c r="I34" i="133" s="1"/>
  <c r="J34" i="133" s="1"/>
  <c r="D14" i="133"/>
  <c r="E2" i="133"/>
  <c r="F2" i="133" s="1"/>
  <c r="G2" i="133" s="1"/>
  <c r="H2" i="133" s="1"/>
  <c r="I2" i="133" s="1"/>
  <c r="J2" i="133" s="1"/>
  <c r="D2" i="134" s="1"/>
  <c r="F1" i="130"/>
  <c r="G14" i="130"/>
  <c r="D43" i="132"/>
  <c r="E43" i="132" s="1"/>
  <c r="F43" i="132" s="1"/>
  <c r="G43" i="132" s="1"/>
  <c r="H43" i="132" s="1"/>
  <c r="I43" i="132" s="1"/>
  <c r="J43" i="132" s="1"/>
  <c r="G1" i="130" l="1"/>
  <c r="H14" i="130"/>
  <c r="D12" i="134"/>
  <c r="H12" i="134" s="1"/>
  <c r="D14" i="134"/>
  <c r="D34" i="134"/>
  <c r="E34" i="134" s="1"/>
  <c r="F34" i="134" s="1"/>
  <c r="G34" i="134" s="1"/>
  <c r="H34" i="134" s="1"/>
  <c r="I34" i="134" s="1"/>
  <c r="J34" i="134" s="1"/>
  <c r="E2" i="134"/>
  <c r="F2" i="134" s="1"/>
  <c r="G2" i="134" s="1"/>
  <c r="H2" i="134" s="1"/>
  <c r="I2" i="134" s="1"/>
  <c r="J2" i="134" s="1"/>
  <c r="D2" i="135" s="1"/>
  <c r="G14" i="131"/>
  <c r="F1" i="131"/>
  <c r="E1" i="132"/>
  <c r="D42" i="133"/>
  <c r="E42" i="133" s="1"/>
  <c r="F42" i="133" s="1"/>
  <c r="G42" i="133" s="1"/>
  <c r="H42" i="133" s="1"/>
  <c r="I42" i="133" s="1"/>
  <c r="J42" i="133" s="1"/>
  <c r="E14" i="133"/>
  <c r="I14" i="128"/>
  <c r="J14" i="128" s="1"/>
  <c r="J1" i="128" s="1"/>
  <c r="H1" i="128"/>
  <c r="G1" i="129"/>
  <c r="H14" i="129"/>
  <c r="H1" i="129" l="1"/>
  <c r="I14" i="129"/>
  <c r="J14" i="129" s="1"/>
  <c r="J1" i="129" s="1"/>
  <c r="E1" i="133"/>
  <c r="F14" i="133"/>
  <c r="F1" i="132"/>
  <c r="D34" i="135"/>
  <c r="E34" i="135" s="1"/>
  <c r="F34" i="135" s="1"/>
  <c r="G34" i="135" s="1"/>
  <c r="H34" i="135" s="1"/>
  <c r="I34" i="135" s="1"/>
  <c r="J34" i="135" s="1"/>
  <c r="D12" i="135"/>
  <c r="H12" i="135" s="1"/>
  <c r="D14" i="135"/>
  <c r="E2" i="135"/>
  <c r="F2" i="135" s="1"/>
  <c r="G2" i="135" s="1"/>
  <c r="H2" i="135" s="1"/>
  <c r="I2" i="135" s="1"/>
  <c r="J2" i="135" s="1"/>
  <c r="D2" i="136" s="1"/>
  <c r="E14" i="134"/>
  <c r="D43" i="134"/>
  <c r="E43" i="134" s="1"/>
  <c r="F43" i="134" s="1"/>
  <c r="G43" i="134" s="1"/>
  <c r="H43" i="134" s="1"/>
  <c r="I43" i="134" s="1"/>
  <c r="J43" i="134" s="1"/>
  <c r="H1" i="130"/>
  <c r="I14" i="130"/>
  <c r="J14" i="130" s="1"/>
  <c r="J1" i="130" s="1"/>
  <c r="G1" i="131"/>
  <c r="H14" i="131"/>
  <c r="H1" i="131" l="1"/>
  <c r="I14" i="131"/>
  <c r="J14" i="131" s="1"/>
  <c r="J1" i="131" s="1"/>
  <c r="D12" i="136"/>
  <c r="H12" i="136" s="1"/>
  <c r="D14" i="136"/>
  <c r="D34" i="136"/>
  <c r="E34" i="136" s="1"/>
  <c r="F34" i="136" s="1"/>
  <c r="G34" i="136" s="1"/>
  <c r="H34" i="136" s="1"/>
  <c r="I34" i="136" s="1"/>
  <c r="J34" i="136" s="1"/>
  <c r="E2" i="136"/>
  <c r="F2" i="136" s="1"/>
  <c r="G2" i="136" s="1"/>
  <c r="H2" i="136" s="1"/>
  <c r="I2" i="136" s="1"/>
  <c r="J2" i="136" s="1"/>
  <c r="D2" i="137" s="1"/>
  <c r="G1" i="132"/>
  <c r="F1" i="133"/>
  <c r="G14" i="133"/>
  <c r="F14" i="134"/>
  <c r="E1" i="134"/>
  <c r="D43" i="135"/>
  <c r="E43" i="135" s="1"/>
  <c r="F43" i="135" s="1"/>
  <c r="G43" i="135" s="1"/>
  <c r="H43" i="135" s="1"/>
  <c r="I43" i="135" s="1"/>
  <c r="J43" i="135" s="1"/>
  <c r="E14" i="135"/>
  <c r="E1" i="135" l="1"/>
  <c r="F14" i="135"/>
  <c r="G1" i="133"/>
  <c r="H14" i="133"/>
  <c r="J1" i="132"/>
  <c r="H1" i="132"/>
  <c r="D14" i="137"/>
  <c r="D34" i="137"/>
  <c r="E34" i="137" s="1"/>
  <c r="F34" i="137" s="1"/>
  <c r="G34" i="137" s="1"/>
  <c r="H34" i="137" s="1"/>
  <c r="I34" i="137" s="1"/>
  <c r="J34" i="137" s="1"/>
  <c r="D12" i="137"/>
  <c r="H12" i="137" s="1"/>
  <c r="E2" i="137"/>
  <c r="F2" i="137" s="1"/>
  <c r="G2" i="137" s="1"/>
  <c r="H2" i="137" s="1"/>
  <c r="I2" i="137" s="1"/>
  <c r="J2" i="137" s="1"/>
  <c r="D2" i="138" s="1"/>
  <c r="E14" i="136"/>
  <c r="D43" i="136"/>
  <c r="E43" i="136" s="1"/>
  <c r="F43" i="136" s="1"/>
  <c r="G43" i="136" s="1"/>
  <c r="H43" i="136" s="1"/>
  <c r="I43" i="136" s="1"/>
  <c r="J43" i="136" s="1"/>
  <c r="F1" i="134"/>
  <c r="G14" i="134"/>
  <c r="H14" i="134" l="1"/>
  <c r="G1" i="134"/>
  <c r="D12" i="138"/>
  <c r="H12" i="138" s="1"/>
  <c r="D34" i="138"/>
  <c r="E34" i="138" s="1"/>
  <c r="F34" i="138" s="1"/>
  <c r="G34" i="138" s="1"/>
  <c r="H34" i="138" s="1"/>
  <c r="I34" i="138" s="1"/>
  <c r="J34" i="138" s="1"/>
  <c r="D14" i="138"/>
  <c r="E2" i="138"/>
  <c r="F2" i="138" s="1"/>
  <c r="G2" i="138" s="1"/>
  <c r="H2" i="138" s="1"/>
  <c r="I2" i="138" s="1"/>
  <c r="J2" i="138" s="1"/>
  <c r="D2" i="139" s="1"/>
  <c r="I14" i="133"/>
  <c r="J14" i="133" s="1"/>
  <c r="J1" i="133" s="1"/>
  <c r="H1" i="133"/>
  <c r="F1" i="135"/>
  <c r="G14" i="135"/>
  <c r="F14" i="136"/>
  <c r="E1" i="136"/>
  <c r="E14" i="137"/>
  <c r="D43" i="137"/>
  <c r="E43" i="137" s="1"/>
  <c r="F43" i="137" s="1"/>
  <c r="G43" i="137" s="1"/>
  <c r="H43" i="137" s="1"/>
  <c r="I43" i="137" s="1"/>
  <c r="J43" i="137" s="1"/>
  <c r="G1" i="135" l="1"/>
  <c r="H14" i="135"/>
  <c r="D12" i="139"/>
  <c r="H12" i="139" s="1"/>
  <c r="D14" i="139"/>
  <c r="E2" i="139"/>
  <c r="F2" i="139" s="1"/>
  <c r="G2" i="139" s="1"/>
  <c r="H2" i="139" s="1"/>
  <c r="I2" i="139" s="1"/>
  <c r="J2" i="139" s="1"/>
  <c r="D2" i="140" s="1"/>
  <c r="D38" i="140" s="1"/>
  <c r="E38" i="140" s="1"/>
  <c r="F38" i="140" s="1"/>
  <c r="G38" i="140" s="1"/>
  <c r="H38" i="140" s="1"/>
  <c r="I38" i="140" s="1"/>
  <c r="J38" i="140" s="1"/>
  <c r="E1" i="137"/>
  <c r="F14" i="137"/>
  <c r="F1" i="136"/>
  <c r="G14" i="136"/>
  <c r="D43" i="138"/>
  <c r="E43" i="138" s="1"/>
  <c r="F43" i="138" s="1"/>
  <c r="G43" i="138" s="1"/>
  <c r="H43" i="138" s="1"/>
  <c r="I43" i="138" s="1"/>
  <c r="J43" i="138" s="1"/>
  <c r="E14" i="138"/>
  <c r="H1" i="134"/>
  <c r="I14" i="134"/>
  <c r="J14" i="134" s="1"/>
  <c r="J1" i="134" s="1"/>
  <c r="E1" i="138" l="1"/>
  <c r="F14" i="138"/>
  <c r="G1" i="136"/>
  <c r="H14" i="136"/>
  <c r="F1" i="137"/>
  <c r="G14" i="137"/>
  <c r="D12" i="140"/>
  <c r="H12" i="140" s="1"/>
  <c r="D14" i="140"/>
  <c r="E2" i="140"/>
  <c r="F2" i="140" s="1"/>
  <c r="G2" i="140" s="1"/>
  <c r="H2" i="140" s="1"/>
  <c r="I2" i="140" s="1"/>
  <c r="J2" i="140" s="1"/>
  <c r="D2" i="141" s="1"/>
  <c r="D46" i="139"/>
  <c r="E46" i="139" s="1"/>
  <c r="F46" i="139" s="1"/>
  <c r="G46" i="139" s="1"/>
  <c r="H46" i="139" s="1"/>
  <c r="I46" i="139" s="1"/>
  <c r="J46" i="139" s="1"/>
  <c r="E14" i="139"/>
  <c r="H1" i="135"/>
  <c r="I14" i="135"/>
  <c r="J14" i="135" s="1"/>
  <c r="J1" i="135" s="1"/>
  <c r="E1" i="139" l="1"/>
  <c r="F14" i="139"/>
  <c r="D12" i="141"/>
  <c r="H12" i="141" s="1"/>
  <c r="D14" i="141"/>
  <c r="D39" i="141"/>
  <c r="E39" i="141" s="1"/>
  <c r="F39" i="141" s="1"/>
  <c r="G39" i="141" s="1"/>
  <c r="H39" i="141" s="1"/>
  <c r="I39" i="141" s="1"/>
  <c r="J39" i="141" s="1"/>
  <c r="E2" i="141"/>
  <c r="F2" i="141" s="1"/>
  <c r="G2" i="141" s="1"/>
  <c r="H2" i="141" s="1"/>
  <c r="I2" i="141" s="1"/>
  <c r="J2" i="141" s="1"/>
  <c r="D2" i="142" s="1"/>
  <c r="G1" i="137"/>
  <c r="H14" i="137"/>
  <c r="H1" i="136"/>
  <c r="I14" i="136"/>
  <c r="J14" i="136" s="1"/>
  <c r="J1" i="136" s="1"/>
  <c r="F1" i="138"/>
  <c r="G14" i="138"/>
  <c r="E14" i="140"/>
  <c r="D47" i="140"/>
  <c r="E47" i="140" s="1"/>
  <c r="F47" i="140" s="1"/>
  <c r="G47" i="140" s="1"/>
  <c r="H47" i="140" s="1"/>
  <c r="I47" i="140" s="1"/>
  <c r="J47" i="140" s="1"/>
  <c r="G1" i="138" l="1"/>
  <c r="H14" i="138"/>
  <c r="H1" i="137"/>
  <c r="I14" i="137"/>
  <c r="J14" i="137" s="1"/>
  <c r="J1" i="137" s="1"/>
  <c r="D12" i="142"/>
  <c r="H12" i="142" s="1"/>
  <c r="D39" i="142"/>
  <c r="E39" i="142" s="1"/>
  <c r="F39" i="142" s="1"/>
  <c r="G39" i="142" s="1"/>
  <c r="H39" i="142" s="1"/>
  <c r="I39" i="142" s="1"/>
  <c r="J39" i="142" s="1"/>
  <c r="D14" i="142"/>
  <c r="E2" i="142"/>
  <c r="F2" i="142" s="1"/>
  <c r="G2" i="142" s="1"/>
  <c r="H2" i="142" s="1"/>
  <c r="I2" i="142" s="1"/>
  <c r="J2" i="142" s="1"/>
  <c r="D2" i="143" s="1"/>
  <c r="D48" i="141"/>
  <c r="E48" i="141" s="1"/>
  <c r="F48" i="141" s="1"/>
  <c r="G48" i="141" s="1"/>
  <c r="H48" i="141" s="1"/>
  <c r="I48" i="141" s="1"/>
  <c r="J48" i="141" s="1"/>
  <c r="E14" i="141"/>
  <c r="G14" i="139"/>
  <c r="F1" i="139"/>
  <c r="F14" i="140"/>
  <c r="E1" i="140"/>
  <c r="E1" i="141" l="1"/>
  <c r="F14" i="141"/>
  <c r="D12" i="143"/>
  <c r="H12" i="143" s="1"/>
  <c r="D14" i="143"/>
  <c r="D39" i="143"/>
  <c r="E39" i="143" s="1"/>
  <c r="F39" i="143" s="1"/>
  <c r="G39" i="143" s="1"/>
  <c r="H39" i="143" s="1"/>
  <c r="I39" i="143" s="1"/>
  <c r="J39" i="143" s="1"/>
  <c r="E2" i="143"/>
  <c r="F2" i="143" s="1"/>
  <c r="G2" i="143" s="1"/>
  <c r="H2" i="143" s="1"/>
  <c r="I2" i="143" s="1"/>
  <c r="J2" i="143" s="1"/>
  <c r="D2" i="144" s="1"/>
  <c r="H1" i="138"/>
  <c r="I14" i="138"/>
  <c r="J14" i="138" s="1"/>
  <c r="J1" i="138" s="1"/>
  <c r="F1" i="140"/>
  <c r="G14" i="140"/>
  <c r="G1" i="139"/>
  <c r="H14" i="139"/>
  <c r="D48" i="142"/>
  <c r="E48" i="142" s="1"/>
  <c r="F48" i="142" s="1"/>
  <c r="G48" i="142" s="1"/>
  <c r="H48" i="142" s="1"/>
  <c r="I48" i="142" s="1"/>
  <c r="J48" i="142" s="1"/>
  <c r="E14" i="142"/>
  <c r="E1" i="142" l="1"/>
  <c r="F14" i="142"/>
  <c r="H1" i="139"/>
  <c r="I14" i="139"/>
  <c r="J14" i="139" s="1"/>
  <c r="J1" i="139" s="1"/>
  <c r="G1" i="140"/>
  <c r="H14" i="140"/>
  <c r="D12" i="144"/>
  <c r="H12" i="144" s="1"/>
  <c r="D39" i="144"/>
  <c r="E39" i="144" s="1"/>
  <c r="F39" i="144" s="1"/>
  <c r="G39" i="144" s="1"/>
  <c r="H39" i="144" s="1"/>
  <c r="I39" i="144" s="1"/>
  <c r="J39" i="144" s="1"/>
  <c r="D14" i="144"/>
  <c r="E2" i="144"/>
  <c r="F2" i="144" s="1"/>
  <c r="G2" i="144" s="1"/>
  <c r="H2" i="144" s="1"/>
  <c r="I2" i="144" s="1"/>
  <c r="J2" i="144" s="1"/>
  <c r="D2" i="145" s="1"/>
  <c r="D48" i="143"/>
  <c r="E48" i="143" s="1"/>
  <c r="F48" i="143" s="1"/>
  <c r="G48" i="143" s="1"/>
  <c r="H48" i="143" s="1"/>
  <c r="I48" i="143" s="1"/>
  <c r="J48" i="143" s="1"/>
  <c r="E14" i="143"/>
  <c r="F1" i="141"/>
  <c r="G14" i="141"/>
  <c r="H14" i="141" l="1"/>
  <c r="G1" i="141"/>
  <c r="E1" i="143"/>
  <c r="F14" i="143"/>
  <c r="D12" i="145"/>
  <c r="H12" i="145" s="1"/>
  <c r="E2" i="145"/>
  <c r="F2" i="145" s="1"/>
  <c r="G2" i="145" s="1"/>
  <c r="H2" i="145" s="1"/>
  <c r="I2" i="145" s="1"/>
  <c r="J2" i="145" s="1"/>
  <c r="D2" i="146" s="1"/>
  <c r="D14" i="145"/>
  <c r="D39" i="145"/>
  <c r="E39" i="145" s="1"/>
  <c r="F39" i="145" s="1"/>
  <c r="G39" i="145" s="1"/>
  <c r="H39" i="145" s="1"/>
  <c r="I39" i="145" s="1"/>
  <c r="J39" i="145" s="1"/>
  <c r="H1" i="140"/>
  <c r="I14" i="140"/>
  <c r="J14" i="140" s="1"/>
  <c r="J1" i="140" s="1"/>
  <c r="G14" i="142"/>
  <c r="F1" i="142"/>
  <c r="D48" i="144"/>
  <c r="E48" i="144" s="1"/>
  <c r="F48" i="144" s="1"/>
  <c r="G48" i="144" s="1"/>
  <c r="H48" i="144" s="1"/>
  <c r="I48" i="144" s="1"/>
  <c r="J48" i="144" s="1"/>
  <c r="E14" i="144"/>
  <c r="E1" i="144" l="1"/>
  <c r="F14" i="144"/>
  <c r="D39" i="146"/>
  <c r="E39" i="146" s="1"/>
  <c r="F39" i="146" s="1"/>
  <c r="G39" i="146" s="1"/>
  <c r="H39" i="146" s="1"/>
  <c r="I39" i="146" s="1"/>
  <c r="J39" i="146" s="1"/>
  <c r="D14" i="146"/>
  <c r="D12" i="146"/>
  <c r="H12" i="146" s="1"/>
  <c r="E2" i="146"/>
  <c r="F2" i="146" s="1"/>
  <c r="G2" i="146" s="1"/>
  <c r="H2" i="146" s="1"/>
  <c r="I2" i="146" s="1"/>
  <c r="J2" i="146" s="1"/>
  <c r="D2" i="147" s="1"/>
  <c r="F1" i="143"/>
  <c r="G14" i="143"/>
  <c r="G1" i="142"/>
  <c r="H14" i="142"/>
  <c r="D48" i="145"/>
  <c r="E48" i="145" s="1"/>
  <c r="F48" i="145" s="1"/>
  <c r="G48" i="145" s="1"/>
  <c r="H48" i="145" s="1"/>
  <c r="I48" i="145" s="1"/>
  <c r="J48" i="145" s="1"/>
  <c r="E14" i="145"/>
  <c r="H1" i="141"/>
  <c r="I14" i="141"/>
  <c r="J14" i="141" s="1"/>
  <c r="J1" i="141" s="1"/>
  <c r="G1" i="143" l="1"/>
  <c r="H14" i="143"/>
  <c r="F1" i="144"/>
  <c r="G14" i="144"/>
  <c r="E1" i="145"/>
  <c r="F14" i="145"/>
  <c r="H1" i="142"/>
  <c r="I14" i="142"/>
  <c r="J14" i="142" s="1"/>
  <c r="J1" i="142" s="1"/>
  <c r="D39" i="147"/>
  <c r="E39" i="147" s="1"/>
  <c r="F39" i="147" s="1"/>
  <c r="G39" i="147" s="1"/>
  <c r="H39" i="147" s="1"/>
  <c r="I39" i="147" s="1"/>
  <c r="J39" i="147" s="1"/>
  <c r="E2" i="147"/>
  <c r="F2" i="147" s="1"/>
  <c r="G2" i="147" s="1"/>
  <c r="H2" i="147" s="1"/>
  <c r="I2" i="147" s="1"/>
  <c r="J2" i="147" s="1"/>
  <c r="D2" i="148" s="1"/>
  <c r="D12" i="147"/>
  <c r="H12" i="147" s="1"/>
  <c r="D14" i="147"/>
  <c r="E14" i="146"/>
  <c r="D48" i="146"/>
  <c r="E48" i="146" s="1"/>
  <c r="F48" i="146" s="1"/>
  <c r="G48" i="146" s="1"/>
  <c r="H48" i="146" s="1"/>
  <c r="I48" i="146" s="1"/>
  <c r="J48" i="146" s="1"/>
  <c r="E1" i="146" l="1"/>
  <c r="F14" i="146"/>
  <c r="E14" i="147"/>
  <c r="D48" i="147"/>
  <c r="E48" i="147" s="1"/>
  <c r="F48" i="147" s="1"/>
  <c r="G48" i="147" s="1"/>
  <c r="H48" i="147" s="1"/>
  <c r="I48" i="147" s="1"/>
  <c r="J48" i="147" s="1"/>
  <c r="D39" i="148"/>
  <c r="E39" i="148" s="1"/>
  <c r="F39" i="148" s="1"/>
  <c r="G39" i="148" s="1"/>
  <c r="H39" i="148" s="1"/>
  <c r="I39" i="148" s="1"/>
  <c r="J39" i="148" s="1"/>
  <c r="D12" i="148"/>
  <c r="H12" i="148" s="1"/>
  <c r="D14" i="148"/>
  <c r="E2" i="148"/>
  <c r="F2" i="148" s="1"/>
  <c r="G2" i="148" s="1"/>
  <c r="H2" i="148" s="1"/>
  <c r="I2" i="148" s="1"/>
  <c r="J2" i="148" s="1"/>
  <c r="D2" i="149" s="1"/>
  <c r="F1" i="145"/>
  <c r="G14" i="145"/>
  <c r="H14" i="144"/>
  <c r="G1" i="144"/>
  <c r="H1" i="143"/>
  <c r="I14" i="143"/>
  <c r="J14" i="143" s="1"/>
  <c r="J1" i="143" s="1"/>
  <c r="G1" i="145" l="1"/>
  <c r="H14" i="145"/>
  <c r="D39" i="149"/>
  <c r="E39" i="149" s="1"/>
  <c r="F39" i="149" s="1"/>
  <c r="G39" i="149" s="1"/>
  <c r="H39" i="149" s="1"/>
  <c r="I39" i="149" s="1"/>
  <c r="J39" i="149" s="1"/>
  <c r="E2" i="149"/>
  <c r="F2" i="149" s="1"/>
  <c r="G2" i="149" s="1"/>
  <c r="H2" i="149" s="1"/>
  <c r="I2" i="149" s="1"/>
  <c r="J2" i="149" s="1"/>
  <c r="D2" i="150" s="1"/>
  <c r="D14" i="149"/>
  <c r="D12" i="149"/>
  <c r="H12" i="149" s="1"/>
  <c r="F1" i="146"/>
  <c r="G14" i="146"/>
  <c r="H1" i="144"/>
  <c r="I14" i="144"/>
  <c r="J14" i="144" s="1"/>
  <c r="J1" i="144" s="1"/>
  <c r="E14" i="148"/>
  <c r="D48" i="148"/>
  <c r="E48" i="148" s="1"/>
  <c r="F48" i="148" s="1"/>
  <c r="G48" i="148" s="1"/>
  <c r="H48" i="148" s="1"/>
  <c r="I48" i="148" s="1"/>
  <c r="J48" i="148" s="1"/>
  <c r="E1" i="147"/>
  <c r="F14" i="147"/>
  <c r="H14" i="146" l="1"/>
  <c r="G1" i="146"/>
  <c r="D39" i="150"/>
  <c r="E39" i="150" s="1"/>
  <c r="F39" i="150" s="1"/>
  <c r="G39" i="150" s="1"/>
  <c r="H39" i="150" s="1"/>
  <c r="I39" i="150" s="1"/>
  <c r="J39" i="150" s="1"/>
  <c r="D12" i="150"/>
  <c r="H12" i="150" s="1"/>
  <c r="D14" i="150"/>
  <c r="E2" i="150"/>
  <c r="F2" i="150" s="1"/>
  <c r="G2" i="150" s="1"/>
  <c r="H2" i="150" s="1"/>
  <c r="I2" i="150" s="1"/>
  <c r="J2" i="150" s="1"/>
  <c r="D2" i="151" s="1"/>
  <c r="H1" i="145"/>
  <c r="I14" i="145"/>
  <c r="J14" i="145" s="1"/>
  <c r="J1" i="145" s="1"/>
  <c r="G14" i="147"/>
  <c r="F1" i="147"/>
  <c r="F14" i="148"/>
  <c r="E1" i="148"/>
  <c r="E14" i="149"/>
  <c r="D48" i="149"/>
  <c r="E48" i="149" s="1"/>
  <c r="F48" i="149" s="1"/>
  <c r="G48" i="149" s="1"/>
  <c r="H48" i="149" s="1"/>
  <c r="I48" i="149" s="1"/>
  <c r="J48" i="149" s="1"/>
  <c r="E1" i="149" l="1"/>
  <c r="F14" i="149"/>
  <c r="F1" i="148"/>
  <c r="G14" i="148"/>
  <c r="G1" i="147"/>
  <c r="H14" i="147"/>
  <c r="H1" i="146"/>
  <c r="I14" i="146"/>
  <c r="J14" i="146" s="1"/>
  <c r="J1" i="146" s="1"/>
  <c r="D39" i="151"/>
  <c r="E39" i="151" s="1"/>
  <c r="F39" i="151" s="1"/>
  <c r="G39" i="151" s="1"/>
  <c r="H39" i="151" s="1"/>
  <c r="I39" i="151" s="1"/>
  <c r="J39" i="151" s="1"/>
  <c r="E2" i="151"/>
  <c r="F2" i="151" s="1"/>
  <c r="G2" i="151" s="1"/>
  <c r="H2" i="151" s="1"/>
  <c r="I2" i="151" s="1"/>
  <c r="J2" i="151" s="1"/>
  <c r="D2" i="152" s="1"/>
  <c r="D12" i="151"/>
  <c r="H12" i="151" s="1"/>
  <c r="D14" i="151"/>
  <c r="E14" i="150"/>
  <c r="D48" i="150"/>
  <c r="E48" i="150" s="1"/>
  <c r="F48" i="150" s="1"/>
  <c r="G48" i="150" s="1"/>
  <c r="H48" i="150" s="1"/>
  <c r="I48" i="150" s="1"/>
  <c r="J48" i="150" s="1"/>
  <c r="F14" i="150" l="1"/>
  <c r="E1" i="150"/>
  <c r="E14" i="151"/>
  <c r="D48" i="151"/>
  <c r="E48" i="151" s="1"/>
  <c r="F48" i="151" s="1"/>
  <c r="G48" i="151" s="1"/>
  <c r="H48" i="151" s="1"/>
  <c r="I48" i="151" s="1"/>
  <c r="J48" i="151" s="1"/>
  <c r="D39" i="152"/>
  <c r="E39" i="152" s="1"/>
  <c r="F39" i="152" s="1"/>
  <c r="G39" i="152" s="1"/>
  <c r="H39" i="152" s="1"/>
  <c r="I39" i="152" s="1"/>
  <c r="J39" i="152" s="1"/>
  <c r="E2" i="152"/>
  <c r="F2" i="152" s="1"/>
  <c r="G2" i="152" s="1"/>
  <c r="H2" i="152" s="1"/>
  <c r="I2" i="152" s="1"/>
  <c r="J2" i="152" s="1"/>
  <c r="D2" i="153" s="1"/>
  <c r="D12" i="152"/>
  <c r="H12" i="152" s="1"/>
  <c r="D14" i="152"/>
  <c r="I14" i="147"/>
  <c r="J14" i="147" s="1"/>
  <c r="J1" i="147" s="1"/>
  <c r="H1" i="147"/>
  <c r="H14" i="148"/>
  <c r="G1" i="148"/>
  <c r="G14" i="149"/>
  <c r="F1" i="149"/>
  <c r="H14" i="149" l="1"/>
  <c r="G1" i="149"/>
  <c r="I14" i="148"/>
  <c r="J14" i="148" s="1"/>
  <c r="J1" i="148" s="1"/>
  <c r="H1" i="148"/>
  <c r="F14" i="151"/>
  <c r="E1" i="151"/>
  <c r="F1" i="150"/>
  <c r="G14" i="150"/>
  <c r="E14" i="152"/>
  <c r="D48" i="152"/>
  <c r="E48" i="152" s="1"/>
  <c r="F48" i="152" s="1"/>
  <c r="G48" i="152" s="1"/>
  <c r="H48" i="152" s="1"/>
  <c r="I48" i="152" s="1"/>
  <c r="J48" i="152" s="1"/>
  <c r="D39" i="153"/>
  <c r="E39" i="153" s="1"/>
  <c r="F39" i="153" s="1"/>
  <c r="G39" i="153" s="1"/>
  <c r="H39" i="153" s="1"/>
  <c r="I39" i="153" s="1"/>
  <c r="J39" i="153" s="1"/>
  <c r="D14" i="153"/>
  <c r="D12" i="153"/>
  <c r="H12" i="153" s="1"/>
  <c r="E2" i="153"/>
  <c r="F2" i="153" s="1"/>
  <c r="G2" i="153" s="1"/>
  <c r="H2" i="153" s="1"/>
  <c r="I2" i="153" s="1"/>
  <c r="J2" i="153" s="1"/>
  <c r="D2" i="154" s="1"/>
  <c r="G14" i="151" l="1"/>
  <c r="F1" i="151"/>
  <c r="I14" i="149"/>
  <c r="J14" i="149" s="1"/>
  <c r="J1" i="149" s="1"/>
  <c r="H1" i="149"/>
  <c r="D39" i="154"/>
  <c r="E39" i="154" s="1"/>
  <c r="F39" i="154" s="1"/>
  <c r="G39" i="154" s="1"/>
  <c r="H39" i="154" s="1"/>
  <c r="I39" i="154" s="1"/>
  <c r="J39" i="154" s="1"/>
  <c r="D12" i="154"/>
  <c r="H12" i="154" s="1"/>
  <c r="D14" i="154"/>
  <c r="E2" i="154"/>
  <c r="F2" i="154" s="1"/>
  <c r="G2" i="154" s="1"/>
  <c r="H2" i="154" s="1"/>
  <c r="I2" i="154" s="1"/>
  <c r="J2" i="154" s="1"/>
  <c r="D2" i="155" s="1"/>
  <c r="E14" i="153"/>
  <c r="D48" i="153"/>
  <c r="E48" i="153" s="1"/>
  <c r="F48" i="153" s="1"/>
  <c r="G48" i="153" s="1"/>
  <c r="H48" i="153" s="1"/>
  <c r="I48" i="153" s="1"/>
  <c r="J48" i="153" s="1"/>
  <c r="H14" i="150"/>
  <c r="G1" i="150"/>
  <c r="F14" i="152"/>
  <c r="E1" i="152"/>
  <c r="G14" i="152" l="1"/>
  <c r="F1" i="152"/>
  <c r="H1" i="150"/>
  <c r="I14" i="150"/>
  <c r="J14" i="150" s="1"/>
  <c r="J1" i="150" s="1"/>
  <c r="G1" i="151"/>
  <c r="H14" i="151"/>
  <c r="D39" i="155"/>
  <c r="E39" i="155" s="1"/>
  <c r="F39" i="155" s="1"/>
  <c r="G39" i="155" s="1"/>
  <c r="H39" i="155" s="1"/>
  <c r="I39" i="155" s="1"/>
  <c r="J39" i="155" s="1"/>
  <c r="E2" i="155"/>
  <c r="F2" i="155" s="1"/>
  <c r="G2" i="155" s="1"/>
  <c r="H2" i="155" s="1"/>
  <c r="I2" i="155" s="1"/>
  <c r="J2" i="155" s="1"/>
  <c r="D2" i="156" s="1"/>
  <c r="D12" i="155"/>
  <c r="H12" i="155" s="1"/>
  <c r="D14" i="155"/>
  <c r="F14" i="153"/>
  <c r="E1" i="153"/>
  <c r="E14" i="154"/>
  <c r="D48" i="154"/>
  <c r="E48" i="154" s="1"/>
  <c r="F48" i="154" s="1"/>
  <c r="G48" i="154" s="1"/>
  <c r="H48" i="154" s="1"/>
  <c r="I48" i="154" s="1"/>
  <c r="J48" i="154" s="1"/>
  <c r="F1" i="153" l="1"/>
  <c r="G14" i="153"/>
  <c r="H14" i="152"/>
  <c r="G1" i="152"/>
  <c r="E14" i="155"/>
  <c r="D48" i="155"/>
  <c r="E48" i="155" s="1"/>
  <c r="F48" i="155" s="1"/>
  <c r="G48" i="155" s="1"/>
  <c r="H48" i="155" s="1"/>
  <c r="I48" i="155" s="1"/>
  <c r="J48" i="155" s="1"/>
  <c r="D39" i="156"/>
  <c r="E39" i="156" s="1"/>
  <c r="F39" i="156" s="1"/>
  <c r="G39" i="156" s="1"/>
  <c r="H39" i="156" s="1"/>
  <c r="I39" i="156" s="1"/>
  <c r="J39" i="156" s="1"/>
  <c r="E2" i="156"/>
  <c r="F2" i="156" s="1"/>
  <c r="G2" i="156" s="1"/>
  <c r="H2" i="156" s="1"/>
  <c r="I2" i="156" s="1"/>
  <c r="J2" i="156" s="1"/>
  <c r="D2" i="157" s="1"/>
  <c r="D14" i="156"/>
  <c r="D12" i="156"/>
  <c r="H12" i="156" s="1"/>
  <c r="I14" i="151"/>
  <c r="J14" i="151" s="1"/>
  <c r="J1" i="151" s="1"/>
  <c r="H1" i="151"/>
  <c r="F14" i="154"/>
  <c r="E1" i="154"/>
  <c r="G14" i="154" l="1"/>
  <c r="F1" i="154"/>
  <c r="F14" i="155"/>
  <c r="E1" i="155"/>
  <c r="I14" i="152"/>
  <c r="J14" i="152" s="1"/>
  <c r="J1" i="152" s="1"/>
  <c r="H1" i="152"/>
  <c r="D39" i="157"/>
  <c r="E39" i="157" s="1"/>
  <c r="F39" i="157" s="1"/>
  <c r="G39" i="157" s="1"/>
  <c r="H39" i="157" s="1"/>
  <c r="I39" i="157" s="1"/>
  <c r="J39" i="157" s="1"/>
  <c r="E2" i="157"/>
  <c r="F2" i="157" s="1"/>
  <c r="G2" i="157" s="1"/>
  <c r="H2" i="157" s="1"/>
  <c r="I2" i="157" s="1"/>
  <c r="J2" i="157" s="1"/>
  <c r="D2" i="158" s="1"/>
  <c r="D14" i="157"/>
  <c r="D12" i="157"/>
  <c r="H12" i="157" s="1"/>
  <c r="H14" i="153"/>
  <c r="G1" i="153"/>
  <c r="E14" i="156"/>
  <c r="D48" i="156"/>
  <c r="E48" i="156" s="1"/>
  <c r="F48" i="156" s="1"/>
  <c r="G48" i="156" s="1"/>
  <c r="H48" i="156" s="1"/>
  <c r="I48" i="156" s="1"/>
  <c r="J48" i="156" s="1"/>
  <c r="E1" i="156" l="1"/>
  <c r="F14" i="156"/>
  <c r="E14" i="157"/>
  <c r="D48" i="157"/>
  <c r="E48" i="157" s="1"/>
  <c r="F48" i="157" s="1"/>
  <c r="G48" i="157" s="1"/>
  <c r="H48" i="157" s="1"/>
  <c r="I48" i="157" s="1"/>
  <c r="J48" i="157" s="1"/>
  <c r="G14" i="155"/>
  <c r="F1" i="155"/>
  <c r="H14" i="154"/>
  <c r="G1" i="154"/>
  <c r="D39" i="158"/>
  <c r="E39" i="158" s="1"/>
  <c r="F39" i="158" s="1"/>
  <c r="G39" i="158" s="1"/>
  <c r="H39" i="158" s="1"/>
  <c r="I39" i="158" s="1"/>
  <c r="J39" i="158" s="1"/>
  <c r="E2" i="158"/>
  <c r="F2" i="158" s="1"/>
  <c r="G2" i="158" s="1"/>
  <c r="H2" i="158" s="1"/>
  <c r="I2" i="158" s="1"/>
  <c r="J2" i="158" s="1"/>
  <c r="D2" i="159" s="1"/>
  <c r="D12" i="158"/>
  <c r="H12" i="158" s="1"/>
  <c r="D14" i="158"/>
  <c r="H1" i="153"/>
  <c r="I14" i="153"/>
  <c r="J14" i="153" s="1"/>
  <c r="J1" i="153" s="1"/>
  <c r="H1" i="154" l="1"/>
  <c r="I14" i="154"/>
  <c r="J14" i="154" s="1"/>
  <c r="J1" i="154" s="1"/>
  <c r="G1" i="155"/>
  <c r="H14" i="155"/>
  <c r="F14" i="157"/>
  <c r="E1" i="157"/>
  <c r="E14" i="158"/>
  <c r="D48" i="158"/>
  <c r="E48" i="158" s="1"/>
  <c r="F48" i="158" s="1"/>
  <c r="G48" i="158" s="1"/>
  <c r="H48" i="158" s="1"/>
  <c r="I48" i="158" s="1"/>
  <c r="J48" i="158" s="1"/>
  <c r="D39" i="159"/>
  <c r="E39" i="159" s="1"/>
  <c r="F39" i="159" s="1"/>
  <c r="G39" i="159" s="1"/>
  <c r="H39" i="159" s="1"/>
  <c r="I39" i="159" s="1"/>
  <c r="J39" i="159" s="1"/>
  <c r="D14" i="159"/>
  <c r="D12" i="159"/>
  <c r="H12" i="159" s="1"/>
  <c r="E2" i="159"/>
  <c r="F2" i="159" s="1"/>
  <c r="G2" i="159" s="1"/>
  <c r="H2" i="159" s="1"/>
  <c r="I2" i="159" s="1"/>
  <c r="J2" i="159" s="1"/>
  <c r="D2" i="160" s="1"/>
  <c r="G14" i="156"/>
  <c r="F1" i="156"/>
  <c r="H14" i="156" l="1"/>
  <c r="G1" i="156"/>
  <c r="E1" i="158"/>
  <c r="F14" i="158"/>
  <c r="F1" i="157"/>
  <c r="G14" i="157"/>
  <c r="D39" i="160"/>
  <c r="E39" i="160" s="1"/>
  <c r="F39" i="160" s="1"/>
  <c r="G39" i="160" s="1"/>
  <c r="H39" i="160" s="1"/>
  <c r="I39" i="160" s="1"/>
  <c r="J39" i="160" s="1"/>
  <c r="D12" i="160"/>
  <c r="H12" i="160" s="1"/>
  <c r="D14" i="160"/>
  <c r="E2" i="160"/>
  <c r="F2" i="160" s="1"/>
  <c r="G2" i="160" s="1"/>
  <c r="H2" i="160" s="1"/>
  <c r="I2" i="160" s="1"/>
  <c r="J2" i="160" s="1"/>
  <c r="D2" i="161" s="1"/>
  <c r="E14" i="159"/>
  <c r="D48" i="159"/>
  <c r="E48" i="159" s="1"/>
  <c r="F48" i="159" s="1"/>
  <c r="G48" i="159" s="1"/>
  <c r="H48" i="159" s="1"/>
  <c r="I48" i="159" s="1"/>
  <c r="J48" i="159" s="1"/>
  <c r="H1" i="155"/>
  <c r="I14" i="155"/>
  <c r="J14" i="155" s="1"/>
  <c r="J1" i="155" s="1"/>
  <c r="E14" i="160" l="1"/>
  <c r="D48" i="160"/>
  <c r="E48" i="160" s="1"/>
  <c r="F48" i="160" s="1"/>
  <c r="G48" i="160" s="1"/>
  <c r="H48" i="160" s="1"/>
  <c r="I48" i="160" s="1"/>
  <c r="J48" i="160" s="1"/>
  <c r="H1" i="156"/>
  <c r="I14" i="156"/>
  <c r="J14" i="156" s="1"/>
  <c r="J1" i="156" s="1"/>
  <c r="D39" i="161"/>
  <c r="E39" i="161" s="1"/>
  <c r="F39" i="161" s="1"/>
  <c r="G39" i="161" s="1"/>
  <c r="H39" i="161" s="1"/>
  <c r="I39" i="161" s="1"/>
  <c r="J39" i="161" s="1"/>
  <c r="E2" i="161"/>
  <c r="F2" i="161" s="1"/>
  <c r="G2" i="161" s="1"/>
  <c r="H2" i="161" s="1"/>
  <c r="I2" i="161" s="1"/>
  <c r="J2" i="161" s="1"/>
  <c r="D2" i="162" s="1"/>
  <c r="D12" i="161"/>
  <c r="H12" i="161" s="1"/>
  <c r="D14" i="161"/>
  <c r="H14" i="157"/>
  <c r="G1" i="157"/>
  <c r="G14" i="158"/>
  <c r="F1" i="158"/>
  <c r="F14" i="159"/>
  <c r="E1" i="159"/>
  <c r="G14" i="159" l="1"/>
  <c r="F1" i="159"/>
  <c r="G1" i="158"/>
  <c r="H14" i="158"/>
  <c r="H1" i="157"/>
  <c r="I14" i="157"/>
  <c r="J14" i="157" s="1"/>
  <c r="J1" i="157" s="1"/>
  <c r="F14" i="160"/>
  <c r="E1" i="160"/>
  <c r="E14" i="161"/>
  <c r="D48" i="161"/>
  <c r="E48" i="161" s="1"/>
  <c r="F48" i="161" s="1"/>
  <c r="G48" i="161" s="1"/>
  <c r="H48" i="161" s="1"/>
  <c r="I48" i="161" s="1"/>
  <c r="J48" i="161" s="1"/>
  <c r="D39" i="162"/>
  <c r="E39" i="162" s="1"/>
  <c r="F39" i="162" s="1"/>
  <c r="G39" i="162" s="1"/>
  <c r="H39" i="162" s="1"/>
  <c r="I39" i="162" s="1"/>
  <c r="J39" i="162" s="1"/>
  <c r="E2" i="162"/>
  <c r="F2" i="162" s="1"/>
  <c r="G2" i="162" s="1"/>
  <c r="H2" i="162" s="1"/>
  <c r="I2" i="162" s="1"/>
  <c r="J2" i="162" s="1"/>
  <c r="D2" i="163" s="1"/>
  <c r="D12" i="162"/>
  <c r="H12" i="162" s="1"/>
  <c r="D14" i="162"/>
  <c r="F14" i="161" l="1"/>
  <c r="E1" i="161"/>
  <c r="F1" i="160"/>
  <c r="G14" i="160"/>
  <c r="H14" i="159"/>
  <c r="G1" i="159"/>
  <c r="E14" i="162"/>
  <c r="D48" i="162"/>
  <c r="E48" i="162" s="1"/>
  <c r="F48" i="162" s="1"/>
  <c r="G48" i="162" s="1"/>
  <c r="H48" i="162" s="1"/>
  <c r="I48" i="162" s="1"/>
  <c r="J48" i="162" s="1"/>
  <c r="D39" i="163"/>
  <c r="E39" i="163" s="1"/>
  <c r="F39" i="163" s="1"/>
  <c r="G39" i="163" s="1"/>
  <c r="H39" i="163" s="1"/>
  <c r="I39" i="163" s="1"/>
  <c r="J39" i="163" s="1"/>
  <c r="E2" i="163"/>
  <c r="F2" i="163" s="1"/>
  <c r="G2" i="163" s="1"/>
  <c r="H2" i="163" s="1"/>
  <c r="I2" i="163" s="1"/>
  <c r="J2" i="163" s="1"/>
  <c r="D2" i="164" s="1"/>
  <c r="D12" i="163"/>
  <c r="H12" i="163" s="1"/>
  <c r="D14" i="163"/>
  <c r="I14" i="158"/>
  <c r="J14" i="158" s="1"/>
  <c r="J1" i="158" s="1"/>
  <c r="H1" i="158"/>
  <c r="F14" i="162" l="1"/>
  <c r="E1" i="162"/>
  <c r="H1" i="159"/>
  <c r="I14" i="159"/>
  <c r="J14" i="159" s="1"/>
  <c r="J1" i="159" s="1"/>
  <c r="G14" i="161"/>
  <c r="F1" i="161"/>
  <c r="E14" i="163"/>
  <c r="D48" i="163"/>
  <c r="E48" i="163" s="1"/>
  <c r="F48" i="163" s="1"/>
  <c r="G48" i="163" s="1"/>
  <c r="H48" i="163" s="1"/>
  <c r="I48" i="163" s="1"/>
  <c r="J48" i="163" s="1"/>
  <c r="D39" i="164"/>
  <c r="E39" i="164" s="1"/>
  <c r="F39" i="164" s="1"/>
  <c r="G39" i="164" s="1"/>
  <c r="H39" i="164" s="1"/>
  <c r="I39" i="164" s="1"/>
  <c r="J39" i="164" s="1"/>
  <c r="D12" i="164"/>
  <c r="H12" i="164" s="1"/>
  <c r="D14" i="164"/>
  <c r="E2" i="164"/>
  <c r="F2" i="164" s="1"/>
  <c r="G2" i="164" s="1"/>
  <c r="H2" i="164" s="1"/>
  <c r="I2" i="164" s="1"/>
  <c r="J2" i="164" s="1"/>
  <c r="D2" i="165" s="1"/>
  <c r="G1" i="160"/>
  <c r="H14" i="160"/>
  <c r="D48" i="164" l="1"/>
  <c r="E48" i="164" s="1"/>
  <c r="F48" i="164" s="1"/>
  <c r="G48" i="164" s="1"/>
  <c r="H48" i="164" s="1"/>
  <c r="I48" i="164" s="1"/>
  <c r="J48" i="164" s="1"/>
  <c r="E14" i="164"/>
  <c r="F14" i="163"/>
  <c r="E1" i="163"/>
  <c r="H14" i="161"/>
  <c r="G1" i="161"/>
  <c r="G14" i="162"/>
  <c r="F1" i="162"/>
  <c r="I14" i="160"/>
  <c r="J14" i="160" s="1"/>
  <c r="J1" i="160" s="1"/>
  <c r="H1" i="160"/>
  <c r="D12" i="165"/>
  <c r="H12" i="165" s="1"/>
  <c r="D14" i="165"/>
  <c r="D39" i="165"/>
  <c r="E39" i="165" s="1"/>
  <c r="F39" i="165" s="1"/>
  <c r="G39" i="165" s="1"/>
  <c r="H39" i="165" s="1"/>
  <c r="I39" i="165" s="1"/>
  <c r="J39" i="165" s="1"/>
  <c r="E2" i="165"/>
  <c r="F2" i="165" s="1"/>
  <c r="G2" i="165" s="1"/>
  <c r="H2" i="165" s="1"/>
  <c r="I2" i="165" s="1"/>
  <c r="J2" i="165" s="1"/>
  <c r="D2" i="166" s="1"/>
  <c r="G1" i="162" l="1"/>
  <c r="H14" i="162"/>
  <c r="H1" i="161"/>
  <c r="I14" i="161"/>
  <c r="J14" i="161" s="1"/>
  <c r="J1" i="161" s="1"/>
  <c r="F1" i="163"/>
  <c r="G14" i="163"/>
  <c r="D12" i="166"/>
  <c r="H12" i="166" s="1"/>
  <c r="D14" i="166"/>
  <c r="D39" i="166"/>
  <c r="E39" i="166" s="1"/>
  <c r="F39" i="166" s="1"/>
  <c r="G39" i="166" s="1"/>
  <c r="H39" i="166" s="1"/>
  <c r="I39" i="166" s="1"/>
  <c r="J39" i="166" s="1"/>
  <c r="E2" i="166"/>
  <c r="F2" i="166" s="1"/>
  <c r="G2" i="166" s="1"/>
  <c r="H2" i="166" s="1"/>
  <c r="I2" i="166" s="1"/>
  <c r="J2" i="166" s="1"/>
  <c r="D2" i="167" s="1"/>
  <c r="D48" i="165"/>
  <c r="E48" i="165" s="1"/>
  <c r="F48" i="165" s="1"/>
  <c r="G48" i="165" s="1"/>
  <c r="H48" i="165" s="1"/>
  <c r="I48" i="165" s="1"/>
  <c r="J48" i="165" s="1"/>
  <c r="E14" i="165"/>
  <c r="E1" i="164"/>
  <c r="F14" i="164"/>
  <c r="F14" i="165" l="1"/>
  <c r="E1" i="165"/>
  <c r="D12" i="167"/>
  <c r="H12" i="167" s="1"/>
  <c r="D14" i="167"/>
  <c r="D39" i="167"/>
  <c r="E39" i="167" s="1"/>
  <c r="F39" i="167" s="1"/>
  <c r="G39" i="167" s="1"/>
  <c r="H39" i="167" s="1"/>
  <c r="I39" i="167" s="1"/>
  <c r="J39" i="167" s="1"/>
  <c r="E2" i="167"/>
  <c r="F2" i="167" s="1"/>
  <c r="G2" i="167" s="1"/>
  <c r="H2" i="167" s="1"/>
  <c r="I2" i="167" s="1"/>
  <c r="J2" i="167" s="1"/>
  <c r="D2" i="168" s="1"/>
  <c r="D48" i="166"/>
  <c r="E48" i="166" s="1"/>
  <c r="F48" i="166" s="1"/>
  <c r="G48" i="166" s="1"/>
  <c r="H48" i="166" s="1"/>
  <c r="I48" i="166" s="1"/>
  <c r="J48" i="166" s="1"/>
  <c r="E14" i="166"/>
  <c r="G1" i="163"/>
  <c r="H14" i="163"/>
  <c r="I14" i="162"/>
  <c r="J14" i="162" s="1"/>
  <c r="J1" i="162" s="1"/>
  <c r="H1" i="162"/>
  <c r="G14" i="164"/>
  <c r="F1" i="164"/>
  <c r="G1" i="164" l="1"/>
  <c r="H14" i="164"/>
  <c r="H1" i="163"/>
  <c r="I14" i="163"/>
  <c r="J14" i="163" s="1"/>
  <c r="J1" i="163" s="1"/>
  <c r="E1" i="166"/>
  <c r="F14" i="166"/>
  <c r="D12" i="168"/>
  <c r="H12" i="168" s="1"/>
  <c r="D14" i="168"/>
  <c r="D39" i="168"/>
  <c r="E39" i="168" s="1"/>
  <c r="F39" i="168" s="1"/>
  <c r="G39" i="168" s="1"/>
  <c r="H39" i="168" s="1"/>
  <c r="I39" i="168" s="1"/>
  <c r="J39" i="168" s="1"/>
  <c r="E2" i="168"/>
  <c r="F2" i="168" s="1"/>
  <c r="G2" i="168" s="1"/>
  <c r="H2" i="168" s="1"/>
  <c r="I2" i="168" s="1"/>
  <c r="J2" i="168" s="1"/>
  <c r="D2" i="169" s="1"/>
  <c r="D48" i="167"/>
  <c r="E48" i="167" s="1"/>
  <c r="F48" i="167" s="1"/>
  <c r="G48" i="167" s="1"/>
  <c r="H48" i="167" s="1"/>
  <c r="I48" i="167" s="1"/>
  <c r="J48" i="167" s="1"/>
  <c r="E14" i="167"/>
  <c r="F1" i="165"/>
  <c r="G14" i="165"/>
  <c r="H14" i="165" l="1"/>
  <c r="G1" i="165"/>
  <c r="F14" i="167"/>
  <c r="E1" i="167"/>
  <c r="E2" i="169"/>
  <c r="F2" i="169" s="1"/>
  <c r="G2" i="169" s="1"/>
  <c r="H2" i="169" s="1"/>
  <c r="I2" i="169" s="1"/>
  <c r="J2" i="169" s="1"/>
  <c r="D2" i="170" s="1"/>
  <c r="D14" i="169"/>
  <c r="D39" i="169"/>
  <c r="E39" i="169" s="1"/>
  <c r="F39" i="169" s="1"/>
  <c r="G39" i="169" s="1"/>
  <c r="H39" i="169" s="1"/>
  <c r="I39" i="169" s="1"/>
  <c r="J39" i="169" s="1"/>
  <c r="D12" i="169"/>
  <c r="H12" i="169" s="1"/>
  <c r="D48" i="168"/>
  <c r="E48" i="168" s="1"/>
  <c r="F48" i="168" s="1"/>
  <c r="G48" i="168" s="1"/>
  <c r="H48" i="168" s="1"/>
  <c r="I48" i="168" s="1"/>
  <c r="J48" i="168" s="1"/>
  <c r="E14" i="168"/>
  <c r="G14" i="166"/>
  <c r="F1" i="166"/>
  <c r="H1" i="164"/>
  <c r="I14" i="164"/>
  <c r="J14" i="164" s="1"/>
  <c r="J1" i="164" s="1"/>
  <c r="H14" i="166" l="1"/>
  <c r="G1" i="166"/>
  <c r="D12" i="170"/>
  <c r="H12" i="170" s="1"/>
  <c r="E2" i="170"/>
  <c r="F2" i="170" s="1"/>
  <c r="G2" i="170" s="1"/>
  <c r="H2" i="170" s="1"/>
  <c r="I2" i="170" s="1"/>
  <c r="J2" i="170" s="1"/>
  <c r="D2" i="171" s="1"/>
  <c r="D39" i="170"/>
  <c r="E39" i="170" s="1"/>
  <c r="F39" i="170" s="1"/>
  <c r="G39" i="170" s="1"/>
  <c r="H39" i="170" s="1"/>
  <c r="I39" i="170" s="1"/>
  <c r="J39" i="170" s="1"/>
  <c r="D14" i="170"/>
  <c r="F1" i="167"/>
  <c r="G14" i="167"/>
  <c r="I14" i="165"/>
  <c r="J14" i="165" s="1"/>
  <c r="J1" i="165" s="1"/>
  <c r="H1" i="165"/>
  <c r="F14" i="168"/>
  <c r="E1" i="168"/>
  <c r="D48" i="169"/>
  <c r="E48" i="169" s="1"/>
  <c r="F48" i="169" s="1"/>
  <c r="G48" i="169" s="1"/>
  <c r="H48" i="169" s="1"/>
  <c r="I48" i="169" s="1"/>
  <c r="J48" i="169" s="1"/>
  <c r="E14" i="169"/>
  <c r="G14" i="168" l="1"/>
  <c r="F1" i="168"/>
  <c r="I14" i="166"/>
  <c r="J14" i="166" s="1"/>
  <c r="J1" i="166" s="1"/>
  <c r="H1" i="166"/>
  <c r="F14" i="169"/>
  <c r="E1" i="169"/>
  <c r="H14" i="167"/>
  <c r="G1" i="167"/>
  <c r="D48" i="170"/>
  <c r="E48" i="170" s="1"/>
  <c r="F48" i="170" s="1"/>
  <c r="G48" i="170" s="1"/>
  <c r="H48" i="170" s="1"/>
  <c r="I48" i="170" s="1"/>
  <c r="J48" i="170" s="1"/>
  <c r="E14" i="170"/>
  <c r="D12" i="171"/>
  <c r="H12" i="171" s="1"/>
  <c r="D14" i="171"/>
  <c r="D39" i="171"/>
  <c r="E39" i="171" s="1"/>
  <c r="F39" i="171" s="1"/>
  <c r="G39" i="171" s="1"/>
  <c r="H39" i="171" s="1"/>
  <c r="I39" i="171" s="1"/>
  <c r="J39" i="171" s="1"/>
  <c r="E2" i="171"/>
  <c r="F2" i="171" s="1"/>
  <c r="G2" i="171" s="1"/>
  <c r="H2" i="171" s="1"/>
  <c r="I2" i="171" s="1"/>
  <c r="J2" i="171" s="1"/>
  <c r="D2" i="172" s="1"/>
  <c r="D12" i="172" l="1"/>
  <c r="H12" i="172" s="1"/>
  <c r="E2" i="172"/>
  <c r="F2" i="172" s="1"/>
  <c r="G2" i="172" s="1"/>
  <c r="H2" i="172" s="1"/>
  <c r="I2" i="172" s="1"/>
  <c r="J2" i="172" s="1"/>
  <c r="D2" i="173" s="1"/>
  <c r="D39" i="172"/>
  <c r="E39" i="172" s="1"/>
  <c r="F39" i="172" s="1"/>
  <c r="G39" i="172" s="1"/>
  <c r="H39" i="172" s="1"/>
  <c r="I39" i="172" s="1"/>
  <c r="J39" i="172" s="1"/>
  <c r="D14" i="172"/>
  <c r="D48" i="171"/>
  <c r="E48" i="171" s="1"/>
  <c r="F48" i="171" s="1"/>
  <c r="G48" i="171" s="1"/>
  <c r="H48" i="171" s="1"/>
  <c r="I48" i="171" s="1"/>
  <c r="J48" i="171" s="1"/>
  <c r="E14" i="171"/>
  <c r="F14" i="170"/>
  <c r="E1" i="170"/>
  <c r="H1" i="167"/>
  <c r="I14" i="167"/>
  <c r="J14" i="167" s="1"/>
  <c r="J1" i="167" s="1"/>
  <c r="F1" i="169"/>
  <c r="G14" i="169"/>
  <c r="G1" i="168"/>
  <c r="H14" i="168"/>
  <c r="I14" i="168" l="1"/>
  <c r="J14" i="168" s="1"/>
  <c r="J1" i="168" s="1"/>
  <c r="H1" i="168"/>
  <c r="H14" i="169"/>
  <c r="G1" i="169"/>
  <c r="F14" i="171"/>
  <c r="E1" i="171"/>
  <c r="D48" i="172"/>
  <c r="E48" i="172" s="1"/>
  <c r="F48" i="172" s="1"/>
  <c r="G48" i="172" s="1"/>
  <c r="H48" i="172" s="1"/>
  <c r="I48" i="172" s="1"/>
  <c r="J48" i="172" s="1"/>
  <c r="E14" i="172"/>
  <c r="D12" i="173"/>
  <c r="H12" i="173" s="1"/>
  <c r="D14" i="173"/>
  <c r="D39" i="173"/>
  <c r="E39" i="173" s="1"/>
  <c r="F39" i="173" s="1"/>
  <c r="G39" i="173" s="1"/>
  <c r="H39" i="173" s="1"/>
  <c r="I39" i="173" s="1"/>
  <c r="J39" i="173" s="1"/>
  <c r="E2" i="173"/>
  <c r="F2" i="173" s="1"/>
  <c r="G2" i="173" s="1"/>
  <c r="H2" i="173" s="1"/>
  <c r="I2" i="173" s="1"/>
  <c r="J2" i="173" s="1"/>
  <c r="D2" i="174" s="1"/>
  <c r="G14" i="170"/>
  <c r="F1" i="170"/>
  <c r="D39" i="174" l="1"/>
  <c r="E39" i="174" s="1"/>
  <c r="F39" i="174" s="1"/>
  <c r="G39" i="174" s="1"/>
  <c r="H39" i="174" s="1"/>
  <c r="I39" i="174" s="1"/>
  <c r="J39" i="174" s="1"/>
  <c r="E2" i="174"/>
  <c r="F2" i="174" s="1"/>
  <c r="G2" i="174" s="1"/>
  <c r="H2" i="174" s="1"/>
  <c r="I2" i="174" s="1"/>
  <c r="J2" i="174" s="1"/>
  <c r="D2" i="175" s="1"/>
  <c r="D14" i="174"/>
  <c r="D12" i="174"/>
  <c r="H12" i="174" s="1"/>
  <c r="E14" i="173"/>
  <c r="D48" i="173"/>
  <c r="E48" i="173" s="1"/>
  <c r="F48" i="173" s="1"/>
  <c r="G48" i="173" s="1"/>
  <c r="H48" i="173" s="1"/>
  <c r="I48" i="173" s="1"/>
  <c r="J48" i="173" s="1"/>
  <c r="E1" i="172"/>
  <c r="F14" i="172"/>
  <c r="H14" i="170"/>
  <c r="G1" i="170"/>
  <c r="G14" i="171"/>
  <c r="F1" i="171"/>
  <c r="I14" i="169"/>
  <c r="J14" i="169" s="1"/>
  <c r="J1" i="169" s="1"/>
  <c r="H1" i="169"/>
  <c r="F1" i="172" l="1"/>
  <c r="G14" i="172"/>
  <c r="D39" i="175"/>
  <c r="E39" i="175" s="1"/>
  <c r="F39" i="175" s="1"/>
  <c r="G39" i="175" s="1"/>
  <c r="H39" i="175" s="1"/>
  <c r="I39" i="175" s="1"/>
  <c r="J39" i="175" s="1"/>
  <c r="E2" i="175"/>
  <c r="F2" i="175" s="1"/>
  <c r="G2" i="175" s="1"/>
  <c r="H2" i="175" s="1"/>
  <c r="I2" i="175" s="1"/>
  <c r="J2" i="175" s="1"/>
  <c r="D2" i="176" s="1"/>
  <c r="D12" i="175"/>
  <c r="H12" i="175" s="1"/>
  <c r="D14" i="175"/>
  <c r="G1" i="171"/>
  <c r="H14" i="171"/>
  <c r="H1" i="170"/>
  <c r="I14" i="170"/>
  <c r="J14" i="170" s="1"/>
  <c r="J1" i="170" s="1"/>
  <c r="E1" i="173"/>
  <c r="F14" i="173"/>
  <c r="E14" i="174"/>
  <c r="D48" i="174"/>
  <c r="E48" i="174" s="1"/>
  <c r="F48" i="174" s="1"/>
  <c r="G48" i="174" s="1"/>
  <c r="H48" i="174" s="1"/>
  <c r="I48" i="174" s="1"/>
  <c r="J48" i="174" s="1"/>
  <c r="G14" i="173" l="1"/>
  <c r="F1" i="173"/>
  <c r="I14" i="171"/>
  <c r="J14" i="171" s="1"/>
  <c r="J1" i="171" s="1"/>
  <c r="H1" i="171"/>
  <c r="E14" i="175"/>
  <c r="D48" i="175"/>
  <c r="E48" i="175" s="1"/>
  <c r="F48" i="175" s="1"/>
  <c r="G48" i="175" s="1"/>
  <c r="H48" i="175" s="1"/>
  <c r="I48" i="175" s="1"/>
  <c r="J48" i="175" s="1"/>
  <c r="D39" i="176"/>
  <c r="E39" i="176" s="1"/>
  <c r="F39" i="176" s="1"/>
  <c r="G39" i="176" s="1"/>
  <c r="H39" i="176" s="1"/>
  <c r="I39" i="176" s="1"/>
  <c r="J39" i="176" s="1"/>
  <c r="D12" i="176"/>
  <c r="H12" i="176" s="1"/>
  <c r="D14" i="176"/>
  <c r="E2" i="176"/>
  <c r="F2" i="176" s="1"/>
  <c r="G2" i="176" s="1"/>
  <c r="H2" i="176" s="1"/>
  <c r="I2" i="176" s="1"/>
  <c r="J2" i="176" s="1"/>
  <c r="D2" i="177" s="1"/>
  <c r="H14" i="172"/>
  <c r="G1" i="172"/>
  <c r="E1" i="174"/>
  <c r="F14" i="174"/>
  <c r="F1" i="174" l="1"/>
  <c r="G14" i="174"/>
  <c r="D39" i="177"/>
  <c r="E39" i="177" s="1"/>
  <c r="F39" i="177" s="1"/>
  <c r="G39" i="177" s="1"/>
  <c r="H39" i="177" s="1"/>
  <c r="I39" i="177" s="1"/>
  <c r="J39" i="177" s="1"/>
  <c r="E2" i="177"/>
  <c r="F2" i="177" s="1"/>
  <c r="G2" i="177" s="1"/>
  <c r="H2" i="177" s="1"/>
  <c r="I2" i="177" s="1"/>
  <c r="J2" i="177" s="1"/>
  <c r="D2" i="178" s="1"/>
  <c r="D12" i="177"/>
  <c r="H12" i="177" s="1"/>
  <c r="D14" i="177"/>
  <c r="H1" i="172"/>
  <c r="I14" i="172"/>
  <c r="J14" i="172" s="1"/>
  <c r="J1" i="172" s="1"/>
  <c r="E14" i="176"/>
  <c r="D48" i="176"/>
  <c r="E48" i="176" s="1"/>
  <c r="F48" i="176" s="1"/>
  <c r="G48" i="176" s="1"/>
  <c r="H48" i="176" s="1"/>
  <c r="I48" i="176" s="1"/>
  <c r="J48" i="176" s="1"/>
  <c r="F14" i="175"/>
  <c r="E1" i="175"/>
  <c r="G1" i="173"/>
  <c r="H14" i="173"/>
  <c r="I14" i="173" l="1"/>
  <c r="J14" i="173" s="1"/>
  <c r="J1" i="173" s="1"/>
  <c r="H1" i="173"/>
  <c r="E14" i="177"/>
  <c r="D48" i="177"/>
  <c r="E48" i="177" s="1"/>
  <c r="F48" i="177" s="1"/>
  <c r="G48" i="177" s="1"/>
  <c r="H48" i="177" s="1"/>
  <c r="I48" i="177" s="1"/>
  <c r="J48" i="177" s="1"/>
  <c r="D39" i="178"/>
  <c r="E39" i="178" s="1"/>
  <c r="F39" i="178" s="1"/>
  <c r="G39" i="178" s="1"/>
  <c r="H39" i="178" s="1"/>
  <c r="I39" i="178" s="1"/>
  <c r="J39" i="178" s="1"/>
  <c r="D14" i="178"/>
  <c r="E2" i="178"/>
  <c r="F2" i="178" s="1"/>
  <c r="G2" i="178" s="1"/>
  <c r="H2" i="178" s="1"/>
  <c r="I2" i="178" s="1"/>
  <c r="J2" i="178" s="1"/>
  <c r="D2" i="179" s="1"/>
  <c r="D12" i="178"/>
  <c r="H12" i="178" s="1"/>
  <c r="H14" i="174"/>
  <c r="G1" i="174"/>
  <c r="G14" i="175"/>
  <c r="F1" i="175"/>
  <c r="F14" i="176"/>
  <c r="E1" i="176"/>
  <c r="D48" i="178" l="1"/>
  <c r="E48" i="178" s="1"/>
  <c r="F48" i="178" s="1"/>
  <c r="G48" i="178" s="1"/>
  <c r="H48" i="178" s="1"/>
  <c r="I48" i="178" s="1"/>
  <c r="J48" i="178" s="1"/>
  <c r="E14" i="178"/>
  <c r="F1" i="176"/>
  <c r="G14" i="176"/>
  <c r="G1" i="175"/>
  <c r="H14" i="175"/>
  <c r="H1" i="174"/>
  <c r="I14" i="174"/>
  <c r="J14" i="174" s="1"/>
  <c r="J1" i="174" s="1"/>
  <c r="D36" i="179"/>
  <c r="E36" i="179" s="1"/>
  <c r="F36" i="179" s="1"/>
  <c r="G36" i="179" s="1"/>
  <c r="H36" i="179" s="1"/>
  <c r="I36" i="179" s="1"/>
  <c r="J36" i="179" s="1"/>
  <c r="E2" i="179"/>
  <c r="F2" i="179" s="1"/>
  <c r="G2" i="179" s="1"/>
  <c r="H2" i="179" s="1"/>
  <c r="I2" i="179" s="1"/>
  <c r="J2" i="179" s="1"/>
  <c r="D13" i="179"/>
  <c r="H13" i="179" s="1"/>
  <c r="E1" i="177"/>
  <c r="F14" i="177"/>
  <c r="H1" i="175" l="1"/>
  <c r="I14" i="175"/>
  <c r="J14" i="175" s="1"/>
  <c r="J1" i="175" s="1"/>
  <c r="G1" i="176"/>
  <c r="H14" i="176"/>
  <c r="E1" i="178"/>
  <c r="F14" i="178"/>
  <c r="F1" i="177"/>
  <c r="G14" i="177"/>
  <c r="H14" i="177" l="1"/>
  <c r="G1" i="177"/>
  <c r="F1" i="178"/>
  <c r="G14" i="178"/>
  <c r="H1" i="176"/>
  <c r="I14" i="176"/>
  <c r="J14" i="176" s="1"/>
  <c r="J1" i="176" s="1"/>
  <c r="H1" i="177" l="1"/>
  <c r="I14" i="177"/>
  <c r="J14" i="177" s="1"/>
  <c r="J1" i="177" s="1"/>
  <c r="H14" i="178"/>
  <c r="G1" i="178"/>
  <c r="H1" i="178" l="1"/>
  <c r="I14" i="178"/>
  <c r="J14" i="178" s="1"/>
  <c r="J1" i="178" s="1"/>
</calcChain>
</file>

<file path=xl/comments1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7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8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9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0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1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2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3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4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5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6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7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8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9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0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1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2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3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4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5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6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7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8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9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0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1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2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3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4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5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6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7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8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9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0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1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2.xml><?xml version="1.0" encoding="utf-8"?>
<comments xmlns="http://schemas.openxmlformats.org/spreadsheetml/2006/main">
  <authors>
    <author>Traiteur3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Traiteur3: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<sst xmlns="http://schemas.openxmlformats.org/spreadsheetml/2006/main" count="5786" uniqueCount="490">
  <si>
    <t>lundi</t>
  </si>
  <si>
    <t>samedi</t>
  </si>
  <si>
    <t>M</t>
  </si>
  <si>
    <t>8:00/17:00</t>
  </si>
  <si>
    <t>MIDI</t>
  </si>
  <si>
    <t>A</t>
  </si>
  <si>
    <t>10:00/19:00</t>
  </si>
  <si>
    <t>S</t>
  </si>
  <si>
    <t>14:00/Ferme</t>
  </si>
  <si>
    <t>CP</t>
  </si>
  <si>
    <t>Congés payées</t>
  </si>
  <si>
    <t>Rec</t>
  </si>
  <si>
    <t>Recuperation</t>
  </si>
  <si>
    <t>Rh</t>
  </si>
  <si>
    <t>Repos Hebdo</t>
  </si>
  <si>
    <t>SOIR</t>
  </si>
  <si>
    <t>Présence semaine du</t>
  </si>
  <si>
    <t>au</t>
  </si>
  <si>
    <t>NOM</t>
  </si>
  <si>
    <t>Position</t>
  </si>
  <si>
    <t>REPORT</t>
  </si>
  <si>
    <t>mardi</t>
  </si>
  <si>
    <t>mercredi</t>
  </si>
  <si>
    <t>jeudi</t>
  </si>
  <si>
    <t>vendredi</t>
  </si>
  <si>
    <t>dimanche</t>
  </si>
  <si>
    <t>SOLDE</t>
  </si>
  <si>
    <t>EMARGEMENT</t>
  </si>
  <si>
    <t>RECUP</t>
  </si>
  <si>
    <t>Directeur</t>
  </si>
  <si>
    <t>1MdH</t>
  </si>
  <si>
    <t>MdH</t>
  </si>
  <si>
    <t>CdR</t>
  </si>
  <si>
    <t>Manut / Logistique</t>
  </si>
  <si>
    <t>MEP FCM</t>
  </si>
  <si>
    <t>ZONE</t>
  </si>
  <si>
    <t>EXTRA</t>
  </si>
  <si>
    <t>** Les horraires sont données a titre indicatifs et sont suceptible d'être modifiés en fonction des différentes prestations</t>
  </si>
  <si>
    <t>X</t>
  </si>
  <si>
    <t>XX</t>
  </si>
  <si>
    <t>XXX</t>
  </si>
  <si>
    <t>XXXX</t>
  </si>
  <si>
    <t>XXXXXX</t>
  </si>
  <si>
    <t>XXXXXXX</t>
  </si>
  <si>
    <t>XXXXXXXXX</t>
  </si>
  <si>
    <t>XXXXXXXX</t>
  </si>
  <si>
    <t>Semaine</t>
  </si>
  <si>
    <t>Année</t>
  </si>
  <si>
    <t>Sem. 1</t>
  </si>
  <si>
    <t>Sem. 2</t>
  </si>
  <si>
    <t>Sem. 3</t>
  </si>
  <si>
    <t>Sem. 4</t>
  </si>
  <si>
    <t>Sem. 5</t>
  </si>
  <si>
    <t>Sem. 6</t>
  </si>
  <si>
    <t>Sem. 7</t>
  </si>
  <si>
    <t>Sem. 8</t>
  </si>
  <si>
    <t>Sem. 9</t>
  </si>
  <si>
    <t>Sem. 10</t>
  </si>
  <si>
    <t>Sem. 11</t>
  </si>
  <si>
    <t>Sem. 12</t>
  </si>
  <si>
    <t>Sem. 13</t>
  </si>
  <si>
    <t>Sem. 14</t>
  </si>
  <si>
    <t>Sem. 15</t>
  </si>
  <si>
    <t>Sem. 16</t>
  </si>
  <si>
    <t>Sem. 17</t>
  </si>
  <si>
    <t>Sem. 18</t>
  </si>
  <si>
    <t>Sem. 19</t>
  </si>
  <si>
    <t>Sem. 20</t>
  </si>
  <si>
    <t>Sem. 21</t>
  </si>
  <si>
    <t>Sem. 22</t>
  </si>
  <si>
    <t>Sem. 23</t>
  </si>
  <si>
    <t>Sem. 24</t>
  </si>
  <si>
    <t>Sem. 25</t>
  </si>
  <si>
    <t>Sem. 26</t>
  </si>
  <si>
    <t>Sem. 27</t>
  </si>
  <si>
    <t>Sem. 28</t>
  </si>
  <si>
    <t>Sem. 29</t>
  </si>
  <si>
    <t>Sem. 30</t>
  </si>
  <si>
    <t>Sem. 31</t>
  </si>
  <si>
    <t>Sem. 32</t>
  </si>
  <si>
    <t>Sem. 33</t>
  </si>
  <si>
    <t>Sem. 34</t>
  </si>
  <si>
    <t>Sem. 35</t>
  </si>
  <si>
    <t>Sem. 36</t>
  </si>
  <si>
    <t>Sem. 37</t>
  </si>
  <si>
    <t>Sem. 38</t>
  </si>
  <si>
    <t>Sem. 39</t>
  </si>
  <si>
    <t>Sem. 40</t>
  </si>
  <si>
    <t>Sem. 41</t>
  </si>
  <si>
    <t>Sem. 42</t>
  </si>
  <si>
    <t>Sem. 43</t>
  </si>
  <si>
    <t>Sem. 44</t>
  </si>
  <si>
    <t>Sem. 45</t>
  </si>
  <si>
    <t>Sem. 46</t>
  </si>
  <si>
    <t>Sem. 47</t>
  </si>
  <si>
    <t>Sem. 48</t>
  </si>
  <si>
    <t>Sem. 49</t>
  </si>
  <si>
    <t>Sem. 50</t>
  </si>
  <si>
    <t>Sem. 51</t>
  </si>
  <si>
    <t>Sem. 52</t>
  </si>
  <si>
    <t>Sem. 53</t>
  </si>
  <si>
    <t>Sem. 54</t>
  </si>
  <si>
    <t>Yannick G</t>
  </si>
  <si>
    <t>Lionel S</t>
  </si>
  <si>
    <t>Guenael P</t>
  </si>
  <si>
    <t>Pauline</t>
  </si>
  <si>
    <t>Romain C</t>
  </si>
  <si>
    <t>Elisa S</t>
  </si>
  <si>
    <t>Coralie G</t>
  </si>
  <si>
    <t>Arnaud P</t>
  </si>
  <si>
    <t>RH</t>
  </si>
  <si>
    <t>REC</t>
  </si>
  <si>
    <t>Prestation</t>
  </si>
  <si>
    <t>Preparation</t>
  </si>
  <si>
    <t>DECLARATION</t>
  </si>
  <si>
    <t>Repas ancien</t>
  </si>
  <si>
    <t>Salon Créativa</t>
  </si>
  <si>
    <t>Brun</t>
  </si>
  <si>
    <t>Ribeyrol</t>
  </si>
  <si>
    <t>Besoin en Extra</t>
  </si>
  <si>
    <t>Pauline M</t>
  </si>
  <si>
    <t>Directeur Rest</t>
  </si>
  <si>
    <t>Chef de Rang</t>
  </si>
  <si>
    <t>Premier M.D.H</t>
  </si>
  <si>
    <t>M.D.H</t>
  </si>
  <si>
    <t>m</t>
  </si>
  <si>
    <t>rh</t>
  </si>
  <si>
    <t xml:space="preserve">rdv a 10 h tcrm blida vœux region </t>
  </si>
  <si>
    <t>fiderspil(12 pax livraison) a 11h30 max</t>
  </si>
  <si>
    <t>galeries  lafayette(160 pax brunch)</t>
  </si>
  <si>
    <t>Dominique S</t>
  </si>
  <si>
    <t>1/2 J</t>
  </si>
  <si>
    <t>1/2J</t>
  </si>
  <si>
    <t>AM</t>
  </si>
  <si>
    <t>Arret Maladie</t>
  </si>
  <si>
    <t>schneider (18 pax)</t>
  </si>
  <si>
    <t>schneider (19 pax)</t>
  </si>
  <si>
    <t>reunion prod</t>
  </si>
  <si>
    <t>fc metz(40 pax petit dejeuner+repas)</t>
  </si>
  <si>
    <t>grand est(30 pax buffet chaud)</t>
  </si>
  <si>
    <t>UIMN(25 pax box)</t>
  </si>
  <si>
    <t>celca (2 pax box)</t>
  </si>
  <si>
    <t>schneider(10 pax)</t>
  </si>
  <si>
    <t>fc metz(270 pax cafe acceuil + cocktail)</t>
  </si>
  <si>
    <t>metz metropole(16 pax)</t>
  </si>
  <si>
    <t>cescom 11 lunch box 11h30</t>
  </si>
  <si>
    <t>celca(4 pax box)</t>
  </si>
  <si>
    <t>fc metz (240 ax repas)</t>
  </si>
  <si>
    <t>voir pour mep créma</t>
  </si>
  <si>
    <t>créma 40 pax</t>
  </si>
  <si>
    <t>mep fim</t>
  </si>
  <si>
    <t>kpmg(12 pax)</t>
  </si>
  <si>
    <t>region grand est (350 pax cocktail)</t>
  </si>
  <si>
    <t>rdv espace a 10h30 renault minute pont rouge</t>
  </si>
  <si>
    <t>celca(2 pax box)</t>
  </si>
  <si>
    <t>cci</t>
  </si>
  <si>
    <t>celca (4 pax box)</t>
  </si>
  <si>
    <t>celca(17 pax cafe acceuil+buffet)</t>
  </si>
  <si>
    <t>metz expo(250 pax cocktail)</t>
  </si>
  <si>
    <t>ramener camion</t>
  </si>
  <si>
    <t>passer truffault pour centre de table 12h</t>
  </si>
  <si>
    <t>uimm(7 pax box)</t>
  </si>
  <si>
    <t>livrasion 2 futs biere chanu</t>
  </si>
  <si>
    <t>cometz(15 pax box)</t>
  </si>
  <si>
    <t>FC METZ(200 pax cocktail dinatoire)</t>
  </si>
  <si>
    <t>chercher 2 camion a 17h petit forestier</t>
  </si>
  <si>
    <t>METZ/ST ETIENNE</t>
  </si>
  <si>
    <t>thyssenkrupp(40 pax cocktail)</t>
  </si>
  <si>
    <t>cd 57(500 pax cocktail)</t>
  </si>
  <si>
    <t>michalak(5 pax livcraison citadelle cocktail)</t>
  </si>
  <si>
    <t>aller chercher fleurs truffaut</t>
  </si>
  <si>
    <t>cpam(158 pax aperitif+menu)</t>
  </si>
  <si>
    <t>rybayrol(12 pax menu)</t>
  </si>
  <si>
    <t>ordre des medecins(20 pax cocktail livraison)</t>
  </si>
  <si>
    <t>conseil regional((120 pax buffet chaud bar des assemblees</t>
  </si>
  <si>
    <t>celca(1 pax box)</t>
  </si>
  <si>
    <t>conseil regional(31 pax plateaux repas)</t>
  </si>
  <si>
    <t>mairie de metz(2 pax menu livraison)</t>
  </si>
  <si>
    <t>muller(21 pax cocktail+dejeuner)</t>
  </si>
  <si>
    <t>créma 30 pax 12h30</t>
  </si>
  <si>
    <t>region (10 pax plateaux repas avant 11h)</t>
  </si>
  <si>
    <t>crema(30 pax a 11h 30 mep)</t>
  </si>
  <si>
    <t>coneil regional (53 pax buffet chaud emile gallee)</t>
  </si>
  <si>
    <t>ernest and young(25 pax cafe acceuil+collation+cocktail)</t>
  </si>
  <si>
    <t>grdf(130 pax cafe acceuil livraison)</t>
  </si>
  <si>
    <t>conseil regional((140 pax buffet chaud bar des assemblees)</t>
  </si>
  <si>
    <t>crema (50 pax mep 10 h)</t>
  </si>
  <si>
    <t>région 11 plateaux repas bd de trèves 12h30</t>
  </si>
  <si>
    <t>mep grdf</t>
  </si>
  <si>
    <t>celca(3 pax box)</t>
  </si>
  <si>
    <t>région 18plateaux repas+17 bttles d'eau bl de trèves 12h30</t>
  </si>
  <si>
    <t>région (33pax plateaux repas) 12h</t>
  </si>
  <si>
    <t>adefim(17 pax box)</t>
  </si>
  <si>
    <t>mep ernst young 16h</t>
  </si>
  <si>
    <t>ademe( 11 lunch box) 11h30</t>
  </si>
  <si>
    <t>VM GLASSER CORALIE  9h</t>
  </si>
  <si>
    <t>cci(3 paxs dejeuner)</t>
  </si>
  <si>
    <t>chambre des notaire(90 pax cocktail)</t>
  </si>
  <si>
    <t>uimm lorraine(12 pax box) 17h</t>
  </si>
  <si>
    <t>aller chercher 2 camion forestier</t>
  </si>
  <si>
    <t>metz/ nice</t>
  </si>
  <si>
    <t>ademe( 16 pax collation) 16h</t>
  </si>
  <si>
    <t>METZ EXPO(40 pax cocktail)</t>
  </si>
  <si>
    <t>safran(11 pax box)</t>
  </si>
  <si>
    <t>batigere(100 pax cafe acceuil)</t>
  </si>
  <si>
    <t>Crema 45 pax 12h30</t>
  </si>
  <si>
    <t>Manpower (32box)</t>
  </si>
  <si>
    <t>cci (2pax)</t>
  </si>
  <si>
    <t>ramener camion petit forestier a9h</t>
  </si>
  <si>
    <t>batigere(100 pax cocktail)</t>
  </si>
  <si>
    <t>pacifica (7box)</t>
  </si>
  <si>
    <t>UEM (11box) 10h30</t>
  </si>
  <si>
    <t>acheter 6 chemin de table rouge + 6 gris pour medef et batigere</t>
  </si>
  <si>
    <t>car avenue 7 lunch box 10h30</t>
  </si>
  <si>
    <t>Celca (2Box)</t>
  </si>
  <si>
    <t>mep royal ( a partir de 10h)</t>
  </si>
  <si>
    <t>batigere(100 pax dejeuner)</t>
  </si>
  <si>
    <t>Co Metz ( 14BOX)</t>
  </si>
  <si>
    <t>créma 50pax 12h30</t>
  </si>
  <si>
    <t>Gayer (2 box citadelle)</t>
  </si>
  <si>
    <t>celca 1 lunch box</t>
  </si>
  <si>
    <r>
      <t xml:space="preserve">medef(100 pax cocktail) </t>
    </r>
    <r>
      <rPr>
        <b/>
        <sz val="12"/>
        <color rgb="FFFF0000"/>
        <rFont val="Times New Roman"/>
        <family val="1"/>
      </rPr>
      <t>mep a partir de 15h</t>
    </r>
  </si>
  <si>
    <t>Metz Expo 120 buffet</t>
  </si>
  <si>
    <t>repérage 18h carré hemmelin à bousse yannick</t>
  </si>
  <si>
    <t>voir creman pour conseil</t>
  </si>
  <si>
    <t>sgapa(50 pax cocktail)</t>
  </si>
  <si>
    <t>conseil regional-100 pax cocktail)</t>
  </si>
  <si>
    <t>conseil regional(9 plateaux repas + 9 bouteilles d'eau)</t>
  </si>
  <si>
    <t>fc metz(80 pax collation+cocktail)</t>
  </si>
  <si>
    <t>metz: montpellier</t>
  </si>
  <si>
    <t>Celca (3Pax)</t>
  </si>
  <si>
    <t>Prim (citadelle)</t>
  </si>
  <si>
    <t>20 livraison citadelle</t>
  </si>
  <si>
    <t>Barroy (citadelle)</t>
  </si>
  <si>
    <t>Mairie 2 pax liv</t>
  </si>
  <si>
    <t>Repas 8Pax Mirguet</t>
  </si>
  <si>
    <t>Repas des Anciens (125 Pax)</t>
  </si>
  <si>
    <t>eurosourcing ( 7box)</t>
  </si>
  <si>
    <t>Grand Nancy (repas test)</t>
  </si>
  <si>
    <t>récup créma 8h30 - 9h</t>
  </si>
  <si>
    <t>COMETZ 7lunch box 11h</t>
  </si>
  <si>
    <t>Zion (citadelle)</t>
  </si>
  <si>
    <t>Ribeyrol (50 pax)</t>
  </si>
  <si>
    <t>CREMA 50 pax  12h30</t>
  </si>
  <si>
    <t>Legrand (Citadelle)</t>
  </si>
  <si>
    <t>Salon Ceativa</t>
  </si>
  <si>
    <t>celca (2box)</t>
  </si>
  <si>
    <t>crema 25 pax</t>
  </si>
  <si>
    <t>Mairie 4 pax liv midi</t>
  </si>
  <si>
    <t>Brignone (citadelle)</t>
  </si>
  <si>
    <t>Thill (livraison)</t>
  </si>
  <si>
    <t>Réunion prod 8;30</t>
  </si>
  <si>
    <t>prepa mat brun</t>
  </si>
  <si>
    <t>Midroit ( citadelle)</t>
  </si>
  <si>
    <t>Brun 42 pax</t>
  </si>
  <si>
    <t>Vinikoff (citadelle)</t>
  </si>
  <si>
    <t>Grand Est (80 cocktail)</t>
  </si>
  <si>
    <t>Thouvenot (citadelle)</t>
  </si>
  <si>
    <t>urbavenir 5 lunch box 11h</t>
  </si>
  <si>
    <t>Eurovia  (16 buffet)</t>
  </si>
  <si>
    <t>Eurovia !! (16 buffet)</t>
  </si>
  <si>
    <t>Nancy</t>
  </si>
  <si>
    <t>Réunion</t>
  </si>
  <si>
    <t>Salon</t>
  </si>
  <si>
    <t>Grand Est Nancy(9 box)</t>
  </si>
  <si>
    <t>Visite medical Yannick</t>
  </si>
  <si>
    <t>agence culturelle 20 plateaux repas</t>
  </si>
  <si>
    <t>Erage region (50café accueil + 4 repas)</t>
  </si>
  <si>
    <t>Mirguet (10 pax) Cuisine</t>
  </si>
  <si>
    <t>Grand est hocquart (4 box)</t>
  </si>
  <si>
    <t>Region (25 buffet)</t>
  </si>
  <si>
    <t>petit forestion vient pour hayon à 8h. Confirmation lundi</t>
  </si>
  <si>
    <t>FC metz (cocktail 110)</t>
  </si>
  <si>
    <t>Debat Grenat</t>
  </si>
  <si>
    <t>Havas (liv cocktail)</t>
  </si>
  <si>
    <t>créma 50 pax 8h30</t>
  </si>
  <si>
    <t>Test strass</t>
  </si>
  <si>
    <t>Test nancy</t>
  </si>
  <si>
    <t>Region (11box treves)</t>
  </si>
  <si>
    <t>Region (8box treves)</t>
  </si>
  <si>
    <t>liv 44 sandiwh (region)</t>
  </si>
  <si>
    <t>liv (4 box region)</t>
  </si>
  <si>
    <t>Liv</t>
  </si>
  <si>
    <t>Prepa</t>
  </si>
  <si>
    <t>visite+havas</t>
  </si>
  <si>
    <t>Region</t>
  </si>
  <si>
    <t>Strass</t>
  </si>
  <si>
    <t>Havas</t>
  </si>
  <si>
    <t>Liv region</t>
  </si>
  <si>
    <t>Rangement</t>
  </si>
  <si>
    <t>R test nancy</t>
  </si>
  <si>
    <t>Erage</t>
  </si>
  <si>
    <t>Prepa fc metz</t>
  </si>
  <si>
    <t>Fc metz cockt</t>
  </si>
  <si>
    <t>Fc Metz Cockt</t>
  </si>
  <si>
    <t>Loge</t>
  </si>
  <si>
    <t>Co metz (12 box</t>
  </si>
  <si>
    <t>Vin FC metz</t>
  </si>
  <si>
    <t>Mairie ( cuisine)</t>
  </si>
  <si>
    <t>LOGES</t>
  </si>
  <si>
    <t>BUISNESS</t>
  </si>
  <si>
    <t>CARRE</t>
  </si>
  <si>
    <t>Dechargement</t>
  </si>
  <si>
    <t>CORBEILLE</t>
  </si>
  <si>
    <t>VESTIAIRE</t>
  </si>
  <si>
    <t>Co Metz ( 7box)</t>
  </si>
  <si>
    <t>celca (1 box)</t>
  </si>
  <si>
    <t>crema (25 pax 9h)</t>
  </si>
  <si>
    <t xml:space="preserve">Reunion </t>
  </si>
  <si>
    <t>Spie (6bos)</t>
  </si>
  <si>
    <t>celca (1box)</t>
  </si>
  <si>
    <t>uimm (5box)</t>
  </si>
  <si>
    <t>hertz (citadelle)</t>
  </si>
  <si>
    <t>Prepa fc metz + liv</t>
  </si>
  <si>
    <t>umicore (12box)</t>
  </si>
  <si>
    <t>Celca (3box)</t>
  </si>
  <si>
    <t>Autocars (15 lunch 8h)</t>
  </si>
  <si>
    <t>Mariage Hemmerlin 21 + 3 pax</t>
  </si>
  <si>
    <t>Celca ( 3box)</t>
  </si>
  <si>
    <t>liv</t>
  </si>
  <si>
    <t>liv tomblaine</t>
  </si>
  <si>
    <t>Metz vs Nante</t>
  </si>
  <si>
    <t>Salon Viving</t>
  </si>
  <si>
    <t>Grand Est (8 Box tomblaine)</t>
  </si>
  <si>
    <t>Rodak (7 box citadelle)</t>
  </si>
  <si>
    <t>Prepa vin fcm</t>
  </si>
  <si>
    <t>indivior (liv cocktail citadelle 8h)</t>
  </si>
  <si>
    <t>Liv citadelle</t>
  </si>
  <si>
    <t>Liv umicore + umircore</t>
  </si>
  <si>
    <t>JF</t>
  </si>
  <si>
    <t>Metz vs Toulouse</t>
  </si>
  <si>
    <t>CARRE + PIERRE</t>
  </si>
  <si>
    <t>Mat Buisness + Vestiaire</t>
  </si>
  <si>
    <t>Nettoyage camion</t>
  </si>
  <si>
    <t>mep stade</t>
  </si>
  <si>
    <t>crema (12h30)</t>
  </si>
  <si>
    <t>Liv umicore + celca + crema</t>
  </si>
  <si>
    <t>Crema (45 pax 8h30)</t>
  </si>
  <si>
    <t>SALON</t>
  </si>
  <si>
    <t>FC METZ (150 coktail)</t>
  </si>
  <si>
    <t>fc metz</t>
  </si>
  <si>
    <t>mep loge + crema</t>
  </si>
  <si>
    <t>mep loge +celca</t>
  </si>
  <si>
    <t>Gha (liv 30 pax)</t>
  </si>
  <si>
    <t>Cité Musicale (4 box)</t>
  </si>
  <si>
    <t>crema (50 pax 12h30)</t>
  </si>
  <si>
    <t>liv + crema</t>
  </si>
  <si>
    <t>Handball (4/6 pax test)</t>
  </si>
  <si>
    <t>hand test</t>
  </si>
  <si>
    <t>Vestiaire + Corbeille</t>
  </si>
  <si>
    <t>Buisness</t>
  </si>
  <si>
    <t>Spie (11 box)</t>
  </si>
  <si>
    <t>elivie (9 box)</t>
  </si>
  <si>
    <t>Celca (3 pax)</t>
  </si>
  <si>
    <t>salon viving</t>
  </si>
  <si>
    <t>Metz metropole ( 2box)</t>
  </si>
  <si>
    <t>Cocktail salon CE (100 pax)</t>
  </si>
  <si>
    <t>café accueil royal (100 pax)</t>
  </si>
  <si>
    <t>cocktail royal (100 pax)</t>
  </si>
  <si>
    <t>Cap audit (liv cocktail 10 pax)</t>
  </si>
  <si>
    <t>FC Metz PDJ (40 pax)</t>
  </si>
  <si>
    <t>Metz Metropole liv cock (12 pax)</t>
  </si>
  <si>
    <t>Celca buffet (25 pax)</t>
  </si>
  <si>
    <t>Celca + GHA</t>
  </si>
  <si>
    <t xml:space="preserve">liv </t>
  </si>
  <si>
    <t>mep pdj metz</t>
  </si>
  <si>
    <t>PDJ FC  Metz</t>
  </si>
  <si>
    <t>Mat Loges</t>
  </si>
  <si>
    <t>Mat carré + Buisn</t>
  </si>
  <si>
    <t>Aide Arnaud</t>
  </si>
  <si>
    <t>mep Loge</t>
  </si>
  <si>
    <t>mep buisn + vest</t>
  </si>
  <si>
    <t>crema 25 pax 10h30</t>
  </si>
  <si>
    <t>celca (5box)</t>
  </si>
  <si>
    <t>BTP (10 pax repas)</t>
  </si>
  <si>
    <t>Indigo (50 cockt + buffet)</t>
  </si>
  <si>
    <t>BTP</t>
  </si>
  <si>
    <t xml:space="preserve">Indigo </t>
  </si>
  <si>
    <t>mep stade + spie + crema</t>
  </si>
  <si>
    <t>Mep Hand</t>
  </si>
  <si>
    <t>Hand</t>
  </si>
  <si>
    <t>Carré grenant = Myriam + Mme Dufossé et Loge = Pierre</t>
  </si>
  <si>
    <t>Mep carré</t>
  </si>
  <si>
    <t>Mep carré + matériel</t>
  </si>
  <si>
    <t>prepa matériel</t>
  </si>
  <si>
    <t>prepa matériel salon</t>
  </si>
  <si>
    <t>SALON VIVING</t>
  </si>
  <si>
    <t>Indigo</t>
  </si>
  <si>
    <t>Mep salon</t>
  </si>
  <si>
    <t>Celca</t>
  </si>
  <si>
    <t>Prepa Indigo</t>
  </si>
  <si>
    <t>Mep indigo</t>
  </si>
  <si>
    <t>6 extra + pascale et viviane</t>
  </si>
  <si>
    <t>7 extra + pascale et viviane</t>
  </si>
  <si>
    <t>METZ HANDBALL</t>
  </si>
  <si>
    <t>8 EXTRA</t>
  </si>
  <si>
    <t>MEP CARRE GRENAT SAMEDI</t>
  </si>
  <si>
    <t>Myriam +2 Extra</t>
  </si>
  <si>
    <t>Urbavenir (5box)</t>
  </si>
  <si>
    <t>METZ VS NANTES</t>
  </si>
  <si>
    <t>X EXTRA</t>
  </si>
  <si>
    <t>HAND</t>
  </si>
  <si>
    <t>Visite Medicale 1/2J</t>
  </si>
  <si>
    <t>nettoyage Camion 1/2J</t>
  </si>
  <si>
    <t>Crema 50 pax</t>
  </si>
  <si>
    <t>Celca Buffet (38 pax)</t>
  </si>
  <si>
    <t>eska (6box)</t>
  </si>
  <si>
    <t>Royal</t>
  </si>
  <si>
    <t>METZ VS LYON</t>
  </si>
  <si>
    <t>Mep Hand + catering</t>
  </si>
  <si>
    <t>MEP HAND</t>
  </si>
  <si>
    <t>2 Extra mep Hand</t>
  </si>
  <si>
    <t>Dechargement Fc metz (6h mat)</t>
  </si>
  <si>
    <t>Mariage</t>
  </si>
  <si>
    <t>Mep mariage</t>
  </si>
  <si>
    <t>Recup matériel mariage</t>
  </si>
  <si>
    <t>Celca (2box)</t>
  </si>
  <si>
    <t>metz metropole (5 box)</t>
  </si>
  <si>
    <t>Citadelle (enlevement journée)</t>
  </si>
  <si>
    <t>recup créma 9h</t>
  </si>
  <si>
    <t>liv celca + recup crema</t>
  </si>
  <si>
    <t>Mairie (cuisine)</t>
  </si>
  <si>
    <t>liv cap audit + eska</t>
  </si>
  <si>
    <t>prepa fiche charg</t>
  </si>
  <si>
    <t>fruidor ( 7 box)</t>
  </si>
  <si>
    <t>Durmeyer (3box)</t>
  </si>
  <si>
    <t>liv metz metro + celca + meyer</t>
  </si>
  <si>
    <t>Durmeyer ( 3box)</t>
  </si>
  <si>
    <t>MEP SALON</t>
  </si>
  <si>
    <t>1 extra</t>
  </si>
  <si>
    <t>Cocktail region nancy 50 pax</t>
  </si>
  <si>
    <t>Region Nancy</t>
  </si>
  <si>
    <t>Alexion liv 15 pax</t>
  </si>
  <si>
    <t>Fédé repas</t>
  </si>
  <si>
    <t>Celca (1pax)</t>
  </si>
  <si>
    <t>Mep Salon +celca</t>
  </si>
  <si>
    <t>Celca (1box)</t>
  </si>
  <si>
    <t>Mep indigo + celca</t>
  </si>
  <si>
    <t>Cci (13 box)</t>
  </si>
  <si>
    <t>Mep salon + liv</t>
  </si>
  <si>
    <t>60 cocktail luxembourg depart 8h!!!</t>
  </si>
  <si>
    <t>lux linklaters</t>
  </si>
  <si>
    <t>Salon + visite eleve</t>
  </si>
  <si>
    <t>Celca 10 cockt + repas (11pax)</t>
  </si>
  <si>
    <t>RDV dentiste</t>
  </si>
  <si>
    <t>metz expo (300pax midi)</t>
  </si>
  <si>
    <t>Metz expo</t>
  </si>
  <si>
    <t>Metz Expo</t>
  </si>
  <si>
    <t>Mep expo</t>
  </si>
  <si>
    <t>Mep royal</t>
  </si>
  <si>
    <t>Mep Expo</t>
  </si>
  <si>
    <t>prepa mat carré genat</t>
  </si>
  <si>
    <t>Fédé (18pax repas)</t>
  </si>
  <si>
    <t>derichebourg (6box)</t>
  </si>
  <si>
    <t>Porsche</t>
  </si>
  <si>
    <t>Mat Porsche</t>
  </si>
  <si>
    <t xml:space="preserve">SALON </t>
  </si>
  <si>
    <t>Salon + cockt CE</t>
  </si>
  <si>
    <t>Prepa mat carré grenat</t>
  </si>
  <si>
    <t>liv Mme Mathieu buffet 22 pax 18h</t>
  </si>
  <si>
    <t xml:space="preserve">Mep carré + liv </t>
  </si>
  <si>
    <t>Grand Est 100 pax buffet salle EUROPE</t>
  </si>
  <si>
    <t>grand est 80 pax buffet bar des assemblées</t>
  </si>
  <si>
    <t>crema( 30 pax) 12:30</t>
  </si>
  <si>
    <t>liv +crema + cockt CE</t>
  </si>
  <si>
    <t>Alexion</t>
  </si>
  <si>
    <t>Grand EST</t>
  </si>
  <si>
    <t>Prepa Mat Metz Expo + royal</t>
  </si>
  <si>
    <t>Dechargement Royal + prepa Region</t>
  </si>
  <si>
    <t>Visite + Porsche</t>
  </si>
  <si>
    <t>1 midi</t>
  </si>
  <si>
    <t xml:space="preserve">guen V,M 9:00 </t>
  </si>
  <si>
    <t>Porsche (300 pax assis)</t>
  </si>
  <si>
    <t>PORSCHE</t>
  </si>
  <si>
    <t>Prepa mat loges</t>
  </si>
  <si>
    <t>Prepa mat Buisness + vestiaire</t>
  </si>
  <si>
    <t>Mep loges</t>
  </si>
  <si>
    <t>Mep stade</t>
  </si>
  <si>
    <t>prepa mat mariage</t>
  </si>
  <si>
    <t>Verif camion pacques citadelle</t>
  </si>
  <si>
    <t>Dechargement stade</t>
  </si>
  <si>
    <t>Vin stade</t>
  </si>
  <si>
    <t>prepa mat carré</t>
  </si>
  <si>
    <t>Corbeille</t>
  </si>
  <si>
    <t>Loges</t>
  </si>
  <si>
    <t>Carré</t>
  </si>
  <si>
    <t>Vestiaire</t>
  </si>
  <si>
    <t>Mr monsieur Dufosse</t>
  </si>
  <si>
    <t>Marie B</t>
  </si>
  <si>
    <t>1/2 Chef de 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</si>
</sst>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dd"/>
    <numFmt numFmtId="165" formatCode="dd"/>
    <numFmt numFmtId="166" formatCode="[$-40C]d\ mmmm\ yyyy;@"/>
    <numFmt numFmtId="167" formatCode="d\ mmmm\ yyyy"/>
    <numFmt numFmtId="168" formatCode="0.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0"/>
      <name val="Arial"/>
      <family val="2"/>
    </font>
    <font>
      <b/>
      <sz val="10"/>
      <name val="Bookman Old Style"/>
      <family val="1"/>
    </font>
    <font>
      <b/>
      <u/>
      <sz val="10"/>
      <name val="Arial"/>
      <family val="2"/>
    </font>
    <font>
      <b/>
      <sz val="10"/>
      <name val="Times New Roman"/>
      <family val="1"/>
    </font>
    <font>
      <sz val="10"/>
      <name val="Calibri"/>
      <family val="2"/>
      <scheme val="minor"/>
    </font>
    <font>
      <b/>
      <sz val="8"/>
      <name val="Arial"/>
      <family val="2"/>
    </font>
    <font>
      <sz val="10"/>
      <color rgb="FFFF0000"/>
      <name val="Arial"/>
      <family val="2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1"/>
      <name val="Times New Roman"/>
      <family val="1"/>
    </font>
    <font>
      <b/>
      <sz val="10"/>
      <color rgb="FF00B0F0"/>
      <name val="Times New Roman"/>
      <family val="1"/>
    </font>
    <font>
      <sz val="10"/>
      <name val="Arial"/>
      <family val="2"/>
    </font>
    <font>
      <sz val="10"/>
      <name val="Calibri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CC99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8CBAD"/>
        <bgColor rgb="FF000000"/>
      </patternFill>
    </fill>
    <fill>
      <patternFill patternType="solid">
        <fgColor rgb="FFF8CBA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rgb="FF000000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5">
    <xf numFmtId="0" fontId="0" fillId="0" borderId="0" xfId="0"/>
    <xf numFmtId="164" fontId="4" fillId="2" borderId="2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5" fontId="4" fillId="2" borderId="9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right" vertical="center" wrapText="1"/>
    </xf>
    <xf numFmtId="17" fontId="3" fillId="0" borderId="6" xfId="0" applyNumberFormat="1" applyFont="1" applyFill="1" applyBorder="1" applyAlignment="1">
      <alignment vertical="center" wrapText="1"/>
    </xf>
    <xf numFmtId="0" fontId="7" fillId="4" borderId="14" xfId="0" applyFont="1" applyFill="1" applyBorder="1" applyAlignment="1">
      <alignment horizontal="center" vertical="top" wrapText="1"/>
    </xf>
    <xf numFmtId="0" fontId="3" fillId="0" borderId="18" xfId="0" applyFont="1" applyFill="1" applyBorder="1" applyAlignment="1">
      <alignment horizontal="right" vertical="center" wrapText="1"/>
    </xf>
    <xf numFmtId="0" fontId="3" fillId="0" borderId="19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horizontal="center" vertical="top" wrapText="1"/>
    </xf>
    <xf numFmtId="0" fontId="3" fillId="6" borderId="18" xfId="0" applyFont="1" applyFill="1" applyBorder="1" applyAlignment="1">
      <alignment horizontal="right" vertical="center"/>
    </xf>
    <xf numFmtId="0" fontId="3" fillId="6" borderId="19" xfId="0" applyFont="1" applyFill="1" applyBorder="1" applyAlignment="1">
      <alignment vertical="center"/>
    </xf>
    <xf numFmtId="0" fontId="7" fillId="4" borderId="13" xfId="0" applyFont="1" applyFill="1" applyBorder="1" applyAlignment="1">
      <alignment horizontal="center" vertical="top" wrapText="1"/>
    </xf>
    <xf numFmtId="0" fontId="7" fillId="4" borderId="9" xfId="0" applyFont="1" applyFill="1" applyBorder="1" applyAlignment="1">
      <alignment horizontal="center" vertical="top" wrapText="1"/>
    </xf>
    <xf numFmtId="0" fontId="3" fillId="2" borderId="23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164" fontId="4" fillId="2" borderId="13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vertical="center"/>
    </xf>
    <xf numFmtId="0" fontId="8" fillId="3" borderId="24" xfId="0" applyFont="1" applyFill="1" applyBorder="1" applyAlignment="1">
      <alignment vertical="center"/>
    </xf>
    <xf numFmtId="168" fontId="3" fillId="0" borderId="30" xfId="1" quotePrefix="1" applyNumberFormat="1" applyFont="1" applyFill="1" applyBorder="1" applyAlignment="1">
      <alignment horizontal="center" vertical="center"/>
    </xf>
    <xf numFmtId="0" fontId="3" fillId="8" borderId="31" xfId="0" applyFont="1" applyFill="1" applyBorder="1" applyAlignment="1">
      <alignment vertical="center"/>
    </xf>
    <xf numFmtId="0" fontId="9" fillId="0" borderId="30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11" fillId="0" borderId="0" xfId="0" applyFont="1"/>
    <xf numFmtId="0" fontId="12" fillId="8" borderId="31" xfId="0" applyFont="1" applyFill="1" applyBorder="1" applyAlignment="1">
      <alignment vertical="center"/>
    </xf>
    <xf numFmtId="0" fontId="13" fillId="8" borderId="30" xfId="0" applyFont="1" applyFill="1" applyBorder="1" applyAlignment="1">
      <alignment vertical="center"/>
    </xf>
    <xf numFmtId="168" fontId="3" fillId="4" borderId="30" xfId="1" quotePrefix="1" applyNumberFormat="1" applyFont="1" applyFill="1" applyBorder="1" applyAlignment="1">
      <alignment horizontal="center" vertical="center"/>
    </xf>
    <xf numFmtId="0" fontId="12" fillId="8" borderId="32" xfId="0" applyFont="1" applyFill="1" applyBorder="1" applyAlignment="1">
      <alignment vertical="center"/>
    </xf>
    <xf numFmtId="0" fontId="13" fillId="8" borderId="33" xfId="0" applyFont="1" applyFill="1" applyBorder="1" applyAlignment="1">
      <alignment vertical="center"/>
    </xf>
    <xf numFmtId="168" fontId="3" fillId="4" borderId="33" xfId="1" quotePrefix="1" applyNumberFormat="1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/>
    </xf>
    <xf numFmtId="0" fontId="10" fillId="0" borderId="35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center" wrapText="1"/>
    </xf>
    <xf numFmtId="164" fontId="4" fillId="2" borderId="1" xfId="0" applyNumberFormat="1" applyFont="1" applyFill="1" applyBorder="1" applyAlignment="1">
      <alignment horizontal="center" vertical="center"/>
    </xf>
    <xf numFmtId="164" fontId="4" fillId="2" borderId="39" xfId="0" applyNumberFormat="1" applyFont="1" applyFill="1" applyBorder="1" applyAlignment="1">
      <alignment horizontal="center" vertical="center"/>
    </xf>
    <xf numFmtId="0" fontId="11" fillId="0" borderId="0" xfId="0" applyFont="1" applyBorder="1"/>
    <xf numFmtId="165" fontId="4" fillId="2" borderId="40" xfId="0" applyNumberFormat="1" applyFont="1" applyFill="1" applyBorder="1" applyAlignment="1">
      <alignment horizontal="center" vertical="center"/>
    </xf>
    <xf numFmtId="165" fontId="4" fillId="2" borderId="41" xfId="0" applyNumberFormat="1" applyFont="1" applyFill="1" applyBorder="1" applyAlignment="1">
      <alignment horizontal="center" vertical="center"/>
    </xf>
    <xf numFmtId="165" fontId="4" fillId="2" borderId="42" xfId="0" applyNumberFormat="1" applyFont="1" applyFill="1" applyBorder="1" applyAlignment="1">
      <alignment horizontal="center" vertical="center"/>
    </xf>
    <xf numFmtId="168" fontId="3" fillId="0" borderId="0" xfId="1" quotePrefix="1" applyNumberFormat="1" applyFont="1" applyFill="1" applyBorder="1" applyAlignment="1">
      <alignment vertical="center"/>
    </xf>
    <xf numFmtId="0" fontId="10" fillId="0" borderId="0" xfId="0" applyFont="1" applyFill="1" applyBorder="1" applyAlignment="1"/>
    <xf numFmtId="0" fontId="11" fillId="0" borderId="36" xfId="0" applyFont="1" applyBorder="1"/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11" fillId="0" borderId="5" xfId="0" applyFont="1" applyBorder="1" applyAlignment="1"/>
    <xf numFmtId="0" fontId="3" fillId="0" borderId="6" xfId="0" applyFont="1" applyFill="1" applyBorder="1" applyAlignment="1">
      <alignment vertical="center" wrapText="1"/>
    </xf>
    <xf numFmtId="0" fontId="11" fillId="0" borderId="43" xfId="0" applyFont="1" applyBorder="1"/>
    <xf numFmtId="0" fontId="3" fillId="0" borderId="18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Border="1" applyAlignment="1"/>
    <xf numFmtId="168" fontId="3" fillId="0" borderId="18" xfId="1" quotePrefix="1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1" fillId="4" borderId="0" xfId="0" applyFont="1" applyFill="1" applyBorder="1" applyAlignment="1"/>
    <xf numFmtId="0" fontId="10" fillId="4" borderId="0" xfId="0" applyFont="1" applyFill="1" applyBorder="1" applyAlignment="1"/>
    <xf numFmtId="0" fontId="11" fillId="0" borderId="37" xfId="0" applyFont="1" applyBorder="1"/>
    <xf numFmtId="168" fontId="3" fillId="0" borderId="21" xfId="1" quotePrefix="1" applyNumberFormat="1" applyFont="1" applyFill="1" applyBorder="1" applyAlignment="1">
      <alignment vertical="center"/>
    </xf>
    <xf numFmtId="0" fontId="12" fillId="0" borderId="38" xfId="0" applyFont="1" applyFill="1" applyBorder="1" applyAlignment="1">
      <alignment vertical="center" wrapText="1"/>
    </xf>
    <xf numFmtId="0" fontId="3" fillId="0" borderId="38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vertical="center" wrapText="1"/>
    </xf>
    <xf numFmtId="0" fontId="11" fillId="4" borderId="0" xfId="0" applyFont="1" applyFill="1" applyBorder="1"/>
    <xf numFmtId="0" fontId="3" fillId="4" borderId="0" xfId="0" applyFont="1" applyFill="1" applyBorder="1" applyAlignment="1">
      <alignment horizontal="right" vertical="center" wrapText="1"/>
    </xf>
    <xf numFmtId="17" fontId="3" fillId="4" borderId="0" xfId="0" applyNumberFormat="1" applyFont="1" applyFill="1" applyBorder="1" applyAlignment="1">
      <alignment vertical="center" wrapText="1"/>
    </xf>
    <xf numFmtId="0" fontId="3" fillId="4" borderId="0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vertical="center"/>
    </xf>
    <xf numFmtId="167" fontId="3" fillId="0" borderId="26" xfId="0" applyNumberFormat="1" applyFont="1" applyFill="1" applyBorder="1" applyAlignment="1">
      <alignment vertical="center" wrapText="1"/>
    </xf>
    <xf numFmtId="167" fontId="3" fillId="0" borderId="27" xfId="0" applyNumberFormat="1" applyFont="1" applyFill="1" applyBorder="1" applyAlignment="1">
      <alignment vertical="center" wrapText="1"/>
    </xf>
    <xf numFmtId="0" fontId="2" fillId="0" borderId="4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3" fillId="0" borderId="3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7" borderId="0" xfId="0" applyFill="1" applyAlignment="1">
      <alignment horizontal="center"/>
    </xf>
    <xf numFmtId="164" fontId="4" fillId="10" borderId="2" xfId="0" applyNumberFormat="1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vertical="center"/>
    </xf>
    <xf numFmtId="0" fontId="16" fillId="0" borderId="0" xfId="0" applyFont="1" applyBorder="1" applyAlignment="1"/>
    <xf numFmtId="0" fontId="3" fillId="2" borderId="2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vertical="center"/>
    </xf>
    <xf numFmtId="0" fontId="13" fillId="8" borderId="14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textRotation="255" wrapText="1"/>
    </xf>
    <xf numFmtId="0" fontId="11" fillId="0" borderId="4" xfId="0" applyFont="1" applyBorder="1"/>
    <xf numFmtId="0" fontId="11" fillId="0" borderId="18" xfId="0" applyFont="1" applyBorder="1"/>
    <xf numFmtId="0" fontId="11" fillId="0" borderId="21" xfId="0" applyFont="1" applyBorder="1"/>
    <xf numFmtId="0" fontId="7" fillId="4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horizontal="center" vertical="center"/>
    </xf>
    <xf numFmtId="168" fontId="3" fillId="0" borderId="0" xfId="1" quotePrefix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68" fontId="3" fillId="0" borderId="18" xfId="1" quotePrefix="1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168" fontId="3" fillId="0" borderId="21" xfId="1" quotePrefix="1" applyNumberFormat="1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textRotation="255" wrapText="1"/>
    </xf>
    <xf numFmtId="0" fontId="3" fillId="0" borderId="19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8" fillId="0" borderId="14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0" fontId="19" fillId="12" borderId="14" xfId="0" applyFont="1" applyFill="1" applyBorder="1" applyAlignment="1">
      <alignment horizontal="center" vertical="top" wrapText="1"/>
    </xf>
    <xf numFmtId="0" fontId="20" fillId="4" borderId="14" xfId="0" applyFont="1" applyFill="1" applyBorder="1" applyAlignment="1">
      <alignment horizontal="center" vertical="top" wrapText="1"/>
    </xf>
    <xf numFmtId="0" fontId="21" fillId="4" borderId="14" xfId="0" applyFont="1" applyFill="1" applyBorder="1" applyAlignment="1">
      <alignment horizontal="center" vertical="top" wrapText="1"/>
    </xf>
    <xf numFmtId="0" fontId="20" fillId="0" borderId="14" xfId="0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2" fillId="0" borderId="8" xfId="0" applyFont="1" applyFill="1" applyBorder="1" applyAlignment="1">
      <alignment horizontal="center" vertical="top" wrapText="1"/>
    </xf>
    <xf numFmtId="0" fontId="19" fillId="0" borderId="14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0" fontId="22" fillId="4" borderId="14" xfId="0" applyFont="1" applyFill="1" applyBorder="1" applyAlignment="1">
      <alignment horizontal="center" vertical="top" wrapText="1"/>
    </xf>
    <xf numFmtId="0" fontId="23" fillId="0" borderId="8" xfId="0" applyFont="1" applyFill="1" applyBorder="1" applyAlignment="1">
      <alignment horizontal="center" vertical="top" wrapText="1"/>
    </xf>
    <xf numFmtId="0" fontId="3" fillId="7" borderId="14" xfId="0" applyFont="1" applyFill="1" applyBorder="1" applyAlignment="1">
      <alignment horizontal="center" vertical="center" wrapText="1"/>
    </xf>
    <xf numFmtId="0" fontId="3" fillId="13" borderId="14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13" borderId="18" xfId="0" applyFont="1" applyFill="1" applyBorder="1" applyAlignment="1">
      <alignment horizontal="right" vertical="center"/>
    </xf>
    <xf numFmtId="0" fontId="3" fillId="13" borderId="19" xfId="0" applyFont="1" applyFill="1" applyBorder="1" applyAlignment="1">
      <alignment vertical="center"/>
    </xf>
    <xf numFmtId="0" fontId="6" fillId="4" borderId="14" xfId="0" applyFont="1" applyFill="1" applyBorder="1" applyAlignment="1">
      <alignment horizontal="center" vertical="top" wrapText="1"/>
    </xf>
    <xf numFmtId="0" fontId="24" fillId="4" borderId="14" xfId="0" applyFont="1" applyFill="1" applyBorder="1" applyAlignment="1">
      <alignment horizontal="center" vertical="top" wrapText="1"/>
    </xf>
    <xf numFmtId="0" fontId="25" fillId="4" borderId="14" xfId="0" applyFont="1" applyFill="1" applyBorder="1" applyAlignment="1">
      <alignment horizontal="center" vertical="top" wrapText="1"/>
    </xf>
    <xf numFmtId="0" fontId="2" fillId="4" borderId="1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right" vertical="center"/>
    </xf>
    <xf numFmtId="0" fontId="3" fillId="7" borderId="19" xfId="0" applyFont="1" applyFill="1" applyBorder="1" applyAlignment="1">
      <alignment horizontal="left" vertical="center"/>
    </xf>
    <xf numFmtId="0" fontId="3" fillId="14" borderId="21" xfId="0" applyFont="1" applyFill="1" applyBorder="1" applyAlignment="1">
      <alignment vertical="center" wrapText="1"/>
    </xf>
    <xf numFmtId="0" fontId="3" fillId="14" borderId="22" xfId="0" applyFont="1" applyFill="1" applyBorder="1" applyAlignment="1">
      <alignment vertical="center" wrapText="1"/>
    </xf>
    <xf numFmtId="0" fontId="28" fillId="0" borderId="14" xfId="0" applyFont="1" applyBorder="1" applyAlignment="1">
      <alignment horizontal="center" vertical="center"/>
    </xf>
    <xf numFmtId="0" fontId="28" fillId="7" borderId="14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28" fillId="6" borderId="14" xfId="0" applyFont="1" applyFill="1" applyBorder="1" applyAlignment="1">
      <alignment horizontal="center" vertical="center"/>
    </xf>
    <xf numFmtId="0" fontId="22" fillId="12" borderId="14" xfId="0" applyFont="1" applyFill="1" applyBorder="1" applyAlignment="1">
      <alignment horizontal="center" vertical="top" wrapText="1"/>
    </xf>
    <xf numFmtId="0" fontId="0" fillId="0" borderId="14" xfId="0" applyBorder="1" applyAlignment="1">
      <alignment horizontal="center" vertical="center"/>
    </xf>
    <xf numFmtId="0" fontId="19" fillId="12" borderId="13" xfId="0" applyFont="1" applyFill="1" applyBorder="1" applyAlignment="1">
      <alignment horizontal="center" vertical="top" wrapText="1"/>
    </xf>
    <xf numFmtId="0" fontId="22" fillId="12" borderId="8" xfId="0" applyFont="1" applyFill="1" applyBorder="1" applyAlignment="1">
      <alignment horizontal="center" vertical="top" wrapText="1"/>
    </xf>
    <xf numFmtId="0" fontId="22" fillId="0" borderId="14" xfId="0" applyFont="1" applyFill="1" applyBorder="1" applyAlignment="1">
      <alignment horizontal="center" vertical="top" wrapText="1"/>
    </xf>
    <xf numFmtId="0" fontId="19" fillId="4" borderId="13" xfId="0" applyFont="1" applyFill="1" applyBorder="1" applyAlignment="1">
      <alignment horizontal="center" vertical="top" wrapText="1"/>
    </xf>
    <xf numFmtId="0" fontId="22" fillId="12" borderId="9" xfId="0" applyFont="1" applyFill="1" applyBorder="1" applyAlignment="1">
      <alignment horizontal="center" vertical="top" wrapText="1"/>
    </xf>
    <xf numFmtId="0" fontId="22" fillId="4" borderId="13" xfId="0" applyFont="1" applyFill="1" applyBorder="1" applyAlignment="1">
      <alignment horizontal="center" vertical="top" wrapText="1"/>
    </xf>
    <xf numFmtId="0" fontId="22" fillId="4" borderId="9" xfId="0" applyFont="1" applyFill="1" applyBorder="1" applyAlignment="1">
      <alignment horizontal="center" vertical="top" wrapText="1"/>
    </xf>
    <xf numFmtId="0" fontId="7" fillId="7" borderId="8" xfId="0" applyFont="1" applyFill="1" applyBorder="1" applyAlignment="1">
      <alignment horizontal="center" vertical="top" wrapText="1"/>
    </xf>
    <xf numFmtId="168" fontId="3" fillId="4" borderId="0" xfId="1" quotePrefix="1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5" fontId="4" fillId="2" borderId="8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0" borderId="47" xfId="0" applyFont="1" applyFill="1" applyBorder="1" applyAlignment="1">
      <alignment horizontal="center" vertical="center" wrapText="1"/>
    </xf>
    <xf numFmtId="0" fontId="3" fillId="0" borderId="48" xfId="0" applyFont="1" applyFill="1" applyBorder="1" applyAlignment="1">
      <alignment horizontal="center" vertical="center" wrapText="1"/>
    </xf>
    <xf numFmtId="0" fontId="3" fillId="6" borderId="48" xfId="0" applyFont="1" applyFill="1" applyBorder="1" applyAlignment="1">
      <alignment horizontal="center" vertical="center" wrapText="1"/>
    </xf>
    <xf numFmtId="0" fontId="3" fillId="7" borderId="48" xfId="0" applyFont="1" applyFill="1" applyBorder="1" applyAlignment="1">
      <alignment horizontal="center" vertical="center" wrapText="1"/>
    </xf>
    <xf numFmtId="0" fontId="3" fillId="7" borderId="49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6" borderId="34" xfId="0" applyFont="1" applyFill="1" applyBorder="1" applyAlignment="1">
      <alignment horizontal="center" vertical="center" wrapText="1"/>
    </xf>
    <xf numFmtId="0" fontId="3" fillId="7" borderId="34" xfId="0" applyFont="1" applyFill="1" applyBorder="1" applyAlignment="1">
      <alignment horizontal="center" vertical="center" wrapText="1"/>
    </xf>
    <xf numFmtId="0" fontId="3" fillId="7" borderId="50" xfId="0" applyFont="1" applyFill="1" applyBorder="1" applyAlignment="1">
      <alignment horizontal="center" vertical="center" wrapText="1"/>
    </xf>
    <xf numFmtId="0" fontId="7" fillId="7" borderId="14" xfId="0" applyFont="1" applyFill="1" applyBorder="1" applyAlignment="1">
      <alignment horizontal="center" vertical="center" wrapText="1"/>
    </xf>
    <xf numFmtId="0" fontId="3" fillId="13" borderId="18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/>
    </xf>
    <xf numFmtId="0" fontId="3" fillId="14" borderId="21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7" borderId="14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textRotation="255" wrapText="1"/>
    </xf>
    <xf numFmtId="0" fontId="3" fillId="0" borderId="43" xfId="0" applyFont="1" applyFill="1" applyBorder="1" applyAlignment="1">
      <alignment horizontal="center" textRotation="255" wrapText="1"/>
    </xf>
    <xf numFmtId="0" fontId="3" fillId="0" borderId="37" xfId="0" applyFont="1" applyFill="1" applyBorder="1" applyAlignment="1">
      <alignment horizontal="center" textRotation="255" wrapText="1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166" fontId="3" fillId="0" borderId="26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wrapText="1"/>
    </xf>
    <xf numFmtId="0" fontId="11" fillId="0" borderId="38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22" xfId="0" applyFont="1" applyBorder="1" applyAlignment="1">
      <alignment horizontal="center" wrapText="1"/>
    </xf>
    <xf numFmtId="0" fontId="11" fillId="8" borderId="36" xfId="0" applyFont="1" applyFill="1" applyBorder="1" applyAlignment="1">
      <alignment horizontal="center"/>
    </xf>
    <xf numFmtId="0" fontId="11" fillId="8" borderId="37" xfId="0" applyFont="1" applyFill="1" applyBorder="1" applyAlignment="1">
      <alignment horizontal="center"/>
    </xf>
    <xf numFmtId="0" fontId="11" fillId="0" borderId="36" xfId="0" applyFont="1" applyBorder="1" applyAlignment="1">
      <alignment horizontal="center"/>
    </xf>
    <xf numFmtId="0" fontId="11" fillId="0" borderId="37" xfId="0" applyFont="1" applyBorder="1" applyAlignment="1">
      <alignment horizontal="center"/>
    </xf>
    <xf numFmtId="0" fontId="3" fillId="2" borderId="2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168" fontId="3" fillId="0" borderId="14" xfId="1" quotePrefix="1" applyNumberFormat="1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168" fontId="3" fillId="4" borderId="14" xfId="1" quotePrefix="1" applyNumberFormat="1" applyFont="1" applyFill="1" applyBorder="1" applyAlignment="1">
      <alignment horizontal="center" vertical="center"/>
    </xf>
    <xf numFmtId="0" fontId="17" fillId="0" borderId="36" xfId="0" applyFont="1" applyBorder="1" applyAlignment="1">
      <alignment horizontal="center" wrapText="1"/>
    </xf>
    <xf numFmtId="0" fontId="17" fillId="0" borderId="37" xfId="0" applyFont="1" applyBorder="1" applyAlignment="1">
      <alignment horizontal="center" wrapText="1"/>
    </xf>
    <xf numFmtId="0" fontId="11" fillId="0" borderId="4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38" xfId="0" applyFont="1" applyBorder="1" applyAlignment="1">
      <alignment horizont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/>
    </xf>
    <xf numFmtId="0" fontId="2" fillId="9" borderId="2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 textRotation="255"/>
    </xf>
    <xf numFmtId="0" fontId="6" fillId="0" borderId="44" xfId="0" applyFont="1" applyFill="1" applyBorder="1" applyAlignment="1">
      <alignment horizontal="center" vertical="center" textRotation="255"/>
    </xf>
    <xf numFmtId="0" fontId="6" fillId="0" borderId="29" xfId="0" applyFont="1" applyFill="1" applyBorder="1" applyAlignment="1">
      <alignment horizontal="center" vertical="center" textRotation="255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19" xfId="0" applyFont="1" applyFill="1" applyBorder="1" applyAlignment="1">
      <alignment horizontal="center" vertical="top" wrapText="1"/>
    </xf>
    <xf numFmtId="0" fontId="3" fillId="0" borderId="24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center" textRotation="255"/>
    </xf>
    <xf numFmtId="0" fontId="6" fillId="0" borderId="9" xfId="0" applyFont="1" applyFill="1" applyBorder="1" applyAlignment="1">
      <alignment horizontal="center" vertical="center" textRotation="255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17" fillId="11" borderId="36" xfId="0" applyFont="1" applyFill="1" applyBorder="1" applyAlignment="1">
      <alignment horizontal="center" wrapText="1"/>
    </xf>
    <xf numFmtId="0" fontId="17" fillId="11" borderId="37" xfId="0" applyFont="1" applyFill="1" applyBorder="1" applyAlignment="1">
      <alignment horizontal="center" wrapText="1"/>
    </xf>
    <xf numFmtId="167" fontId="3" fillId="0" borderId="26" xfId="0" applyNumberFormat="1" applyFont="1" applyFill="1" applyBorder="1" applyAlignment="1">
      <alignment horizontal="center" vertical="center" wrapText="1"/>
    </xf>
    <xf numFmtId="167" fontId="3" fillId="0" borderId="27" xfId="0" applyNumberFormat="1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textRotation="255"/>
    </xf>
    <xf numFmtId="0" fontId="10" fillId="0" borderId="14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168" fontId="3" fillId="0" borderId="13" xfId="1" quotePrefix="1" applyNumberFormat="1" applyFont="1" applyFill="1" applyBorder="1" applyAlignment="1">
      <alignment horizontal="center" vertical="center"/>
    </xf>
    <xf numFmtId="168" fontId="3" fillId="0" borderId="9" xfId="1" quotePrefix="1" applyNumberFormat="1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 textRotation="255" wrapText="1"/>
    </xf>
    <xf numFmtId="0" fontId="3" fillId="0" borderId="43" xfId="0" applyFont="1" applyFill="1" applyBorder="1" applyAlignment="1">
      <alignment horizontal="center" vertical="center" textRotation="255" wrapText="1"/>
    </xf>
    <xf numFmtId="0" fontId="3" fillId="0" borderId="37" xfId="0" applyFont="1" applyFill="1" applyBorder="1" applyAlignment="1">
      <alignment horizontal="center" vertical="center" textRotation="255" wrapText="1"/>
    </xf>
    <xf numFmtId="0" fontId="17" fillId="11" borderId="36" xfId="0" applyFont="1" applyFill="1" applyBorder="1" applyAlignment="1">
      <alignment horizontal="center" vertical="center" wrapText="1"/>
    </xf>
    <xf numFmtId="0" fontId="17" fillId="11" borderId="37" xfId="0" applyFont="1" applyFill="1" applyBorder="1" applyAlignment="1">
      <alignment horizontal="center" vertical="center" wrapText="1"/>
    </xf>
    <xf numFmtId="0" fontId="11" fillId="8" borderId="36" xfId="0" applyFont="1" applyFill="1" applyBorder="1" applyAlignment="1">
      <alignment horizontal="center" vertical="center"/>
    </xf>
    <xf numFmtId="0" fontId="11" fillId="8" borderId="37" xfId="0" applyFont="1" applyFill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168" fontId="3" fillId="0" borderId="30" xfId="1" quotePrefix="1" applyNumberFormat="1" applyFont="1" applyFill="1" applyBorder="1" applyAlignment="1">
      <alignment horizontal="center" vertical="center"/>
    </xf>
    <xf numFmtId="168" fontId="3" fillId="0" borderId="46" xfId="1" quotePrefix="1" applyNumberFormat="1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11" fillId="0" borderId="36" xfId="0" applyFont="1" applyBorder="1" applyAlignment="1">
      <alignment horizontal="center" wrapText="1"/>
    </xf>
    <xf numFmtId="0" fontId="11" fillId="0" borderId="37" xfId="0" applyFont="1" applyBorder="1" applyAlignment="1">
      <alignment horizontal="center" wrapText="1"/>
    </xf>
    <xf numFmtId="0" fontId="10" fillId="0" borderId="30" xfId="0" applyFont="1" applyFill="1" applyBorder="1" applyAlignment="1">
      <alignment horizontal="center"/>
    </xf>
    <xf numFmtId="0" fontId="10" fillId="0" borderId="27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8CBAD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5.v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6.xml"/><Relationship Id="rId1" Type="http://schemas.openxmlformats.org/officeDocument/2006/relationships/vmlDrawing" Target="../drawings/vmlDrawing16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7.xml"/><Relationship Id="rId1" Type="http://schemas.openxmlformats.org/officeDocument/2006/relationships/vmlDrawing" Target="../drawings/vmlDrawing17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8.xml"/><Relationship Id="rId1" Type="http://schemas.openxmlformats.org/officeDocument/2006/relationships/vmlDrawing" Target="../drawings/vmlDrawing18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9.xml"/><Relationship Id="rId1" Type="http://schemas.openxmlformats.org/officeDocument/2006/relationships/vmlDrawing" Target="../drawings/vmlDrawing19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0.xml"/><Relationship Id="rId1" Type="http://schemas.openxmlformats.org/officeDocument/2006/relationships/vmlDrawing" Target="../drawings/vmlDrawing20.v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1.xml"/><Relationship Id="rId1" Type="http://schemas.openxmlformats.org/officeDocument/2006/relationships/vmlDrawing" Target="../drawings/vmlDrawing21.v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2.xml"/><Relationship Id="rId1" Type="http://schemas.openxmlformats.org/officeDocument/2006/relationships/vmlDrawing" Target="../drawings/vmlDrawing22.v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3.xml"/><Relationship Id="rId1" Type="http://schemas.openxmlformats.org/officeDocument/2006/relationships/vmlDrawing" Target="../drawings/vmlDrawing23.v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4.xml"/><Relationship Id="rId1" Type="http://schemas.openxmlformats.org/officeDocument/2006/relationships/vmlDrawing" Target="../drawings/vmlDrawing24.v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5.xml"/><Relationship Id="rId1" Type="http://schemas.openxmlformats.org/officeDocument/2006/relationships/vmlDrawing" Target="../drawings/vmlDrawing25.v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comments" Target="../comments26.xml"/><Relationship Id="rId1" Type="http://schemas.openxmlformats.org/officeDocument/2006/relationships/vmlDrawing" Target="../drawings/vmlDrawing26.v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comments" Target="../comments27.xml"/><Relationship Id="rId1" Type="http://schemas.openxmlformats.org/officeDocument/2006/relationships/vmlDrawing" Target="../drawings/vmlDrawing27.v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8.xml"/><Relationship Id="rId1" Type="http://schemas.openxmlformats.org/officeDocument/2006/relationships/vmlDrawing" Target="../drawings/vmlDrawing28.vm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comments" Target="../comments29.xml"/><Relationship Id="rId1" Type="http://schemas.openxmlformats.org/officeDocument/2006/relationships/vmlDrawing" Target="../drawings/vmlDrawing29.v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comments" Target="../comments30.xml"/><Relationship Id="rId1" Type="http://schemas.openxmlformats.org/officeDocument/2006/relationships/vmlDrawing" Target="../drawings/vmlDrawing30.vm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1.xml"/><Relationship Id="rId1" Type="http://schemas.openxmlformats.org/officeDocument/2006/relationships/vmlDrawing" Target="../drawings/vmlDrawing31.v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2.xml"/><Relationship Id="rId1" Type="http://schemas.openxmlformats.org/officeDocument/2006/relationships/vmlDrawing" Target="../drawings/vmlDrawing32.vm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3.xml"/><Relationship Id="rId1" Type="http://schemas.openxmlformats.org/officeDocument/2006/relationships/vmlDrawing" Target="../drawings/vmlDrawing33.vm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4.xml"/><Relationship Id="rId1" Type="http://schemas.openxmlformats.org/officeDocument/2006/relationships/vmlDrawing" Target="../drawings/vmlDrawing34.vml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5.xml"/><Relationship Id="rId1" Type="http://schemas.openxmlformats.org/officeDocument/2006/relationships/vmlDrawing" Target="../drawings/vmlDrawing35.v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comments" Target="../comments36.xml"/><Relationship Id="rId1" Type="http://schemas.openxmlformats.org/officeDocument/2006/relationships/vmlDrawing" Target="../drawings/vmlDrawing36.v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comments" Target="../comments37.xml"/><Relationship Id="rId1" Type="http://schemas.openxmlformats.org/officeDocument/2006/relationships/vmlDrawing" Target="../drawings/vmlDrawing37.vml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comments" Target="../comments38.xml"/><Relationship Id="rId1" Type="http://schemas.openxmlformats.org/officeDocument/2006/relationships/vmlDrawing" Target="../drawings/vmlDrawing38.vm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comments" Target="../comments39.xml"/><Relationship Id="rId1" Type="http://schemas.openxmlformats.org/officeDocument/2006/relationships/vmlDrawing" Target="../drawings/vmlDrawing39.vml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comments" Target="../comments40.xml"/><Relationship Id="rId1" Type="http://schemas.openxmlformats.org/officeDocument/2006/relationships/vmlDrawing" Target="../drawings/vmlDrawing40.vml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comments" Target="../comments41.xml"/><Relationship Id="rId1" Type="http://schemas.openxmlformats.org/officeDocument/2006/relationships/vmlDrawing" Target="../drawings/vmlDrawing41.v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2.xml"/><Relationship Id="rId1" Type="http://schemas.openxmlformats.org/officeDocument/2006/relationships/vmlDrawing" Target="../drawings/vmlDrawing42.v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3.xml"/><Relationship Id="rId1" Type="http://schemas.openxmlformats.org/officeDocument/2006/relationships/vmlDrawing" Target="../drawings/vmlDrawing43.vml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4.xml"/><Relationship Id="rId1" Type="http://schemas.openxmlformats.org/officeDocument/2006/relationships/vmlDrawing" Target="../drawings/vmlDrawing44.vml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5.xml"/><Relationship Id="rId1" Type="http://schemas.openxmlformats.org/officeDocument/2006/relationships/vmlDrawing" Target="../drawings/vmlDrawing45.vml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comments" Target="../comments46.xml"/><Relationship Id="rId1" Type="http://schemas.openxmlformats.org/officeDocument/2006/relationships/vmlDrawing" Target="../drawings/vmlDrawing46.vml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comments" Target="../comments47.xml"/><Relationship Id="rId1" Type="http://schemas.openxmlformats.org/officeDocument/2006/relationships/vmlDrawing" Target="../drawings/vmlDrawing47.vml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comments" Target="../comments48.xml"/><Relationship Id="rId1" Type="http://schemas.openxmlformats.org/officeDocument/2006/relationships/vmlDrawing" Target="../drawings/vmlDrawing48.vml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comments" Target="../comments49.xml"/><Relationship Id="rId1" Type="http://schemas.openxmlformats.org/officeDocument/2006/relationships/vmlDrawing" Target="../drawings/vmlDrawing49.vml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comments" Target="../comments50.xml"/><Relationship Id="rId1" Type="http://schemas.openxmlformats.org/officeDocument/2006/relationships/vmlDrawing" Target="../drawings/vmlDrawing50.vml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comments" Target="../comments51.xml"/><Relationship Id="rId1" Type="http://schemas.openxmlformats.org/officeDocument/2006/relationships/vmlDrawing" Target="../drawings/vmlDrawing51.vml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comments" Target="../comments52.xml"/><Relationship Id="rId1" Type="http://schemas.openxmlformats.org/officeDocument/2006/relationships/vmlDrawing" Target="../drawings/vmlDrawing5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M60"/>
  <sheetViews>
    <sheetView zoomScale="75" zoomScaleNormal="75" workbookViewId="0">
      <selection activeCell="C16" sqref="C16:C1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1</v>
      </c>
      <c r="D1" s="80" t="s">
        <v>0</v>
      </c>
      <c r="E1" s="1" t="str">
        <f>E14</f>
        <v>mardi</v>
      </c>
      <c r="F1" s="1" t="str">
        <f>F14</f>
        <v>mercredi</v>
      </c>
      <c r="G1" s="1" t="str">
        <f>G14</f>
        <v>jeudi</v>
      </c>
      <c r="H1" s="1" t="str">
        <f>H14</f>
        <v>vendredi</v>
      </c>
      <c r="I1" s="1" t="s">
        <v>1</v>
      </c>
      <c r="J1" s="2" t="str">
        <f>J14</f>
        <v>dimanche</v>
      </c>
      <c r="K1" s="245"/>
      <c r="L1" s="246"/>
      <c r="M1" s="247"/>
    </row>
    <row r="2" spans="1:13" ht="15.75" thickBot="1" x14ac:dyDescent="0.3">
      <c r="A2" s="244"/>
      <c r="B2" s="155" t="s">
        <v>47</v>
      </c>
      <c r="C2" s="82">
        <v>2018</v>
      </c>
      <c r="D2" s="3">
        <v>43101</v>
      </c>
      <c r="E2" s="3">
        <f>D2+1</f>
        <v>43102</v>
      </c>
      <c r="F2" s="3">
        <f t="shared" ref="F2:J2" si="0">E2+1</f>
        <v>43103</v>
      </c>
      <c r="G2" s="3">
        <f t="shared" si="0"/>
        <v>43104</v>
      </c>
      <c r="H2" s="3">
        <f t="shared" si="0"/>
        <v>43105</v>
      </c>
      <c r="I2" s="3">
        <f t="shared" si="0"/>
        <v>43106</v>
      </c>
      <c r="J2" s="3">
        <f t="shared" si="0"/>
        <v>43107</v>
      </c>
      <c r="K2" s="248"/>
      <c r="L2" s="249"/>
      <c r="M2" s="250"/>
    </row>
    <row r="3" spans="1:13" ht="27" customHeight="1" x14ac:dyDescent="0.25">
      <c r="A3" s="4" t="s">
        <v>2</v>
      </c>
      <c r="B3" s="5" t="s">
        <v>3</v>
      </c>
      <c r="C3" s="251" t="s">
        <v>4</v>
      </c>
      <c r="D3" s="130"/>
      <c r="E3" s="131"/>
      <c r="F3" s="132" t="s">
        <v>127</v>
      </c>
      <c r="G3" s="133"/>
      <c r="H3" s="134"/>
      <c r="I3" s="135" t="s">
        <v>128</v>
      </c>
      <c r="J3" s="136" t="s">
        <v>129</v>
      </c>
      <c r="K3" s="254"/>
      <c r="L3" s="255"/>
      <c r="M3" s="256"/>
    </row>
    <row r="4" spans="1:13" ht="27" customHeight="1" x14ac:dyDescent="0.25">
      <c r="A4" s="7" t="s">
        <v>5</v>
      </c>
      <c r="B4" s="8" t="s">
        <v>6</v>
      </c>
      <c r="C4" s="252"/>
      <c r="D4" s="131"/>
      <c r="E4" s="135"/>
      <c r="F4" s="135"/>
      <c r="G4" s="130"/>
      <c r="H4" s="136"/>
      <c r="I4" s="135"/>
      <c r="J4" s="135"/>
      <c r="K4" s="257"/>
      <c r="L4" s="258"/>
      <c r="M4" s="259"/>
    </row>
    <row r="5" spans="1:13" ht="27" customHeight="1" x14ac:dyDescent="0.25">
      <c r="A5" s="7" t="s">
        <v>7</v>
      </c>
      <c r="B5" s="8" t="s">
        <v>8</v>
      </c>
      <c r="C5" s="252"/>
      <c r="D5" s="136"/>
      <c r="E5" s="130"/>
      <c r="F5" s="135"/>
      <c r="G5" s="136"/>
      <c r="H5" s="131"/>
      <c r="I5" s="137"/>
      <c r="J5" s="138"/>
      <c r="K5" s="257"/>
      <c r="L5" s="258"/>
      <c r="M5" s="259"/>
    </row>
    <row r="6" spans="1:13" ht="27" customHeight="1" x14ac:dyDescent="0.25">
      <c r="A6" s="149" t="s">
        <v>9</v>
      </c>
      <c r="B6" s="150" t="s">
        <v>10</v>
      </c>
      <c r="C6" s="252"/>
      <c r="D6" s="139"/>
      <c r="E6" s="140"/>
      <c r="F6" s="136"/>
      <c r="G6" s="136"/>
      <c r="H6" s="136"/>
      <c r="I6" s="136"/>
      <c r="J6" s="136"/>
      <c r="K6" s="257"/>
      <c r="L6" s="258"/>
      <c r="M6" s="259"/>
    </row>
    <row r="7" spans="1:13" ht="27" customHeight="1" x14ac:dyDescent="0.25">
      <c r="A7" s="10" t="s">
        <v>11</v>
      </c>
      <c r="B7" s="11" t="s">
        <v>12</v>
      </c>
      <c r="C7" s="253"/>
      <c r="D7" s="141"/>
      <c r="E7" s="141"/>
      <c r="F7" s="142"/>
      <c r="G7" s="140"/>
      <c r="H7" s="142"/>
      <c r="I7" s="142"/>
      <c r="J7" s="142"/>
      <c r="K7" s="257"/>
      <c r="L7" s="258"/>
      <c r="M7" s="259"/>
    </row>
    <row r="8" spans="1:13" ht="27" customHeight="1" x14ac:dyDescent="0.25">
      <c r="A8" s="156" t="s">
        <v>13</v>
      </c>
      <c r="B8" s="157" t="s">
        <v>14</v>
      </c>
      <c r="C8" s="251" t="s">
        <v>15</v>
      </c>
      <c r="D8" s="135"/>
      <c r="E8" s="135"/>
      <c r="F8" s="143"/>
      <c r="G8" s="130"/>
      <c r="H8" s="135"/>
      <c r="I8" s="133"/>
      <c r="J8" s="136"/>
      <c r="K8" s="257"/>
      <c r="L8" s="258"/>
      <c r="M8" s="259"/>
    </row>
    <row r="9" spans="1:13" ht="27" customHeight="1" thickBot="1" x14ac:dyDescent="0.3">
      <c r="A9" s="158" t="s">
        <v>133</v>
      </c>
      <c r="B9" s="159" t="s">
        <v>134</v>
      </c>
      <c r="C9" s="252"/>
      <c r="D9" s="136"/>
      <c r="E9" s="140"/>
      <c r="F9" s="130"/>
      <c r="G9" s="135"/>
      <c r="H9" s="139"/>
      <c r="I9" s="135"/>
      <c r="J9" s="135"/>
      <c r="K9" s="257"/>
      <c r="L9" s="258"/>
      <c r="M9" s="259"/>
    </row>
    <row r="10" spans="1:13" ht="27" customHeight="1" x14ac:dyDescent="0.25">
      <c r="A10" s="239"/>
      <c r="B10" s="240"/>
      <c r="C10" s="263"/>
      <c r="D10" s="136"/>
      <c r="E10" s="136"/>
      <c r="F10" s="144"/>
      <c r="G10" s="136"/>
      <c r="H10" s="140"/>
      <c r="I10" s="136"/>
      <c r="J10" s="140"/>
      <c r="K10" s="257"/>
      <c r="L10" s="258"/>
      <c r="M10" s="259"/>
    </row>
    <row r="11" spans="1:13" ht="27" customHeight="1" x14ac:dyDescent="0.25">
      <c r="A11" s="239"/>
      <c r="B11" s="240"/>
      <c r="C11" s="263"/>
      <c r="D11" s="136"/>
      <c r="E11" s="140"/>
      <c r="F11" s="136"/>
      <c r="G11" s="135"/>
      <c r="H11" s="136"/>
      <c r="I11" s="140"/>
      <c r="J11" s="136"/>
      <c r="K11" s="257"/>
      <c r="L11" s="258"/>
      <c r="M11" s="259"/>
    </row>
    <row r="12" spans="1:13" ht="27" customHeight="1" x14ac:dyDescent="0.25">
      <c r="A12" s="241"/>
      <c r="B12" s="242"/>
      <c r="C12" s="264"/>
      <c r="D12" s="140"/>
      <c r="E12" s="136"/>
      <c r="F12" s="140"/>
      <c r="G12" s="140"/>
      <c r="H12" s="140"/>
      <c r="I12" s="136"/>
      <c r="J12" s="140"/>
      <c r="K12" s="260"/>
      <c r="L12" s="261"/>
      <c r="M12" s="262"/>
    </row>
    <row r="13" spans="1:13" ht="20.100000000000001" customHeight="1" x14ac:dyDescent="0.25">
      <c r="A13" s="211" t="s">
        <v>16</v>
      </c>
      <c r="B13" s="212"/>
      <c r="C13" s="212"/>
      <c r="D13" s="213">
        <v>43101</v>
      </c>
      <c r="E13" s="213"/>
      <c r="F13" s="213"/>
      <c r="G13" s="71" t="s">
        <v>17</v>
      </c>
      <c r="H13" s="213">
        <f>D13+6</f>
        <v>43107</v>
      </c>
      <c r="I13" s="213"/>
      <c r="J13" s="213"/>
      <c r="K13" s="276"/>
      <c r="L13" s="276"/>
      <c r="M13" s="277"/>
    </row>
    <row r="14" spans="1:13" ht="20.100000000000001" customHeight="1" x14ac:dyDescent="0.25">
      <c r="A14" s="222" t="s">
        <v>18</v>
      </c>
      <c r="B14" s="224" t="s">
        <v>19</v>
      </c>
      <c r="C14" s="18" t="s">
        <v>20</v>
      </c>
      <c r="D14" s="19" t="s">
        <v>0</v>
      </c>
      <c r="E14" s="19" t="s">
        <v>21</v>
      </c>
      <c r="F14" s="19" t="s">
        <v>22</v>
      </c>
      <c r="G14" s="19" t="s">
        <v>23</v>
      </c>
      <c r="H14" s="19" t="s">
        <v>24</v>
      </c>
      <c r="I14" s="19" t="s">
        <v>1</v>
      </c>
      <c r="J14" s="19" t="s">
        <v>25</v>
      </c>
      <c r="K14" s="20" t="s">
        <v>26</v>
      </c>
      <c r="L14" s="280" t="s">
        <v>27</v>
      </c>
      <c r="M14" s="281"/>
    </row>
    <row r="15" spans="1:13" ht="20.100000000000001" customHeight="1" x14ac:dyDescent="0.25">
      <c r="A15" s="223"/>
      <c r="B15" s="225"/>
      <c r="C15" s="21" t="s">
        <v>28</v>
      </c>
      <c r="D15" s="3">
        <f>D2</f>
        <v>43101</v>
      </c>
      <c r="E15" s="3">
        <f>D15+1</f>
        <v>43102</v>
      </c>
      <c r="F15" s="3">
        <f t="shared" ref="F15:J15" si="1">E15+1</f>
        <v>43103</v>
      </c>
      <c r="G15" s="3">
        <f t="shared" si="1"/>
        <v>43104</v>
      </c>
      <c r="H15" s="3">
        <f t="shared" si="1"/>
        <v>43105</v>
      </c>
      <c r="I15" s="3">
        <f t="shared" si="1"/>
        <v>43106</v>
      </c>
      <c r="J15" s="3">
        <f t="shared" si="1"/>
        <v>43107</v>
      </c>
      <c r="K15" s="22"/>
      <c r="L15" s="282"/>
      <c r="M15" s="283"/>
    </row>
    <row r="16" spans="1:13" ht="20.100000000000001" customHeight="1" x14ac:dyDescent="0.25">
      <c r="A16" s="226" t="s">
        <v>130</v>
      </c>
      <c r="B16" s="94" t="s">
        <v>121</v>
      </c>
      <c r="C16" s="230">
        <v>-13.5</v>
      </c>
      <c r="D16" s="145" t="s">
        <v>110</v>
      </c>
      <c r="E16" s="75" t="s">
        <v>2</v>
      </c>
      <c r="F16" s="75" t="s">
        <v>2</v>
      </c>
      <c r="G16" s="75" t="s">
        <v>2</v>
      </c>
      <c r="H16" s="147" t="s">
        <v>111</v>
      </c>
      <c r="I16" s="145" t="s">
        <v>110</v>
      </c>
      <c r="J16" s="75" t="s">
        <v>2</v>
      </c>
      <c r="K16" s="230">
        <v>-12</v>
      </c>
      <c r="L16" s="278"/>
      <c r="M16" s="278"/>
    </row>
    <row r="17" spans="1:13" ht="20.100000000000001" customHeight="1" x14ac:dyDescent="0.25">
      <c r="A17" s="227"/>
      <c r="B17" s="94" t="s">
        <v>112</v>
      </c>
      <c r="C17" s="230"/>
      <c r="D17" s="145"/>
      <c r="E17" s="75"/>
      <c r="F17" s="75" t="s">
        <v>132</v>
      </c>
      <c r="G17" s="75"/>
      <c r="H17" s="147"/>
      <c r="I17" s="145"/>
      <c r="J17" s="75" t="s">
        <v>131</v>
      </c>
      <c r="K17" s="230"/>
      <c r="L17" s="278"/>
      <c r="M17" s="278"/>
    </row>
    <row r="18" spans="1:13" ht="20.100000000000001" customHeight="1" x14ac:dyDescent="0.25">
      <c r="A18" s="228" t="s">
        <v>103</v>
      </c>
      <c r="B18" s="94" t="s">
        <v>123</v>
      </c>
      <c r="C18" s="230">
        <v>-9</v>
      </c>
      <c r="D18" s="146" t="s">
        <v>9</v>
      </c>
      <c r="E18" s="147" t="s">
        <v>111</v>
      </c>
      <c r="F18" s="75" t="s">
        <v>2</v>
      </c>
      <c r="G18" s="145" t="s">
        <v>110</v>
      </c>
      <c r="H18" s="145" t="s">
        <v>110</v>
      </c>
      <c r="I18" s="75" t="s">
        <v>2</v>
      </c>
      <c r="J18" s="75" t="s">
        <v>2</v>
      </c>
      <c r="K18" s="230">
        <v>-8</v>
      </c>
      <c r="L18" s="278"/>
      <c r="M18" s="278"/>
    </row>
    <row r="19" spans="1:13" ht="20.100000000000001" customHeight="1" x14ac:dyDescent="0.25">
      <c r="A19" s="228"/>
      <c r="B19" s="94" t="s">
        <v>112</v>
      </c>
      <c r="C19" s="230"/>
      <c r="D19" s="146"/>
      <c r="E19" s="147"/>
      <c r="F19" s="75"/>
      <c r="G19" s="145"/>
      <c r="H19" s="145"/>
      <c r="I19" s="75"/>
      <c r="J19" s="75"/>
      <c r="K19" s="230"/>
      <c r="L19" s="278"/>
      <c r="M19" s="278"/>
    </row>
    <row r="20" spans="1:13" ht="20.100000000000001" customHeight="1" x14ac:dyDescent="0.25">
      <c r="A20" s="229" t="s">
        <v>104</v>
      </c>
      <c r="B20" s="94" t="s">
        <v>124</v>
      </c>
      <c r="C20" s="230">
        <v>-4</v>
      </c>
      <c r="D20" s="145" t="s">
        <v>110</v>
      </c>
      <c r="E20" s="147" t="s">
        <v>111</v>
      </c>
      <c r="F20" s="75" t="s">
        <v>2</v>
      </c>
      <c r="G20" s="146" t="s">
        <v>9</v>
      </c>
      <c r="H20" s="147" t="s">
        <v>111</v>
      </c>
      <c r="I20" s="145" t="s">
        <v>110</v>
      </c>
      <c r="J20" s="75" t="s">
        <v>2</v>
      </c>
      <c r="K20" s="230">
        <v>-2</v>
      </c>
      <c r="L20" s="279"/>
      <c r="M20" s="279"/>
    </row>
    <row r="21" spans="1:13" ht="20.100000000000001" customHeight="1" x14ac:dyDescent="0.25">
      <c r="A21" s="229"/>
      <c r="B21" s="94" t="s">
        <v>112</v>
      </c>
      <c r="C21" s="230"/>
      <c r="D21" s="145"/>
      <c r="E21" s="147"/>
      <c r="F21" s="75"/>
      <c r="G21" s="146"/>
      <c r="H21" s="147"/>
      <c r="I21" s="145"/>
      <c r="J21" s="75"/>
      <c r="K21" s="230"/>
      <c r="L21" s="279"/>
      <c r="M21" s="279"/>
    </row>
    <row r="22" spans="1:13" ht="20.100000000000001" customHeight="1" x14ac:dyDescent="0.25">
      <c r="A22" s="228" t="s">
        <v>120</v>
      </c>
      <c r="B22" s="94" t="s">
        <v>124</v>
      </c>
      <c r="C22" s="230">
        <v>0</v>
      </c>
      <c r="D22" s="75"/>
      <c r="E22" s="75"/>
      <c r="F22" s="75"/>
      <c r="G22" s="75"/>
      <c r="H22" s="75"/>
      <c r="I22" s="75"/>
      <c r="J22" s="75"/>
      <c r="K22" s="230">
        <v>0</v>
      </c>
      <c r="L22" s="278"/>
      <c r="M22" s="278"/>
    </row>
    <row r="23" spans="1:13" ht="20.100000000000001" customHeight="1" x14ac:dyDescent="0.25">
      <c r="A23" s="228"/>
      <c r="B23" s="94" t="s">
        <v>112</v>
      </c>
      <c r="C23" s="230"/>
      <c r="D23" s="75"/>
      <c r="E23" s="75"/>
      <c r="F23" s="75"/>
      <c r="G23" s="75"/>
      <c r="H23" s="75"/>
      <c r="I23" s="75"/>
      <c r="J23" s="75"/>
      <c r="K23" s="230"/>
      <c r="L23" s="278"/>
      <c r="M23" s="278"/>
    </row>
    <row r="24" spans="1:13" ht="20.100000000000001" customHeight="1" x14ac:dyDescent="0.25">
      <c r="A24" s="228" t="s">
        <v>106</v>
      </c>
      <c r="B24" s="94" t="s">
        <v>124</v>
      </c>
      <c r="C24" s="230">
        <v>-6</v>
      </c>
      <c r="D24" s="148" t="s">
        <v>133</v>
      </c>
      <c r="E24" s="148" t="s">
        <v>133</v>
      </c>
      <c r="F24" s="148" t="s">
        <v>133</v>
      </c>
      <c r="G24" s="148" t="s">
        <v>133</v>
      </c>
      <c r="H24" s="148" t="s">
        <v>133</v>
      </c>
      <c r="I24" s="148" t="s">
        <v>133</v>
      </c>
      <c r="J24" s="145" t="s">
        <v>110</v>
      </c>
      <c r="K24" s="230">
        <v>-4</v>
      </c>
      <c r="L24" s="279"/>
      <c r="M24" s="279"/>
    </row>
    <row r="25" spans="1:13" ht="20.100000000000001" customHeight="1" x14ac:dyDescent="0.25">
      <c r="A25" s="228"/>
      <c r="B25" s="94" t="s">
        <v>112</v>
      </c>
      <c r="C25" s="230"/>
      <c r="D25" s="148"/>
      <c r="E25" s="148"/>
      <c r="F25" s="148"/>
      <c r="G25" s="148"/>
      <c r="H25" s="148"/>
      <c r="I25" s="148"/>
      <c r="J25" s="145"/>
      <c r="K25" s="230"/>
      <c r="L25" s="279"/>
      <c r="M25" s="279"/>
    </row>
    <row r="26" spans="1:13" ht="20.100000000000001" customHeight="1" x14ac:dyDescent="0.25">
      <c r="A26" s="231" t="s">
        <v>107</v>
      </c>
      <c r="B26" s="95" t="s">
        <v>122</v>
      </c>
      <c r="C26" s="230">
        <v>-1</v>
      </c>
      <c r="D26" s="145" t="s">
        <v>110</v>
      </c>
      <c r="E26" s="75" t="s">
        <v>2</v>
      </c>
      <c r="F26" s="147" t="s">
        <v>111</v>
      </c>
      <c r="G26" s="146" t="s">
        <v>9</v>
      </c>
      <c r="H26" s="75" t="s">
        <v>2</v>
      </c>
      <c r="I26" s="145" t="s">
        <v>110</v>
      </c>
      <c r="J26" s="75" t="s">
        <v>2</v>
      </c>
      <c r="K26" s="230">
        <v>0</v>
      </c>
      <c r="L26" s="279"/>
      <c r="M26" s="279"/>
    </row>
    <row r="27" spans="1:13" ht="20.100000000000001" customHeight="1" x14ac:dyDescent="0.25">
      <c r="A27" s="231"/>
      <c r="B27" s="94" t="s">
        <v>112</v>
      </c>
      <c r="C27" s="230"/>
      <c r="D27" s="145"/>
      <c r="E27" s="75"/>
      <c r="F27" s="147"/>
      <c r="G27" s="146"/>
      <c r="H27" s="75"/>
      <c r="I27" s="145"/>
      <c r="J27" s="75"/>
      <c r="K27" s="230"/>
      <c r="L27" s="279"/>
      <c r="M27" s="279"/>
    </row>
    <row r="28" spans="1:13" ht="20.100000000000001" customHeight="1" x14ac:dyDescent="0.25">
      <c r="A28" s="231" t="s">
        <v>108</v>
      </c>
      <c r="B28" s="95" t="s">
        <v>122</v>
      </c>
      <c r="C28" s="232">
        <v>0</v>
      </c>
      <c r="D28" s="75"/>
      <c r="E28" s="75" t="s">
        <v>2</v>
      </c>
      <c r="F28" s="145" t="s">
        <v>110</v>
      </c>
      <c r="G28" s="75" t="s">
        <v>2</v>
      </c>
      <c r="H28" s="75" t="s">
        <v>2</v>
      </c>
      <c r="I28" s="145" t="s">
        <v>110</v>
      </c>
      <c r="J28" s="75" t="s">
        <v>2</v>
      </c>
      <c r="K28" s="232">
        <v>0</v>
      </c>
      <c r="L28" s="279"/>
      <c r="M28" s="279"/>
    </row>
    <row r="29" spans="1:13" ht="20.100000000000001" customHeight="1" x14ac:dyDescent="0.25">
      <c r="A29" s="231"/>
      <c r="B29" s="94" t="s">
        <v>112</v>
      </c>
      <c r="C29" s="232"/>
      <c r="D29" s="75"/>
      <c r="E29" s="75"/>
      <c r="F29" s="145"/>
      <c r="G29" s="75"/>
      <c r="H29" s="75"/>
      <c r="I29" s="145"/>
      <c r="J29" s="75"/>
      <c r="K29" s="232"/>
      <c r="L29" s="279"/>
      <c r="M29" s="279"/>
    </row>
    <row r="30" spans="1:13" ht="20.100000000000001" customHeight="1" x14ac:dyDescent="0.25">
      <c r="A30" s="231" t="s">
        <v>109</v>
      </c>
      <c r="B30" s="95" t="s">
        <v>33</v>
      </c>
      <c r="C30" s="232">
        <v>0</v>
      </c>
      <c r="D30" s="75"/>
      <c r="E30" s="75"/>
      <c r="F30" s="75"/>
      <c r="G30" s="75"/>
      <c r="H30" s="75"/>
      <c r="I30" s="75"/>
      <c r="J30" s="75"/>
      <c r="K30" s="232">
        <v>0</v>
      </c>
      <c r="L30" s="279"/>
      <c r="M30" s="279"/>
    </row>
    <row r="31" spans="1:13" ht="20.100000000000001" customHeight="1" x14ac:dyDescent="0.25">
      <c r="A31" s="231"/>
      <c r="B31" s="95" t="s">
        <v>113</v>
      </c>
      <c r="C31" s="232"/>
      <c r="D31" s="75"/>
      <c r="E31" s="75"/>
      <c r="F31" s="75"/>
      <c r="G31" s="75"/>
      <c r="H31" s="75"/>
      <c r="I31" s="75"/>
      <c r="J31" s="75"/>
      <c r="K31" s="232"/>
      <c r="L31" s="279"/>
      <c r="M31" s="279"/>
    </row>
    <row r="32" spans="1:13" ht="15.75" thickBot="1" x14ac:dyDescent="0.3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</row>
    <row r="33" spans="1:13" x14ac:dyDescent="0.25">
      <c r="A33" s="233" t="s">
        <v>34</v>
      </c>
      <c r="B33" s="235"/>
      <c r="C33" s="237"/>
      <c r="D33" s="214"/>
      <c r="E33" s="214"/>
      <c r="F33" s="214"/>
      <c r="G33" s="214"/>
      <c r="H33" s="214"/>
      <c r="I33" s="214"/>
      <c r="J33" s="216"/>
      <c r="K33" s="38"/>
      <c r="L33" s="38"/>
      <c r="M33" s="38"/>
    </row>
    <row r="34" spans="1:13" ht="15.75" thickBot="1" x14ac:dyDescent="0.3">
      <c r="A34" s="234"/>
      <c r="B34" s="236"/>
      <c r="C34" s="238"/>
      <c r="D34" s="215"/>
      <c r="E34" s="215"/>
      <c r="F34" s="215"/>
      <c r="G34" s="215"/>
      <c r="H34" s="215"/>
      <c r="I34" s="215"/>
      <c r="J34" s="217"/>
      <c r="K34" s="38"/>
      <c r="L34" s="38"/>
      <c r="M34" s="38"/>
    </row>
    <row r="35" spans="1:13" x14ac:dyDescent="0.25">
      <c r="A35" s="274" t="s">
        <v>119</v>
      </c>
      <c r="B35" s="218" t="s">
        <v>35</v>
      </c>
      <c r="C35" s="220"/>
      <c r="D35" s="40" t="s">
        <v>0</v>
      </c>
      <c r="E35" s="1" t="s">
        <v>21</v>
      </c>
      <c r="F35" s="1" t="s">
        <v>22</v>
      </c>
      <c r="G35" s="1" t="s">
        <v>23</v>
      </c>
      <c r="H35" s="1" t="s">
        <v>24</v>
      </c>
      <c r="I35" s="1" t="s">
        <v>1</v>
      </c>
      <c r="J35" s="41" t="s">
        <v>25</v>
      </c>
      <c r="K35" s="38"/>
      <c r="L35" s="38"/>
      <c r="M35" s="38"/>
    </row>
    <row r="36" spans="1:13" ht="15.75" thickBot="1" x14ac:dyDescent="0.3">
      <c r="A36" s="275"/>
      <c r="B36" s="219"/>
      <c r="C36" s="221"/>
      <c r="D36" s="43">
        <f>D15</f>
        <v>43101</v>
      </c>
      <c r="E36" s="44">
        <f t="shared" ref="E36:J36" si="2">E15</f>
        <v>43102</v>
      </c>
      <c r="F36" s="44">
        <f t="shared" si="2"/>
        <v>43103</v>
      </c>
      <c r="G36" s="44">
        <f t="shared" si="2"/>
        <v>43104</v>
      </c>
      <c r="H36" s="44">
        <f t="shared" si="2"/>
        <v>43105</v>
      </c>
      <c r="I36" s="44">
        <f t="shared" si="2"/>
        <v>43106</v>
      </c>
      <c r="J36" s="45">
        <f t="shared" si="2"/>
        <v>43107</v>
      </c>
      <c r="K36" s="46"/>
      <c r="L36" s="47"/>
      <c r="M36" s="47"/>
    </row>
    <row r="37" spans="1:13" x14ac:dyDescent="0.25">
      <c r="A37" s="42"/>
      <c r="B37" s="48"/>
      <c r="C37" s="208" t="s">
        <v>36</v>
      </c>
      <c r="D37" s="49"/>
      <c r="E37" s="50"/>
      <c r="F37" s="51"/>
      <c r="G37" s="50"/>
      <c r="H37" s="50"/>
      <c r="I37" s="52"/>
      <c r="J37" s="53"/>
      <c r="K37" s="46"/>
      <c r="L37" s="47"/>
      <c r="M37" s="47"/>
    </row>
    <row r="38" spans="1:13" x14ac:dyDescent="0.25">
      <c r="A38" s="42"/>
      <c r="B38" s="54"/>
      <c r="C38" s="209"/>
      <c r="D38" s="55"/>
      <c r="E38" s="56"/>
      <c r="F38" s="56"/>
      <c r="G38" s="56"/>
      <c r="H38" s="56"/>
      <c r="I38" s="57"/>
      <c r="J38" s="8"/>
      <c r="K38" s="46"/>
      <c r="L38" s="47"/>
      <c r="M38" s="47"/>
    </row>
    <row r="39" spans="1:13" x14ac:dyDescent="0.25">
      <c r="A39" s="42"/>
      <c r="B39" s="54"/>
      <c r="C39" s="209"/>
      <c r="D39" s="58"/>
      <c r="E39" s="59"/>
      <c r="F39" s="38"/>
      <c r="G39" s="38"/>
      <c r="H39" s="38"/>
      <c r="I39" s="38"/>
      <c r="J39" s="8"/>
      <c r="K39" s="46"/>
      <c r="L39" s="47"/>
      <c r="M39" s="47"/>
    </row>
    <row r="40" spans="1:13" x14ac:dyDescent="0.25">
      <c r="A40" s="42"/>
      <c r="B40" s="54"/>
      <c r="C40" s="209"/>
      <c r="D40" s="58"/>
      <c r="E40" s="59"/>
      <c r="F40" s="38"/>
      <c r="G40" s="38"/>
      <c r="H40" s="38"/>
      <c r="I40" s="38"/>
      <c r="J40" s="8"/>
      <c r="K40" s="57"/>
      <c r="L40" s="47"/>
      <c r="M40" s="47"/>
    </row>
    <row r="41" spans="1:13" x14ac:dyDescent="0.25">
      <c r="A41" s="42"/>
      <c r="B41" s="54"/>
      <c r="C41" s="209"/>
      <c r="D41" s="58"/>
      <c r="E41" s="59"/>
      <c r="F41" s="38"/>
      <c r="G41" s="38"/>
      <c r="H41" s="38"/>
      <c r="I41" s="38"/>
      <c r="J41" s="8"/>
      <c r="K41" s="60"/>
      <c r="L41" s="61"/>
      <c r="M41" s="61"/>
    </row>
    <row r="42" spans="1:13" ht="15.75" thickBot="1" x14ac:dyDescent="0.3">
      <c r="A42" s="42"/>
      <c r="B42" s="62"/>
      <c r="C42" s="210"/>
      <c r="D42" s="63"/>
      <c r="E42" s="64"/>
      <c r="F42" s="65"/>
      <c r="G42" s="65"/>
      <c r="H42" s="65"/>
      <c r="I42" s="65"/>
      <c r="J42" s="66"/>
      <c r="K42" s="67"/>
      <c r="L42" s="67"/>
      <c r="M42" s="67"/>
    </row>
    <row r="43" spans="1:13" x14ac:dyDescent="0.25">
      <c r="A43" s="218" t="s">
        <v>114</v>
      </c>
      <c r="B43" s="218" t="s">
        <v>35</v>
      </c>
      <c r="C43" s="220"/>
      <c r="D43" s="40" t="s">
        <v>0</v>
      </c>
      <c r="E43" s="1" t="s">
        <v>21</v>
      </c>
      <c r="F43" s="1" t="s">
        <v>22</v>
      </c>
      <c r="G43" s="1" t="s">
        <v>23</v>
      </c>
      <c r="H43" s="1" t="s">
        <v>24</v>
      </c>
      <c r="I43" s="1" t="s">
        <v>1</v>
      </c>
      <c r="J43" s="41" t="s">
        <v>25</v>
      </c>
    </row>
    <row r="44" spans="1:13" ht="15.75" thickBot="1" x14ac:dyDescent="0.3">
      <c r="A44" s="219"/>
      <c r="B44" s="219"/>
      <c r="C44" s="221"/>
      <c r="D44" s="43">
        <f>D2</f>
        <v>43101</v>
      </c>
      <c r="E44" s="44">
        <f>D44+1</f>
        <v>43102</v>
      </c>
      <c r="F44" s="44">
        <f t="shared" ref="F44:J44" si="3">E44+1</f>
        <v>43103</v>
      </c>
      <c r="G44" s="44">
        <f t="shared" si="3"/>
        <v>43104</v>
      </c>
      <c r="H44" s="44">
        <f t="shared" si="3"/>
        <v>43105</v>
      </c>
      <c r="I44" s="44">
        <f t="shared" si="3"/>
        <v>43106</v>
      </c>
      <c r="J44" s="44">
        <f t="shared" si="3"/>
        <v>43107</v>
      </c>
    </row>
    <row r="45" spans="1:13" x14ac:dyDescent="0.25">
      <c r="A45" s="42"/>
      <c r="B45" s="48" t="s">
        <v>115</v>
      </c>
      <c r="C45" s="208" t="s">
        <v>36</v>
      </c>
      <c r="D45" s="49"/>
      <c r="E45" s="50"/>
      <c r="F45" s="51"/>
      <c r="G45" s="50"/>
      <c r="H45" s="50"/>
      <c r="I45" s="52"/>
      <c r="J45" s="53"/>
    </row>
    <row r="46" spans="1:13" x14ac:dyDescent="0.25">
      <c r="A46" s="42"/>
      <c r="B46" s="54"/>
      <c r="C46" s="209"/>
      <c r="D46" s="55"/>
      <c r="E46" s="56"/>
      <c r="F46" s="90"/>
      <c r="G46" s="56"/>
      <c r="H46" s="56"/>
      <c r="I46" s="57"/>
      <c r="J46" s="8"/>
    </row>
    <row r="47" spans="1:13" x14ac:dyDescent="0.25">
      <c r="A47" s="42"/>
      <c r="B47" s="54"/>
      <c r="C47" s="209"/>
      <c r="D47" s="55"/>
      <c r="E47" s="56"/>
      <c r="F47" s="90"/>
      <c r="G47" s="56"/>
      <c r="H47" s="56"/>
      <c r="I47" s="57"/>
      <c r="J47" s="8"/>
    </row>
    <row r="48" spans="1:13" x14ac:dyDescent="0.25">
      <c r="A48" s="42"/>
      <c r="B48" s="54"/>
      <c r="C48" s="209"/>
      <c r="D48" s="55"/>
      <c r="E48" s="56"/>
      <c r="F48" s="90"/>
      <c r="G48" s="56"/>
      <c r="H48" s="56"/>
      <c r="I48" s="57"/>
      <c r="J48" s="8"/>
    </row>
    <row r="49" spans="1:10" x14ac:dyDescent="0.25">
      <c r="A49" s="42"/>
      <c r="B49" s="54" t="s">
        <v>116</v>
      </c>
      <c r="C49" s="209"/>
      <c r="D49" s="55"/>
      <c r="E49" s="56"/>
      <c r="F49" s="56"/>
      <c r="G49" s="56"/>
      <c r="H49" s="56"/>
      <c r="I49" s="56"/>
      <c r="J49" s="91"/>
    </row>
    <row r="50" spans="1:10" x14ac:dyDescent="0.25">
      <c r="A50" s="42"/>
      <c r="B50" s="54"/>
      <c r="C50" s="209"/>
      <c r="D50" s="55"/>
      <c r="E50" s="56"/>
      <c r="F50" s="56"/>
      <c r="G50" s="56"/>
      <c r="H50" s="56"/>
      <c r="I50" s="56"/>
      <c r="J50" s="8"/>
    </row>
    <row r="51" spans="1:10" x14ac:dyDescent="0.25">
      <c r="A51" s="42"/>
      <c r="B51" s="54"/>
      <c r="C51" s="209"/>
      <c r="D51" s="55"/>
      <c r="E51" s="56"/>
      <c r="F51" s="56"/>
      <c r="G51" s="56"/>
      <c r="H51" s="56"/>
      <c r="I51" s="56"/>
      <c r="J51" s="8"/>
    </row>
    <row r="52" spans="1:10" ht="15.75" x14ac:dyDescent="0.25">
      <c r="A52" s="42"/>
      <c r="B52" s="54"/>
      <c r="C52" s="209"/>
      <c r="D52" s="55"/>
      <c r="E52" s="56"/>
      <c r="F52" s="56"/>
      <c r="G52" s="56"/>
      <c r="H52" s="56"/>
      <c r="I52" s="92"/>
      <c r="J52" s="8"/>
    </row>
    <row r="53" spans="1:10" ht="15.75" x14ac:dyDescent="0.25">
      <c r="A53" s="42"/>
      <c r="B53" s="54"/>
      <c r="C53" s="209"/>
      <c r="D53" s="55"/>
      <c r="E53" s="56"/>
      <c r="F53" s="56"/>
      <c r="G53" s="56"/>
      <c r="H53" s="56"/>
      <c r="I53" s="92"/>
      <c r="J53" s="8"/>
    </row>
    <row r="54" spans="1:10" x14ac:dyDescent="0.25">
      <c r="A54" s="42"/>
      <c r="B54" s="54" t="s">
        <v>117</v>
      </c>
      <c r="C54" s="209"/>
      <c r="D54" s="58"/>
      <c r="E54" s="59"/>
      <c r="F54" s="38"/>
      <c r="G54" s="38"/>
      <c r="H54" s="38"/>
      <c r="I54" s="8"/>
      <c r="J54" s="8"/>
    </row>
    <row r="55" spans="1:10" x14ac:dyDescent="0.25">
      <c r="A55" s="42"/>
      <c r="B55" s="54" t="s">
        <v>118</v>
      </c>
      <c r="C55" s="209"/>
      <c r="D55" s="58"/>
      <c r="E55" s="59"/>
      <c r="F55" s="38"/>
      <c r="G55" s="38"/>
      <c r="H55" s="38"/>
      <c r="I55" s="38"/>
      <c r="J55" s="8"/>
    </row>
    <row r="56" spans="1:10" x14ac:dyDescent="0.25">
      <c r="A56" s="42"/>
      <c r="B56" s="54"/>
      <c r="C56" s="209"/>
      <c r="D56" s="58"/>
      <c r="E56" s="59"/>
      <c r="F56" s="38"/>
      <c r="G56" s="38"/>
      <c r="H56" s="38"/>
      <c r="I56" s="38"/>
      <c r="J56" s="8"/>
    </row>
    <row r="57" spans="1:10" ht="15.75" thickBot="1" x14ac:dyDescent="0.3">
      <c r="A57" s="42"/>
      <c r="B57" s="62"/>
      <c r="C57" s="210"/>
      <c r="D57" s="63"/>
      <c r="E57" s="64"/>
      <c r="F57" s="65"/>
      <c r="G57" s="65"/>
      <c r="H57" s="65"/>
      <c r="I57" s="65"/>
      <c r="J57" s="66"/>
    </row>
    <row r="58" spans="1:10" x14ac:dyDescent="0.25">
      <c r="A58" s="42"/>
      <c r="B58" s="42"/>
      <c r="C58" s="42"/>
      <c r="D58" s="265" t="s">
        <v>37</v>
      </c>
      <c r="E58" s="266"/>
      <c r="F58" s="266"/>
      <c r="G58" s="266"/>
      <c r="H58" s="266"/>
      <c r="I58" s="266"/>
      <c r="J58" s="267"/>
    </row>
    <row r="59" spans="1:10" x14ac:dyDescent="0.25">
      <c r="A59" s="29"/>
      <c r="B59" s="29"/>
      <c r="C59" s="29"/>
      <c r="D59" s="268"/>
      <c r="E59" s="269"/>
      <c r="F59" s="269"/>
      <c r="G59" s="269"/>
      <c r="H59" s="269"/>
      <c r="I59" s="269"/>
      <c r="J59" s="270"/>
    </row>
    <row r="60" spans="1:10" ht="15.75" thickBot="1" x14ac:dyDescent="0.3">
      <c r="A60" s="29"/>
      <c r="B60" s="29"/>
      <c r="C60" s="29"/>
      <c r="D60" s="271"/>
      <c r="E60" s="272"/>
      <c r="F60" s="272"/>
      <c r="G60" s="272"/>
      <c r="H60" s="272"/>
      <c r="I60" s="272"/>
      <c r="J60" s="273"/>
    </row>
  </sheetData>
  <mergeCells count="65">
    <mergeCell ref="K22:K23"/>
    <mergeCell ref="K24:K25"/>
    <mergeCell ref="K26:K27"/>
    <mergeCell ref="K28:K29"/>
    <mergeCell ref="K30:K31"/>
    <mergeCell ref="A35:A36"/>
    <mergeCell ref="K13:M13"/>
    <mergeCell ref="L16:M17"/>
    <mergeCell ref="L18:M19"/>
    <mergeCell ref="L20:M21"/>
    <mergeCell ref="L22:M23"/>
    <mergeCell ref="L24:M25"/>
    <mergeCell ref="L26:M27"/>
    <mergeCell ref="L28:M29"/>
    <mergeCell ref="L30:M31"/>
    <mergeCell ref="K16:K17"/>
    <mergeCell ref="K18:K19"/>
    <mergeCell ref="K20:K21"/>
    <mergeCell ref="L14:M14"/>
    <mergeCell ref="L15:M15"/>
    <mergeCell ref="C16:C17"/>
    <mergeCell ref="A43:A44"/>
    <mergeCell ref="B43:B44"/>
    <mergeCell ref="C43:C44"/>
    <mergeCell ref="C45:C57"/>
    <mergeCell ref="D58:J60"/>
    <mergeCell ref="A10:B12"/>
    <mergeCell ref="A1:A2"/>
    <mergeCell ref="K1:M2"/>
    <mergeCell ref="C3:C7"/>
    <mergeCell ref="K3:M12"/>
    <mergeCell ref="C8:C12"/>
    <mergeCell ref="C18:C19"/>
    <mergeCell ref="A33:A34"/>
    <mergeCell ref="B33:B34"/>
    <mergeCell ref="C33:C34"/>
    <mergeCell ref="C20:C21"/>
    <mergeCell ref="D33:D34"/>
    <mergeCell ref="E33:E34"/>
    <mergeCell ref="F33:F34"/>
    <mergeCell ref="A22:A23"/>
    <mergeCell ref="A24:A25"/>
    <mergeCell ref="A26:A27"/>
    <mergeCell ref="A28:A29"/>
    <mergeCell ref="A30:A31"/>
    <mergeCell ref="C24:C25"/>
    <mergeCell ref="C26:C27"/>
    <mergeCell ref="C28:C29"/>
    <mergeCell ref="C30:C31"/>
    <mergeCell ref="C37:C42"/>
    <mergeCell ref="A13:C13"/>
    <mergeCell ref="D13:F13"/>
    <mergeCell ref="H13:J13"/>
    <mergeCell ref="G33:G34"/>
    <mergeCell ref="H33:H34"/>
    <mergeCell ref="I33:I34"/>
    <mergeCell ref="J33:J34"/>
    <mergeCell ref="B35:B36"/>
    <mergeCell ref="C35:C36"/>
    <mergeCell ref="A14:A15"/>
    <mergeCell ref="B14:B15"/>
    <mergeCell ref="A16:A17"/>
    <mergeCell ref="A18:A19"/>
    <mergeCell ref="A20:A21"/>
    <mergeCell ref="C22:C23"/>
  </mergeCells>
  <dataValidations count="3">
    <dataValidation type="list" allowBlank="1" showInputMessage="1" showErrorMessage="1" sqref="D6">
      <formula1>"01,02,03,04,05,06,07,08,09,10,11,12,13,14,15,16,17,18,19,"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C2">
      <formula1>Année</formula1>
    </dataValidation>
  </dataValidations>
  <pageMargins left="0.7" right="0.7" top="0.75" bottom="0.75" header="0.3" footer="0.3"/>
  <pageSetup paperSize="9" scale="45" fitToWidth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8">
    <pageSetUpPr fitToPage="1"/>
  </sheetPr>
  <dimension ref="A1:M59"/>
  <sheetViews>
    <sheetView workbookViewId="0">
      <selection activeCell="D3" sqref="D3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2</v>
      </c>
      <c r="D1" s="80" t="s">
        <v>0</v>
      </c>
      <c r="E1" s="1" t="str">
        <f>E13</f>
        <v>mardi</v>
      </c>
      <c r="F1" s="1" t="str">
        <f>F13</f>
        <v>mercredi</v>
      </c>
      <c r="G1" s="1" t="str">
        <f>G13</f>
        <v>jeudi</v>
      </c>
      <c r="H1" s="1" t="str">
        <f>H13</f>
        <v>vendredi</v>
      </c>
      <c r="I1" s="1" t="s">
        <v>1</v>
      </c>
      <c r="J1" s="2" t="str">
        <f>J13</f>
        <v>dimanche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+'S 1'!J2+1</f>
        <v>43108</v>
      </c>
      <c r="E2" s="3">
        <f>D2+1</f>
        <v>43109</v>
      </c>
      <c r="F2" s="3">
        <f t="shared" ref="F2:J2" si="0">E2+1</f>
        <v>43110</v>
      </c>
      <c r="G2" s="3">
        <f t="shared" si="0"/>
        <v>43111</v>
      </c>
      <c r="H2" s="3">
        <f t="shared" si="0"/>
        <v>43112</v>
      </c>
      <c r="I2" s="3">
        <f t="shared" si="0"/>
        <v>43113</v>
      </c>
      <c r="J2" s="3">
        <f t="shared" si="0"/>
        <v>43114</v>
      </c>
      <c r="K2" s="248"/>
      <c r="L2" s="249"/>
      <c r="M2" s="250"/>
    </row>
    <row r="3" spans="1:13" ht="30" customHeight="1" x14ac:dyDescent="0.25">
      <c r="A3" s="4" t="s">
        <v>2</v>
      </c>
      <c r="B3" s="5" t="s">
        <v>3</v>
      </c>
      <c r="C3" s="285" t="s">
        <v>4</v>
      </c>
      <c r="D3" s="133" t="s">
        <v>135</v>
      </c>
      <c r="E3" s="151" t="s">
        <v>136</v>
      </c>
      <c r="F3" s="132" t="s">
        <v>137</v>
      </c>
      <c r="G3" s="133" t="s">
        <v>138</v>
      </c>
      <c r="H3" s="152" t="s">
        <v>139</v>
      </c>
      <c r="I3" s="135"/>
      <c r="J3" s="151"/>
      <c r="K3" s="254"/>
      <c r="L3" s="255"/>
      <c r="M3" s="256"/>
    </row>
    <row r="4" spans="1:13" ht="30" customHeight="1" x14ac:dyDescent="0.25">
      <c r="A4" s="7" t="s">
        <v>5</v>
      </c>
      <c r="B4" s="8" t="s">
        <v>6</v>
      </c>
      <c r="C4" s="263"/>
      <c r="D4" s="151" t="s">
        <v>140</v>
      </c>
      <c r="E4" s="133" t="s">
        <v>141</v>
      </c>
      <c r="F4" s="133" t="s">
        <v>142</v>
      </c>
      <c r="G4" s="133" t="s">
        <v>142</v>
      </c>
      <c r="H4" s="151" t="s">
        <v>143</v>
      </c>
      <c r="I4" s="135"/>
      <c r="J4" s="135"/>
      <c r="K4" s="257"/>
      <c r="L4" s="258"/>
      <c r="M4" s="259"/>
    </row>
    <row r="5" spans="1:13" ht="30" customHeight="1" x14ac:dyDescent="0.25">
      <c r="A5" s="7" t="s">
        <v>7</v>
      </c>
      <c r="B5" s="8" t="s">
        <v>8</v>
      </c>
      <c r="C5" s="263"/>
      <c r="D5" s="153"/>
      <c r="E5" s="133" t="s">
        <v>141</v>
      </c>
      <c r="F5" s="133" t="s">
        <v>144</v>
      </c>
      <c r="G5" s="154" t="s">
        <v>145</v>
      </c>
      <c r="H5" s="151" t="s">
        <v>146</v>
      </c>
      <c r="I5" s="137"/>
      <c r="J5" s="138"/>
      <c r="K5" s="257"/>
      <c r="L5" s="258"/>
      <c r="M5" s="259"/>
    </row>
    <row r="6" spans="1:13" ht="30" customHeight="1" x14ac:dyDescent="0.25">
      <c r="A6" s="149" t="s">
        <v>9</v>
      </c>
      <c r="B6" s="150" t="s">
        <v>10</v>
      </c>
      <c r="C6" s="263"/>
      <c r="D6" s="139"/>
      <c r="E6" s="140"/>
      <c r="F6" s="136"/>
      <c r="G6" s="136"/>
      <c r="H6" s="136"/>
      <c r="I6" s="136"/>
      <c r="J6" s="136"/>
      <c r="K6" s="257"/>
      <c r="L6" s="258"/>
      <c r="M6" s="259"/>
    </row>
    <row r="7" spans="1:13" ht="30" customHeight="1" x14ac:dyDescent="0.25">
      <c r="A7" s="10" t="s">
        <v>11</v>
      </c>
      <c r="B7" s="11" t="s">
        <v>12</v>
      </c>
      <c r="C7" s="264"/>
      <c r="D7" s="141"/>
      <c r="E7" s="141"/>
      <c r="F7" s="142"/>
      <c r="G7" s="140"/>
      <c r="H7" s="142"/>
      <c r="I7" s="142"/>
      <c r="J7" s="142"/>
      <c r="K7" s="257"/>
      <c r="L7" s="258"/>
      <c r="M7" s="259"/>
    </row>
    <row r="8" spans="1:13" ht="30" customHeight="1" x14ac:dyDescent="0.25">
      <c r="A8" s="156" t="s">
        <v>13</v>
      </c>
      <c r="B8" s="157" t="s">
        <v>14</v>
      </c>
      <c r="C8" s="285" t="s">
        <v>15</v>
      </c>
      <c r="D8" s="135"/>
      <c r="E8" s="135"/>
      <c r="F8" s="143"/>
      <c r="G8" s="130"/>
      <c r="H8" s="135" t="s">
        <v>147</v>
      </c>
      <c r="I8" s="133"/>
      <c r="J8" s="136"/>
      <c r="K8" s="257"/>
      <c r="L8" s="258"/>
      <c r="M8" s="259"/>
    </row>
    <row r="9" spans="1:13" ht="30" customHeight="1" thickBot="1" x14ac:dyDescent="0.3">
      <c r="A9" s="158" t="s">
        <v>133</v>
      </c>
      <c r="B9" s="159" t="s">
        <v>134</v>
      </c>
      <c r="C9" s="263"/>
      <c r="D9" s="136"/>
      <c r="E9" s="140"/>
      <c r="F9" s="130"/>
      <c r="G9" s="135" t="s">
        <v>148</v>
      </c>
      <c r="H9" s="130" t="s">
        <v>149</v>
      </c>
      <c r="I9" s="135"/>
      <c r="J9" s="135"/>
      <c r="K9" s="257"/>
      <c r="L9" s="258"/>
      <c r="M9" s="259"/>
    </row>
    <row r="10" spans="1:13" ht="30" customHeight="1" x14ac:dyDescent="0.25">
      <c r="A10" s="14"/>
      <c r="B10" s="15"/>
      <c r="C10" s="263"/>
      <c r="D10" s="6"/>
      <c r="E10" s="6"/>
      <c r="F10" s="9"/>
      <c r="G10" s="6"/>
      <c r="H10" s="9"/>
      <c r="I10" s="6"/>
      <c r="J10" s="9"/>
      <c r="K10" s="257"/>
      <c r="L10" s="258"/>
      <c r="M10" s="259"/>
    </row>
    <row r="11" spans="1:13" ht="30" customHeight="1" x14ac:dyDescent="0.25">
      <c r="A11" s="14"/>
      <c r="B11" s="15"/>
      <c r="C11" s="263"/>
      <c r="D11" s="6"/>
      <c r="E11" s="9"/>
      <c r="F11" s="6"/>
      <c r="G11" s="6"/>
      <c r="H11" s="6"/>
      <c r="I11" s="9"/>
      <c r="J11" s="6"/>
      <c r="K11" s="257"/>
      <c r="L11" s="258"/>
      <c r="M11" s="259"/>
    </row>
    <row r="12" spans="1:13" x14ac:dyDescent="0.25">
      <c r="A12" s="211" t="s">
        <v>16</v>
      </c>
      <c r="B12" s="212"/>
      <c r="C12" s="212"/>
      <c r="D12" s="213">
        <f>D2</f>
        <v>43108</v>
      </c>
      <c r="E12" s="213"/>
      <c r="F12" s="213"/>
      <c r="G12" s="71" t="s">
        <v>17</v>
      </c>
      <c r="H12" s="213">
        <f>D12+6</f>
        <v>43114</v>
      </c>
      <c r="I12" s="213"/>
      <c r="J12" s="213"/>
      <c r="K12" s="276"/>
      <c r="L12" s="276"/>
      <c r="M12" s="277"/>
    </row>
    <row r="13" spans="1:13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x14ac:dyDescent="0.25">
      <c r="A14" s="223"/>
      <c r="B14" s="225"/>
      <c r="C14" s="21" t="s">
        <v>28</v>
      </c>
      <c r="D14" s="3">
        <f>D2</f>
        <v>43108</v>
      </c>
      <c r="E14" s="3">
        <f>D14+1</f>
        <v>43109</v>
      </c>
      <c r="F14" s="3">
        <f t="shared" ref="F14:J14" si="1">E14+1</f>
        <v>43110</v>
      </c>
      <c r="G14" s="3">
        <f t="shared" si="1"/>
        <v>43111</v>
      </c>
      <c r="H14" s="3">
        <f t="shared" si="1"/>
        <v>43112</v>
      </c>
      <c r="I14" s="3">
        <f t="shared" si="1"/>
        <v>43113</v>
      </c>
      <c r="J14" s="3">
        <f t="shared" si="1"/>
        <v>43114</v>
      </c>
      <c r="K14" s="22"/>
      <c r="L14" s="282"/>
      <c r="M14" s="283"/>
    </row>
    <row r="15" spans="1:13" x14ac:dyDescent="0.25">
      <c r="A15" s="228" t="s">
        <v>130</v>
      </c>
      <c r="B15" s="94" t="s">
        <v>29</v>
      </c>
      <c r="C15" s="230">
        <f>'S 1'!K16</f>
        <v>-12</v>
      </c>
      <c r="D15" s="75" t="s">
        <v>2</v>
      </c>
      <c r="E15" s="147" t="s">
        <v>111</v>
      </c>
      <c r="F15" s="75" t="s">
        <v>2</v>
      </c>
      <c r="G15" s="75" t="s">
        <v>2</v>
      </c>
      <c r="H15" s="75" t="s">
        <v>2</v>
      </c>
      <c r="I15" s="145" t="s">
        <v>110</v>
      </c>
      <c r="J15" s="145" t="s">
        <v>110</v>
      </c>
      <c r="K15" s="230">
        <v>-11</v>
      </c>
      <c r="L15" s="287"/>
      <c r="M15" s="287"/>
    </row>
    <row r="16" spans="1:13" x14ac:dyDescent="0.25">
      <c r="A16" s="228"/>
      <c r="B16" s="94" t="s">
        <v>112</v>
      </c>
      <c r="C16" s="230"/>
      <c r="D16" s="75" t="s">
        <v>132</v>
      </c>
      <c r="E16" s="147"/>
      <c r="F16" s="75"/>
      <c r="G16" s="75"/>
      <c r="H16" s="75"/>
      <c r="I16" s="145"/>
      <c r="J16" s="145"/>
      <c r="K16" s="230"/>
      <c r="L16" s="287"/>
      <c r="M16" s="287"/>
    </row>
    <row r="17" spans="1:13" x14ac:dyDescent="0.25">
      <c r="A17" s="228" t="s">
        <v>103</v>
      </c>
      <c r="B17" s="94" t="s">
        <v>30</v>
      </c>
      <c r="C17" s="230">
        <f>'S 1'!K18</f>
        <v>-8</v>
      </c>
      <c r="D17" s="147" t="s">
        <v>111</v>
      </c>
      <c r="E17" s="75" t="s">
        <v>2</v>
      </c>
      <c r="F17" s="75" t="s">
        <v>2</v>
      </c>
      <c r="G17" s="75" t="s">
        <v>2</v>
      </c>
      <c r="H17" s="75" t="s">
        <v>2</v>
      </c>
      <c r="I17" s="145" t="s">
        <v>110</v>
      </c>
      <c r="J17" s="145" t="s">
        <v>110</v>
      </c>
      <c r="K17" s="230">
        <v>-7</v>
      </c>
      <c r="L17" s="287"/>
      <c r="M17" s="287"/>
    </row>
    <row r="18" spans="1:13" x14ac:dyDescent="0.25">
      <c r="A18" s="228"/>
      <c r="B18" s="94" t="s">
        <v>112</v>
      </c>
      <c r="C18" s="230"/>
      <c r="D18" s="147"/>
      <c r="E18" s="75"/>
      <c r="F18" s="75"/>
      <c r="G18" s="75"/>
      <c r="H18" s="75"/>
      <c r="I18" s="145"/>
      <c r="J18" s="145"/>
      <c r="K18" s="230"/>
      <c r="L18" s="287"/>
      <c r="M18" s="287"/>
    </row>
    <row r="19" spans="1:13" x14ac:dyDescent="0.25">
      <c r="A19" s="229" t="s">
        <v>104</v>
      </c>
      <c r="B19" s="94" t="s">
        <v>31</v>
      </c>
      <c r="C19" s="230">
        <f>'S 1'!K20</f>
        <v>-2</v>
      </c>
      <c r="D19" s="163" t="s">
        <v>111</v>
      </c>
      <c r="E19" s="163" t="s">
        <v>111</v>
      </c>
      <c r="F19" s="160" t="s">
        <v>2</v>
      </c>
      <c r="G19" s="160" t="s">
        <v>2</v>
      </c>
      <c r="H19" s="160" t="s">
        <v>2</v>
      </c>
      <c r="I19" s="161" t="s">
        <v>110</v>
      </c>
      <c r="J19" s="161" t="s">
        <v>110</v>
      </c>
      <c r="K19" s="230">
        <v>0</v>
      </c>
      <c r="L19" s="286"/>
      <c r="M19" s="286"/>
    </row>
    <row r="20" spans="1:13" x14ac:dyDescent="0.25">
      <c r="A20" s="229"/>
      <c r="B20" s="94" t="s">
        <v>112</v>
      </c>
      <c r="C20" s="230"/>
      <c r="D20" s="147"/>
      <c r="E20" s="147"/>
      <c r="F20" s="162"/>
      <c r="G20" s="75"/>
      <c r="H20" s="75"/>
      <c r="I20" s="145"/>
      <c r="J20" s="145"/>
      <c r="K20" s="230"/>
      <c r="L20" s="286"/>
      <c r="M20" s="286"/>
    </row>
    <row r="21" spans="1:13" x14ac:dyDescent="0.25">
      <c r="A21" s="228" t="s">
        <v>105</v>
      </c>
      <c r="B21" s="94" t="s">
        <v>31</v>
      </c>
      <c r="C21" s="230">
        <f>'S 1'!K22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x14ac:dyDescent="0.25">
      <c r="A22" s="228"/>
      <c r="B22" s="94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x14ac:dyDescent="0.25">
      <c r="A23" s="228" t="s">
        <v>106</v>
      </c>
      <c r="B23" s="94" t="s">
        <v>31</v>
      </c>
      <c r="C23" s="230">
        <f>'S 1'!K24</f>
        <v>-4</v>
      </c>
      <c r="D23" s="148" t="s">
        <v>133</v>
      </c>
      <c r="E23" s="148" t="s">
        <v>133</v>
      </c>
      <c r="F23" s="148" t="s">
        <v>133</v>
      </c>
      <c r="G23" s="148" t="s">
        <v>133</v>
      </c>
      <c r="H23" s="148" t="s">
        <v>133</v>
      </c>
      <c r="I23" s="148" t="s">
        <v>133</v>
      </c>
      <c r="J23" s="145" t="s">
        <v>110</v>
      </c>
      <c r="K23" s="230">
        <v>-4</v>
      </c>
      <c r="L23" s="286"/>
      <c r="M23" s="286"/>
    </row>
    <row r="24" spans="1:13" x14ac:dyDescent="0.25">
      <c r="A24" s="228"/>
      <c r="B24" s="94" t="s">
        <v>112</v>
      </c>
      <c r="C24" s="230"/>
      <c r="D24" s="148"/>
      <c r="E24" s="148"/>
      <c r="F24" s="148"/>
      <c r="G24" s="148"/>
      <c r="H24" s="148"/>
      <c r="I24" s="148"/>
      <c r="J24" s="145"/>
      <c r="K24" s="230"/>
      <c r="L24" s="286"/>
      <c r="M24" s="286"/>
    </row>
    <row r="25" spans="1:13" x14ac:dyDescent="0.25">
      <c r="A25" s="231" t="s">
        <v>107</v>
      </c>
      <c r="B25" s="95" t="s">
        <v>32</v>
      </c>
      <c r="C25" s="230">
        <f>'S 1'!K26</f>
        <v>0</v>
      </c>
      <c r="D25" s="160" t="s">
        <v>2</v>
      </c>
      <c r="E25" s="160" t="s">
        <v>2</v>
      </c>
      <c r="F25" s="160" t="s">
        <v>2</v>
      </c>
      <c r="G25" s="160" t="s">
        <v>2</v>
      </c>
      <c r="H25" s="160" t="s">
        <v>2</v>
      </c>
      <c r="I25" s="161" t="s">
        <v>110</v>
      </c>
      <c r="J25" s="161" t="s">
        <v>110</v>
      </c>
      <c r="K25" s="230">
        <v>0</v>
      </c>
      <c r="L25" s="286"/>
      <c r="M25" s="286"/>
    </row>
    <row r="26" spans="1:13" x14ac:dyDescent="0.25">
      <c r="A26" s="231"/>
      <c r="B26" s="94" t="s">
        <v>112</v>
      </c>
      <c r="C26" s="230"/>
      <c r="D26" s="160"/>
      <c r="E26" s="160"/>
      <c r="F26" s="160"/>
      <c r="G26" s="160"/>
      <c r="H26" s="160"/>
      <c r="I26" s="161"/>
      <c r="J26" s="161"/>
      <c r="K26" s="230"/>
      <c r="L26" s="286"/>
      <c r="M26" s="286"/>
    </row>
    <row r="27" spans="1:13" x14ac:dyDescent="0.25">
      <c r="A27" s="231" t="s">
        <v>108</v>
      </c>
      <c r="B27" s="95" t="s">
        <v>32</v>
      </c>
      <c r="C27" s="230">
        <f>'S 1'!K28</f>
        <v>0</v>
      </c>
      <c r="D27" s="160" t="s">
        <v>2</v>
      </c>
      <c r="E27" s="160" t="s">
        <v>2</v>
      </c>
      <c r="F27" s="160" t="s">
        <v>2</v>
      </c>
      <c r="G27" s="160" t="s">
        <v>2</v>
      </c>
      <c r="H27" s="160" t="s">
        <v>2</v>
      </c>
      <c r="I27" s="161" t="s">
        <v>110</v>
      </c>
      <c r="J27" s="161" t="s">
        <v>110</v>
      </c>
      <c r="K27" s="230">
        <v>0</v>
      </c>
      <c r="L27" s="286"/>
      <c r="M27" s="286"/>
    </row>
    <row r="28" spans="1:13" x14ac:dyDescent="0.25">
      <c r="A28" s="231"/>
      <c r="B28" s="94" t="s">
        <v>112</v>
      </c>
      <c r="C28" s="230"/>
      <c r="D28" s="75"/>
      <c r="E28" s="75"/>
      <c r="F28" s="75"/>
      <c r="G28" s="75"/>
      <c r="H28" s="75"/>
      <c r="I28" s="145"/>
      <c r="J28" s="145"/>
      <c r="K28" s="230"/>
      <c r="L28" s="286"/>
      <c r="M28" s="286"/>
    </row>
    <row r="29" spans="1:13" x14ac:dyDescent="0.25">
      <c r="A29" s="231" t="s">
        <v>109</v>
      </c>
      <c r="B29" s="95" t="s">
        <v>33</v>
      </c>
      <c r="C29" s="230">
        <f>'S 1'!K30</f>
        <v>0</v>
      </c>
      <c r="D29" s="75"/>
      <c r="E29" s="75"/>
      <c r="F29" s="75"/>
      <c r="G29" s="75"/>
      <c r="H29" s="75"/>
      <c r="I29" s="75"/>
      <c r="J29" s="75"/>
      <c r="K29" s="230"/>
      <c r="L29" s="286"/>
      <c r="M29" s="286"/>
    </row>
    <row r="30" spans="1:13" ht="15.75" thickBot="1" x14ac:dyDescent="0.3">
      <c r="A30" s="231"/>
      <c r="B30" s="95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286"/>
      <c r="M30" s="286"/>
    </row>
    <row r="31" spans="1:13" ht="15.75" thickBot="1" x14ac:dyDescent="0.3">
      <c r="A31" s="233" t="s">
        <v>34</v>
      </c>
      <c r="B31" s="235"/>
      <c r="C31" s="237"/>
      <c r="D31" s="214"/>
      <c r="E31" s="214"/>
      <c r="F31" s="214"/>
      <c r="G31" s="214"/>
      <c r="H31" s="214"/>
      <c r="I31" s="214"/>
      <c r="J31" s="216"/>
      <c r="K31" s="38"/>
      <c r="L31" s="38"/>
      <c r="M31" s="38"/>
    </row>
    <row r="32" spans="1:13" ht="6" hidden="1" customHeight="1" thickBot="1" x14ac:dyDescent="0.3">
      <c r="A32" s="234"/>
      <c r="B32" s="236"/>
      <c r="C32" s="238"/>
      <c r="D32" s="215"/>
      <c r="E32" s="215"/>
      <c r="F32" s="215"/>
      <c r="G32" s="215"/>
      <c r="H32" s="215"/>
      <c r="I32" s="215"/>
      <c r="J32" s="217"/>
      <c r="K32" s="38"/>
      <c r="L32" s="38"/>
      <c r="M32" s="38"/>
    </row>
    <row r="33" spans="1:13" ht="15" customHeight="1" x14ac:dyDescent="0.25">
      <c r="A33" s="274" t="s">
        <v>119</v>
      </c>
      <c r="B33" s="218" t="s">
        <v>35</v>
      </c>
      <c r="C33" s="220"/>
      <c r="D33" s="19" t="s">
        <v>0</v>
      </c>
      <c r="E33" s="19" t="s">
        <v>21</v>
      </c>
      <c r="F33" s="19" t="s">
        <v>22</v>
      </c>
      <c r="G33" s="19" t="s">
        <v>23</v>
      </c>
      <c r="H33" s="19" t="s">
        <v>24</v>
      </c>
      <c r="I33" s="19" t="s">
        <v>1</v>
      </c>
      <c r="J33" s="19" t="s">
        <v>25</v>
      </c>
      <c r="K33" s="38"/>
      <c r="L33" s="38"/>
      <c r="M33" s="38"/>
    </row>
    <row r="34" spans="1:13" ht="15.75" thickBot="1" x14ac:dyDescent="0.3">
      <c r="A34" s="275"/>
      <c r="B34" s="219"/>
      <c r="C34" s="221"/>
      <c r="D34" s="3">
        <f>D2</f>
        <v>43108</v>
      </c>
      <c r="E34" s="3">
        <f>D34+1</f>
        <v>43109</v>
      </c>
      <c r="F34" s="3">
        <f t="shared" ref="F34" si="2">E34+1</f>
        <v>43110</v>
      </c>
      <c r="G34" s="3">
        <f t="shared" ref="G34" si="3">F34+1</f>
        <v>43111</v>
      </c>
      <c r="H34" s="3">
        <f t="shared" ref="H34" si="4">G34+1</f>
        <v>43112</v>
      </c>
      <c r="I34" s="3">
        <f t="shared" ref="I34" si="5">H34+1</f>
        <v>43113</v>
      </c>
      <c r="J34" s="3">
        <f t="shared" ref="J34" si="6">I34+1</f>
        <v>43114</v>
      </c>
      <c r="K34" s="46"/>
      <c r="L34" s="47"/>
      <c r="M34" s="47"/>
    </row>
    <row r="35" spans="1:13" x14ac:dyDescent="0.25">
      <c r="A35" s="97"/>
      <c r="B35" s="48"/>
      <c r="C35" s="208" t="s">
        <v>36</v>
      </c>
      <c r="D35" s="49"/>
      <c r="E35" s="50"/>
      <c r="F35" s="51"/>
      <c r="G35" s="50"/>
      <c r="H35" s="50"/>
      <c r="I35" s="52"/>
      <c r="J35" s="53"/>
      <c r="K35" s="46"/>
      <c r="L35" s="47"/>
      <c r="M35" s="47"/>
    </row>
    <row r="36" spans="1:13" x14ac:dyDescent="0.25">
      <c r="A36" s="98"/>
      <c r="B36" s="54"/>
      <c r="C36" s="209"/>
      <c r="D36" s="55"/>
      <c r="E36" s="56"/>
      <c r="F36" s="56"/>
      <c r="G36" s="56"/>
      <c r="H36" s="56"/>
      <c r="I36" s="57"/>
      <c r="J36" s="8"/>
      <c r="K36" s="46"/>
      <c r="L36" s="47"/>
      <c r="M36" s="47"/>
    </row>
    <row r="37" spans="1:13" x14ac:dyDescent="0.25">
      <c r="A37" s="98"/>
      <c r="B37" s="54"/>
      <c r="C37" s="209"/>
      <c r="D37" s="58"/>
      <c r="E37" s="59"/>
      <c r="F37" s="38"/>
      <c r="G37" s="38"/>
      <c r="H37" s="38"/>
      <c r="I37" s="38"/>
      <c r="J37" s="8"/>
      <c r="K37" s="46"/>
      <c r="L37" s="47"/>
      <c r="M37" s="47"/>
    </row>
    <row r="38" spans="1:13" x14ac:dyDescent="0.25">
      <c r="A38" s="98"/>
      <c r="B38" s="54"/>
      <c r="C38" s="209"/>
      <c r="D38" s="58"/>
      <c r="E38" s="59"/>
      <c r="F38" s="38"/>
      <c r="G38" s="38"/>
      <c r="H38" s="38"/>
      <c r="I38" s="38"/>
      <c r="J38" s="8"/>
      <c r="K38" s="57"/>
      <c r="L38" s="47"/>
      <c r="M38" s="47"/>
    </row>
    <row r="39" spans="1:13" x14ac:dyDescent="0.25">
      <c r="A39" s="98"/>
      <c r="B39" s="54"/>
      <c r="C39" s="209"/>
      <c r="D39" s="58"/>
      <c r="E39" s="59"/>
      <c r="F39" s="38"/>
      <c r="G39" s="38"/>
      <c r="H39" s="38"/>
      <c r="I39" s="38"/>
      <c r="J39" s="8"/>
      <c r="K39" s="60"/>
      <c r="L39" s="61"/>
      <c r="M39" s="61"/>
    </row>
    <row r="40" spans="1:13" ht="15.75" thickBot="1" x14ac:dyDescent="0.3">
      <c r="A40" s="99"/>
      <c r="B40" s="62"/>
      <c r="C40" s="210"/>
      <c r="D40" s="63"/>
      <c r="E40" s="64"/>
      <c r="F40" s="65"/>
      <c r="G40" s="65"/>
      <c r="H40" s="65"/>
      <c r="I40" s="65"/>
      <c r="J40" s="66"/>
      <c r="K40" s="67"/>
      <c r="L40" s="67"/>
      <c r="M40" s="67"/>
    </row>
    <row r="41" spans="1:13" ht="61.5" customHeight="1" thickBot="1" x14ac:dyDescent="0.3">
      <c r="A41" s="42"/>
      <c r="B41" s="42"/>
      <c r="C41" s="96"/>
      <c r="D41" s="46"/>
      <c r="E41" s="59"/>
      <c r="F41" s="38"/>
      <c r="G41" s="38"/>
      <c r="H41" s="38"/>
      <c r="I41" s="38"/>
      <c r="J41" s="38"/>
      <c r="K41" s="67"/>
      <c r="L41" s="67"/>
      <c r="M41" s="67"/>
    </row>
    <row r="42" spans="1:13" x14ac:dyDescent="0.25">
      <c r="A42" s="218" t="s">
        <v>114</v>
      </c>
      <c r="B42" s="218" t="s">
        <v>35</v>
      </c>
      <c r="C42" s="220"/>
      <c r="D42" s="19" t="s">
        <v>0</v>
      </c>
      <c r="E42" s="19" t="s">
        <v>21</v>
      </c>
      <c r="F42" s="19" t="s">
        <v>22</v>
      </c>
      <c r="G42" s="19" t="s">
        <v>23</v>
      </c>
      <c r="H42" s="19" t="s">
        <v>24</v>
      </c>
      <c r="I42" s="19" t="s">
        <v>1</v>
      </c>
      <c r="J42" s="19" t="s">
        <v>25</v>
      </c>
    </row>
    <row r="43" spans="1:13" ht="15.75" thickBot="1" x14ac:dyDescent="0.3">
      <c r="A43" s="219"/>
      <c r="B43" s="219"/>
      <c r="C43" s="221"/>
      <c r="D43" s="3">
        <f>D14</f>
        <v>43108</v>
      </c>
      <c r="E43" s="3">
        <f>D43+1</f>
        <v>43109</v>
      </c>
      <c r="F43" s="3">
        <f t="shared" ref="F43" si="7">E43+1</f>
        <v>43110</v>
      </c>
      <c r="G43" s="3">
        <f t="shared" ref="G43" si="8">F43+1</f>
        <v>43111</v>
      </c>
      <c r="H43" s="3">
        <f t="shared" ref="H43" si="9">G43+1</f>
        <v>43112</v>
      </c>
      <c r="I43" s="3">
        <f t="shared" ref="I43" si="10">H43+1</f>
        <v>43113</v>
      </c>
      <c r="J43" s="3">
        <f t="shared" ref="J43" si="11">I43+1</f>
        <v>43114</v>
      </c>
    </row>
    <row r="44" spans="1:13" x14ac:dyDescent="0.25">
      <c r="A44" s="48"/>
      <c r="B44" s="48"/>
      <c r="C44" s="208" t="s">
        <v>36</v>
      </c>
      <c r="D44" s="49"/>
      <c r="E44" s="50"/>
      <c r="F44" s="51"/>
      <c r="G44" s="50"/>
      <c r="H44" s="50"/>
      <c r="I44" s="52"/>
      <c r="J44" s="53"/>
    </row>
    <row r="45" spans="1:13" x14ac:dyDescent="0.25">
      <c r="A45" s="54"/>
      <c r="B45" s="54"/>
      <c r="C45" s="209"/>
      <c r="D45" s="55"/>
      <c r="E45" s="56"/>
      <c r="F45" s="90"/>
      <c r="G45" s="56"/>
      <c r="H45" s="56"/>
      <c r="I45" s="57"/>
      <c r="J45" s="8"/>
    </row>
    <row r="46" spans="1:13" x14ac:dyDescent="0.25">
      <c r="A46" s="54"/>
      <c r="B46" s="54"/>
      <c r="C46" s="209"/>
      <c r="D46" s="55"/>
      <c r="E46" s="56"/>
      <c r="F46" s="90"/>
      <c r="G46" s="56"/>
      <c r="H46" s="56"/>
      <c r="I46" s="57"/>
      <c r="J46" s="8"/>
    </row>
    <row r="47" spans="1:13" x14ac:dyDescent="0.25">
      <c r="A47" s="54"/>
      <c r="B47" s="54"/>
      <c r="C47" s="209"/>
      <c r="D47" s="55"/>
      <c r="E47" s="56"/>
      <c r="F47" s="90"/>
      <c r="G47" s="56"/>
      <c r="H47" s="56"/>
      <c r="I47" s="57"/>
      <c r="J47" s="8"/>
    </row>
    <row r="48" spans="1:13" x14ac:dyDescent="0.25">
      <c r="A48" s="54"/>
      <c r="B48" s="54"/>
      <c r="C48" s="209"/>
      <c r="D48" s="55"/>
      <c r="E48" s="56"/>
      <c r="F48" s="56"/>
      <c r="G48" s="56"/>
      <c r="H48" s="56"/>
      <c r="I48" s="56"/>
      <c r="J48" s="91"/>
    </row>
    <row r="49" spans="1:10" x14ac:dyDescent="0.25">
      <c r="A49" s="54"/>
      <c r="B49" s="54"/>
      <c r="C49" s="209"/>
      <c r="D49" s="55"/>
      <c r="E49" s="56"/>
      <c r="F49" s="56"/>
      <c r="G49" s="56"/>
      <c r="H49" s="56"/>
      <c r="I49" s="56"/>
      <c r="J49" s="8"/>
    </row>
    <row r="50" spans="1:10" x14ac:dyDescent="0.25">
      <c r="A50" s="54"/>
      <c r="B50" s="54"/>
      <c r="C50" s="209"/>
      <c r="D50" s="55"/>
      <c r="E50" s="56"/>
      <c r="F50" s="56"/>
      <c r="G50" s="56"/>
      <c r="H50" s="56"/>
      <c r="I50" s="56"/>
      <c r="J50" s="8"/>
    </row>
    <row r="51" spans="1:10" ht="15.75" x14ac:dyDescent="0.25">
      <c r="A51" s="54"/>
      <c r="B51" s="54"/>
      <c r="C51" s="209"/>
      <c r="D51" s="55"/>
      <c r="E51" s="56"/>
      <c r="F51" s="56"/>
      <c r="G51" s="56"/>
      <c r="H51" s="56"/>
      <c r="I51" s="92"/>
      <c r="J51" s="8"/>
    </row>
    <row r="52" spans="1:10" ht="15.75" x14ac:dyDescent="0.25">
      <c r="A52" s="54"/>
      <c r="B52" s="54"/>
      <c r="C52" s="209"/>
      <c r="D52" s="55"/>
      <c r="E52" s="56"/>
      <c r="F52" s="56"/>
      <c r="G52" s="56"/>
      <c r="H52" s="56"/>
      <c r="I52" s="92"/>
      <c r="J52" s="8"/>
    </row>
    <row r="53" spans="1:10" x14ac:dyDescent="0.25">
      <c r="A53" s="54"/>
      <c r="B53" s="54"/>
      <c r="C53" s="209"/>
      <c r="D53" s="58"/>
      <c r="E53" s="59"/>
      <c r="F53" s="38"/>
      <c r="G53" s="38"/>
      <c r="H53" s="38"/>
      <c r="I53" s="8"/>
      <c r="J53" s="8"/>
    </row>
    <row r="54" spans="1:10" x14ac:dyDescent="0.25">
      <c r="A54" s="54"/>
      <c r="B54" s="54"/>
      <c r="C54" s="209"/>
      <c r="D54" s="58"/>
      <c r="E54" s="59"/>
      <c r="F54" s="38"/>
      <c r="G54" s="38"/>
      <c r="H54" s="38"/>
      <c r="I54" s="38"/>
      <c r="J54" s="8"/>
    </row>
    <row r="55" spans="1:10" x14ac:dyDescent="0.25">
      <c r="A55" s="54"/>
      <c r="B55" s="54"/>
      <c r="C55" s="209"/>
      <c r="D55" s="58"/>
      <c r="E55" s="59"/>
      <c r="F55" s="38"/>
      <c r="G55" s="38"/>
      <c r="H55" s="38"/>
      <c r="I55" s="38"/>
      <c r="J55" s="8"/>
    </row>
    <row r="56" spans="1:10" ht="15.75" thickBot="1" x14ac:dyDescent="0.3">
      <c r="A56" s="62"/>
      <c r="B56" s="62"/>
      <c r="C56" s="210"/>
      <c r="D56" s="63"/>
      <c r="E56" s="64"/>
      <c r="F56" s="65"/>
      <c r="G56" s="65"/>
      <c r="H56" s="65"/>
      <c r="I56" s="65"/>
      <c r="J56" s="66"/>
    </row>
    <row r="57" spans="1:10" x14ac:dyDescent="0.25">
      <c r="A57" s="42"/>
      <c r="B57" s="42"/>
      <c r="C57" s="42"/>
      <c r="D57" s="265" t="s">
        <v>37</v>
      </c>
      <c r="E57" s="266"/>
      <c r="F57" s="266"/>
      <c r="G57" s="266"/>
      <c r="H57" s="266"/>
      <c r="I57" s="266"/>
      <c r="J57" s="267"/>
    </row>
    <row r="58" spans="1:10" x14ac:dyDescent="0.25">
      <c r="A58" s="29"/>
      <c r="B58" s="29"/>
      <c r="C58" s="29"/>
      <c r="D58" s="268"/>
      <c r="E58" s="269"/>
      <c r="F58" s="269"/>
      <c r="G58" s="269"/>
      <c r="H58" s="269"/>
      <c r="I58" s="269"/>
      <c r="J58" s="270"/>
    </row>
    <row r="59" spans="1:10" ht="15.75" thickBot="1" x14ac:dyDescent="0.3">
      <c r="A59" s="29"/>
      <c r="B59" s="29"/>
      <c r="C59" s="29"/>
      <c r="D59" s="271"/>
      <c r="E59" s="272"/>
      <c r="F59" s="272"/>
      <c r="G59" s="272"/>
      <c r="H59" s="272"/>
      <c r="I59" s="272"/>
      <c r="J59" s="273"/>
    </row>
  </sheetData>
  <mergeCells count="64">
    <mergeCell ref="D57:J59"/>
    <mergeCell ref="K12:M12"/>
    <mergeCell ref="A33:A34"/>
    <mergeCell ref="B33:B34"/>
    <mergeCell ref="C33:C34"/>
    <mergeCell ref="C35:C40"/>
    <mergeCell ref="A42:A43"/>
    <mergeCell ref="B42:B43"/>
    <mergeCell ref="C42:C43"/>
    <mergeCell ref="A31:A32"/>
    <mergeCell ref="B31:B32"/>
    <mergeCell ref="C31:C32"/>
    <mergeCell ref="D31:D32"/>
    <mergeCell ref="E31:E32"/>
    <mergeCell ref="A27:A28"/>
    <mergeCell ref="A29:A30"/>
    <mergeCell ref="L29:M30"/>
    <mergeCell ref="C44:C56"/>
    <mergeCell ref="A19:A20"/>
    <mergeCell ref="C19:C20"/>
    <mergeCell ref="K19:K20"/>
    <mergeCell ref="L19:M20"/>
    <mergeCell ref="A21:A22"/>
    <mergeCell ref="C21:C22"/>
    <mergeCell ref="K21:K22"/>
    <mergeCell ref="L21:M22"/>
    <mergeCell ref="C23:C24"/>
    <mergeCell ref="C25:C26"/>
    <mergeCell ref="F31:F32"/>
    <mergeCell ref="G31:G32"/>
    <mergeCell ref="H31:H32"/>
    <mergeCell ref="C27:C28"/>
    <mergeCell ref="K15:K16"/>
    <mergeCell ref="L15:M16"/>
    <mergeCell ref="A17:A18"/>
    <mergeCell ref="C17:C18"/>
    <mergeCell ref="K17:K18"/>
    <mergeCell ref="L17:M18"/>
    <mergeCell ref="I31:I32"/>
    <mergeCell ref="J31:J32"/>
    <mergeCell ref="K23:K24"/>
    <mergeCell ref="C29:C30"/>
    <mergeCell ref="K29:K30"/>
    <mergeCell ref="L23:M24"/>
    <mergeCell ref="K25:K26"/>
    <mergeCell ref="L25:M26"/>
    <mergeCell ref="K27:K28"/>
    <mergeCell ref="L27:M28"/>
    <mergeCell ref="A23:A24"/>
    <mergeCell ref="A25:A26"/>
    <mergeCell ref="A1:A2"/>
    <mergeCell ref="K1:M2"/>
    <mergeCell ref="C3:C7"/>
    <mergeCell ref="K3:M11"/>
    <mergeCell ref="C8:C11"/>
    <mergeCell ref="A12:C12"/>
    <mergeCell ref="D12:F12"/>
    <mergeCell ref="H12:J12"/>
    <mergeCell ref="A13:A14"/>
    <mergeCell ref="B13:B14"/>
    <mergeCell ref="L13:M13"/>
    <mergeCell ref="L14:M14"/>
    <mergeCell ref="A15:A16"/>
    <mergeCell ref="C15:C16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pageSetup paperSize="9" scale="69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9">
    <pageSetUpPr fitToPage="1"/>
  </sheetPr>
  <dimension ref="A1:M59"/>
  <sheetViews>
    <sheetView workbookViewId="0">
      <selection sqref="A1:A2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3</v>
      </c>
      <c r="D1" s="80" t="s">
        <v>0</v>
      </c>
      <c r="E1" s="1">
        <f>E14</f>
        <v>43116</v>
      </c>
      <c r="F1" s="1">
        <f>F14</f>
        <v>43117</v>
      </c>
      <c r="G1" s="1">
        <f>G14</f>
        <v>43118</v>
      </c>
      <c r="H1" s="1">
        <f>H14</f>
        <v>43119</v>
      </c>
      <c r="I1" s="1" t="s">
        <v>1</v>
      </c>
      <c r="J1" s="2">
        <f>J14</f>
        <v>43121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2'!J2+1</f>
        <v>43115</v>
      </c>
      <c r="E2" s="3">
        <f>D2+1</f>
        <v>43116</v>
      </c>
      <c r="F2" s="3">
        <f t="shared" ref="F2:J2" si="0">E2+1</f>
        <v>43117</v>
      </c>
      <c r="G2" s="3">
        <f t="shared" si="0"/>
        <v>43118</v>
      </c>
      <c r="H2" s="3">
        <f t="shared" si="0"/>
        <v>43119</v>
      </c>
      <c r="I2" s="3">
        <f t="shared" si="0"/>
        <v>43120</v>
      </c>
      <c r="J2" s="3">
        <f t="shared" si="0"/>
        <v>43121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32" t="s">
        <v>150</v>
      </c>
      <c r="E3" s="151" t="s">
        <v>151</v>
      </c>
      <c r="F3" s="133" t="s">
        <v>152</v>
      </c>
      <c r="G3" s="132" t="s">
        <v>153</v>
      </c>
      <c r="H3" s="152" t="s">
        <v>154</v>
      </c>
      <c r="I3" s="135"/>
      <c r="J3" s="151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31"/>
      <c r="E4" s="133" t="s">
        <v>155</v>
      </c>
      <c r="F4" s="133" t="s">
        <v>156</v>
      </c>
      <c r="G4" s="133" t="s">
        <v>146</v>
      </c>
      <c r="H4" s="151" t="s">
        <v>156</v>
      </c>
      <c r="I4" s="135"/>
      <c r="J4" s="135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36"/>
      <c r="E5" s="135" t="s">
        <v>157</v>
      </c>
      <c r="F5" s="135" t="s">
        <v>158</v>
      </c>
      <c r="G5" s="164" t="s">
        <v>159</v>
      </c>
      <c r="H5" s="164" t="s">
        <v>160</v>
      </c>
      <c r="I5" s="137"/>
      <c r="J5" s="138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39"/>
      <c r="E6" s="140" t="s">
        <v>161</v>
      </c>
      <c r="F6" s="136"/>
      <c r="G6" s="164" t="s">
        <v>162</v>
      </c>
      <c r="H6" s="136" t="s">
        <v>163</v>
      </c>
      <c r="I6" s="136"/>
      <c r="J6" s="136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41"/>
      <c r="E7" s="141"/>
      <c r="F7" s="142"/>
      <c r="G7" s="140"/>
      <c r="H7" s="142"/>
      <c r="I7" s="142"/>
      <c r="J7" s="142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35" t="s">
        <v>164</v>
      </c>
      <c r="E8" s="132" t="s">
        <v>165</v>
      </c>
      <c r="F8" s="164" t="s">
        <v>166</v>
      </c>
      <c r="G8" s="130" t="s">
        <v>167</v>
      </c>
      <c r="H8" s="135" t="s">
        <v>168</v>
      </c>
      <c r="I8" s="133" t="s">
        <v>169</v>
      </c>
      <c r="J8" s="136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43"/>
      <c r="E9" s="140"/>
      <c r="F9" s="130"/>
      <c r="G9" s="132" t="s">
        <v>170</v>
      </c>
      <c r="H9" s="152" t="s">
        <v>171</v>
      </c>
      <c r="I9" s="135" t="s">
        <v>172</v>
      </c>
      <c r="J9" s="135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36"/>
      <c r="E10" s="136"/>
      <c r="F10" s="144"/>
      <c r="G10" s="136" t="s">
        <v>173</v>
      </c>
      <c r="H10" s="140"/>
      <c r="I10" s="136"/>
      <c r="J10" s="140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43115</v>
      </c>
      <c r="E12" s="213"/>
      <c r="F12" s="213"/>
      <c r="G12" s="71" t="s">
        <v>17</v>
      </c>
      <c r="H12" s="213">
        <f>D12+6</f>
        <v>43121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43115</v>
      </c>
      <c r="E14" s="3">
        <f>D14+1</f>
        <v>43116</v>
      </c>
      <c r="F14" s="3">
        <f t="shared" ref="F14:J14" si="1">E14+1</f>
        <v>43117</v>
      </c>
      <c r="G14" s="3">
        <f t="shared" si="1"/>
        <v>43118</v>
      </c>
      <c r="H14" s="3">
        <f t="shared" si="1"/>
        <v>43119</v>
      </c>
      <c r="I14" s="3">
        <f t="shared" si="1"/>
        <v>43120</v>
      </c>
      <c r="J14" s="3">
        <f t="shared" si="1"/>
        <v>43121</v>
      </c>
      <c r="K14" s="22"/>
      <c r="L14" s="282"/>
      <c r="M14" s="283"/>
    </row>
    <row r="15" spans="1:13" s="101" customFormat="1" x14ac:dyDescent="0.25">
      <c r="A15" s="228" t="s">
        <v>130</v>
      </c>
      <c r="B15" s="106" t="s">
        <v>29</v>
      </c>
      <c r="C15" s="230">
        <f>'S 2'!K15</f>
        <v>-11</v>
      </c>
      <c r="D15" s="75" t="s">
        <v>2</v>
      </c>
      <c r="E15" s="75" t="s">
        <v>2</v>
      </c>
      <c r="F15" s="75" t="s">
        <v>7</v>
      </c>
      <c r="G15" s="75" t="s">
        <v>2</v>
      </c>
      <c r="H15" s="75" t="s">
        <v>2</v>
      </c>
      <c r="I15" s="145" t="s">
        <v>110</v>
      </c>
      <c r="J15" s="145" t="s">
        <v>110</v>
      </c>
      <c r="K15" s="230">
        <v>-11</v>
      </c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145"/>
      <c r="J16" s="14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2'!K17</f>
        <v>-7</v>
      </c>
      <c r="D17" s="75" t="s">
        <v>2</v>
      </c>
      <c r="E17" s="75" t="s">
        <v>2</v>
      </c>
      <c r="F17" s="75" t="s">
        <v>7</v>
      </c>
      <c r="G17" s="75" t="s">
        <v>2</v>
      </c>
      <c r="H17" s="75" t="s">
        <v>2</v>
      </c>
      <c r="I17" s="75" t="s">
        <v>7</v>
      </c>
      <c r="J17" s="145" t="s">
        <v>110</v>
      </c>
      <c r="K17" s="296">
        <v>-7</v>
      </c>
      <c r="L17" s="298"/>
      <c r="M17" s="299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145"/>
      <c r="K18" s="297"/>
      <c r="L18" s="300"/>
      <c r="M18" s="301"/>
    </row>
    <row r="19" spans="1:13" s="101" customFormat="1" x14ac:dyDescent="0.25">
      <c r="A19" s="229" t="s">
        <v>104</v>
      </c>
      <c r="B19" s="106" t="s">
        <v>31</v>
      </c>
      <c r="C19" s="230">
        <f>'S 2'!K19</f>
        <v>0</v>
      </c>
      <c r="D19" s="75" t="s">
        <v>2</v>
      </c>
      <c r="E19" s="75" t="s">
        <v>2</v>
      </c>
      <c r="F19" s="75" t="s">
        <v>7</v>
      </c>
      <c r="G19" s="75" t="s">
        <v>2</v>
      </c>
      <c r="H19" s="75" t="s">
        <v>2</v>
      </c>
      <c r="I19" s="145" t="s">
        <v>110</v>
      </c>
      <c r="J19" s="145" t="s">
        <v>110</v>
      </c>
      <c r="K19" s="296">
        <v>0</v>
      </c>
      <c r="L19" s="302"/>
      <c r="M19" s="303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145"/>
      <c r="J20" s="145"/>
      <c r="K20" s="297"/>
      <c r="L20" s="304"/>
      <c r="M20" s="305"/>
    </row>
    <row r="21" spans="1:13" s="101" customFormat="1" x14ac:dyDescent="0.25">
      <c r="A21" s="228" t="s">
        <v>105</v>
      </c>
      <c r="B21" s="106" t="s">
        <v>31</v>
      </c>
      <c r="C21" s="230">
        <f>'S 2'!K21</f>
        <v>0</v>
      </c>
      <c r="D21" s="165"/>
      <c r="E21" s="165"/>
      <c r="F21" s="165"/>
      <c r="G21" s="165"/>
      <c r="H21" s="165"/>
      <c r="I21" s="165"/>
      <c r="J21" s="165"/>
      <c r="K21" s="296"/>
      <c r="L21" s="298"/>
      <c r="M21" s="299"/>
    </row>
    <row r="22" spans="1:13" s="101" customFormat="1" x14ac:dyDescent="0.25">
      <c r="A22" s="228"/>
      <c r="B22" s="106" t="s">
        <v>112</v>
      </c>
      <c r="C22" s="230"/>
      <c r="D22" s="165"/>
      <c r="E22" s="165"/>
      <c r="F22" s="165"/>
      <c r="G22" s="165"/>
      <c r="H22" s="165"/>
      <c r="I22" s="165"/>
      <c r="J22" s="165"/>
      <c r="K22" s="297"/>
      <c r="L22" s="300"/>
      <c r="M22" s="301"/>
    </row>
    <row r="23" spans="1:13" s="101" customFormat="1" x14ac:dyDescent="0.25">
      <c r="A23" s="228" t="s">
        <v>106</v>
      </c>
      <c r="B23" s="106" t="s">
        <v>31</v>
      </c>
      <c r="C23" s="230">
        <f>'S 2'!K23</f>
        <v>-4</v>
      </c>
      <c r="D23" s="75" t="s">
        <v>2</v>
      </c>
      <c r="E23" s="75" t="s">
        <v>2</v>
      </c>
      <c r="F23" s="145" t="s">
        <v>110</v>
      </c>
      <c r="G23" s="147" t="s">
        <v>111</v>
      </c>
      <c r="H23" s="147" t="s">
        <v>111</v>
      </c>
      <c r="I23" s="147" t="s">
        <v>111</v>
      </c>
      <c r="J23" s="145" t="s">
        <v>110</v>
      </c>
      <c r="K23" s="296">
        <v>-1</v>
      </c>
      <c r="L23" s="302"/>
      <c r="M23" s="303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145"/>
      <c r="G24" s="147"/>
      <c r="H24" s="147"/>
      <c r="I24" s="147"/>
      <c r="J24" s="145"/>
      <c r="K24" s="297"/>
      <c r="L24" s="304"/>
      <c r="M24" s="305"/>
    </row>
    <row r="25" spans="1:13" s="101" customFormat="1" x14ac:dyDescent="0.25">
      <c r="A25" s="231" t="s">
        <v>107</v>
      </c>
      <c r="B25" s="107" t="s">
        <v>32</v>
      </c>
      <c r="C25" s="230">
        <f>'S 2'!K25</f>
        <v>0</v>
      </c>
      <c r="D25" s="75" t="s">
        <v>2</v>
      </c>
      <c r="E25" s="75" t="s">
        <v>2</v>
      </c>
      <c r="F25" s="75" t="s">
        <v>7</v>
      </c>
      <c r="G25" s="75" t="s">
        <v>2</v>
      </c>
      <c r="H25" s="75" t="s">
        <v>2</v>
      </c>
      <c r="I25" s="145" t="s">
        <v>110</v>
      </c>
      <c r="J25" s="145" t="s">
        <v>110</v>
      </c>
      <c r="K25" s="230">
        <v>0</v>
      </c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145"/>
      <c r="J26" s="14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2'!K27</f>
        <v>0</v>
      </c>
      <c r="D27" s="75" t="s">
        <v>2</v>
      </c>
      <c r="E27" s="75" t="s">
        <v>2</v>
      </c>
      <c r="F27" s="75" t="s">
        <v>7</v>
      </c>
      <c r="G27" s="75" t="s">
        <v>2</v>
      </c>
      <c r="H27" s="75" t="s">
        <v>2</v>
      </c>
      <c r="I27" s="145" t="s">
        <v>110</v>
      </c>
      <c r="J27" s="145" t="s">
        <v>110</v>
      </c>
      <c r="K27" s="230">
        <v>0</v>
      </c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145"/>
      <c r="J28" s="145"/>
      <c r="K28" s="230"/>
      <c r="L28" s="306"/>
      <c r="M28" s="306"/>
    </row>
    <row r="29" spans="1:13" s="101" customFormat="1" x14ac:dyDescent="0.25">
      <c r="A29" s="231" t="s">
        <v>109</v>
      </c>
      <c r="B29" s="107" t="s">
        <v>33</v>
      </c>
      <c r="C29" s="230">
        <f>'S 2'!K29</f>
        <v>0</v>
      </c>
      <c r="D29" s="165"/>
      <c r="E29" s="165"/>
      <c r="F29" s="165"/>
      <c r="G29" s="165"/>
      <c r="H29" s="165"/>
      <c r="I29" s="165"/>
      <c r="J29" s="165"/>
      <c r="K29" s="230"/>
      <c r="L29" s="306"/>
      <c r="M29" s="306"/>
    </row>
    <row r="30" spans="1:13" s="101" customFormat="1" ht="15.75" thickBot="1" x14ac:dyDescent="0.3">
      <c r="A30" s="231"/>
      <c r="B30" s="107" t="s">
        <v>113</v>
      </c>
      <c r="C30" s="230"/>
      <c r="D30" s="165"/>
      <c r="E30" s="165"/>
      <c r="F30" s="165"/>
      <c r="G30" s="165"/>
      <c r="H30" s="165"/>
      <c r="I30" s="165"/>
      <c r="J30" s="165"/>
      <c r="K30" s="230"/>
      <c r="L30" s="306"/>
      <c r="M30" s="306"/>
    </row>
    <row r="31" spans="1:13" s="101" customFormat="1" ht="15.75" thickBot="1" x14ac:dyDescent="0.3">
      <c r="A31" s="316" t="s">
        <v>34</v>
      </c>
      <c r="B31" s="318"/>
      <c r="C31" s="320"/>
      <c r="D31" s="292"/>
      <c r="E31" s="292"/>
      <c r="F31" s="292"/>
      <c r="G31" s="292"/>
      <c r="H31" s="292"/>
      <c r="I31" s="292"/>
      <c r="J31" s="294"/>
      <c r="K31" s="85"/>
      <c r="L31" s="85"/>
      <c r="M31" s="85"/>
    </row>
    <row r="32" spans="1:13" s="101" customFormat="1" ht="6" hidden="1" customHeight="1" x14ac:dyDescent="0.25">
      <c r="A32" s="317"/>
      <c r="B32" s="319"/>
      <c r="C32" s="321"/>
      <c r="D32" s="293"/>
      <c r="E32" s="293"/>
      <c r="F32" s="293"/>
      <c r="G32" s="293"/>
      <c r="H32" s="293"/>
      <c r="I32" s="293"/>
      <c r="J32" s="295"/>
      <c r="K32" s="85"/>
      <c r="L32" s="85"/>
      <c r="M32" s="85"/>
    </row>
    <row r="33" spans="1:13" s="101" customFormat="1" ht="15" customHeight="1" x14ac:dyDescent="0.25">
      <c r="A33" s="310" t="s">
        <v>119</v>
      </c>
      <c r="B33" s="312" t="s">
        <v>35</v>
      </c>
      <c r="C33" s="314"/>
      <c r="D33" s="19" t="s">
        <v>0</v>
      </c>
      <c r="E33" s="19" t="s">
        <v>21</v>
      </c>
      <c r="F33" s="19" t="s">
        <v>22</v>
      </c>
      <c r="G33" s="19" t="s">
        <v>23</v>
      </c>
      <c r="H33" s="19" t="s">
        <v>24</v>
      </c>
      <c r="I33" s="19" t="s">
        <v>1</v>
      </c>
      <c r="J33" s="19" t="s">
        <v>25</v>
      </c>
      <c r="K33" s="85"/>
      <c r="L33" s="85"/>
      <c r="M33" s="85"/>
    </row>
    <row r="34" spans="1:13" s="101" customFormat="1" ht="15.75" thickBot="1" x14ac:dyDescent="0.3">
      <c r="A34" s="311"/>
      <c r="B34" s="313"/>
      <c r="C34" s="315"/>
      <c r="D34" s="3">
        <f>D2</f>
        <v>43115</v>
      </c>
      <c r="E34" s="3">
        <f>D34+1</f>
        <v>43116</v>
      </c>
      <c r="F34" s="3">
        <f t="shared" ref="F34:J34" si="2">E34+1</f>
        <v>43117</v>
      </c>
      <c r="G34" s="3">
        <f t="shared" si="2"/>
        <v>43118</v>
      </c>
      <c r="H34" s="3">
        <f t="shared" si="2"/>
        <v>43119</v>
      </c>
      <c r="I34" s="3">
        <f t="shared" si="2"/>
        <v>43120</v>
      </c>
      <c r="J34" s="3">
        <f t="shared" si="2"/>
        <v>43121</v>
      </c>
      <c r="K34" s="108"/>
      <c r="L34" s="109"/>
      <c r="M34" s="109"/>
    </row>
    <row r="35" spans="1:13" s="101" customFormat="1" x14ac:dyDescent="0.25">
      <c r="A35" s="110"/>
      <c r="B35" s="111"/>
      <c r="C35" s="307" t="s">
        <v>36</v>
      </c>
      <c r="D35" s="112"/>
      <c r="E35" s="51"/>
      <c r="F35" s="51"/>
      <c r="G35" s="51"/>
      <c r="H35" s="51"/>
      <c r="I35" s="113"/>
      <c r="J35" s="84"/>
      <c r="K35" s="108"/>
      <c r="L35" s="109"/>
      <c r="M35" s="109"/>
    </row>
    <row r="36" spans="1:13" s="101" customFormat="1" x14ac:dyDescent="0.25">
      <c r="A36" s="114"/>
      <c r="B36" s="115"/>
      <c r="C36" s="308"/>
      <c r="D36" s="116"/>
      <c r="E36" s="90"/>
      <c r="F36" s="90"/>
      <c r="G36" s="90"/>
      <c r="H36" s="90"/>
      <c r="I36" s="117"/>
      <c r="J36" s="86"/>
      <c r="K36" s="108"/>
      <c r="L36" s="109"/>
      <c r="M36" s="109"/>
    </row>
    <row r="37" spans="1:13" s="101" customFormat="1" x14ac:dyDescent="0.25">
      <c r="A37" s="114"/>
      <c r="B37" s="115"/>
      <c r="C37" s="308"/>
      <c r="D37" s="118"/>
      <c r="E37" s="119"/>
      <c r="F37" s="85"/>
      <c r="G37" s="85"/>
      <c r="H37" s="85"/>
      <c r="I37" s="85"/>
      <c r="J37" s="86"/>
      <c r="K37" s="108"/>
      <c r="L37" s="109"/>
      <c r="M37" s="109"/>
    </row>
    <row r="38" spans="1:13" s="101" customFormat="1" x14ac:dyDescent="0.25">
      <c r="A38" s="114"/>
      <c r="B38" s="115"/>
      <c r="C38" s="308"/>
      <c r="D38" s="118"/>
      <c r="E38" s="119"/>
      <c r="F38" s="85"/>
      <c r="G38" s="85"/>
      <c r="H38" s="85"/>
      <c r="I38" s="85"/>
      <c r="J38" s="86"/>
      <c r="K38" s="117"/>
      <c r="L38" s="109"/>
      <c r="M38" s="109"/>
    </row>
    <row r="39" spans="1:13" s="101" customFormat="1" x14ac:dyDescent="0.25">
      <c r="A39" s="114"/>
      <c r="B39" s="115"/>
      <c r="C39" s="308"/>
      <c r="D39" s="118"/>
      <c r="E39" s="119"/>
      <c r="F39" s="85"/>
      <c r="G39" s="85"/>
      <c r="H39" s="85"/>
      <c r="I39" s="85"/>
      <c r="J39" s="86"/>
      <c r="K39" s="120"/>
      <c r="L39" s="121"/>
      <c r="M39" s="121"/>
    </row>
    <row r="40" spans="1:13" s="101" customFormat="1" ht="15.75" thickBot="1" x14ac:dyDescent="0.3">
      <c r="A40" s="122"/>
      <c r="B40" s="123"/>
      <c r="C40" s="309"/>
      <c r="D40" s="124"/>
      <c r="E40" s="125"/>
      <c r="F40" s="87"/>
      <c r="G40" s="87"/>
      <c r="H40" s="87"/>
      <c r="I40" s="87"/>
      <c r="J40" s="88"/>
      <c r="K40" s="120"/>
      <c r="L40" s="120"/>
      <c r="M40" s="120"/>
    </row>
    <row r="41" spans="1:13" s="101" customFormat="1" ht="61.5" customHeight="1" thickBot="1" x14ac:dyDescent="0.3">
      <c r="A41" s="117"/>
      <c r="B41" s="117"/>
      <c r="C41" s="126"/>
      <c r="D41" s="108"/>
      <c r="E41" s="119"/>
      <c r="F41" s="85"/>
      <c r="G41" s="85"/>
      <c r="H41" s="85"/>
      <c r="I41" s="85"/>
      <c r="J41" s="85"/>
      <c r="K41" s="120"/>
      <c r="L41" s="120"/>
      <c r="M41" s="120"/>
    </row>
    <row r="42" spans="1:13" s="101" customFormat="1" x14ac:dyDescent="0.25">
      <c r="A42" s="312" t="s">
        <v>114</v>
      </c>
      <c r="B42" s="312" t="s">
        <v>35</v>
      </c>
      <c r="C42" s="314"/>
      <c r="D42" s="19" t="s">
        <v>0</v>
      </c>
      <c r="E42" s="19" t="s">
        <v>21</v>
      </c>
      <c r="F42" s="19" t="s">
        <v>22</v>
      </c>
      <c r="G42" s="19" t="s">
        <v>23</v>
      </c>
      <c r="H42" s="19" t="s">
        <v>24</v>
      </c>
      <c r="I42" s="19" t="s">
        <v>1</v>
      </c>
      <c r="J42" s="19" t="s">
        <v>25</v>
      </c>
    </row>
    <row r="43" spans="1:13" s="101" customFormat="1" ht="15.75" thickBot="1" x14ac:dyDescent="0.3">
      <c r="A43" s="313"/>
      <c r="B43" s="313"/>
      <c r="C43" s="315"/>
      <c r="D43" s="3">
        <f>D14</f>
        <v>43115</v>
      </c>
      <c r="E43" s="3">
        <f>D43+1</f>
        <v>43116</v>
      </c>
      <c r="F43" s="3">
        <f t="shared" ref="F43:J43" si="3">E43+1</f>
        <v>43117</v>
      </c>
      <c r="G43" s="3">
        <f t="shared" si="3"/>
        <v>43118</v>
      </c>
      <c r="H43" s="3">
        <f t="shared" si="3"/>
        <v>43119</v>
      </c>
      <c r="I43" s="3">
        <f t="shared" si="3"/>
        <v>43120</v>
      </c>
      <c r="J43" s="3">
        <f t="shared" si="3"/>
        <v>43121</v>
      </c>
    </row>
    <row r="44" spans="1:13" s="101" customFormat="1" x14ac:dyDescent="0.25">
      <c r="A44" s="111"/>
      <c r="B44" s="111"/>
      <c r="C44" s="307" t="s">
        <v>36</v>
      </c>
      <c r="D44" s="112"/>
      <c r="E44" s="51"/>
      <c r="F44" s="51"/>
      <c r="G44" s="51"/>
      <c r="H44" s="51"/>
      <c r="I44" s="113"/>
      <c r="J44" s="84"/>
    </row>
    <row r="45" spans="1:13" s="101" customFormat="1" x14ac:dyDescent="0.25">
      <c r="A45" s="115"/>
      <c r="B45" s="115"/>
      <c r="C45" s="308"/>
      <c r="D45" s="116"/>
      <c r="E45" s="90"/>
      <c r="F45" s="90"/>
      <c r="G45" s="90"/>
      <c r="H45" s="90"/>
      <c r="I45" s="117"/>
      <c r="J45" s="86"/>
    </row>
    <row r="46" spans="1:13" s="101" customFormat="1" x14ac:dyDescent="0.25">
      <c r="A46" s="115"/>
      <c r="B46" s="115"/>
      <c r="C46" s="308"/>
      <c r="D46" s="116"/>
      <c r="E46" s="90"/>
      <c r="F46" s="90"/>
      <c r="G46" s="90"/>
      <c r="H46" s="90"/>
      <c r="I46" s="117"/>
      <c r="J46" s="86"/>
    </row>
    <row r="47" spans="1:13" s="101" customFormat="1" x14ac:dyDescent="0.25">
      <c r="A47" s="115"/>
      <c r="B47" s="115"/>
      <c r="C47" s="308"/>
      <c r="D47" s="116"/>
      <c r="E47" s="90"/>
      <c r="F47" s="90"/>
      <c r="G47" s="90"/>
      <c r="H47" s="90"/>
      <c r="I47" s="117"/>
      <c r="J47" s="86"/>
    </row>
    <row r="48" spans="1:13" s="101" customFormat="1" x14ac:dyDescent="0.25">
      <c r="A48" s="115"/>
      <c r="B48" s="115"/>
      <c r="C48" s="308"/>
      <c r="D48" s="116"/>
      <c r="E48" s="90"/>
      <c r="F48" s="90"/>
      <c r="G48" s="90"/>
      <c r="H48" s="90"/>
      <c r="I48" s="90"/>
      <c r="J48" s="127"/>
    </row>
    <row r="49" spans="1:10" s="101" customFormat="1" x14ac:dyDescent="0.25">
      <c r="A49" s="115"/>
      <c r="B49" s="115"/>
      <c r="C49" s="308"/>
      <c r="D49" s="116"/>
      <c r="E49" s="90"/>
      <c r="F49" s="90"/>
      <c r="G49" s="90"/>
      <c r="H49" s="90"/>
      <c r="I49" s="90"/>
      <c r="J49" s="86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90"/>
      <c r="J50" s="86"/>
    </row>
    <row r="51" spans="1:10" s="101" customFormat="1" ht="15.75" x14ac:dyDescent="0.25">
      <c r="A51" s="115"/>
      <c r="B51" s="115"/>
      <c r="C51" s="308"/>
      <c r="D51" s="116"/>
      <c r="E51" s="90"/>
      <c r="F51" s="90"/>
      <c r="G51" s="90"/>
      <c r="H51" s="90"/>
      <c r="I51" s="128"/>
      <c r="J51" s="86"/>
    </row>
    <row r="52" spans="1:10" s="101" customFormat="1" ht="15.75" x14ac:dyDescent="0.25">
      <c r="A52" s="115"/>
      <c r="B52" s="115"/>
      <c r="C52" s="308"/>
      <c r="D52" s="116"/>
      <c r="E52" s="90"/>
      <c r="F52" s="90"/>
      <c r="G52" s="90"/>
      <c r="H52" s="90"/>
      <c r="I52" s="128"/>
      <c r="J52" s="86"/>
    </row>
    <row r="53" spans="1:10" s="101" customFormat="1" x14ac:dyDescent="0.25">
      <c r="A53" s="115"/>
      <c r="B53" s="115"/>
      <c r="C53" s="308"/>
      <c r="D53" s="118"/>
      <c r="E53" s="119"/>
      <c r="F53" s="85"/>
      <c r="G53" s="85"/>
      <c r="H53" s="85"/>
      <c r="I53" s="85"/>
      <c r="J53" s="86"/>
    </row>
    <row r="54" spans="1:10" s="101" customFormat="1" x14ac:dyDescent="0.25">
      <c r="A54" s="115"/>
      <c r="B54" s="115"/>
      <c r="C54" s="308"/>
      <c r="D54" s="118"/>
      <c r="E54" s="119"/>
      <c r="F54" s="85"/>
      <c r="G54" s="85"/>
      <c r="H54" s="85"/>
      <c r="I54" s="85"/>
      <c r="J54" s="86"/>
    </row>
    <row r="55" spans="1:10" s="101" customFormat="1" x14ac:dyDescent="0.25">
      <c r="A55" s="115"/>
      <c r="B55" s="115"/>
      <c r="C55" s="308"/>
      <c r="D55" s="118"/>
      <c r="E55" s="119"/>
      <c r="F55" s="85"/>
      <c r="G55" s="85"/>
      <c r="H55" s="85"/>
      <c r="I55" s="85"/>
      <c r="J55" s="86"/>
    </row>
    <row r="56" spans="1:10" s="101" customFormat="1" ht="15.75" thickBot="1" x14ac:dyDescent="0.3">
      <c r="A56" s="123"/>
      <c r="B56" s="123"/>
      <c r="C56" s="309"/>
      <c r="D56" s="124"/>
      <c r="E56" s="125"/>
      <c r="F56" s="87"/>
      <c r="G56" s="87"/>
      <c r="H56" s="87"/>
      <c r="I56" s="87"/>
      <c r="J56" s="88"/>
    </row>
    <row r="57" spans="1:10" s="101" customFormat="1" x14ac:dyDescent="0.25">
      <c r="A57" s="117"/>
      <c r="B57" s="117"/>
      <c r="C57" s="117"/>
      <c r="D57" s="265" t="s">
        <v>37</v>
      </c>
      <c r="E57" s="266"/>
      <c r="F57" s="266"/>
      <c r="G57" s="266"/>
      <c r="H57" s="266"/>
      <c r="I57" s="266"/>
      <c r="J57" s="267"/>
    </row>
    <row r="58" spans="1:10" s="101" customFormat="1" x14ac:dyDescent="0.25">
      <c r="A58" s="129"/>
      <c r="B58" s="129"/>
      <c r="C58" s="129"/>
      <c r="D58" s="268"/>
      <c r="E58" s="269"/>
      <c r="F58" s="269"/>
      <c r="G58" s="269"/>
      <c r="H58" s="269"/>
      <c r="I58" s="269"/>
      <c r="J58" s="270"/>
    </row>
    <row r="59" spans="1:10" s="101" customFormat="1" ht="15.75" thickBot="1" x14ac:dyDescent="0.3">
      <c r="A59" s="129"/>
      <c r="B59" s="129"/>
      <c r="C59" s="129"/>
      <c r="D59" s="271"/>
      <c r="E59" s="272"/>
      <c r="F59" s="272"/>
      <c r="G59" s="272"/>
      <c r="H59" s="272"/>
      <c r="I59" s="272"/>
      <c r="J59" s="273"/>
    </row>
  </sheetData>
  <mergeCells count="64">
    <mergeCell ref="C44:C56"/>
    <mergeCell ref="D57:J59"/>
    <mergeCell ref="K12:M12"/>
    <mergeCell ref="A33:A34"/>
    <mergeCell ref="B33:B34"/>
    <mergeCell ref="C33:C34"/>
    <mergeCell ref="C35:C40"/>
    <mergeCell ref="A42:A43"/>
    <mergeCell ref="B42:B43"/>
    <mergeCell ref="C42:C43"/>
    <mergeCell ref="A31:A32"/>
    <mergeCell ref="B31:B32"/>
    <mergeCell ref="C31:C32"/>
    <mergeCell ref="D31:D32"/>
    <mergeCell ref="E31:E32"/>
    <mergeCell ref="A27:A28"/>
    <mergeCell ref="A29:A30"/>
    <mergeCell ref="C29:C30"/>
    <mergeCell ref="K29:K30"/>
    <mergeCell ref="L29:M30"/>
    <mergeCell ref="C27:C28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F31:F32"/>
    <mergeCell ref="G31:G32"/>
    <mergeCell ref="H31:H32"/>
    <mergeCell ref="I31:I32"/>
    <mergeCell ref="J31:J32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pageSetup paperSize="9" scale="69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0">
    <pageSetUpPr fitToPage="1"/>
  </sheetPr>
  <dimension ref="A1:M59"/>
  <sheetViews>
    <sheetView topLeftCell="A7" workbookViewId="0">
      <selection activeCell="J20" sqref="J20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4</v>
      </c>
      <c r="D1" s="80" t="s">
        <v>0</v>
      </c>
      <c r="E1" s="1">
        <f>E14</f>
        <v>43123</v>
      </c>
      <c r="F1" s="1">
        <f>F14</f>
        <v>43124</v>
      </c>
      <c r="G1" s="1">
        <f>G14</f>
        <v>43125</v>
      </c>
      <c r="H1" s="1">
        <f>H14</f>
        <v>43126</v>
      </c>
      <c r="I1" s="1" t="s">
        <v>1</v>
      </c>
      <c r="J1" s="2">
        <f>J14</f>
        <v>43128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3'!J2+1</f>
        <v>43122</v>
      </c>
      <c r="E2" s="3">
        <f>D2+1</f>
        <v>43123</v>
      </c>
      <c r="F2" s="3">
        <f t="shared" ref="F2:J2" si="0">E2+1</f>
        <v>43124</v>
      </c>
      <c r="G2" s="3">
        <f t="shared" si="0"/>
        <v>43125</v>
      </c>
      <c r="H2" s="3">
        <f t="shared" si="0"/>
        <v>43126</v>
      </c>
      <c r="I2" s="3">
        <f t="shared" si="0"/>
        <v>43127</v>
      </c>
      <c r="J2" s="3">
        <f t="shared" si="0"/>
        <v>43128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32"/>
      <c r="E3" s="131" t="s">
        <v>174</v>
      </c>
      <c r="F3" s="135" t="s">
        <v>175</v>
      </c>
      <c r="G3" s="133" t="s">
        <v>176</v>
      </c>
      <c r="H3" s="152" t="s">
        <v>177</v>
      </c>
      <c r="I3" s="135"/>
      <c r="J3" s="151" t="s">
        <v>178</v>
      </c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66"/>
      <c r="E4" s="131"/>
      <c r="F4" s="135" t="s">
        <v>179</v>
      </c>
      <c r="G4" s="133" t="s">
        <v>180</v>
      </c>
      <c r="H4" s="136" t="s">
        <v>181</v>
      </c>
      <c r="I4" s="135"/>
      <c r="J4" s="151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66"/>
      <c r="E5" s="135" t="s">
        <v>182</v>
      </c>
      <c r="F5" s="135" t="s">
        <v>183</v>
      </c>
      <c r="G5" s="130" t="s">
        <v>184</v>
      </c>
      <c r="H5" s="131" t="s">
        <v>185</v>
      </c>
      <c r="I5" s="135"/>
      <c r="J5" s="135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36" t="s">
        <v>186</v>
      </c>
      <c r="E6" s="130" t="s">
        <v>187</v>
      </c>
      <c r="F6" s="132" t="s">
        <v>188</v>
      </c>
      <c r="G6" s="136" t="s">
        <v>189</v>
      </c>
      <c r="H6" s="131" t="s">
        <v>190</v>
      </c>
      <c r="I6" s="137" t="s">
        <v>191</v>
      </c>
      <c r="J6" s="138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35" t="s">
        <v>192</v>
      </c>
      <c r="E7" s="167" t="s">
        <v>193</v>
      </c>
      <c r="F7" s="168"/>
      <c r="G7" s="136"/>
      <c r="H7" s="136" t="s">
        <v>154</v>
      </c>
      <c r="I7" s="136"/>
      <c r="J7" s="136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69"/>
      <c r="E8" s="140" t="s">
        <v>194</v>
      </c>
      <c r="F8" s="170" t="s">
        <v>195</v>
      </c>
      <c r="G8" s="140"/>
      <c r="H8" s="142"/>
      <c r="I8" s="142"/>
      <c r="J8" s="142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71"/>
      <c r="E9" s="141" t="s">
        <v>175</v>
      </c>
      <c r="F9" s="172"/>
      <c r="G9" s="140"/>
      <c r="H9" s="142"/>
      <c r="I9" s="142"/>
      <c r="J9" s="142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35"/>
      <c r="E10" s="135" t="s">
        <v>196</v>
      </c>
      <c r="F10" s="151" t="s">
        <v>197</v>
      </c>
      <c r="G10" s="130" t="s">
        <v>198</v>
      </c>
      <c r="H10" s="132" t="s">
        <v>199</v>
      </c>
      <c r="I10" s="132" t="s">
        <v>200</v>
      </c>
      <c r="J10" s="136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36"/>
      <c r="E11" s="140" t="s">
        <v>201</v>
      </c>
      <c r="F11" s="130" t="s">
        <v>202</v>
      </c>
      <c r="G11" s="135"/>
      <c r="H11" s="139"/>
      <c r="I11" s="135"/>
      <c r="J11" s="135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43122</v>
      </c>
      <c r="E12" s="213"/>
      <c r="F12" s="213"/>
      <c r="G12" s="71" t="s">
        <v>17</v>
      </c>
      <c r="H12" s="213">
        <f>D12+6</f>
        <v>43128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43122</v>
      </c>
      <c r="E14" s="3">
        <f>D14+1</f>
        <v>43123</v>
      </c>
      <c r="F14" s="3">
        <f t="shared" ref="F14:J14" si="1">E14+1</f>
        <v>43124</v>
      </c>
      <c r="G14" s="3">
        <f t="shared" si="1"/>
        <v>43125</v>
      </c>
      <c r="H14" s="3">
        <f t="shared" si="1"/>
        <v>43126</v>
      </c>
      <c r="I14" s="3">
        <f t="shared" si="1"/>
        <v>43127</v>
      </c>
      <c r="J14" s="3">
        <f t="shared" si="1"/>
        <v>43128</v>
      </c>
      <c r="K14" s="22"/>
      <c r="L14" s="282"/>
      <c r="M14" s="283"/>
    </row>
    <row r="15" spans="1:13" s="101" customFormat="1" x14ac:dyDescent="0.25">
      <c r="A15" s="228" t="s">
        <v>130</v>
      </c>
      <c r="B15" s="106" t="s">
        <v>29</v>
      </c>
      <c r="C15" s="230">
        <f>'S 3'!K15</f>
        <v>-11</v>
      </c>
      <c r="D15" s="75" t="s">
        <v>2</v>
      </c>
      <c r="E15" s="75" t="s">
        <v>2</v>
      </c>
      <c r="F15" s="75" t="s">
        <v>2</v>
      </c>
      <c r="G15" s="75" t="s">
        <v>2</v>
      </c>
      <c r="H15" s="75" t="s">
        <v>2</v>
      </c>
      <c r="I15" s="75" t="s">
        <v>7</v>
      </c>
      <c r="J15" s="145" t="s">
        <v>110</v>
      </c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 t="s">
        <v>132</v>
      </c>
      <c r="E16" s="75"/>
      <c r="F16" s="75"/>
      <c r="G16" s="75" t="s">
        <v>132</v>
      </c>
      <c r="H16" s="75"/>
      <c r="I16" s="75"/>
      <c r="J16" s="14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3'!K17</f>
        <v>-7</v>
      </c>
      <c r="D17" s="75" t="s">
        <v>2</v>
      </c>
      <c r="E17" s="75" t="s">
        <v>2</v>
      </c>
      <c r="F17" s="75" t="s">
        <v>2</v>
      </c>
      <c r="G17" s="75" t="s">
        <v>2</v>
      </c>
      <c r="H17" s="75" t="s">
        <v>2</v>
      </c>
      <c r="I17" s="145" t="s">
        <v>110</v>
      </c>
      <c r="J17" s="145" t="s">
        <v>110</v>
      </c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145"/>
      <c r="J18" s="14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3'!K19</f>
        <v>0</v>
      </c>
      <c r="D19" s="75" t="s">
        <v>2</v>
      </c>
      <c r="E19" s="145" t="s">
        <v>110</v>
      </c>
      <c r="F19" s="75" t="s">
        <v>2</v>
      </c>
      <c r="G19" s="176" t="s">
        <v>110</v>
      </c>
      <c r="H19" s="75" t="s">
        <v>2</v>
      </c>
      <c r="I19" s="75" t="s">
        <v>7</v>
      </c>
      <c r="J19" s="75" t="s">
        <v>2</v>
      </c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145"/>
      <c r="F20" s="75"/>
      <c r="G20" s="176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3'!K21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3'!K23</f>
        <v>-1</v>
      </c>
      <c r="D23" s="75" t="s">
        <v>2</v>
      </c>
      <c r="E23" s="145" t="s">
        <v>110</v>
      </c>
      <c r="F23" s="147" t="s">
        <v>111</v>
      </c>
      <c r="G23" s="75" t="s">
        <v>2</v>
      </c>
      <c r="H23" s="75" t="s">
        <v>2</v>
      </c>
      <c r="I23" s="75" t="s">
        <v>7</v>
      </c>
      <c r="J23" s="145" t="s">
        <v>110</v>
      </c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145"/>
      <c r="F24" s="147"/>
      <c r="G24" s="75"/>
      <c r="H24" s="75"/>
      <c r="I24" s="75"/>
      <c r="J24" s="14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3'!K25</f>
        <v>0</v>
      </c>
      <c r="D25" s="145" t="s">
        <v>110</v>
      </c>
      <c r="E25" s="75" t="s">
        <v>2</v>
      </c>
      <c r="F25" s="75" t="s">
        <v>2</v>
      </c>
      <c r="G25" s="75" t="s">
        <v>2</v>
      </c>
      <c r="H25" s="75" t="s">
        <v>2</v>
      </c>
      <c r="I25" s="75" t="s">
        <v>7</v>
      </c>
      <c r="J25" s="145" t="s">
        <v>110</v>
      </c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145"/>
      <c r="E26" s="75"/>
      <c r="F26" s="75"/>
      <c r="G26" s="75"/>
      <c r="H26" s="75"/>
      <c r="I26" s="75"/>
      <c r="J26" s="14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3'!K27</f>
        <v>0</v>
      </c>
      <c r="D27" s="75" t="s">
        <v>2</v>
      </c>
      <c r="E27" s="145" t="s">
        <v>110</v>
      </c>
      <c r="F27" s="75" t="s">
        <v>2</v>
      </c>
      <c r="G27" s="75" t="s">
        <v>2</v>
      </c>
      <c r="H27" s="75" t="s">
        <v>2</v>
      </c>
      <c r="I27" s="75" t="s">
        <v>7</v>
      </c>
      <c r="J27" s="145" t="s">
        <v>110</v>
      </c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145"/>
      <c r="F28" s="75"/>
      <c r="G28" s="75"/>
      <c r="H28" s="75"/>
      <c r="I28" s="75"/>
      <c r="J28" s="145"/>
      <c r="K28" s="230"/>
      <c r="L28" s="306"/>
      <c r="M28" s="306"/>
    </row>
    <row r="29" spans="1:13" s="101" customFormat="1" x14ac:dyDescent="0.25">
      <c r="A29" s="231" t="s">
        <v>109</v>
      </c>
      <c r="B29" s="107" t="s">
        <v>33</v>
      </c>
      <c r="C29" s="230">
        <f>'S 3'!K29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ht="15.75" thickBot="1" x14ac:dyDescent="0.3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ht="15.75" thickBot="1" x14ac:dyDescent="0.3">
      <c r="A31" s="316" t="s">
        <v>34</v>
      </c>
      <c r="B31" s="318"/>
      <c r="C31" s="320"/>
      <c r="D31" s="292"/>
      <c r="E31" s="292"/>
      <c r="F31" s="292"/>
      <c r="G31" s="292"/>
      <c r="H31" s="292"/>
      <c r="I31" s="292"/>
      <c r="J31" s="294"/>
      <c r="K31" s="85"/>
      <c r="L31" s="85"/>
      <c r="M31" s="85"/>
    </row>
    <row r="32" spans="1:13" s="101" customFormat="1" ht="6" hidden="1" customHeight="1" x14ac:dyDescent="0.25">
      <c r="A32" s="317"/>
      <c r="B32" s="319"/>
      <c r="C32" s="321"/>
      <c r="D32" s="293"/>
      <c r="E32" s="293"/>
      <c r="F32" s="293"/>
      <c r="G32" s="293"/>
      <c r="H32" s="293"/>
      <c r="I32" s="293"/>
      <c r="J32" s="295"/>
      <c r="K32" s="85"/>
      <c r="L32" s="85"/>
      <c r="M32" s="85"/>
    </row>
    <row r="33" spans="1:13" s="101" customFormat="1" ht="15" customHeight="1" x14ac:dyDescent="0.25">
      <c r="A33" s="310" t="s">
        <v>119</v>
      </c>
      <c r="B33" s="312" t="s">
        <v>35</v>
      </c>
      <c r="C33" s="314"/>
      <c r="D33" s="19" t="s">
        <v>0</v>
      </c>
      <c r="E33" s="19" t="s">
        <v>21</v>
      </c>
      <c r="F33" s="19" t="s">
        <v>22</v>
      </c>
      <c r="G33" s="19" t="s">
        <v>23</v>
      </c>
      <c r="H33" s="19" t="s">
        <v>24</v>
      </c>
      <c r="I33" s="19" t="s">
        <v>1</v>
      </c>
      <c r="J33" s="19" t="s">
        <v>25</v>
      </c>
      <c r="K33" s="85"/>
      <c r="L33" s="85"/>
      <c r="M33" s="85"/>
    </row>
    <row r="34" spans="1:13" s="101" customFormat="1" ht="15.75" thickBot="1" x14ac:dyDescent="0.3">
      <c r="A34" s="311"/>
      <c r="B34" s="313"/>
      <c r="C34" s="315"/>
      <c r="D34" s="3">
        <f>D2</f>
        <v>43122</v>
      </c>
      <c r="E34" s="3">
        <f>D34+1</f>
        <v>43123</v>
      </c>
      <c r="F34" s="3">
        <f t="shared" ref="F34:J34" si="2">E34+1</f>
        <v>43124</v>
      </c>
      <c r="G34" s="3">
        <f t="shared" si="2"/>
        <v>43125</v>
      </c>
      <c r="H34" s="3">
        <f t="shared" si="2"/>
        <v>43126</v>
      </c>
      <c r="I34" s="3">
        <f t="shared" si="2"/>
        <v>43127</v>
      </c>
      <c r="J34" s="3">
        <f t="shared" si="2"/>
        <v>43128</v>
      </c>
      <c r="K34" s="108"/>
      <c r="L34" s="109"/>
      <c r="M34" s="109"/>
    </row>
    <row r="35" spans="1:13" s="101" customFormat="1" x14ac:dyDescent="0.25">
      <c r="A35" s="110"/>
      <c r="B35" s="111"/>
      <c r="C35" s="307" t="s">
        <v>36</v>
      </c>
      <c r="D35" s="112"/>
      <c r="E35" s="51"/>
      <c r="F35" s="51"/>
      <c r="G35" s="51"/>
      <c r="H35" s="51"/>
      <c r="I35" s="113"/>
      <c r="J35" s="84"/>
      <c r="K35" s="108"/>
      <c r="L35" s="109"/>
      <c r="M35" s="109"/>
    </row>
    <row r="36" spans="1:13" s="101" customFormat="1" x14ac:dyDescent="0.25">
      <c r="A36" s="114"/>
      <c r="B36" s="115"/>
      <c r="C36" s="308"/>
      <c r="D36" s="116"/>
      <c r="E36" s="90"/>
      <c r="F36" s="90"/>
      <c r="G36" s="90"/>
      <c r="H36" s="90"/>
      <c r="I36" s="117"/>
      <c r="J36" s="86"/>
      <c r="K36" s="108"/>
      <c r="L36" s="109"/>
      <c r="M36" s="109"/>
    </row>
    <row r="37" spans="1:13" s="101" customFormat="1" x14ac:dyDescent="0.25">
      <c r="A37" s="114"/>
      <c r="B37" s="115"/>
      <c r="C37" s="308"/>
      <c r="D37" s="118"/>
      <c r="E37" s="119"/>
      <c r="F37" s="85"/>
      <c r="G37" s="85"/>
      <c r="H37" s="85"/>
      <c r="I37" s="85"/>
      <c r="J37" s="86"/>
      <c r="K37" s="108"/>
      <c r="L37" s="109"/>
      <c r="M37" s="109"/>
    </row>
    <row r="38" spans="1:13" s="101" customFormat="1" x14ac:dyDescent="0.25">
      <c r="A38" s="114"/>
      <c r="B38" s="115"/>
      <c r="C38" s="308"/>
      <c r="D38" s="118"/>
      <c r="E38" s="119"/>
      <c r="F38" s="85"/>
      <c r="G38" s="85"/>
      <c r="H38" s="85"/>
      <c r="I38" s="85"/>
      <c r="J38" s="86"/>
      <c r="K38" s="117"/>
      <c r="L38" s="109"/>
      <c r="M38" s="109"/>
    </row>
    <row r="39" spans="1:13" s="101" customFormat="1" x14ac:dyDescent="0.25">
      <c r="A39" s="114"/>
      <c r="B39" s="115"/>
      <c r="C39" s="308"/>
      <c r="D39" s="118"/>
      <c r="E39" s="119"/>
      <c r="F39" s="85"/>
      <c r="G39" s="85"/>
      <c r="H39" s="85"/>
      <c r="I39" s="85"/>
      <c r="J39" s="86"/>
      <c r="K39" s="120"/>
      <c r="L39" s="121"/>
      <c r="M39" s="121"/>
    </row>
    <row r="40" spans="1:13" s="101" customFormat="1" ht="15.75" thickBot="1" x14ac:dyDescent="0.3">
      <c r="A40" s="122"/>
      <c r="B40" s="123"/>
      <c r="C40" s="309"/>
      <c r="D40" s="124"/>
      <c r="E40" s="125"/>
      <c r="F40" s="87"/>
      <c r="G40" s="87"/>
      <c r="H40" s="87"/>
      <c r="I40" s="87"/>
      <c r="J40" s="88"/>
      <c r="K40" s="120"/>
      <c r="L40" s="120"/>
      <c r="M40" s="120"/>
    </row>
    <row r="41" spans="1:13" s="101" customFormat="1" ht="61.5" customHeight="1" thickBot="1" x14ac:dyDescent="0.3">
      <c r="A41" s="117"/>
      <c r="B41" s="117"/>
      <c r="C41" s="126"/>
      <c r="D41" s="108"/>
      <c r="E41" s="119"/>
      <c r="F41" s="85"/>
      <c r="G41" s="85"/>
      <c r="H41" s="85"/>
      <c r="I41" s="85"/>
      <c r="J41" s="85"/>
      <c r="K41" s="120"/>
      <c r="L41" s="120"/>
      <c r="M41" s="120"/>
    </row>
    <row r="42" spans="1:13" s="101" customFormat="1" x14ac:dyDescent="0.25">
      <c r="A42" s="312" t="s">
        <v>114</v>
      </c>
      <c r="B42" s="312" t="s">
        <v>35</v>
      </c>
      <c r="C42" s="314"/>
      <c r="D42" s="19" t="s">
        <v>0</v>
      </c>
      <c r="E42" s="19" t="s">
        <v>21</v>
      </c>
      <c r="F42" s="19" t="s">
        <v>22</v>
      </c>
      <c r="G42" s="19" t="s">
        <v>23</v>
      </c>
      <c r="H42" s="19" t="s">
        <v>24</v>
      </c>
      <c r="I42" s="19" t="s">
        <v>1</v>
      </c>
      <c r="J42" s="19" t="s">
        <v>25</v>
      </c>
    </row>
    <row r="43" spans="1:13" s="101" customFormat="1" ht="15.75" thickBot="1" x14ac:dyDescent="0.3">
      <c r="A43" s="313"/>
      <c r="B43" s="313"/>
      <c r="C43" s="315"/>
      <c r="D43" s="3">
        <f>D14</f>
        <v>43122</v>
      </c>
      <c r="E43" s="3">
        <f>D43+1</f>
        <v>43123</v>
      </c>
      <c r="F43" s="3">
        <f t="shared" ref="F43:J43" si="3">E43+1</f>
        <v>43124</v>
      </c>
      <c r="G43" s="3">
        <f t="shared" si="3"/>
        <v>43125</v>
      </c>
      <c r="H43" s="3">
        <f t="shared" si="3"/>
        <v>43126</v>
      </c>
      <c r="I43" s="3">
        <f t="shared" si="3"/>
        <v>43127</v>
      </c>
      <c r="J43" s="3">
        <f t="shared" si="3"/>
        <v>43128</v>
      </c>
    </row>
    <row r="44" spans="1:13" s="101" customFormat="1" x14ac:dyDescent="0.25">
      <c r="A44" s="111"/>
      <c r="B44" s="111"/>
      <c r="C44" s="307" t="s">
        <v>36</v>
      </c>
      <c r="D44" s="112"/>
      <c r="E44" s="51"/>
      <c r="F44" s="51"/>
      <c r="G44" s="51"/>
      <c r="H44" s="51"/>
      <c r="I44" s="113"/>
      <c r="J44" s="84"/>
    </row>
    <row r="45" spans="1:13" s="101" customFormat="1" x14ac:dyDescent="0.25">
      <c r="A45" s="115"/>
      <c r="B45" s="115"/>
      <c r="C45" s="308"/>
      <c r="D45" s="116"/>
      <c r="E45" s="90"/>
      <c r="F45" s="90"/>
      <c r="G45" s="90"/>
      <c r="H45" s="90"/>
      <c r="I45" s="117"/>
      <c r="J45" s="86"/>
    </row>
    <row r="46" spans="1:13" s="101" customFormat="1" x14ac:dyDescent="0.25">
      <c r="A46" s="115"/>
      <c r="B46" s="115"/>
      <c r="C46" s="308"/>
      <c r="D46" s="116"/>
      <c r="E46" s="90"/>
      <c r="F46" s="90"/>
      <c r="G46" s="90"/>
      <c r="H46" s="90"/>
      <c r="I46" s="117"/>
      <c r="J46" s="86"/>
    </row>
    <row r="47" spans="1:13" s="101" customFormat="1" x14ac:dyDescent="0.25">
      <c r="A47" s="115"/>
      <c r="B47" s="115"/>
      <c r="C47" s="308"/>
      <c r="D47" s="116"/>
      <c r="E47" s="90"/>
      <c r="F47" s="90"/>
      <c r="G47" s="90"/>
      <c r="H47" s="90"/>
      <c r="I47" s="117"/>
      <c r="J47" s="86"/>
    </row>
    <row r="48" spans="1:13" s="101" customFormat="1" x14ac:dyDescent="0.25">
      <c r="A48" s="115"/>
      <c r="B48" s="115"/>
      <c r="C48" s="308"/>
      <c r="D48" s="116"/>
      <c r="E48" s="90"/>
      <c r="F48" s="90"/>
      <c r="G48" s="90"/>
      <c r="H48" s="90"/>
      <c r="I48" s="90"/>
      <c r="J48" s="127"/>
    </row>
    <row r="49" spans="1:10" s="101" customFormat="1" x14ac:dyDescent="0.25">
      <c r="A49" s="115"/>
      <c r="B49" s="115"/>
      <c r="C49" s="308"/>
      <c r="D49" s="116"/>
      <c r="E49" s="90"/>
      <c r="F49" s="90"/>
      <c r="G49" s="90"/>
      <c r="H49" s="90"/>
      <c r="I49" s="90"/>
      <c r="J49" s="86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90"/>
      <c r="J50" s="86"/>
    </row>
    <row r="51" spans="1:10" s="101" customFormat="1" ht="15.75" x14ac:dyDescent="0.25">
      <c r="A51" s="115"/>
      <c r="B51" s="115"/>
      <c r="C51" s="308"/>
      <c r="D51" s="116"/>
      <c r="E51" s="90"/>
      <c r="F51" s="90"/>
      <c r="G51" s="90"/>
      <c r="H51" s="90"/>
      <c r="I51" s="128"/>
      <c r="J51" s="86"/>
    </row>
    <row r="52" spans="1:10" s="101" customFormat="1" ht="15.75" x14ac:dyDescent="0.25">
      <c r="A52" s="115"/>
      <c r="B52" s="115"/>
      <c r="C52" s="308"/>
      <c r="D52" s="116"/>
      <c r="E52" s="90"/>
      <c r="F52" s="90"/>
      <c r="G52" s="90"/>
      <c r="H52" s="90"/>
      <c r="I52" s="128"/>
      <c r="J52" s="86"/>
    </row>
    <row r="53" spans="1:10" s="101" customFormat="1" x14ac:dyDescent="0.25">
      <c r="A53" s="115"/>
      <c r="B53" s="115"/>
      <c r="C53" s="308"/>
      <c r="D53" s="118"/>
      <c r="E53" s="119"/>
      <c r="F53" s="85"/>
      <c r="G53" s="85"/>
      <c r="H53" s="85"/>
      <c r="I53" s="85"/>
      <c r="J53" s="86"/>
    </row>
    <row r="54" spans="1:10" s="101" customFormat="1" x14ac:dyDescent="0.25">
      <c r="A54" s="115"/>
      <c r="B54" s="115"/>
      <c r="C54" s="308"/>
      <c r="D54" s="118"/>
      <c r="E54" s="119"/>
      <c r="F54" s="85"/>
      <c r="G54" s="85"/>
      <c r="H54" s="85"/>
      <c r="I54" s="85"/>
      <c r="J54" s="86"/>
    </row>
    <row r="55" spans="1:10" s="101" customFormat="1" x14ac:dyDescent="0.25">
      <c r="A55" s="115"/>
      <c r="B55" s="115"/>
      <c r="C55" s="308"/>
      <c r="D55" s="118"/>
      <c r="E55" s="119"/>
      <c r="F55" s="85"/>
      <c r="G55" s="85"/>
      <c r="H55" s="85"/>
      <c r="I55" s="85"/>
      <c r="J55" s="86"/>
    </row>
    <row r="56" spans="1:10" s="101" customFormat="1" ht="15.75" thickBot="1" x14ac:dyDescent="0.3">
      <c r="A56" s="123"/>
      <c r="B56" s="123"/>
      <c r="C56" s="309"/>
      <c r="D56" s="124"/>
      <c r="E56" s="125"/>
      <c r="F56" s="87"/>
      <c r="G56" s="87"/>
      <c r="H56" s="87"/>
      <c r="I56" s="87"/>
      <c r="J56" s="88"/>
    </row>
    <row r="57" spans="1:10" s="101" customFormat="1" x14ac:dyDescent="0.25">
      <c r="A57" s="117"/>
      <c r="B57" s="117"/>
      <c r="C57" s="117"/>
      <c r="D57" s="265" t="s">
        <v>37</v>
      </c>
      <c r="E57" s="266"/>
      <c r="F57" s="266"/>
      <c r="G57" s="266"/>
      <c r="H57" s="266"/>
      <c r="I57" s="266"/>
      <c r="J57" s="267"/>
    </row>
    <row r="58" spans="1:10" s="101" customFormat="1" x14ac:dyDescent="0.25">
      <c r="A58" s="129"/>
      <c r="B58" s="129"/>
      <c r="C58" s="129"/>
      <c r="D58" s="268"/>
      <c r="E58" s="269"/>
      <c r="F58" s="269"/>
      <c r="G58" s="269"/>
      <c r="H58" s="269"/>
      <c r="I58" s="269"/>
      <c r="J58" s="270"/>
    </row>
    <row r="59" spans="1:10" s="101" customFormat="1" ht="15.75" thickBot="1" x14ac:dyDescent="0.3">
      <c r="A59" s="129"/>
      <c r="B59" s="129"/>
      <c r="C59" s="129"/>
      <c r="D59" s="271"/>
      <c r="E59" s="272"/>
      <c r="F59" s="272"/>
      <c r="G59" s="272"/>
      <c r="H59" s="272"/>
      <c r="I59" s="272"/>
      <c r="J59" s="273"/>
    </row>
  </sheetData>
  <mergeCells count="64">
    <mergeCell ref="C44:C56"/>
    <mergeCell ref="D57:J59"/>
    <mergeCell ref="K12:M12"/>
    <mergeCell ref="A33:A34"/>
    <mergeCell ref="B33:B34"/>
    <mergeCell ref="C33:C34"/>
    <mergeCell ref="C35:C40"/>
    <mergeCell ref="A42:A43"/>
    <mergeCell ref="B42:B43"/>
    <mergeCell ref="C42:C43"/>
    <mergeCell ref="A31:A32"/>
    <mergeCell ref="B31:B32"/>
    <mergeCell ref="C31:C32"/>
    <mergeCell ref="D31:D32"/>
    <mergeCell ref="E31:E32"/>
    <mergeCell ref="A27:A28"/>
    <mergeCell ref="A29:A30"/>
    <mergeCell ref="C29:C30"/>
    <mergeCell ref="K29:K30"/>
    <mergeCell ref="L29:M30"/>
    <mergeCell ref="C27:C28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F31:F32"/>
    <mergeCell ref="G31:G32"/>
    <mergeCell ref="H31:H32"/>
    <mergeCell ref="I31:I32"/>
    <mergeCell ref="J31:J32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pageSetup paperSize="9" scale="6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1">
    <pageSetUpPr fitToPage="1"/>
  </sheetPr>
  <dimension ref="A1:M59"/>
  <sheetViews>
    <sheetView workbookViewId="0">
      <selection activeCell="I19" sqref="I19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5</v>
      </c>
      <c r="D1" s="80" t="s">
        <v>0</v>
      </c>
      <c r="E1" s="1">
        <f>E14</f>
        <v>43130</v>
      </c>
      <c r="F1" s="1">
        <f>F14</f>
        <v>43131</v>
      </c>
      <c r="G1" s="1">
        <f>G14</f>
        <v>43132</v>
      </c>
      <c r="H1" s="1">
        <f>H14</f>
        <v>43133</v>
      </c>
      <c r="I1" s="1" t="s">
        <v>1</v>
      </c>
      <c r="J1" s="2">
        <f>J14</f>
        <v>43135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4'!J2+1</f>
        <v>43129</v>
      </c>
      <c r="E2" s="3">
        <f>D2+1</f>
        <v>43130</v>
      </c>
      <c r="F2" s="3">
        <f t="shared" ref="F2:J2" si="0">E2+1</f>
        <v>43131</v>
      </c>
      <c r="G2" s="3">
        <f t="shared" si="0"/>
        <v>43132</v>
      </c>
      <c r="H2" s="3">
        <f t="shared" si="0"/>
        <v>43133</v>
      </c>
      <c r="I2" s="3">
        <f t="shared" si="0"/>
        <v>43134</v>
      </c>
      <c r="J2" s="3">
        <f t="shared" si="0"/>
        <v>43135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30" t="s">
        <v>203</v>
      </c>
      <c r="E3" s="131" t="s">
        <v>204</v>
      </c>
      <c r="F3" s="135" t="s">
        <v>205</v>
      </c>
      <c r="G3" s="133" t="s">
        <v>206</v>
      </c>
      <c r="H3" s="152" t="s">
        <v>207</v>
      </c>
      <c r="I3" s="135"/>
      <c r="J3" s="151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64" t="s">
        <v>208</v>
      </c>
      <c r="E4" s="135" t="s">
        <v>209</v>
      </c>
      <c r="F4" s="135" t="s">
        <v>210</v>
      </c>
      <c r="G4" s="130"/>
      <c r="H4" s="136" t="s">
        <v>211</v>
      </c>
      <c r="I4" s="135"/>
      <c r="J4" s="135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64" t="s">
        <v>212</v>
      </c>
      <c r="E5" s="130" t="s">
        <v>213</v>
      </c>
      <c r="F5" s="135"/>
      <c r="G5" s="136"/>
      <c r="H5" s="131" t="s">
        <v>214</v>
      </c>
      <c r="I5" s="137"/>
      <c r="J5" s="138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32" t="s">
        <v>215</v>
      </c>
      <c r="E6" s="140" t="s">
        <v>216</v>
      </c>
      <c r="F6" s="136"/>
      <c r="G6" s="136"/>
      <c r="H6" s="136" t="s">
        <v>217</v>
      </c>
      <c r="I6" s="136"/>
      <c r="J6" s="136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66"/>
      <c r="E7" s="140" t="s">
        <v>218</v>
      </c>
      <c r="F7" s="142"/>
      <c r="G7" s="140"/>
      <c r="H7" s="142" t="s">
        <v>219</v>
      </c>
      <c r="I7" s="142"/>
      <c r="J7" s="142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41"/>
      <c r="E8" s="141" t="s">
        <v>220</v>
      </c>
      <c r="F8" s="142"/>
      <c r="G8" s="140"/>
      <c r="H8" s="142"/>
      <c r="I8" s="142"/>
      <c r="J8" s="142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35"/>
      <c r="E9" s="135" t="s">
        <v>221</v>
      </c>
      <c r="F9" s="151" t="s">
        <v>222</v>
      </c>
      <c r="G9" s="130"/>
      <c r="H9" s="135"/>
      <c r="I9" s="133"/>
      <c r="J9" s="136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36"/>
      <c r="E10" s="140"/>
      <c r="F10" s="130"/>
      <c r="G10" s="132" t="s">
        <v>223</v>
      </c>
      <c r="H10" s="139"/>
      <c r="I10" s="135"/>
      <c r="J10" s="135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43129</v>
      </c>
      <c r="E12" s="213"/>
      <c r="F12" s="213"/>
      <c r="G12" s="71" t="s">
        <v>17</v>
      </c>
      <c r="H12" s="213">
        <f>D12+6</f>
        <v>43135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43129</v>
      </c>
      <c r="E14" s="3">
        <f>D14+1</f>
        <v>43130</v>
      </c>
      <c r="F14" s="3">
        <f t="shared" ref="F14:J14" si="1">E14+1</f>
        <v>43131</v>
      </c>
      <c r="G14" s="3">
        <f t="shared" si="1"/>
        <v>43132</v>
      </c>
      <c r="H14" s="3">
        <f t="shared" si="1"/>
        <v>43133</v>
      </c>
      <c r="I14" s="3">
        <f t="shared" si="1"/>
        <v>43134</v>
      </c>
      <c r="J14" s="3">
        <f t="shared" si="1"/>
        <v>43135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4'!K15</f>
        <v>0</v>
      </c>
      <c r="D15" s="75"/>
      <c r="E15" s="75"/>
      <c r="F15" s="75"/>
      <c r="G15" s="75"/>
      <c r="H15" s="75"/>
      <c r="I15" s="165"/>
      <c r="J15" s="16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165"/>
      <c r="J16" s="16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4'!K17</f>
        <v>0</v>
      </c>
      <c r="D17" s="75" t="s">
        <v>2</v>
      </c>
      <c r="E17" s="75" t="s">
        <v>2</v>
      </c>
      <c r="F17" s="75" t="s">
        <v>2</v>
      </c>
      <c r="G17" s="75" t="s">
        <v>2</v>
      </c>
      <c r="H17" s="147" t="s">
        <v>111</v>
      </c>
      <c r="I17" s="145" t="s">
        <v>110</v>
      </c>
      <c r="J17" s="145" t="s">
        <v>110</v>
      </c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147"/>
      <c r="I18" s="145"/>
      <c r="J18" s="14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4'!K19</f>
        <v>0</v>
      </c>
      <c r="D19" s="75" t="s">
        <v>2</v>
      </c>
      <c r="E19" s="75" t="s">
        <v>2</v>
      </c>
      <c r="F19" s="75" t="s">
        <v>2</v>
      </c>
      <c r="G19" s="75" t="s">
        <v>2</v>
      </c>
      <c r="H19" s="75" t="s">
        <v>2</v>
      </c>
      <c r="I19" s="145" t="s">
        <v>110</v>
      </c>
      <c r="J19" s="145" t="s">
        <v>110</v>
      </c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145"/>
      <c r="J20" s="14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4'!K21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4'!K23</f>
        <v>0</v>
      </c>
      <c r="D23" s="148" t="s">
        <v>9</v>
      </c>
      <c r="E23" s="148" t="s">
        <v>9</v>
      </c>
      <c r="F23" s="148" t="s">
        <v>9</v>
      </c>
      <c r="G23" s="148" t="s">
        <v>9</v>
      </c>
      <c r="H23" s="148" t="s">
        <v>9</v>
      </c>
      <c r="I23" s="148" t="s">
        <v>9</v>
      </c>
      <c r="J23" s="145" t="s">
        <v>110</v>
      </c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148"/>
      <c r="E24" s="148"/>
      <c r="F24" s="148"/>
      <c r="G24" s="148"/>
      <c r="H24" s="148"/>
      <c r="I24" s="148"/>
      <c r="J24" s="14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4'!K25</f>
        <v>0</v>
      </c>
      <c r="D25" s="75" t="s">
        <v>2</v>
      </c>
      <c r="E25" s="75" t="s">
        <v>2</v>
      </c>
      <c r="F25" s="75" t="s">
        <v>2</v>
      </c>
      <c r="G25" s="75" t="s">
        <v>2</v>
      </c>
      <c r="H25" s="75" t="s">
        <v>2</v>
      </c>
      <c r="I25" s="145" t="s">
        <v>110</v>
      </c>
      <c r="J25" s="145" t="s">
        <v>110</v>
      </c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145"/>
      <c r="J26" s="14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4'!K27</f>
        <v>0</v>
      </c>
      <c r="D27" s="75" t="s">
        <v>2</v>
      </c>
      <c r="E27" s="75" t="s">
        <v>2</v>
      </c>
      <c r="F27" s="75" t="s">
        <v>2</v>
      </c>
      <c r="G27" s="75" t="s">
        <v>2</v>
      </c>
      <c r="H27" s="75" t="s">
        <v>2</v>
      </c>
      <c r="I27" s="145" t="s">
        <v>110</v>
      </c>
      <c r="J27" s="145" t="s">
        <v>110</v>
      </c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145"/>
      <c r="J28" s="145"/>
      <c r="K28" s="230"/>
      <c r="L28" s="306"/>
      <c r="M28" s="306"/>
    </row>
    <row r="29" spans="1:13" s="101" customFormat="1" x14ac:dyDescent="0.25">
      <c r="A29" s="231" t="s">
        <v>109</v>
      </c>
      <c r="B29" s="107" t="s">
        <v>33</v>
      </c>
      <c r="C29" s="230">
        <f>'S 4'!K29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ht="15.75" thickBot="1" x14ac:dyDescent="0.3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ht="15.75" thickBot="1" x14ac:dyDescent="0.3">
      <c r="A31" s="316" t="s">
        <v>34</v>
      </c>
      <c r="B31" s="318"/>
      <c r="C31" s="320"/>
      <c r="D31" s="292"/>
      <c r="E31" s="292"/>
      <c r="F31" s="292"/>
      <c r="G31" s="292"/>
      <c r="H31" s="292"/>
      <c r="I31" s="292"/>
      <c r="J31" s="294"/>
      <c r="K31" s="85"/>
      <c r="L31" s="85"/>
      <c r="M31" s="85"/>
    </row>
    <row r="32" spans="1:13" s="101" customFormat="1" ht="6" hidden="1" customHeight="1" x14ac:dyDescent="0.25">
      <c r="A32" s="317"/>
      <c r="B32" s="319"/>
      <c r="C32" s="321"/>
      <c r="D32" s="293"/>
      <c r="E32" s="293"/>
      <c r="F32" s="293"/>
      <c r="G32" s="293"/>
      <c r="H32" s="293"/>
      <c r="I32" s="293"/>
      <c r="J32" s="295"/>
      <c r="K32" s="85"/>
      <c r="L32" s="85"/>
      <c r="M32" s="85"/>
    </row>
    <row r="33" spans="1:13" s="101" customFormat="1" ht="15" customHeight="1" x14ac:dyDescent="0.25">
      <c r="A33" s="310" t="s">
        <v>119</v>
      </c>
      <c r="B33" s="312" t="s">
        <v>35</v>
      </c>
      <c r="C33" s="314"/>
      <c r="D33" s="19" t="s">
        <v>0</v>
      </c>
      <c r="E33" s="19" t="s">
        <v>21</v>
      </c>
      <c r="F33" s="19" t="s">
        <v>22</v>
      </c>
      <c r="G33" s="19" t="s">
        <v>23</v>
      </c>
      <c r="H33" s="19" t="s">
        <v>24</v>
      </c>
      <c r="I33" s="19" t="s">
        <v>1</v>
      </c>
      <c r="J33" s="19" t="s">
        <v>25</v>
      </c>
      <c r="K33" s="85"/>
      <c r="L33" s="85"/>
      <c r="M33" s="85"/>
    </row>
    <row r="34" spans="1:13" s="101" customFormat="1" ht="15.75" thickBot="1" x14ac:dyDescent="0.3">
      <c r="A34" s="311"/>
      <c r="B34" s="313"/>
      <c r="C34" s="315"/>
      <c r="D34" s="3">
        <f>D2</f>
        <v>43129</v>
      </c>
      <c r="E34" s="3">
        <f>D34+1</f>
        <v>43130</v>
      </c>
      <c r="F34" s="3">
        <f t="shared" ref="F34:J34" si="2">E34+1</f>
        <v>43131</v>
      </c>
      <c r="G34" s="3">
        <f t="shared" si="2"/>
        <v>43132</v>
      </c>
      <c r="H34" s="3">
        <f t="shared" si="2"/>
        <v>43133</v>
      </c>
      <c r="I34" s="3">
        <f t="shared" si="2"/>
        <v>43134</v>
      </c>
      <c r="J34" s="3">
        <f t="shared" si="2"/>
        <v>43135</v>
      </c>
      <c r="K34" s="108"/>
      <c r="L34" s="109"/>
      <c r="M34" s="109"/>
    </row>
    <row r="35" spans="1:13" s="101" customFormat="1" x14ac:dyDescent="0.25">
      <c r="A35" s="110"/>
      <c r="B35" s="111"/>
      <c r="C35" s="307" t="s">
        <v>36</v>
      </c>
      <c r="D35" s="112"/>
      <c r="E35" s="51"/>
      <c r="F35" s="51"/>
      <c r="G35" s="51"/>
      <c r="H35" s="51"/>
      <c r="I35" s="113"/>
      <c r="J35" s="84"/>
      <c r="K35" s="108"/>
      <c r="L35" s="109"/>
      <c r="M35" s="109"/>
    </row>
    <row r="36" spans="1:13" s="101" customFormat="1" x14ac:dyDescent="0.25">
      <c r="A36" s="114"/>
      <c r="B36" s="115"/>
      <c r="C36" s="308"/>
      <c r="D36" s="116"/>
      <c r="E36" s="90"/>
      <c r="F36" s="90"/>
      <c r="G36" s="90"/>
      <c r="H36" s="90"/>
      <c r="I36" s="117"/>
      <c r="J36" s="86"/>
      <c r="K36" s="108"/>
      <c r="L36" s="109"/>
      <c r="M36" s="109"/>
    </row>
    <row r="37" spans="1:13" s="101" customFormat="1" x14ac:dyDescent="0.25">
      <c r="A37" s="114"/>
      <c r="B37" s="115"/>
      <c r="C37" s="308"/>
      <c r="D37" s="118"/>
      <c r="E37" s="119"/>
      <c r="F37" s="85"/>
      <c r="G37" s="85"/>
      <c r="H37" s="85"/>
      <c r="I37" s="85"/>
      <c r="J37" s="86"/>
      <c r="K37" s="108"/>
      <c r="L37" s="109"/>
      <c r="M37" s="109"/>
    </row>
    <row r="38" spans="1:13" s="101" customFormat="1" x14ac:dyDescent="0.25">
      <c r="A38" s="114"/>
      <c r="B38" s="115"/>
      <c r="C38" s="308"/>
      <c r="D38" s="118"/>
      <c r="E38" s="119"/>
      <c r="F38" s="85"/>
      <c r="G38" s="85"/>
      <c r="H38" s="85"/>
      <c r="I38" s="85"/>
      <c r="J38" s="86"/>
      <c r="K38" s="117"/>
      <c r="L38" s="109"/>
      <c r="M38" s="109"/>
    </row>
    <row r="39" spans="1:13" s="101" customFormat="1" x14ac:dyDescent="0.25">
      <c r="A39" s="114"/>
      <c r="B39" s="115"/>
      <c r="C39" s="308"/>
      <c r="D39" s="118"/>
      <c r="E39" s="119"/>
      <c r="F39" s="85"/>
      <c r="G39" s="85"/>
      <c r="H39" s="85"/>
      <c r="I39" s="85"/>
      <c r="J39" s="86"/>
      <c r="K39" s="120"/>
      <c r="L39" s="121"/>
      <c r="M39" s="121"/>
    </row>
    <row r="40" spans="1:13" s="101" customFormat="1" ht="15.75" thickBot="1" x14ac:dyDescent="0.3">
      <c r="A40" s="122"/>
      <c r="B40" s="123"/>
      <c r="C40" s="309"/>
      <c r="D40" s="124"/>
      <c r="E40" s="125"/>
      <c r="F40" s="87"/>
      <c r="G40" s="87"/>
      <c r="H40" s="87"/>
      <c r="I40" s="87"/>
      <c r="J40" s="88"/>
      <c r="K40" s="120"/>
      <c r="L40" s="120"/>
      <c r="M40" s="120"/>
    </row>
    <row r="41" spans="1:13" s="101" customFormat="1" ht="61.5" customHeight="1" thickBot="1" x14ac:dyDescent="0.3">
      <c r="A41" s="117"/>
      <c r="B41" s="117"/>
      <c r="C41" s="126"/>
      <c r="D41" s="108"/>
      <c r="E41" s="119"/>
      <c r="F41" s="85"/>
      <c r="G41" s="85"/>
      <c r="H41" s="85"/>
      <c r="I41" s="85"/>
      <c r="J41" s="85"/>
      <c r="K41" s="120"/>
      <c r="L41" s="120"/>
      <c r="M41" s="120"/>
    </row>
    <row r="42" spans="1:13" s="101" customFormat="1" x14ac:dyDescent="0.25">
      <c r="A42" s="312" t="s">
        <v>114</v>
      </c>
      <c r="B42" s="312" t="s">
        <v>35</v>
      </c>
      <c r="C42" s="314"/>
      <c r="D42" s="19" t="s">
        <v>0</v>
      </c>
      <c r="E42" s="19" t="s">
        <v>21</v>
      </c>
      <c r="F42" s="19" t="s">
        <v>22</v>
      </c>
      <c r="G42" s="19" t="s">
        <v>23</v>
      </c>
      <c r="H42" s="19" t="s">
        <v>24</v>
      </c>
      <c r="I42" s="19" t="s">
        <v>1</v>
      </c>
      <c r="J42" s="19" t="s">
        <v>25</v>
      </c>
    </row>
    <row r="43" spans="1:13" s="101" customFormat="1" ht="15.75" thickBot="1" x14ac:dyDescent="0.3">
      <c r="A43" s="313"/>
      <c r="B43" s="313"/>
      <c r="C43" s="315"/>
      <c r="D43" s="3">
        <f>D14</f>
        <v>43129</v>
      </c>
      <c r="E43" s="3">
        <f>D43+1</f>
        <v>43130</v>
      </c>
      <c r="F43" s="3">
        <f t="shared" ref="F43:J43" si="3">E43+1</f>
        <v>43131</v>
      </c>
      <c r="G43" s="3">
        <f t="shared" si="3"/>
        <v>43132</v>
      </c>
      <c r="H43" s="3">
        <f t="shared" si="3"/>
        <v>43133</v>
      </c>
      <c r="I43" s="3">
        <f t="shared" si="3"/>
        <v>43134</v>
      </c>
      <c r="J43" s="3">
        <f t="shared" si="3"/>
        <v>43135</v>
      </c>
    </row>
    <row r="44" spans="1:13" s="101" customFormat="1" x14ac:dyDescent="0.25">
      <c r="A44" s="111"/>
      <c r="B44" s="111"/>
      <c r="C44" s="307" t="s">
        <v>36</v>
      </c>
      <c r="D44" s="112"/>
      <c r="E44" s="51"/>
      <c r="F44" s="51"/>
      <c r="G44" s="51"/>
      <c r="H44" s="51"/>
      <c r="I44" s="113"/>
      <c r="J44" s="84"/>
    </row>
    <row r="45" spans="1:13" s="101" customFormat="1" x14ac:dyDescent="0.25">
      <c r="A45" s="115"/>
      <c r="B45" s="115"/>
      <c r="C45" s="308"/>
      <c r="D45" s="116"/>
      <c r="E45" s="90"/>
      <c r="F45" s="90"/>
      <c r="G45" s="90"/>
      <c r="H45" s="90"/>
      <c r="I45" s="117"/>
      <c r="J45" s="86"/>
    </row>
    <row r="46" spans="1:13" s="101" customFormat="1" x14ac:dyDescent="0.25">
      <c r="A46" s="115"/>
      <c r="B46" s="115"/>
      <c r="C46" s="308"/>
      <c r="D46" s="116"/>
      <c r="E46" s="90"/>
      <c r="F46" s="90"/>
      <c r="G46" s="90"/>
      <c r="H46" s="90"/>
      <c r="I46" s="117"/>
      <c r="J46" s="86"/>
    </row>
    <row r="47" spans="1:13" s="101" customFormat="1" x14ac:dyDescent="0.25">
      <c r="A47" s="115"/>
      <c r="B47" s="115"/>
      <c r="C47" s="308"/>
      <c r="D47" s="116"/>
      <c r="E47" s="90"/>
      <c r="F47" s="90"/>
      <c r="G47" s="90"/>
      <c r="H47" s="90"/>
      <c r="I47" s="117"/>
      <c r="J47" s="86"/>
    </row>
    <row r="48" spans="1:13" s="101" customFormat="1" x14ac:dyDescent="0.25">
      <c r="A48" s="115"/>
      <c r="B48" s="115"/>
      <c r="C48" s="308"/>
      <c r="D48" s="116"/>
      <c r="E48" s="90"/>
      <c r="F48" s="90"/>
      <c r="G48" s="90"/>
      <c r="H48" s="90"/>
      <c r="I48" s="90"/>
      <c r="J48" s="127"/>
    </row>
    <row r="49" spans="1:10" s="101" customFormat="1" x14ac:dyDescent="0.25">
      <c r="A49" s="115"/>
      <c r="B49" s="115"/>
      <c r="C49" s="308"/>
      <c r="D49" s="116"/>
      <c r="E49" s="90"/>
      <c r="F49" s="90"/>
      <c r="G49" s="90"/>
      <c r="H49" s="90"/>
      <c r="I49" s="90"/>
      <c r="J49" s="86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90"/>
      <c r="J50" s="86"/>
    </row>
    <row r="51" spans="1:10" s="101" customFormat="1" ht="15.75" x14ac:dyDescent="0.25">
      <c r="A51" s="115"/>
      <c r="B51" s="115"/>
      <c r="C51" s="308"/>
      <c r="D51" s="116"/>
      <c r="E51" s="90"/>
      <c r="F51" s="90"/>
      <c r="G51" s="90"/>
      <c r="H51" s="90"/>
      <c r="I51" s="128"/>
      <c r="J51" s="86"/>
    </row>
    <row r="52" spans="1:10" s="101" customFormat="1" ht="15.75" x14ac:dyDescent="0.25">
      <c r="A52" s="115"/>
      <c r="B52" s="115"/>
      <c r="C52" s="308"/>
      <c r="D52" s="116"/>
      <c r="E52" s="90"/>
      <c r="F52" s="90"/>
      <c r="G52" s="90"/>
      <c r="H52" s="90"/>
      <c r="I52" s="128"/>
      <c r="J52" s="86"/>
    </row>
    <row r="53" spans="1:10" s="101" customFormat="1" x14ac:dyDescent="0.25">
      <c r="A53" s="115"/>
      <c r="B53" s="115"/>
      <c r="C53" s="308"/>
      <c r="D53" s="118"/>
      <c r="E53" s="119"/>
      <c r="F53" s="85"/>
      <c r="G53" s="85"/>
      <c r="H53" s="85"/>
      <c r="I53" s="85"/>
      <c r="J53" s="86"/>
    </row>
    <row r="54" spans="1:10" s="101" customFormat="1" x14ac:dyDescent="0.25">
      <c r="A54" s="115"/>
      <c r="B54" s="115"/>
      <c r="C54" s="308"/>
      <c r="D54" s="118"/>
      <c r="E54" s="119"/>
      <c r="F54" s="85"/>
      <c r="G54" s="85"/>
      <c r="H54" s="85"/>
      <c r="I54" s="85"/>
      <c r="J54" s="86"/>
    </row>
    <row r="55" spans="1:10" s="101" customFormat="1" x14ac:dyDescent="0.25">
      <c r="A55" s="115"/>
      <c r="B55" s="115"/>
      <c r="C55" s="308"/>
      <c r="D55" s="118"/>
      <c r="E55" s="119"/>
      <c r="F55" s="85"/>
      <c r="G55" s="85"/>
      <c r="H55" s="85"/>
      <c r="I55" s="85"/>
      <c r="J55" s="86"/>
    </row>
    <row r="56" spans="1:10" s="101" customFormat="1" ht="15.75" thickBot="1" x14ac:dyDescent="0.3">
      <c r="A56" s="123"/>
      <c r="B56" s="123"/>
      <c r="C56" s="309"/>
      <c r="D56" s="124"/>
      <c r="E56" s="125"/>
      <c r="F56" s="87"/>
      <c r="G56" s="87"/>
      <c r="H56" s="87"/>
      <c r="I56" s="87"/>
      <c r="J56" s="88"/>
    </row>
    <row r="57" spans="1:10" s="101" customFormat="1" x14ac:dyDescent="0.25">
      <c r="A57" s="117"/>
      <c r="B57" s="117"/>
      <c r="C57" s="117"/>
      <c r="D57" s="265" t="s">
        <v>37</v>
      </c>
      <c r="E57" s="266"/>
      <c r="F57" s="266"/>
      <c r="G57" s="266"/>
      <c r="H57" s="266"/>
      <c r="I57" s="266"/>
      <c r="J57" s="267"/>
    </row>
    <row r="58" spans="1:10" s="101" customFormat="1" x14ac:dyDescent="0.25">
      <c r="A58" s="129"/>
      <c r="B58" s="129"/>
      <c r="C58" s="129"/>
      <c r="D58" s="268"/>
      <c r="E58" s="269"/>
      <c r="F58" s="269"/>
      <c r="G58" s="269"/>
      <c r="H58" s="269"/>
      <c r="I58" s="269"/>
      <c r="J58" s="270"/>
    </row>
    <row r="59" spans="1:10" s="101" customFormat="1" ht="15.75" thickBot="1" x14ac:dyDescent="0.3">
      <c r="A59" s="129"/>
      <c r="B59" s="129"/>
      <c r="C59" s="129"/>
      <c r="D59" s="271"/>
      <c r="E59" s="272"/>
      <c r="F59" s="272"/>
      <c r="G59" s="272"/>
      <c r="H59" s="272"/>
      <c r="I59" s="272"/>
      <c r="J59" s="273"/>
    </row>
  </sheetData>
  <mergeCells count="64">
    <mergeCell ref="C44:C56"/>
    <mergeCell ref="D57:J59"/>
    <mergeCell ref="K12:M12"/>
    <mergeCell ref="A33:A34"/>
    <mergeCell ref="B33:B34"/>
    <mergeCell ref="C33:C34"/>
    <mergeCell ref="C35:C40"/>
    <mergeCell ref="A42:A43"/>
    <mergeCell ref="B42:B43"/>
    <mergeCell ref="C42:C43"/>
    <mergeCell ref="A31:A32"/>
    <mergeCell ref="B31:B32"/>
    <mergeCell ref="C31:C32"/>
    <mergeCell ref="D31:D32"/>
    <mergeCell ref="E31:E32"/>
    <mergeCell ref="A27:A28"/>
    <mergeCell ref="A29:A30"/>
    <mergeCell ref="C29:C30"/>
    <mergeCell ref="K29:K30"/>
    <mergeCell ref="L29:M30"/>
    <mergeCell ref="C27:C28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F31:F32"/>
    <mergeCell ref="G31:G32"/>
    <mergeCell ref="H31:H32"/>
    <mergeCell ref="I31:I32"/>
    <mergeCell ref="J31:J32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pageSetup paperSize="9" scale="69" fitToHeight="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2">
    <pageSetUpPr fitToPage="1"/>
  </sheetPr>
  <dimension ref="A1:P59"/>
  <sheetViews>
    <sheetView topLeftCell="A7" workbookViewId="0">
      <selection activeCell="O11" sqref="O11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6" x14ac:dyDescent="0.25">
      <c r="A1" s="243"/>
      <c r="B1" s="83" t="s">
        <v>46</v>
      </c>
      <c r="C1" s="81">
        <v>6</v>
      </c>
      <c r="D1" s="80" t="s">
        <v>0</v>
      </c>
      <c r="E1" s="1">
        <f>E14</f>
        <v>43137</v>
      </c>
      <c r="F1" s="1">
        <f>F14</f>
        <v>43138</v>
      </c>
      <c r="G1" s="1">
        <f>G14</f>
        <v>43139</v>
      </c>
      <c r="H1" s="1">
        <f>H14</f>
        <v>43140</v>
      </c>
      <c r="I1" s="1" t="s">
        <v>1</v>
      </c>
      <c r="J1" s="2">
        <f>J14</f>
        <v>43142</v>
      </c>
      <c r="K1" s="245"/>
      <c r="L1" s="246"/>
      <c r="M1" s="247"/>
    </row>
    <row r="2" spans="1:16" ht="15.75" thickBot="1" x14ac:dyDescent="0.3">
      <c r="A2" s="284"/>
      <c r="B2" s="74" t="s">
        <v>47</v>
      </c>
      <c r="C2" s="82">
        <v>2018</v>
      </c>
      <c r="D2" s="3">
        <f>'S 5'!J2+1</f>
        <v>43136</v>
      </c>
      <c r="E2" s="3">
        <f>D2+1</f>
        <v>43137</v>
      </c>
      <c r="F2" s="3">
        <f t="shared" ref="F2:J2" si="0">E2+1</f>
        <v>43138</v>
      </c>
      <c r="G2" s="3">
        <f t="shared" si="0"/>
        <v>43139</v>
      </c>
      <c r="H2" s="3">
        <f t="shared" si="0"/>
        <v>43140</v>
      </c>
      <c r="I2" s="3">
        <f t="shared" si="0"/>
        <v>43141</v>
      </c>
      <c r="J2" s="3">
        <f t="shared" si="0"/>
        <v>43142</v>
      </c>
      <c r="K2" s="248"/>
      <c r="L2" s="249"/>
      <c r="M2" s="250"/>
    </row>
    <row r="3" spans="1:16" s="101" customFormat="1" ht="30" customHeight="1" x14ac:dyDescent="0.25">
      <c r="A3" s="4" t="s">
        <v>2</v>
      </c>
      <c r="B3" s="5" t="s">
        <v>3</v>
      </c>
      <c r="C3" s="285" t="s">
        <v>4</v>
      </c>
      <c r="D3" s="132" t="s">
        <v>224</v>
      </c>
      <c r="E3" s="131"/>
      <c r="F3" s="135" t="s">
        <v>225</v>
      </c>
      <c r="G3" s="133"/>
      <c r="H3" s="152" t="s">
        <v>226</v>
      </c>
      <c r="I3" s="135"/>
      <c r="J3" s="151"/>
      <c r="K3" s="288"/>
      <c r="L3" s="289"/>
      <c r="M3" s="290"/>
    </row>
    <row r="4" spans="1:16" s="101" customFormat="1" ht="30" customHeight="1" x14ac:dyDescent="0.25">
      <c r="A4" s="7" t="s">
        <v>5</v>
      </c>
      <c r="B4" s="8" t="s">
        <v>6</v>
      </c>
      <c r="C4" s="263"/>
      <c r="D4" s="131" t="s">
        <v>227</v>
      </c>
      <c r="E4" s="135"/>
      <c r="F4" s="135"/>
      <c r="G4" s="130"/>
      <c r="H4" s="136"/>
      <c r="I4" s="135"/>
      <c r="J4" s="135"/>
      <c r="K4" s="291"/>
      <c r="L4" s="269"/>
      <c r="M4" s="270"/>
    </row>
    <row r="5" spans="1:16" s="101" customFormat="1" ht="30" customHeight="1" x14ac:dyDescent="0.25">
      <c r="A5" s="7" t="s">
        <v>7</v>
      </c>
      <c r="B5" s="8" t="s">
        <v>8</v>
      </c>
      <c r="C5" s="263"/>
      <c r="D5" s="136"/>
      <c r="E5" s="130"/>
      <c r="F5" s="135"/>
      <c r="G5" s="136"/>
      <c r="H5" s="131"/>
      <c r="I5" s="137"/>
      <c r="J5" s="138"/>
      <c r="K5" s="291"/>
      <c r="L5" s="269"/>
      <c r="M5" s="270"/>
    </row>
    <row r="6" spans="1:16" s="101" customFormat="1" ht="30" customHeight="1" x14ac:dyDescent="0.25">
      <c r="A6" s="149" t="s">
        <v>9</v>
      </c>
      <c r="B6" s="150" t="s">
        <v>10</v>
      </c>
      <c r="C6" s="263"/>
      <c r="D6" s="139"/>
      <c r="E6" s="140"/>
      <c r="F6" s="136"/>
      <c r="G6" s="136"/>
      <c r="H6" s="136"/>
      <c r="I6" s="136"/>
      <c r="J6" s="136"/>
      <c r="K6" s="291"/>
      <c r="L6" s="269"/>
      <c r="M6" s="270"/>
    </row>
    <row r="7" spans="1:16" s="101" customFormat="1" ht="30" customHeight="1" x14ac:dyDescent="0.25">
      <c r="A7" s="10" t="s">
        <v>11</v>
      </c>
      <c r="B7" s="11" t="s">
        <v>12</v>
      </c>
      <c r="C7" s="264"/>
      <c r="D7" s="141"/>
      <c r="E7" s="141"/>
      <c r="F7" s="142"/>
      <c r="G7" s="140"/>
      <c r="H7" s="142"/>
      <c r="I7" s="142"/>
      <c r="J7" s="142"/>
      <c r="K7" s="291"/>
      <c r="L7" s="269"/>
      <c r="M7" s="270"/>
    </row>
    <row r="8" spans="1:16" s="101" customFormat="1" ht="30" customHeight="1" x14ac:dyDescent="0.25">
      <c r="A8" s="156" t="s">
        <v>13</v>
      </c>
      <c r="B8" s="157" t="s">
        <v>14</v>
      </c>
      <c r="C8" s="285" t="s">
        <v>15</v>
      </c>
      <c r="D8" s="135"/>
      <c r="E8" s="135"/>
      <c r="F8" s="151" t="s">
        <v>228</v>
      </c>
      <c r="G8" s="130"/>
      <c r="H8" s="135"/>
      <c r="I8" s="132" t="s">
        <v>229</v>
      </c>
      <c r="J8" s="136"/>
      <c r="K8" s="291"/>
      <c r="L8" s="269"/>
      <c r="M8" s="270"/>
    </row>
    <row r="9" spans="1:16" s="101" customFormat="1" ht="30" customHeight="1" thickBot="1" x14ac:dyDescent="0.3">
      <c r="A9" s="158" t="s">
        <v>133</v>
      </c>
      <c r="B9" s="159" t="s">
        <v>134</v>
      </c>
      <c r="C9" s="263"/>
      <c r="D9" s="136"/>
      <c r="E9" s="140"/>
      <c r="F9" s="130"/>
      <c r="G9" s="135"/>
      <c r="H9" s="139"/>
      <c r="I9" s="135"/>
      <c r="J9" s="135"/>
      <c r="K9" s="291"/>
      <c r="L9" s="269"/>
      <c r="M9" s="270"/>
    </row>
    <row r="10" spans="1:16" s="101" customFormat="1" ht="30" customHeight="1" x14ac:dyDescent="0.25">
      <c r="A10" s="93"/>
      <c r="B10" s="15"/>
      <c r="C10" s="263"/>
      <c r="D10" s="136"/>
      <c r="E10" s="136"/>
      <c r="F10" s="144"/>
      <c r="G10" s="136"/>
      <c r="H10" s="140"/>
      <c r="I10" s="136"/>
      <c r="J10" s="140"/>
      <c r="K10" s="291"/>
      <c r="L10" s="269"/>
      <c r="M10" s="270"/>
    </row>
    <row r="11" spans="1:16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6" s="101" customFormat="1" x14ac:dyDescent="0.25">
      <c r="A12" s="211" t="s">
        <v>16</v>
      </c>
      <c r="B12" s="212"/>
      <c r="C12" s="212"/>
      <c r="D12" s="213">
        <f>D2</f>
        <v>43136</v>
      </c>
      <c r="E12" s="213"/>
      <c r="F12" s="213"/>
      <c r="G12" s="71" t="s">
        <v>17</v>
      </c>
      <c r="H12" s="213">
        <f>D12+6</f>
        <v>43142</v>
      </c>
      <c r="I12" s="213"/>
      <c r="J12" s="213"/>
      <c r="K12" s="276"/>
      <c r="L12" s="276"/>
      <c r="M12" s="277"/>
    </row>
    <row r="13" spans="1:16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6" s="101" customFormat="1" x14ac:dyDescent="0.25">
      <c r="A14" s="223"/>
      <c r="B14" s="225"/>
      <c r="C14" s="105" t="s">
        <v>28</v>
      </c>
      <c r="D14" s="3">
        <f>D2</f>
        <v>43136</v>
      </c>
      <c r="E14" s="3">
        <f>D14+1</f>
        <v>43137</v>
      </c>
      <c r="F14" s="3">
        <f t="shared" ref="F14:J14" si="1">E14+1</f>
        <v>43138</v>
      </c>
      <c r="G14" s="3">
        <f t="shared" si="1"/>
        <v>43139</v>
      </c>
      <c r="H14" s="3">
        <f t="shared" si="1"/>
        <v>43140</v>
      </c>
      <c r="I14" s="3">
        <f t="shared" si="1"/>
        <v>43141</v>
      </c>
      <c r="J14" s="3">
        <f t="shared" si="1"/>
        <v>43142</v>
      </c>
      <c r="K14" s="22"/>
      <c r="L14" s="282"/>
      <c r="M14" s="283"/>
    </row>
    <row r="15" spans="1:16" s="101" customFormat="1" x14ac:dyDescent="0.25">
      <c r="A15" s="228" t="s">
        <v>102</v>
      </c>
      <c r="B15" s="106" t="s">
        <v>29</v>
      </c>
      <c r="C15" s="230">
        <f>'S 5'!K15</f>
        <v>0</v>
      </c>
      <c r="D15" s="75" t="s">
        <v>2</v>
      </c>
      <c r="E15" s="75" t="s">
        <v>2</v>
      </c>
      <c r="F15" s="75" t="s">
        <v>2</v>
      </c>
      <c r="G15" s="75" t="s">
        <v>2</v>
      </c>
      <c r="H15" s="75" t="s">
        <v>2</v>
      </c>
      <c r="I15" s="75" t="s">
        <v>2</v>
      </c>
      <c r="J15" s="145" t="s">
        <v>110</v>
      </c>
      <c r="K15" s="230">
        <v>-1</v>
      </c>
      <c r="L15" s="287"/>
      <c r="M15" s="287"/>
      <c r="O15" s="175"/>
      <c r="P15" s="175"/>
    </row>
    <row r="16" spans="1:16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145"/>
      <c r="K16" s="230"/>
      <c r="L16" s="287"/>
      <c r="M16" s="287"/>
      <c r="O16" s="108"/>
      <c r="P16" s="175"/>
    </row>
    <row r="17" spans="1:16" s="101" customFormat="1" x14ac:dyDescent="0.25">
      <c r="A17" s="228" t="s">
        <v>103</v>
      </c>
      <c r="B17" s="106" t="s">
        <v>30</v>
      </c>
      <c r="C17" s="230">
        <f>'S 5'!K17</f>
        <v>0</v>
      </c>
      <c r="D17" s="75" t="s">
        <v>2</v>
      </c>
      <c r="E17" s="145" t="s">
        <v>110</v>
      </c>
      <c r="F17" s="75" t="s">
        <v>2</v>
      </c>
      <c r="G17" s="75" t="s">
        <v>2</v>
      </c>
      <c r="H17" s="75" t="s">
        <v>2</v>
      </c>
      <c r="I17" s="75" t="s">
        <v>7</v>
      </c>
      <c r="J17" s="145" t="s">
        <v>110</v>
      </c>
      <c r="K17" s="230">
        <v>-6</v>
      </c>
      <c r="L17" s="287"/>
      <c r="M17" s="287"/>
      <c r="O17" s="108"/>
      <c r="P17" s="175"/>
    </row>
    <row r="18" spans="1:16" s="101" customFormat="1" x14ac:dyDescent="0.25">
      <c r="A18" s="228"/>
      <c r="B18" s="106" t="s">
        <v>112</v>
      </c>
      <c r="C18" s="230"/>
      <c r="D18" s="75"/>
      <c r="E18" s="145"/>
      <c r="F18" s="75"/>
      <c r="G18" s="75"/>
      <c r="H18" s="75"/>
      <c r="I18" s="75"/>
      <c r="J18" s="145"/>
      <c r="K18" s="230"/>
      <c r="L18" s="287"/>
      <c r="M18" s="287"/>
      <c r="O18" s="108"/>
      <c r="P18" s="175"/>
    </row>
    <row r="19" spans="1:16" s="101" customFormat="1" x14ac:dyDescent="0.25">
      <c r="A19" s="229" t="s">
        <v>104</v>
      </c>
      <c r="B19" s="106" t="s">
        <v>31</v>
      </c>
      <c r="C19" s="230">
        <f>'S 5'!K19</f>
        <v>0</v>
      </c>
      <c r="D19" s="145" t="s">
        <v>110</v>
      </c>
      <c r="E19" s="75" t="s">
        <v>2</v>
      </c>
      <c r="F19" s="75" t="s">
        <v>2</v>
      </c>
      <c r="G19" s="75" t="s">
        <v>2</v>
      </c>
      <c r="H19" s="75" t="s">
        <v>2</v>
      </c>
      <c r="I19" s="75" t="s">
        <v>7</v>
      </c>
      <c r="J19" s="145" t="s">
        <v>110</v>
      </c>
      <c r="K19" s="230">
        <v>0</v>
      </c>
      <c r="L19" s="306"/>
      <c r="M19" s="306"/>
      <c r="O19" s="108"/>
      <c r="P19" s="175"/>
    </row>
    <row r="20" spans="1:16" s="101" customFormat="1" x14ac:dyDescent="0.25">
      <c r="A20" s="229"/>
      <c r="B20" s="106" t="s">
        <v>112</v>
      </c>
      <c r="C20" s="230"/>
      <c r="D20" s="145"/>
      <c r="E20" s="75"/>
      <c r="F20" s="75"/>
      <c r="G20" s="75"/>
      <c r="H20" s="75"/>
      <c r="I20" s="75"/>
      <c r="J20" s="145"/>
      <c r="K20" s="230"/>
      <c r="L20" s="306"/>
      <c r="M20" s="306"/>
      <c r="O20" s="108"/>
      <c r="P20" s="175"/>
    </row>
    <row r="21" spans="1:16" s="101" customFormat="1" x14ac:dyDescent="0.25">
      <c r="A21" s="228" t="s">
        <v>105</v>
      </c>
      <c r="B21" s="106" t="s">
        <v>31</v>
      </c>
      <c r="C21" s="230">
        <f>'S 5'!K21</f>
        <v>0</v>
      </c>
      <c r="D21" s="75"/>
      <c r="E21" s="75"/>
      <c r="F21" s="75"/>
      <c r="G21" s="75"/>
      <c r="H21" s="75"/>
      <c r="I21" s="75"/>
      <c r="J21" s="75"/>
      <c r="K21" s="230">
        <v>0</v>
      </c>
      <c r="L21" s="287"/>
      <c r="M21" s="287"/>
      <c r="O21" s="108"/>
      <c r="P21" s="175"/>
    </row>
    <row r="22" spans="1:16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  <c r="O22" s="174"/>
      <c r="P22" s="175"/>
    </row>
    <row r="23" spans="1:16" s="101" customFormat="1" x14ac:dyDescent="0.25">
      <c r="A23" s="228" t="s">
        <v>106</v>
      </c>
      <c r="B23" s="106" t="s">
        <v>31</v>
      </c>
      <c r="C23" s="230">
        <f>'S 5'!K23</f>
        <v>0</v>
      </c>
      <c r="D23" s="148" t="s">
        <v>9</v>
      </c>
      <c r="E23" s="148" t="s">
        <v>9</v>
      </c>
      <c r="F23" s="148" t="s">
        <v>9</v>
      </c>
      <c r="G23" s="148" t="s">
        <v>9</v>
      </c>
      <c r="H23" s="148" t="s">
        <v>9</v>
      </c>
      <c r="I23" s="148" t="s">
        <v>9</v>
      </c>
      <c r="J23" s="145" t="s">
        <v>110</v>
      </c>
      <c r="K23" s="230">
        <v>0</v>
      </c>
      <c r="L23" s="306"/>
      <c r="M23" s="306"/>
      <c r="O23" s="174"/>
      <c r="P23" s="175"/>
    </row>
    <row r="24" spans="1:16" s="101" customFormat="1" x14ac:dyDescent="0.25">
      <c r="A24" s="228"/>
      <c r="B24" s="106" t="s">
        <v>112</v>
      </c>
      <c r="C24" s="230"/>
      <c r="D24" s="148"/>
      <c r="E24" s="148"/>
      <c r="F24" s="148"/>
      <c r="G24" s="148"/>
      <c r="H24" s="148"/>
      <c r="I24" s="148"/>
      <c r="J24" s="145"/>
      <c r="K24" s="230"/>
      <c r="L24" s="306"/>
      <c r="M24" s="306"/>
      <c r="O24" s="175"/>
      <c r="P24" s="175"/>
    </row>
    <row r="25" spans="1:16" s="101" customFormat="1" x14ac:dyDescent="0.25">
      <c r="A25" s="231" t="s">
        <v>107</v>
      </c>
      <c r="B25" s="107" t="s">
        <v>32</v>
      </c>
      <c r="C25" s="230">
        <f>'S 5'!K25</f>
        <v>0</v>
      </c>
      <c r="D25" s="75" t="s">
        <v>2</v>
      </c>
      <c r="E25" s="145" t="s">
        <v>110</v>
      </c>
      <c r="F25" s="75" t="s">
        <v>2</v>
      </c>
      <c r="G25" s="75" t="s">
        <v>2</v>
      </c>
      <c r="H25" s="75" t="s">
        <v>2</v>
      </c>
      <c r="I25" s="75" t="s">
        <v>7</v>
      </c>
      <c r="J25" s="145" t="s">
        <v>110</v>
      </c>
      <c r="K25" s="230">
        <v>0</v>
      </c>
      <c r="L25" s="306"/>
      <c r="M25" s="306"/>
    </row>
    <row r="26" spans="1:16" s="101" customFormat="1" x14ac:dyDescent="0.25">
      <c r="A26" s="231"/>
      <c r="B26" s="106" t="s">
        <v>112</v>
      </c>
      <c r="C26" s="230"/>
      <c r="D26" s="75"/>
      <c r="E26" s="145"/>
      <c r="F26" s="75"/>
      <c r="G26" s="75"/>
      <c r="H26" s="75"/>
      <c r="I26" s="75"/>
      <c r="J26" s="145"/>
      <c r="K26" s="230"/>
      <c r="L26" s="306"/>
      <c r="M26" s="306"/>
    </row>
    <row r="27" spans="1:16" s="101" customFormat="1" x14ac:dyDescent="0.25">
      <c r="A27" s="231" t="s">
        <v>108</v>
      </c>
      <c r="B27" s="107" t="s">
        <v>32</v>
      </c>
      <c r="C27" s="230">
        <f>'S 5'!K27</f>
        <v>0</v>
      </c>
      <c r="D27" s="75" t="s">
        <v>2</v>
      </c>
      <c r="E27" s="75" t="s">
        <v>2</v>
      </c>
      <c r="F27" s="75" t="s">
        <v>2</v>
      </c>
      <c r="G27" s="145" t="s">
        <v>110</v>
      </c>
      <c r="H27" s="75" t="s">
        <v>2</v>
      </c>
      <c r="I27" s="75" t="s">
        <v>7</v>
      </c>
      <c r="J27" s="145" t="s">
        <v>110</v>
      </c>
      <c r="K27" s="230">
        <v>0</v>
      </c>
      <c r="L27" s="306"/>
      <c r="M27" s="306"/>
    </row>
    <row r="28" spans="1:16" s="101" customFormat="1" x14ac:dyDescent="0.25">
      <c r="A28" s="231"/>
      <c r="B28" s="106" t="s">
        <v>112</v>
      </c>
      <c r="C28" s="230"/>
      <c r="D28" s="75"/>
      <c r="E28" s="75"/>
      <c r="F28" s="75"/>
      <c r="G28" s="145"/>
      <c r="H28" s="75"/>
      <c r="I28" s="75"/>
      <c r="J28" s="145"/>
      <c r="K28" s="230"/>
      <c r="L28" s="306"/>
      <c r="M28" s="306"/>
    </row>
    <row r="29" spans="1:16" s="101" customFormat="1" x14ac:dyDescent="0.25">
      <c r="A29" s="231" t="s">
        <v>109</v>
      </c>
      <c r="B29" s="107" t="s">
        <v>33</v>
      </c>
      <c r="C29" s="230">
        <f>'S 5'!K29</f>
        <v>0</v>
      </c>
      <c r="D29" s="145" t="s">
        <v>110</v>
      </c>
      <c r="E29" s="75" t="s">
        <v>2</v>
      </c>
      <c r="F29" s="75" t="s">
        <v>2</v>
      </c>
      <c r="G29" s="75" t="s">
        <v>2</v>
      </c>
      <c r="H29" s="75" t="s">
        <v>2</v>
      </c>
      <c r="I29" s="145" t="s">
        <v>110</v>
      </c>
      <c r="J29" s="75" t="s">
        <v>2</v>
      </c>
      <c r="K29" s="230">
        <v>0</v>
      </c>
      <c r="L29" s="306"/>
      <c r="M29" s="306"/>
    </row>
    <row r="30" spans="1:16" s="101" customFormat="1" ht="15.75" thickBot="1" x14ac:dyDescent="0.3">
      <c r="A30" s="231"/>
      <c r="B30" s="107" t="s">
        <v>113</v>
      </c>
      <c r="C30" s="230"/>
      <c r="D30" s="145"/>
      <c r="E30" s="75"/>
      <c r="F30" s="75"/>
      <c r="G30" s="75"/>
      <c r="H30" s="75"/>
      <c r="I30" s="145"/>
      <c r="J30" s="75"/>
      <c r="K30" s="230"/>
      <c r="L30" s="306"/>
      <c r="M30" s="306"/>
    </row>
    <row r="31" spans="1:16" s="101" customFormat="1" ht="15.75" thickBot="1" x14ac:dyDescent="0.3">
      <c r="A31" s="316" t="s">
        <v>34</v>
      </c>
      <c r="B31" s="318"/>
      <c r="C31" s="320"/>
      <c r="D31" s="292"/>
      <c r="E31" s="292"/>
      <c r="F31" s="292"/>
      <c r="G31" s="292"/>
      <c r="H31" s="292"/>
      <c r="I31" s="292"/>
      <c r="J31" s="294"/>
      <c r="K31" s="85"/>
      <c r="L31" s="85"/>
      <c r="M31" s="85"/>
    </row>
    <row r="32" spans="1:16" s="101" customFormat="1" ht="6" hidden="1" customHeight="1" x14ac:dyDescent="0.25">
      <c r="A32" s="317"/>
      <c r="B32" s="319"/>
      <c r="C32" s="321"/>
      <c r="D32" s="293"/>
      <c r="E32" s="293"/>
      <c r="F32" s="293"/>
      <c r="G32" s="293"/>
      <c r="H32" s="293"/>
      <c r="I32" s="293"/>
      <c r="J32" s="295"/>
      <c r="K32" s="85"/>
      <c r="L32" s="85"/>
      <c r="M32" s="85"/>
    </row>
    <row r="33" spans="1:13" s="101" customFormat="1" ht="15" customHeight="1" x14ac:dyDescent="0.25">
      <c r="A33" s="310" t="s">
        <v>119</v>
      </c>
      <c r="B33" s="312" t="s">
        <v>35</v>
      </c>
      <c r="C33" s="314"/>
      <c r="D33" s="19" t="s">
        <v>0</v>
      </c>
      <c r="E33" s="19" t="s">
        <v>21</v>
      </c>
      <c r="F33" s="19" t="s">
        <v>22</v>
      </c>
      <c r="G33" s="19" t="s">
        <v>23</v>
      </c>
      <c r="H33" s="19" t="s">
        <v>24</v>
      </c>
      <c r="I33" s="19" t="s">
        <v>1</v>
      </c>
      <c r="J33" s="19" t="s">
        <v>25</v>
      </c>
      <c r="K33" s="85"/>
      <c r="L33" s="85"/>
      <c r="M33" s="85"/>
    </row>
    <row r="34" spans="1:13" s="101" customFormat="1" ht="15.75" thickBot="1" x14ac:dyDescent="0.3">
      <c r="A34" s="311"/>
      <c r="B34" s="313"/>
      <c r="C34" s="315"/>
      <c r="D34" s="3">
        <f>D2</f>
        <v>43136</v>
      </c>
      <c r="E34" s="3">
        <f>D34+1</f>
        <v>43137</v>
      </c>
      <c r="F34" s="3">
        <f t="shared" ref="F34:J34" si="2">E34+1</f>
        <v>43138</v>
      </c>
      <c r="G34" s="3">
        <f t="shared" si="2"/>
        <v>43139</v>
      </c>
      <c r="H34" s="3">
        <f t="shared" si="2"/>
        <v>43140</v>
      </c>
      <c r="I34" s="3">
        <f t="shared" si="2"/>
        <v>43141</v>
      </c>
      <c r="J34" s="3">
        <f t="shared" si="2"/>
        <v>43142</v>
      </c>
      <c r="K34" s="108"/>
      <c r="L34" s="109"/>
      <c r="M34" s="109"/>
    </row>
    <row r="35" spans="1:13" s="101" customFormat="1" x14ac:dyDescent="0.25">
      <c r="A35" s="110"/>
      <c r="B35" s="111"/>
      <c r="C35" s="307" t="s">
        <v>36</v>
      </c>
      <c r="D35" s="112"/>
      <c r="E35" s="51"/>
      <c r="F35" s="51"/>
      <c r="G35" s="51"/>
      <c r="H35" s="51"/>
      <c r="I35" s="113"/>
      <c r="J35" s="84"/>
      <c r="K35" s="108"/>
      <c r="L35" s="109"/>
      <c r="M35" s="109"/>
    </row>
    <row r="36" spans="1:13" s="101" customFormat="1" x14ac:dyDescent="0.25">
      <c r="A36" s="114"/>
      <c r="B36" s="115"/>
      <c r="C36" s="308"/>
      <c r="D36" s="116"/>
      <c r="E36" s="90"/>
      <c r="F36" s="90"/>
      <c r="G36" s="90"/>
      <c r="H36" s="90"/>
      <c r="I36" s="117"/>
      <c r="J36" s="86"/>
      <c r="K36" s="108"/>
      <c r="L36" s="109"/>
      <c r="M36" s="109"/>
    </row>
    <row r="37" spans="1:13" s="101" customFormat="1" x14ac:dyDescent="0.25">
      <c r="A37" s="114"/>
      <c r="B37" s="115"/>
      <c r="C37" s="308"/>
      <c r="D37" s="118"/>
      <c r="E37" s="119"/>
      <c r="F37" s="85"/>
      <c r="G37" s="85"/>
      <c r="H37" s="85"/>
      <c r="I37" s="85"/>
      <c r="J37" s="86"/>
      <c r="K37" s="108"/>
      <c r="L37" s="109"/>
      <c r="M37" s="109"/>
    </row>
    <row r="38" spans="1:13" s="101" customFormat="1" x14ac:dyDescent="0.25">
      <c r="A38" s="114"/>
      <c r="B38" s="115"/>
      <c r="C38" s="308"/>
      <c r="D38" s="118"/>
      <c r="E38" s="119"/>
      <c r="F38" s="85"/>
      <c r="G38" s="85"/>
      <c r="H38" s="85"/>
      <c r="I38" s="85"/>
      <c r="J38" s="86"/>
      <c r="K38" s="117"/>
      <c r="L38" s="109"/>
      <c r="M38" s="109"/>
    </row>
    <row r="39" spans="1:13" s="101" customFormat="1" x14ac:dyDescent="0.25">
      <c r="A39" s="114"/>
      <c r="B39" s="115"/>
      <c r="C39" s="308"/>
      <c r="D39" s="118"/>
      <c r="E39" s="119"/>
      <c r="F39" s="85"/>
      <c r="G39" s="85"/>
      <c r="H39" s="85"/>
      <c r="I39" s="85"/>
      <c r="J39" s="86"/>
      <c r="K39" s="120"/>
      <c r="L39" s="121"/>
      <c r="M39" s="121"/>
    </row>
    <row r="40" spans="1:13" s="101" customFormat="1" ht="15.75" thickBot="1" x14ac:dyDescent="0.3">
      <c r="A40" s="122"/>
      <c r="B40" s="123"/>
      <c r="C40" s="309"/>
      <c r="D40" s="124"/>
      <c r="E40" s="125"/>
      <c r="F40" s="87"/>
      <c r="G40" s="87"/>
      <c r="H40" s="87"/>
      <c r="I40" s="87"/>
      <c r="J40" s="88"/>
      <c r="K40" s="120"/>
      <c r="L40" s="120"/>
      <c r="M40" s="120"/>
    </row>
    <row r="41" spans="1:13" s="101" customFormat="1" ht="61.5" customHeight="1" thickBot="1" x14ac:dyDescent="0.3">
      <c r="A41" s="117"/>
      <c r="B41" s="117"/>
      <c r="C41" s="126"/>
      <c r="D41" s="108"/>
      <c r="E41" s="119"/>
      <c r="F41" s="85"/>
      <c r="G41" s="85"/>
      <c r="H41" s="85"/>
      <c r="I41" s="85"/>
      <c r="J41" s="85"/>
      <c r="K41" s="120"/>
      <c r="L41" s="120"/>
      <c r="M41" s="120"/>
    </row>
    <row r="42" spans="1:13" s="101" customFormat="1" x14ac:dyDescent="0.25">
      <c r="A42" s="312" t="s">
        <v>114</v>
      </c>
      <c r="B42" s="312" t="s">
        <v>35</v>
      </c>
      <c r="C42" s="314"/>
      <c r="D42" s="19" t="s">
        <v>0</v>
      </c>
      <c r="E42" s="19" t="s">
        <v>21</v>
      </c>
      <c r="F42" s="19" t="s">
        <v>22</v>
      </c>
      <c r="G42" s="19" t="s">
        <v>23</v>
      </c>
      <c r="H42" s="19" t="s">
        <v>24</v>
      </c>
      <c r="I42" s="19" t="s">
        <v>1</v>
      </c>
      <c r="J42" s="19" t="s">
        <v>25</v>
      </c>
    </row>
    <row r="43" spans="1:13" s="101" customFormat="1" ht="15.75" thickBot="1" x14ac:dyDescent="0.3">
      <c r="A43" s="313"/>
      <c r="B43" s="313"/>
      <c r="C43" s="315"/>
      <c r="D43" s="3">
        <f>D14</f>
        <v>43136</v>
      </c>
      <c r="E43" s="3">
        <f>D43+1</f>
        <v>43137</v>
      </c>
      <c r="F43" s="3">
        <f t="shared" ref="F43:J43" si="3">E43+1</f>
        <v>43138</v>
      </c>
      <c r="G43" s="3">
        <f t="shared" si="3"/>
        <v>43139</v>
      </c>
      <c r="H43" s="3">
        <f t="shared" si="3"/>
        <v>43140</v>
      </c>
      <c r="I43" s="3">
        <f t="shared" si="3"/>
        <v>43141</v>
      </c>
      <c r="J43" s="3">
        <f t="shared" si="3"/>
        <v>43142</v>
      </c>
    </row>
    <row r="44" spans="1:13" s="101" customFormat="1" x14ac:dyDescent="0.25">
      <c r="A44" s="111"/>
      <c r="B44" s="111"/>
      <c r="C44" s="307" t="s">
        <v>36</v>
      </c>
      <c r="D44" s="112"/>
      <c r="E44" s="51"/>
      <c r="F44" s="51"/>
      <c r="G44" s="51"/>
      <c r="H44" s="51"/>
      <c r="I44" s="113"/>
      <c r="J44" s="84"/>
    </row>
    <row r="45" spans="1:13" s="101" customFormat="1" x14ac:dyDescent="0.25">
      <c r="A45" s="115"/>
      <c r="B45" s="115"/>
      <c r="C45" s="308"/>
      <c r="D45" s="116"/>
      <c r="E45" s="90"/>
      <c r="F45" s="90"/>
      <c r="G45" s="90"/>
      <c r="H45" s="90"/>
      <c r="I45" s="117"/>
      <c r="J45" s="86"/>
    </row>
    <row r="46" spans="1:13" s="101" customFormat="1" x14ac:dyDescent="0.25">
      <c r="A46" s="115"/>
      <c r="B46" s="115"/>
      <c r="C46" s="308"/>
      <c r="D46" s="116"/>
      <c r="E46" s="90"/>
      <c r="F46" s="90"/>
      <c r="G46" s="90"/>
      <c r="H46" s="90"/>
      <c r="I46" s="117"/>
      <c r="J46" s="86"/>
    </row>
    <row r="47" spans="1:13" s="101" customFormat="1" x14ac:dyDescent="0.25">
      <c r="A47" s="115"/>
      <c r="B47" s="115"/>
      <c r="C47" s="308"/>
      <c r="D47" s="116"/>
      <c r="E47" s="90"/>
      <c r="F47" s="90"/>
      <c r="G47" s="90"/>
      <c r="H47" s="90"/>
      <c r="I47" s="117"/>
      <c r="J47" s="86"/>
    </row>
    <row r="48" spans="1:13" s="101" customFormat="1" x14ac:dyDescent="0.25">
      <c r="A48" s="115"/>
      <c r="B48" s="115"/>
      <c r="C48" s="308"/>
      <c r="D48" s="116"/>
      <c r="E48" s="90"/>
      <c r="F48" s="90"/>
      <c r="G48" s="90"/>
      <c r="H48" s="90"/>
      <c r="I48" s="90"/>
      <c r="J48" s="127"/>
    </row>
    <row r="49" spans="1:10" s="101" customFormat="1" x14ac:dyDescent="0.25">
      <c r="A49" s="115"/>
      <c r="B49" s="115"/>
      <c r="C49" s="308"/>
      <c r="D49" s="116"/>
      <c r="E49" s="90"/>
      <c r="F49" s="90"/>
      <c r="G49" s="90"/>
      <c r="H49" s="90"/>
      <c r="I49" s="90"/>
      <c r="J49" s="86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90"/>
      <c r="J50" s="86"/>
    </row>
    <row r="51" spans="1:10" s="101" customFormat="1" ht="15.75" x14ac:dyDescent="0.25">
      <c r="A51" s="115"/>
      <c r="B51" s="115"/>
      <c r="C51" s="308"/>
      <c r="D51" s="116"/>
      <c r="E51" s="90"/>
      <c r="F51" s="90"/>
      <c r="G51" s="90"/>
      <c r="H51" s="90"/>
      <c r="I51" s="128"/>
      <c r="J51" s="86"/>
    </row>
    <row r="52" spans="1:10" s="101" customFormat="1" ht="15.75" x14ac:dyDescent="0.25">
      <c r="A52" s="115"/>
      <c r="B52" s="115"/>
      <c r="C52" s="308"/>
      <c r="D52" s="116"/>
      <c r="E52" s="90"/>
      <c r="F52" s="90"/>
      <c r="G52" s="90"/>
      <c r="H52" s="90"/>
      <c r="I52" s="128"/>
      <c r="J52" s="86"/>
    </row>
    <row r="53" spans="1:10" s="101" customFormat="1" x14ac:dyDescent="0.25">
      <c r="A53" s="115"/>
      <c r="B53" s="115"/>
      <c r="C53" s="308"/>
      <c r="D53" s="118"/>
      <c r="E53" s="119"/>
      <c r="F53" s="85"/>
      <c r="G53" s="85"/>
      <c r="H53" s="85"/>
      <c r="I53" s="85"/>
      <c r="J53" s="86"/>
    </row>
    <row r="54" spans="1:10" s="101" customFormat="1" x14ac:dyDescent="0.25">
      <c r="A54" s="115"/>
      <c r="B54" s="115"/>
      <c r="C54" s="308"/>
      <c r="D54" s="118"/>
      <c r="E54" s="119"/>
      <c r="F54" s="85"/>
      <c r="G54" s="85"/>
      <c r="H54" s="85"/>
      <c r="I54" s="85"/>
      <c r="J54" s="86"/>
    </row>
    <row r="55" spans="1:10" s="101" customFormat="1" x14ac:dyDescent="0.25">
      <c r="A55" s="115"/>
      <c r="B55" s="115"/>
      <c r="C55" s="308"/>
      <c r="D55" s="118"/>
      <c r="E55" s="119"/>
      <c r="F55" s="85"/>
      <c r="G55" s="85"/>
      <c r="H55" s="85"/>
      <c r="I55" s="85"/>
      <c r="J55" s="86"/>
    </row>
    <row r="56" spans="1:10" s="101" customFormat="1" ht="15.75" thickBot="1" x14ac:dyDescent="0.3">
      <c r="A56" s="123"/>
      <c r="B56" s="123"/>
      <c r="C56" s="309"/>
      <c r="D56" s="124"/>
      <c r="E56" s="125"/>
      <c r="F56" s="87"/>
      <c r="G56" s="87"/>
      <c r="H56" s="87"/>
      <c r="I56" s="87"/>
      <c r="J56" s="88"/>
    </row>
    <row r="57" spans="1:10" s="101" customFormat="1" x14ac:dyDescent="0.25">
      <c r="A57" s="117"/>
      <c r="B57" s="117"/>
      <c r="C57" s="117"/>
      <c r="D57" s="265" t="s">
        <v>37</v>
      </c>
      <c r="E57" s="266"/>
      <c r="F57" s="266"/>
      <c r="G57" s="266"/>
      <c r="H57" s="266"/>
      <c r="I57" s="266"/>
      <c r="J57" s="267"/>
    </row>
    <row r="58" spans="1:10" s="101" customFormat="1" x14ac:dyDescent="0.25">
      <c r="A58" s="129"/>
      <c r="B58" s="129"/>
      <c r="C58" s="129"/>
      <c r="D58" s="268"/>
      <c r="E58" s="269"/>
      <c r="F58" s="269"/>
      <c r="G58" s="269"/>
      <c r="H58" s="269"/>
      <c r="I58" s="269"/>
      <c r="J58" s="270"/>
    </row>
    <row r="59" spans="1:10" s="101" customFormat="1" ht="15.75" thickBot="1" x14ac:dyDescent="0.3">
      <c r="A59" s="129"/>
      <c r="B59" s="129"/>
      <c r="C59" s="129"/>
      <c r="D59" s="271"/>
      <c r="E59" s="272"/>
      <c r="F59" s="272"/>
      <c r="G59" s="272"/>
      <c r="H59" s="272"/>
      <c r="I59" s="272"/>
      <c r="J59" s="273"/>
    </row>
  </sheetData>
  <mergeCells count="64">
    <mergeCell ref="C44:C56"/>
    <mergeCell ref="D57:J59"/>
    <mergeCell ref="K12:M12"/>
    <mergeCell ref="A33:A34"/>
    <mergeCell ref="B33:B34"/>
    <mergeCell ref="C33:C34"/>
    <mergeCell ref="C35:C40"/>
    <mergeCell ref="A42:A43"/>
    <mergeCell ref="B42:B43"/>
    <mergeCell ref="C42:C43"/>
    <mergeCell ref="A31:A32"/>
    <mergeCell ref="B31:B32"/>
    <mergeCell ref="C31:C32"/>
    <mergeCell ref="D31:D32"/>
    <mergeCell ref="E31:E32"/>
    <mergeCell ref="A27:A28"/>
    <mergeCell ref="A29:A30"/>
    <mergeCell ref="C29:C30"/>
    <mergeCell ref="K29:K30"/>
    <mergeCell ref="L29:M30"/>
    <mergeCell ref="C27:C28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F31:F32"/>
    <mergeCell ref="G31:G32"/>
    <mergeCell ref="H31:H32"/>
    <mergeCell ref="I31:I32"/>
    <mergeCell ref="J31:J32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pageSetup paperSize="9" scale="60" fitToHeight="0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3">
    <pageSetUpPr fitToPage="1"/>
  </sheetPr>
  <dimension ref="A1:M59"/>
  <sheetViews>
    <sheetView workbookViewId="0">
      <selection activeCell="H24" sqref="H24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7</v>
      </c>
      <c r="D1" s="80" t="s">
        <v>0</v>
      </c>
      <c r="E1" s="1">
        <f>E14</f>
        <v>43144</v>
      </c>
      <c r="F1" s="1">
        <f>F14</f>
        <v>43145</v>
      </c>
      <c r="G1" s="1">
        <f>G14</f>
        <v>43146</v>
      </c>
      <c r="H1" s="1">
        <f>H14</f>
        <v>43147</v>
      </c>
      <c r="I1" s="1" t="s">
        <v>1</v>
      </c>
      <c r="J1" s="2">
        <f>J14</f>
        <v>43149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6'!J2+1</f>
        <v>43143</v>
      </c>
      <c r="E2" s="3">
        <f>D2+1</f>
        <v>43144</v>
      </c>
      <c r="F2" s="3">
        <f t="shared" ref="F2:J2" si="0">E2+1</f>
        <v>43145</v>
      </c>
      <c r="G2" s="3">
        <f t="shared" si="0"/>
        <v>43146</v>
      </c>
      <c r="H2" s="3">
        <f t="shared" si="0"/>
        <v>43147</v>
      </c>
      <c r="I2" s="3">
        <f t="shared" si="0"/>
        <v>43148</v>
      </c>
      <c r="J2" s="3">
        <f t="shared" si="0"/>
        <v>43149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6" t="s">
        <v>230</v>
      </c>
      <c r="E3" s="6" t="s">
        <v>231</v>
      </c>
      <c r="F3" s="6" t="s">
        <v>232</v>
      </c>
      <c r="G3" s="6" t="s">
        <v>233</v>
      </c>
      <c r="H3" s="6" t="s">
        <v>234</v>
      </c>
      <c r="I3" s="6" t="s">
        <v>235</v>
      </c>
      <c r="J3" s="6" t="s">
        <v>236</v>
      </c>
      <c r="K3" s="288"/>
      <c r="L3" s="289"/>
      <c r="M3" s="290"/>
    </row>
    <row r="4" spans="1:13" s="101" customFormat="1" ht="30" customHeight="1" x14ac:dyDescent="0.2">
      <c r="A4" s="7" t="s">
        <v>5</v>
      </c>
      <c r="B4" s="8" t="s">
        <v>6</v>
      </c>
      <c r="C4" s="263"/>
      <c r="D4" s="6" t="s">
        <v>237</v>
      </c>
      <c r="E4" s="6" t="s">
        <v>238</v>
      </c>
      <c r="F4" s="6" t="s">
        <v>239</v>
      </c>
      <c r="G4" s="6" t="s">
        <v>240</v>
      </c>
      <c r="H4" s="6" t="s">
        <v>241</v>
      </c>
      <c r="I4" s="6" t="s">
        <v>242</v>
      </c>
      <c r="J4" s="29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6" t="s">
        <v>243</v>
      </c>
      <c r="E5" s="6" t="s">
        <v>244</v>
      </c>
      <c r="F5" s="6"/>
      <c r="G5" s="6" t="s">
        <v>245</v>
      </c>
      <c r="H5" s="6" t="s">
        <v>245</v>
      </c>
      <c r="I5" s="6" t="s">
        <v>245</v>
      </c>
      <c r="J5" s="6" t="s">
        <v>245</v>
      </c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6" t="s">
        <v>246</v>
      </c>
      <c r="E6" s="9" t="s">
        <v>247</v>
      </c>
      <c r="F6" s="6"/>
      <c r="G6" s="6" t="s">
        <v>248</v>
      </c>
      <c r="H6" s="6" t="s">
        <v>249</v>
      </c>
      <c r="I6" s="6"/>
      <c r="J6" s="6" t="s">
        <v>250</v>
      </c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2" t="s">
        <v>246</v>
      </c>
      <c r="E7" s="12"/>
      <c r="F7" s="13" t="s">
        <v>251</v>
      </c>
      <c r="G7" s="173" t="s">
        <v>252</v>
      </c>
      <c r="H7" s="13" t="s">
        <v>253</v>
      </c>
      <c r="I7" s="13"/>
      <c r="J7" s="6" t="s">
        <v>254</v>
      </c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6"/>
      <c r="E8" s="6"/>
      <c r="F8" s="6"/>
      <c r="G8" s="6" t="s">
        <v>255</v>
      </c>
      <c r="H8" s="6" t="s">
        <v>256</v>
      </c>
      <c r="I8" s="6"/>
      <c r="J8" s="6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6"/>
      <c r="E9" s="9"/>
      <c r="F9" s="6"/>
      <c r="G9" s="6" t="s">
        <v>257</v>
      </c>
      <c r="H9" s="6" t="s">
        <v>258</v>
      </c>
      <c r="I9" s="6"/>
      <c r="J9" s="6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6"/>
      <c r="E10" s="6"/>
      <c r="F10" s="9"/>
      <c r="G10" s="6" t="s">
        <v>259</v>
      </c>
      <c r="H10" s="6" t="s">
        <v>260</v>
      </c>
      <c r="I10" s="6"/>
      <c r="J10" s="9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43143</v>
      </c>
      <c r="E12" s="213"/>
      <c r="F12" s="213"/>
      <c r="G12" s="71" t="s">
        <v>17</v>
      </c>
      <c r="H12" s="213">
        <f>D12+6</f>
        <v>43149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43143</v>
      </c>
      <c r="E14" s="3">
        <f>D14+1</f>
        <v>43144</v>
      </c>
      <c r="F14" s="3">
        <f t="shared" ref="F14:J14" si="1">E14+1</f>
        <v>43145</v>
      </c>
      <c r="G14" s="3">
        <f t="shared" si="1"/>
        <v>43146</v>
      </c>
      <c r="H14" s="3">
        <f t="shared" si="1"/>
        <v>43147</v>
      </c>
      <c r="I14" s="3">
        <f t="shared" si="1"/>
        <v>43148</v>
      </c>
      <c r="J14" s="3">
        <f t="shared" si="1"/>
        <v>43149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6'!K15</f>
        <v>-1</v>
      </c>
      <c r="D15" s="75" t="s">
        <v>2</v>
      </c>
      <c r="E15" s="75" t="s">
        <v>2</v>
      </c>
      <c r="F15" s="75" t="s">
        <v>2</v>
      </c>
      <c r="G15" s="75" t="s">
        <v>5</v>
      </c>
      <c r="H15" s="75" t="s">
        <v>5</v>
      </c>
      <c r="I15" s="75" t="s">
        <v>5</v>
      </c>
      <c r="J15" s="75" t="s">
        <v>5</v>
      </c>
      <c r="K15" s="230">
        <v>-2.5</v>
      </c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 t="s">
        <v>132</v>
      </c>
      <c r="E16" s="75" t="s">
        <v>261</v>
      </c>
      <c r="F16" s="75" t="s">
        <v>262</v>
      </c>
      <c r="G16" s="75" t="s">
        <v>263</v>
      </c>
      <c r="H16" s="75" t="s">
        <v>263</v>
      </c>
      <c r="I16" s="75" t="s">
        <v>263</v>
      </c>
      <c r="J16" s="75" t="s">
        <v>263</v>
      </c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6'!K17</f>
        <v>-6</v>
      </c>
      <c r="D17" s="75" t="s">
        <v>2</v>
      </c>
      <c r="E17" s="75" t="s">
        <v>2</v>
      </c>
      <c r="F17" s="75" t="s">
        <v>2</v>
      </c>
      <c r="G17" s="75" t="s">
        <v>2</v>
      </c>
      <c r="H17" s="75" t="s">
        <v>5</v>
      </c>
      <c r="I17" s="75" t="s">
        <v>7</v>
      </c>
      <c r="J17" s="75" t="s">
        <v>5</v>
      </c>
      <c r="K17" s="230">
        <v>-7.5</v>
      </c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6'!K19</f>
        <v>0</v>
      </c>
      <c r="D19" s="75" t="s">
        <v>2</v>
      </c>
      <c r="E19" s="176" t="s">
        <v>110</v>
      </c>
      <c r="F19" s="75" t="s">
        <v>2</v>
      </c>
      <c r="G19" s="176" t="s">
        <v>110</v>
      </c>
      <c r="H19" s="75" t="s">
        <v>5</v>
      </c>
      <c r="I19" s="75" t="s">
        <v>5</v>
      </c>
      <c r="J19" s="75" t="s">
        <v>2</v>
      </c>
      <c r="K19" s="230">
        <v>0</v>
      </c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176"/>
      <c r="F20" s="75"/>
      <c r="G20" s="176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6'!K21</f>
        <v>0</v>
      </c>
      <c r="D21" s="176" t="s">
        <v>110</v>
      </c>
      <c r="E21" s="176" t="s">
        <v>110</v>
      </c>
      <c r="F21" s="75" t="s">
        <v>2</v>
      </c>
      <c r="G21" s="75" t="s">
        <v>2</v>
      </c>
      <c r="H21" s="75" t="s">
        <v>5</v>
      </c>
      <c r="I21" s="75" t="s">
        <v>5</v>
      </c>
      <c r="J21" s="75" t="s">
        <v>5</v>
      </c>
      <c r="K21" s="230">
        <v>0</v>
      </c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176"/>
      <c r="E22" s="176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6'!K23</f>
        <v>0</v>
      </c>
      <c r="D23" s="177" t="s">
        <v>133</v>
      </c>
      <c r="E23" s="177" t="s">
        <v>133</v>
      </c>
      <c r="F23" s="177" t="s">
        <v>133</v>
      </c>
      <c r="G23" s="75" t="s">
        <v>2</v>
      </c>
      <c r="H23" s="75" t="s">
        <v>5</v>
      </c>
      <c r="I23" s="176" t="s">
        <v>110</v>
      </c>
      <c r="J23" s="75" t="s">
        <v>5</v>
      </c>
      <c r="K23" s="230">
        <v>0</v>
      </c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177"/>
      <c r="E24" s="177"/>
      <c r="F24" s="177"/>
      <c r="G24" s="75"/>
      <c r="H24" s="75"/>
      <c r="I24" s="176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6'!K25</f>
        <v>0</v>
      </c>
      <c r="D25" s="176" t="s">
        <v>110</v>
      </c>
      <c r="E25" s="176" t="s">
        <v>110</v>
      </c>
      <c r="F25" s="75" t="s">
        <v>2</v>
      </c>
      <c r="G25" s="75" t="s">
        <v>2</v>
      </c>
      <c r="H25" s="75" t="s">
        <v>5</v>
      </c>
      <c r="I25" s="75" t="s">
        <v>5</v>
      </c>
      <c r="J25" s="75" t="s">
        <v>5</v>
      </c>
      <c r="K25" s="230">
        <v>0</v>
      </c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176"/>
      <c r="E26" s="176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6'!K27</f>
        <v>0</v>
      </c>
      <c r="D27" s="75" t="s">
        <v>2</v>
      </c>
      <c r="E27" s="176" t="s">
        <v>110</v>
      </c>
      <c r="F27" s="176" t="s">
        <v>110</v>
      </c>
      <c r="G27" s="75" t="s">
        <v>2</v>
      </c>
      <c r="H27" s="75" t="s">
        <v>5</v>
      </c>
      <c r="I27" s="75" t="s">
        <v>5</v>
      </c>
      <c r="J27" s="75" t="s">
        <v>2</v>
      </c>
      <c r="K27" s="230">
        <v>0</v>
      </c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176"/>
      <c r="F28" s="176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109</v>
      </c>
      <c r="B29" s="107" t="s">
        <v>33</v>
      </c>
      <c r="C29" s="230">
        <f>'S 6'!K29</f>
        <v>0</v>
      </c>
      <c r="D29" s="75" t="s">
        <v>2</v>
      </c>
      <c r="E29" s="75" t="s">
        <v>2</v>
      </c>
      <c r="F29" s="176" t="s">
        <v>110</v>
      </c>
      <c r="G29" s="176" t="s">
        <v>110</v>
      </c>
      <c r="H29" s="75" t="s">
        <v>2</v>
      </c>
      <c r="I29" s="75" t="s">
        <v>2</v>
      </c>
      <c r="J29" s="75" t="s">
        <v>2</v>
      </c>
      <c r="K29" s="230">
        <v>0</v>
      </c>
      <c r="L29" s="306"/>
      <c r="M29" s="306"/>
    </row>
    <row r="30" spans="1:13" s="101" customFormat="1" ht="15.75" thickBot="1" x14ac:dyDescent="0.3">
      <c r="A30" s="231"/>
      <c r="B30" s="107" t="s">
        <v>113</v>
      </c>
      <c r="C30" s="230"/>
      <c r="D30" s="75"/>
      <c r="E30" s="75"/>
      <c r="F30" s="176"/>
      <c r="G30" s="176"/>
      <c r="H30" s="75"/>
      <c r="I30" s="75"/>
      <c r="J30" s="75"/>
      <c r="K30" s="230"/>
      <c r="L30" s="306"/>
      <c r="M30" s="306"/>
    </row>
    <row r="31" spans="1:13" s="101" customFormat="1" ht="15.75" thickBot="1" x14ac:dyDescent="0.3">
      <c r="A31" s="316" t="s">
        <v>34</v>
      </c>
      <c r="B31" s="318"/>
      <c r="C31" s="320"/>
      <c r="D31" s="292"/>
      <c r="E31" s="292"/>
      <c r="F31" s="292"/>
      <c r="G31" s="292"/>
      <c r="H31" s="292"/>
      <c r="I31" s="292"/>
      <c r="J31" s="294"/>
      <c r="K31" s="85"/>
      <c r="L31" s="85"/>
      <c r="M31" s="85"/>
    </row>
    <row r="32" spans="1:13" s="101" customFormat="1" ht="6" hidden="1" customHeight="1" x14ac:dyDescent="0.25">
      <c r="A32" s="317"/>
      <c r="B32" s="319"/>
      <c r="C32" s="321"/>
      <c r="D32" s="293"/>
      <c r="E32" s="293"/>
      <c r="F32" s="293"/>
      <c r="G32" s="293"/>
      <c r="H32" s="293"/>
      <c r="I32" s="293"/>
      <c r="J32" s="295"/>
      <c r="K32" s="85"/>
      <c r="L32" s="85"/>
      <c r="M32" s="85"/>
    </row>
    <row r="33" spans="1:13" s="101" customFormat="1" ht="15" customHeight="1" x14ac:dyDescent="0.25">
      <c r="A33" s="310" t="s">
        <v>119</v>
      </c>
      <c r="B33" s="312" t="s">
        <v>35</v>
      </c>
      <c r="C33" s="314"/>
      <c r="D33" s="19" t="s">
        <v>0</v>
      </c>
      <c r="E33" s="19" t="s">
        <v>21</v>
      </c>
      <c r="F33" s="19" t="s">
        <v>22</v>
      </c>
      <c r="G33" s="19" t="s">
        <v>23</v>
      </c>
      <c r="H33" s="19" t="s">
        <v>24</v>
      </c>
      <c r="I33" s="19" t="s">
        <v>1</v>
      </c>
      <c r="J33" s="19" t="s">
        <v>25</v>
      </c>
      <c r="K33" s="85"/>
      <c r="L33" s="85"/>
      <c r="M33" s="85"/>
    </row>
    <row r="34" spans="1:13" s="101" customFormat="1" ht="15.75" thickBot="1" x14ac:dyDescent="0.3">
      <c r="A34" s="311"/>
      <c r="B34" s="313"/>
      <c r="C34" s="315"/>
      <c r="D34" s="3">
        <f>D2</f>
        <v>43143</v>
      </c>
      <c r="E34" s="3">
        <f>D34+1</f>
        <v>43144</v>
      </c>
      <c r="F34" s="3">
        <f t="shared" ref="F34:J34" si="2">E34+1</f>
        <v>43145</v>
      </c>
      <c r="G34" s="3">
        <f t="shared" si="2"/>
        <v>43146</v>
      </c>
      <c r="H34" s="3">
        <f t="shared" si="2"/>
        <v>43147</v>
      </c>
      <c r="I34" s="3">
        <f t="shared" si="2"/>
        <v>43148</v>
      </c>
      <c r="J34" s="3">
        <f t="shared" si="2"/>
        <v>43149</v>
      </c>
      <c r="K34" s="108"/>
      <c r="L34" s="109"/>
      <c r="M34" s="109"/>
    </row>
    <row r="35" spans="1:13" s="101" customFormat="1" x14ac:dyDescent="0.25">
      <c r="A35" s="110"/>
      <c r="B35" s="111"/>
      <c r="C35" s="307" t="s">
        <v>36</v>
      </c>
      <c r="D35" s="112"/>
      <c r="E35" s="51"/>
      <c r="F35" s="51"/>
      <c r="G35" s="51"/>
      <c r="H35" s="51"/>
      <c r="I35" s="113"/>
      <c r="J35" s="84"/>
      <c r="K35" s="108"/>
      <c r="L35" s="109"/>
      <c r="M35" s="109"/>
    </row>
    <row r="36" spans="1:13" s="101" customFormat="1" x14ac:dyDescent="0.25">
      <c r="A36" s="114"/>
      <c r="B36" s="115"/>
      <c r="C36" s="308"/>
      <c r="D36" s="116"/>
      <c r="E36" s="90"/>
      <c r="F36" s="90"/>
      <c r="G36" s="90"/>
      <c r="H36" s="90"/>
      <c r="I36" s="117"/>
      <c r="J36" s="86"/>
      <c r="K36" s="108"/>
      <c r="L36" s="109"/>
      <c r="M36" s="109"/>
    </row>
    <row r="37" spans="1:13" s="101" customFormat="1" x14ac:dyDescent="0.25">
      <c r="A37" s="114"/>
      <c r="B37" s="115"/>
      <c r="C37" s="308"/>
      <c r="D37" s="118"/>
      <c r="E37" s="119"/>
      <c r="F37" s="85"/>
      <c r="G37" s="85"/>
      <c r="H37" s="85"/>
      <c r="I37" s="85"/>
      <c r="J37" s="86"/>
      <c r="K37" s="108"/>
      <c r="L37" s="109"/>
      <c r="M37" s="109"/>
    </row>
    <row r="38" spans="1:13" s="101" customFormat="1" x14ac:dyDescent="0.25">
      <c r="A38" s="114"/>
      <c r="B38" s="115"/>
      <c r="C38" s="308"/>
      <c r="D38" s="118"/>
      <c r="E38" s="119"/>
      <c r="F38" s="85"/>
      <c r="G38" s="85"/>
      <c r="H38" s="85"/>
      <c r="I38" s="85"/>
      <c r="J38" s="86"/>
      <c r="K38" s="117"/>
      <c r="L38" s="109"/>
      <c r="M38" s="109"/>
    </row>
    <row r="39" spans="1:13" s="101" customFormat="1" x14ac:dyDescent="0.25">
      <c r="A39" s="114"/>
      <c r="B39" s="115"/>
      <c r="C39" s="308"/>
      <c r="D39" s="118"/>
      <c r="E39" s="119"/>
      <c r="F39" s="85"/>
      <c r="G39" s="85"/>
      <c r="H39" s="85"/>
      <c r="I39" s="85"/>
      <c r="J39" s="86"/>
      <c r="K39" s="120"/>
      <c r="L39" s="121"/>
      <c r="M39" s="121"/>
    </row>
    <row r="40" spans="1:13" s="101" customFormat="1" ht="15.75" thickBot="1" x14ac:dyDescent="0.3">
      <c r="A40" s="122"/>
      <c r="B40" s="123"/>
      <c r="C40" s="309"/>
      <c r="D40" s="124"/>
      <c r="E40" s="125"/>
      <c r="F40" s="87"/>
      <c r="G40" s="87"/>
      <c r="H40" s="87"/>
      <c r="I40" s="87"/>
      <c r="J40" s="88"/>
      <c r="K40" s="120"/>
      <c r="L40" s="120"/>
      <c r="M40" s="120"/>
    </row>
    <row r="41" spans="1:13" s="101" customFormat="1" ht="61.5" customHeight="1" thickBot="1" x14ac:dyDescent="0.3">
      <c r="A41" s="117"/>
      <c r="B41" s="117"/>
      <c r="C41" s="126"/>
      <c r="D41" s="108"/>
      <c r="E41" s="119"/>
      <c r="F41" s="85"/>
      <c r="G41" s="85"/>
      <c r="H41" s="85"/>
      <c r="I41" s="85"/>
      <c r="J41" s="85"/>
      <c r="K41" s="120"/>
      <c r="L41" s="120"/>
      <c r="M41" s="120"/>
    </row>
    <row r="42" spans="1:13" s="101" customFormat="1" x14ac:dyDescent="0.25">
      <c r="A42" s="312" t="s">
        <v>114</v>
      </c>
      <c r="B42" s="312" t="s">
        <v>35</v>
      </c>
      <c r="C42" s="314"/>
      <c r="D42" s="19" t="s">
        <v>0</v>
      </c>
      <c r="E42" s="19" t="s">
        <v>21</v>
      </c>
      <c r="F42" s="19" t="s">
        <v>22</v>
      </c>
      <c r="G42" s="19" t="s">
        <v>23</v>
      </c>
      <c r="H42" s="19" t="s">
        <v>24</v>
      </c>
      <c r="I42" s="19" t="s">
        <v>1</v>
      </c>
      <c r="J42" s="19" t="s">
        <v>25</v>
      </c>
    </row>
    <row r="43" spans="1:13" s="101" customFormat="1" ht="15.75" thickBot="1" x14ac:dyDescent="0.3">
      <c r="A43" s="313"/>
      <c r="B43" s="313"/>
      <c r="C43" s="315"/>
      <c r="D43" s="3">
        <f>D14</f>
        <v>43143</v>
      </c>
      <c r="E43" s="3">
        <f>D43+1</f>
        <v>43144</v>
      </c>
      <c r="F43" s="3">
        <f t="shared" ref="F43:J43" si="3">E43+1</f>
        <v>43145</v>
      </c>
      <c r="G43" s="3">
        <f t="shared" si="3"/>
        <v>43146</v>
      </c>
      <c r="H43" s="3">
        <f t="shared" si="3"/>
        <v>43147</v>
      </c>
      <c r="I43" s="3">
        <f t="shared" si="3"/>
        <v>43148</v>
      </c>
      <c r="J43" s="3">
        <f t="shared" si="3"/>
        <v>43149</v>
      </c>
    </row>
    <row r="44" spans="1:13" s="101" customFormat="1" x14ac:dyDescent="0.25">
      <c r="A44" s="111"/>
      <c r="B44" s="111"/>
      <c r="C44" s="307" t="s">
        <v>36</v>
      </c>
      <c r="D44" s="112"/>
      <c r="E44" s="51"/>
      <c r="F44" s="51"/>
      <c r="G44" s="51"/>
      <c r="H44" s="51"/>
      <c r="I44" s="113"/>
      <c r="J44" s="84"/>
    </row>
    <row r="45" spans="1:13" s="101" customFormat="1" x14ac:dyDescent="0.25">
      <c r="A45" s="115"/>
      <c r="B45" s="115"/>
      <c r="C45" s="308"/>
      <c r="D45" s="116"/>
      <c r="E45" s="90"/>
      <c r="F45" s="90"/>
      <c r="G45" s="90"/>
      <c r="H45" s="90"/>
      <c r="I45" s="117"/>
      <c r="J45" s="86"/>
    </row>
    <row r="46" spans="1:13" s="101" customFormat="1" x14ac:dyDescent="0.25">
      <c r="A46" s="115"/>
      <c r="B46" s="115"/>
      <c r="C46" s="308"/>
      <c r="D46" s="116"/>
      <c r="E46" s="90"/>
      <c r="F46" s="90"/>
      <c r="G46" s="90"/>
      <c r="H46" s="90"/>
      <c r="I46" s="117"/>
      <c r="J46" s="86"/>
    </row>
    <row r="47" spans="1:13" s="101" customFormat="1" x14ac:dyDescent="0.25">
      <c r="A47" s="115"/>
      <c r="B47" s="115"/>
      <c r="C47" s="308"/>
      <c r="D47" s="116"/>
      <c r="E47" s="90"/>
      <c r="F47" s="90"/>
      <c r="G47" s="90"/>
      <c r="H47" s="90"/>
      <c r="I47" s="117"/>
      <c r="J47" s="86"/>
    </row>
    <row r="48" spans="1:13" s="101" customFormat="1" x14ac:dyDescent="0.25">
      <c r="A48" s="115"/>
      <c r="B48" s="115"/>
      <c r="C48" s="308"/>
      <c r="D48" s="116"/>
      <c r="E48" s="90"/>
      <c r="F48" s="90"/>
      <c r="G48" s="90"/>
      <c r="H48" s="90"/>
      <c r="I48" s="90"/>
      <c r="J48" s="127"/>
    </row>
    <row r="49" spans="1:10" s="101" customFormat="1" x14ac:dyDescent="0.25">
      <c r="A49" s="115"/>
      <c r="B49" s="115"/>
      <c r="C49" s="308"/>
      <c r="D49" s="116"/>
      <c r="E49" s="90"/>
      <c r="F49" s="90"/>
      <c r="G49" s="90"/>
      <c r="H49" s="90"/>
      <c r="I49" s="90"/>
      <c r="J49" s="86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90"/>
      <c r="J50" s="86"/>
    </row>
    <row r="51" spans="1:10" s="101" customFormat="1" ht="15.75" x14ac:dyDescent="0.25">
      <c r="A51" s="115"/>
      <c r="B51" s="115"/>
      <c r="C51" s="308"/>
      <c r="D51" s="116"/>
      <c r="E51" s="90"/>
      <c r="F51" s="90"/>
      <c r="G51" s="90"/>
      <c r="H51" s="90"/>
      <c r="I51" s="128"/>
      <c r="J51" s="86"/>
    </row>
    <row r="52" spans="1:10" s="101" customFormat="1" ht="15.75" x14ac:dyDescent="0.25">
      <c r="A52" s="115"/>
      <c r="B52" s="115"/>
      <c r="C52" s="308"/>
      <c r="D52" s="116"/>
      <c r="E52" s="90"/>
      <c r="F52" s="90"/>
      <c r="G52" s="90"/>
      <c r="H52" s="90"/>
      <c r="I52" s="128"/>
      <c r="J52" s="86"/>
    </row>
    <row r="53" spans="1:10" s="101" customFormat="1" x14ac:dyDescent="0.25">
      <c r="A53" s="115"/>
      <c r="B53" s="115"/>
      <c r="C53" s="308"/>
      <c r="D53" s="118"/>
      <c r="E53" s="119"/>
      <c r="F53" s="85"/>
      <c r="G53" s="85"/>
      <c r="H53" s="85"/>
      <c r="I53" s="85"/>
      <c r="J53" s="86"/>
    </row>
    <row r="54" spans="1:10" s="101" customFormat="1" x14ac:dyDescent="0.25">
      <c r="A54" s="115"/>
      <c r="B54" s="115"/>
      <c r="C54" s="308"/>
      <c r="D54" s="118"/>
      <c r="E54" s="119"/>
      <c r="F54" s="85"/>
      <c r="G54" s="85"/>
      <c r="H54" s="85"/>
      <c r="I54" s="85"/>
      <c r="J54" s="86"/>
    </row>
    <row r="55" spans="1:10" s="101" customFormat="1" x14ac:dyDescent="0.25">
      <c r="A55" s="115"/>
      <c r="B55" s="115"/>
      <c r="C55" s="308"/>
      <c r="D55" s="118"/>
      <c r="E55" s="119"/>
      <c r="F55" s="85"/>
      <c r="G55" s="85"/>
      <c r="H55" s="85"/>
      <c r="I55" s="85"/>
      <c r="J55" s="86"/>
    </row>
    <row r="56" spans="1:10" s="101" customFormat="1" ht="15.75" thickBot="1" x14ac:dyDescent="0.3">
      <c r="A56" s="123"/>
      <c r="B56" s="123"/>
      <c r="C56" s="309"/>
      <c r="D56" s="124"/>
      <c r="E56" s="125"/>
      <c r="F56" s="87"/>
      <c r="G56" s="87"/>
      <c r="H56" s="87"/>
      <c r="I56" s="87"/>
      <c r="J56" s="88"/>
    </row>
    <row r="57" spans="1:10" s="101" customFormat="1" x14ac:dyDescent="0.25">
      <c r="A57" s="117"/>
      <c r="B57" s="117"/>
      <c r="C57" s="117"/>
      <c r="D57" s="265" t="s">
        <v>37</v>
      </c>
      <c r="E57" s="266"/>
      <c r="F57" s="266"/>
      <c r="G57" s="266"/>
      <c r="H57" s="266"/>
      <c r="I57" s="266"/>
      <c r="J57" s="267"/>
    </row>
    <row r="58" spans="1:10" s="101" customFormat="1" x14ac:dyDescent="0.25">
      <c r="A58" s="129"/>
      <c r="B58" s="129"/>
      <c r="C58" s="129"/>
      <c r="D58" s="268"/>
      <c r="E58" s="269"/>
      <c r="F58" s="269"/>
      <c r="G58" s="269"/>
      <c r="H58" s="269"/>
      <c r="I58" s="269"/>
      <c r="J58" s="270"/>
    </row>
    <row r="59" spans="1:10" s="101" customFormat="1" ht="15.75" thickBot="1" x14ac:dyDescent="0.3">
      <c r="A59" s="129"/>
      <c r="B59" s="129"/>
      <c r="C59" s="129"/>
      <c r="D59" s="271"/>
      <c r="E59" s="272"/>
      <c r="F59" s="272"/>
      <c r="G59" s="272"/>
      <c r="H59" s="272"/>
      <c r="I59" s="272"/>
      <c r="J59" s="273"/>
    </row>
  </sheetData>
  <mergeCells count="64">
    <mergeCell ref="C44:C56"/>
    <mergeCell ref="D57:J59"/>
    <mergeCell ref="K12:M12"/>
    <mergeCell ref="A33:A34"/>
    <mergeCell ref="B33:B34"/>
    <mergeCell ref="C33:C34"/>
    <mergeCell ref="C35:C40"/>
    <mergeCell ref="A42:A43"/>
    <mergeCell ref="B42:B43"/>
    <mergeCell ref="C42:C43"/>
    <mergeCell ref="A31:A32"/>
    <mergeCell ref="B31:B32"/>
    <mergeCell ref="C31:C32"/>
    <mergeCell ref="D31:D32"/>
    <mergeCell ref="E31:E32"/>
    <mergeCell ref="A27:A28"/>
    <mergeCell ref="A29:A30"/>
    <mergeCell ref="C29:C30"/>
    <mergeCell ref="K29:K30"/>
    <mergeCell ref="L29:M30"/>
    <mergeCell ref="C27:C28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F31:F32"/>
    <mergeCell ref="G31:G32"/>
    <mergeCell ref="H31:H32"/>
    <mergeCell ref="I31:I32"/>
    <mergeCell ref="J31:J32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pageSetup paperSize="9" scale="69" fitToHeight="0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4">
    <pageSetUpPr fitToPage="1"/>
  </sheetPr>
  <dimension ref="A1:M58"/>
  <sheetViews>
    <sheetView workbookViewId="0">
      <selection activeCell="K17" sqref="K17:K18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8</v>
      </c>
      <c r="D1" s="80" t="s">
        <v>0</v>
      </c>
      <c r="E1" s="1">
        <f>E14</f>
        <v>43151</v>
      </c>
      <c r="F1" s="1">
        <f>F14</f>
        <v>43152</v>
      </c>
      <c r="G1" s="1">
        <f>G14</f>
        <v>43153</v>
      </c>
      <c r="H1" s="1">
        <f>H14</f>
        <v>43154</v>
      </c>
      <c r="I1" s="1" t="s">
        <v>1</v>
      </c>
      <c r="J1" s="2">
        <f>J14</f>
        <v>43156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7'!J2+1</f>
        <v>43150</v>
      </c>
      <c r="E2" s="3">
        <f>D2+1</f>
        <v>43151</v>
      </c>
      <c r="F2" s="3">
        <f t="shared" ref="F2:J2" si="0">E2+1</f>
        <v>43152</v>
      </c>
      <c r="G2" s="3">
        <f t="shared" si="0"/>
        <v>43153</v>
      </c>
      <c r="H2" s="3">
        <f t="shared" si="0"/>
        <v>43154</v>
      </c>
      <c r="I2" s="3">
        <f t="shared" si="0"/>
        <v>43155</v>
      </c>
      <c r="J2" s="3">
        <f t="shared" si="0"/>
        <v>43156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6" t="s">
        <v>264</v>
      </c>
      <c r="E3" s="6" t="s">
        <v>265</v>
      </c>
      <c r="F3" s="6" t="s">
        <v>266</v>
      </c>
      <c r="G3" s="6" t="s">
        <v>267</v>
      </c>
      <c r="H3" s="6" t="s">
        <v>267</v>
      </c>
      <c r="I3" s="6" t="s">
        <v>268</v>
      </c>
      <c r="J3" s="6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6" t="s">
        <v>269</v>
      </c>
      <c r="E4" s="6" t="s">
        <v>270</v>
      </c>
      <c r="F4" s="6" t="s">
        <v>271</v>
      </c>
      <c r="G4" s="6" t="s">
        <v>272</v>
      </c>
      <c r="H4" s="6" t="s">
        <v>326</v>
      </c>
      <c r="I4" s="6" t="s">
        <v>316</v>
      </c>
      <c r="J4" s="6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6" t="s">
        <v>273</v>
      </c>
      <c r="E5" s="6" t="s">
        <v>274</v>
      </c>
      <c r="F5" s="6" t="s">
        <v>246</v>
      </c>
      <c r="G5" s="6" t="s">
        <v>277</v>
      </c>
      <c r="H5" s="6" t="s">
        <v>314</v>
      </c>
      <c r="I5" s="6"/>
      <c r="J5" s="6"/>
      <c r="K5" s="291"/>
      <c r="L5" s="269"/>
      <c r="M5" s="270"/>
    </row>
    <row r="6" spans="1:13" s="101" customFormat="1" ht="30" customHeight="1" x14ac:dyDescent="0.25">
      <c r="A6" s="191" t="s">
        <v>9</v>
      </c>
      <c r="B6" s="150" t="s">
        <v>10</v>
      </c>
      <c r="C6" s="263"/>
      <c r="D6" s="6" t="s">
        <v>275</v>
      </c>
      <c r="E6" s="9" t="s">
        <v>276</v>
      </c>
      <c r="F6" s="6" t="s">
        <v>296</v>
      </c>
      <c r="G6" s="9" t="s">
        <v>280</v>
      </c>
      <c r="H6" s="6" t="s">
        <v>315</v>
      </c>
      <c r="I6" s="6"/>
      <c r="J6" s="6"/>
      <c r="K6" s="291"/>
      <c r="L6" s="269"/>
      <c r="M6" s="270"/>
    </row>
    <row r="7" spans="1:13" s="101" customFormat="1" ht="30" customHeight="1" x14ac:dyDescent="0.25">
      <c r="A7" s="192" t="s">
        <v>11</v>
      </c>
      <c r="B7" s="11" t="s">
        <v>12</v>
      </c>
      <c r="C7" s="264"/>
      <c r="D7" s="12"/>
      <c r="E7" s="12" t="s">
        <v>278</v>
      </c>
      <c r="F7" s="12" t="s">
        <v>279</v>
      </c>
      <c r="G7" s="6" t="s">
        <v>281</v>
      </c>
      <c r="H7" s="13" t="s">
        <v>324</v>
      </c>
      <c r="I7" s="13"/>
      <c r="J7" s="13"/>
      <c r="K7" s="291"/>
      <c r="L7" s="269"/>
      <c r="M7" s="270"/>
    </row>
    <row r="8" spans="1:13" s="101" customFormat="1" ht="30" customHeight="1" x14ac:dyDescent="0.25">
      <c r="A8" s="193" t="s">
        <v>13</v>
      </c>
      <c r="B8" s="157" t="s">
        <v>14</v>
      </c>
      <c r="C8" s="285" t="s">
        <v>15</v>
      </c>
      <c r="D8" s="6"/>
      <c r="E8" s="6"/>
      <c r="F8" s="6" t="s">
        <v>305</v>
      </c>
      <c r="G8" s="6" t="s">
        <v>309</v>
      </c>
      <c r="H8" s="6" t="s">
        <v>335</v>
      </c>
      <c r="I8" s="6"/>
      <c r="J8" s="6"/>
      <c r="K8" s="291"/>
      <c r="L8" s="269"/>
      <c r="M8" s="270"/>
    </row>
    <row r="9" spans="1:13" s="101" customFormat="1" ht="30" customHeight="1" thickBot="1" x14ac:dyDescent="0.3">
      <c r="A9" s="194" t="s">
        <v>133</v>
      </c>
      <c r="B9" s="159" t="s">
        <v>134</v>
      </c>
      <c r="C9" s="263"/>
      <c r="D9" s="6"/>
      <c r="E9" s="9"/>
      <c r="F9" s="6" t="s">
        <v>306</v>
      </c>
      <c r="G9" s="6" t="s">
        <v>310</v>
      </c>
      <c r="H9" s="6"/>
      <c r="I9" s="6"/>
      <c r="J9" s="6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 t="s">
        <v>307</v>
      </c>
      <c r="G10" s="100" t="s">
        <v>311</v>
      </c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 t="s">
        <v>312</v>
      </c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43150</v>
      </c>
      <c r="E12" s="213"/>
      <c r="F12" s="213"/>
      <c r="G12" s="71" t="s">
        <v>17</v>
      </c>
      <c r="H12" s="213">
        <f>D12+6</f>
        <v>43156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ht="15.75" thickBot="1" x14ac:dyDescent="0.3">
      <c r="A14" s="223"/>
      <c r="B14" s="225"/>
      <c r="C14" s="105" t="s">
        <v>28</v>
      </c>
      <c r="D14" s="178">
        <f>D2</f>
        <v>43150</v>
      </c>
      <c r="E14" s="178">
        <f>D14+1</f>
        <v>43151</v>
      </c>
      <c r="F14" s="178">
        <f t="shared" ref="F14:J14" si="1">E14+1</f>
        <v>43152</v>
      </c>
      <c r="G14" s="178">
        <f t="shared" si="1"/>
        <v>43153</v>
      </c>
      <c r="H14" s="178">
        <f t="shared" si="1"/>
        <v>43154</v>
      </c>
      <c r="I14" s="178">
        <f t="shared" si="1"/>
        <v>43155</v>
      </c>
      <c r="J14" s="178">
        <f t="shared" si="1"/>
        <v>43156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322">
        <f>'S 7'!K15</f>
        <v>-2.5</v>
      </c>
      <c r="D15" s="181" t="s">
        <v>7</v>
      </c>
      <c r="E15" s="182" t="s">
        <v>2</v>
      </c>
      <c r="F15" s="182" t="s">
        <v>2</v>
      </c>
      <c r="G15" s="182" t="s">
        <v>2</v>
      </c>
      <c r="H15" s="182" t="s">
        <v>2</v>
      </c>
      <c r="I15" s="184" t="s">
        <v>110</v>
      </c>
      <c r="J15" s="185" t="s">
        <v>110</v>
      </c>
      <c r="K15" s="323">
        <v>-2.5</v>
      </c>
      <c r="L15" s="287"/>
      <c r="M15" s="287"/>
    </row>
    <row r="16" spans="1:13" s="101" customFormat="1" ht="15.75" thickBot="1" x14ac:dyDescent="0.3">
      <c r="A16" s="228"/>
      <c r="B16" s="106" t="s">
        <v>112</v>
      </c>
      <c r="C16" s="322"/>
      <c r="D16" s="186" t="s">
        <v>273</v>
      </c>
      <c r="E16" s="77" t="s">
        <v>284</v>
      </c>
      <c r="F16" s="77" t="s">
        <v>308</v>
      </c>
      <c r="G16" s="77" t="s">
        <v>290</v>
      </c>
      <c r="H16" s="77"/>
      <c r="I16" s="188"/>
      <c r="J16" s="189"/>
      <c r="K16" s="323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322">
        <f>'S 7'!K17</f>
        <v>-7.5</v>
      </c>
      <c r="D17" s="181" t="s">
        <v>7</v>
      </c>
      <c r="E17" s="183" t="s">
        <v>111</v>
      </c>
      <c r="F17" s="183" t="s">
        <v>111</v>
      </c>
      <c r="G17" s="183" t="s">
        <v>111</v>
      </c>
      <c r="H17" s="182" t="s">
        <v>2</v>
      </c>
      <c r="I17" s="184" t="s">
        <v>110</v>
      </c>
      <c r="J17" s="185" t="s">
        <v>110</v>
      </c>
      <c r="K17" s="323">
        <v>-4.5</v>
      </c>
      <c r="L17" s="287"/>
      <c r="M17" s="287"/>
    </row>
    <row r="18" spans="1:13" s="101" customFormat="1" ht="15.75" thickBot="1" x14ac:dyDescent="0.3">
      <c r="A18" s="228"/>
      <c r="B18" s="106" t="s">
        <v>112</v>
      </c>
      <c r="C18" s="322"/>
      <c r="D18" s="186" t="s">
        <v>273</v>
      </c>
      <c r="E18" s="187"/>
      <c r="F18" s="187"/>
      <c r="G18" s="187"/>
      <c r="H18" s="77" t="s">
        <v>325</v>
      </c>
      <c r="I18" s="188"/>
      <c r="J18" s="189"/>
      <c r="K18" s="323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322">
        <f>'S 7'!K19</f>
        <v>0</v>
      </c>
      <c r="D19" s="181" t="s">
        <v>2</v>
      </c>
      <c r="E19" s="182" t="s">
        <v>2</v>
      </c>
      <c r="F19" s="184" t="s">
        <v>110</v>
      </c>
      <c r="G19" s="182" t="s">
        <v>2</v>
      </c>
      <c r="H19" s="182" t="s">
        <v>2</v>
      </c>
      <c r="I19" s="182" t="s">
        <v>2</v>
      </c>
      <c r="J19" s="185" t="s">
        <v>110</v>
      </c>
      <c r="K19" s="323">
        <v>0</v>
      </c>
      <c r="L19" s="306"/>
      <c r="M19" s="306"/>
    </row>
    <row r="20" spans="1:13" s="101" customFormat="1" ht="15.75" thickBot="1" x14ac:dyDescent="0.3">
      <c r="A20" s="229"/>
      <c r="B20" s="106" t="s">
        <v>112</v>
      </c>
      <c r="C20" s="322"/>
      <c r="D20" s="186" t="s">
        <v>282</v>
      </c>
      <c r="E20" s="77" t="s">
        <v>285</v>
      </c>
      <c r="F20" s="188"/>
      <c r="G20" s="77" t="s">
        <v>291</v>
      </c>
      <c r="H20" s="77" t="s">
        <v>291</v>
      </c>
      <c r="I20" s="77" t="s">
        <v>297</v>
      </c>
      <c r="J20" s="189"/>
      <c r="K20" s="323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322">
        <f>'S 7'!K21</f>
        <v>0</v>
      </c>
      <c r="D21" s="181" t="s">
        <v>7</v>
      </c>
      <c r="E21" s="182" t="s">
        <v>2</v>
      </c>
      <c r="F21" s="182" t="s">
        <v>2</v>
      </c>
      <c r="G21" s="182" t="s">
        <v>2</v>
      </c>
      <c r="H21" s="182" t="s">
        <v>2</v>
      </c>
      <c r="I21" s="184" t="s">
        <v>110</v>
      </c>
      <c r="J21" s="185" t="s">
        <v>110</v>
      </c>
      <c r="K21" s="323">
        <v>0</v>
      </c>
      <c r="L21" s="287"/>
      <c r="M21" s="287"/>
    </row>
    <row r="22" spans="1:13" s="101" customFormat="1" ht="15.75" thickBot="1" x14ac:dyDescent="0.3">
      <c r="A22" s="228"/>
      <c r="B22" s="106" t="s">
        <v>112</v>
      </c>
      <c r="C22" s="322"/>
      <c r="D22" s="186" t="s">
        <v>273</v>
      </c>
      <c r="E22" s="77" t="s">
        <v>286</v>
      </c>
      <c r="F22" s="77" t="s">
        <v>282</v>
      </c>
      <c r="G22" s="77" t="s">
        <v>290</v>
      </c>
      <c r="H22" s="77" t="s">
        <v>327</v>
      </c>
      <c r="I22" s="188"/>
      <c r="J22" s="189"/>
      <c r="K22" s="323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322">
        <f>'S 7'!K23</f>
        <v>0</v>
      </c>
      <c r="D23" s="181" t="s">
        <v>7</v>
      </c>
      <c r="E23" s="182" t="s">
        <v>5</v>
      </c>
      <c r="F23" s="184" t="s">
        <v>110</v>
      </c>
      <c r="G23" s="182" t="s">
        <v>2</v>
      </c>
      <c r="H23" s="182" t="s">
        <v>2</v>
      </c>
      <c r="I23" s="182" t="s">
        <v>2</v>
      </c>
      <c r="J23" s="185" t="s">
        <v>110</v>
      </c>
      <c r="K23" s="323">
        <v>0</v>
      </c>
      <c r="L23" s="306"/>
      <c r="M23" s="306"/>
    </row>
    <row r="24" spans="1:13" s="101" customFormat="1" ht="26.25" thickBot="1" x14ac:dyDescent="0.3">
      <c r="A24" s="228"/>
      <c r="B24" s="106" t="s">
        <v>112</v>
      </c>
      <c r="C24" s="322"/>
      <c r="D24" s="186" t="s">
        <v>273</v>
      </c>
      <c r="E24" s="77" t="s">
        <v>287</v>
      </c>
      <c r="F24" s="188"/>
      <c r="G24" s="77" t="s">
        <v>313</v>
      </c>
      <c r="H24" s="77" t="s">
        <v>292</v>
      </c>
      <c r="I24" s="77" t="s">
        <v>297</v>
      </c>
      <c r="J24" s="189"/>
      <c r="K24" s="323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322">
        <f>'S 7'!K25</f>
        <v>0</v>
      </c>
      <c r="D25" s="181" t="s">
        <v>2</v>
      </c>
      <c r="E25" s="182" t="s">
        <v>2</v>
      </c>
      <c r="F25" s="182" t="s">
        <v>2</v>
      </c>
      <c r="G25" s="182" t="s">
        <v>2</v>
      </c>
      <c r="H25" s="182" t="s">
        <v>2</v>
      </c>
      <c r="I25" s="184" t="s">
        <v>110</v>
      </c>
      <c r="J25" s="185" t="s">
        <v>110</v>
      </c>
      <c r="K25" s="323">
        <v>0</v>
      </c>
      <c r="L25" s="306"/>
      <c r="M25" s="306"/>
    </row>
    <row r="26" spans="1:13" s="101" customFormat="1" ht="26.25" thickBot="1" x14ac:dyDescent="0.3">
      <c r="A26" s="231"/>
      <c r="B26" s="106" t="s">
        <v>112</v>
      </c>
      <c r="C26" s="322"/>
      <c r="D26" s="186" t="s">
        <v>282</v>
      </c>
      <c r="E26" s="77" t="s">
        <v>285</v>
      </c>
      <c r="F26" s="77" t="s">
        <v>282</v>
      </c>
      <c r="G26" s="77" t="s">
        <v>293</v>
      </c>
      <c r="H26" s="77" t="s">
        <v>328</v>
      </c>
      <c r="I26" s="188"/>
      <c r="J26" s="189"/>
      <c r="K26" s="323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322">
        <f>'S 7'!K27</f>
        <v>0</v>
      </c>
      <c r="D27" s="181" t="s">
        <v>7</v>
      </c>
      <c r="E27" s="182" t="s">
        <v>5</v>
      </c>
      <c r="F27" s="182" t="s">
        <v>2</v>
      </c>
      <c r="G27" s="182" t="s">
        <v>2</v>
      </c>
      <c r="H27" s="182" t="s">
        <v>2</v>
      </c>
      <c r="I27" s="184" t="s">
        <v>110</v>
      </c>
      <c r="J27" s="185" t="s">
        <v>110</v>
      </c>
      <c r="K27" s="323">
        <v>0</v>
      </c>
      <c r="L27" s="306"/>
      <c r="M27" s="306"/>
    </row>
    <row r="28" spans="1:13" s="101" customFormat="1" ht="26.25" thickBot="1" x14ac:dyDescent="0.3">
      <c r="A28" s="231"/>
      <c r="B28" s="106" t="s">
        <v>112</v>
      </c>
      <c r="C28" s="322"/>
      <c r="D28" s="186" t="s">
        <v>273</v>
      </c>
      <c r="E28" s="77" t="s">
        <v>288</v>
      </c>
      <c r="F28" s="77" t="s">
        <v>282</v>
      </c>
      <c r="G28" s="77" t="s">
        <v>294</v>
      </c>
      <c r="H28" s="77" t="s">
        <v>336</v>
      </c>
      <c r="I28" s="188"/>
      <c r="J28" s="189"/>
      <c r="K28" s="323"/>
      <c r="L28" s="306"/>
      <c r="M28" s="306"/>
    </row>
    <row r="29" spans="1:13" s="101" customFormat="1" x14ac:dyDescent="0.25">
      <c r="A29" s="231" t="s">
        <v>109</v>
      </c>
      <c r="B29" s="107" t="s">
        <v>33</v>
      </c>
      <c r="C29" s="230">
        <f>'S 7'!K29</f>
        <v>0</v>
      </c>
      <c r="D29" s="179" t="s">
        <v>2</v>
      </c>
      <c r="E29" s="179" t="s">
        <v>2</v>
      </c>
      <c r="F29" s="179" t="s">
        <v>2</v>
      </c>
      <c r="G29" s="179" t="s">
        <v>2</v>
      </c>
      <c r="H29" s="179" t="s">
        <v>2</v>
      </c>
      <c r="I29" s="180" t="s">
        <v>110</v>
      </c>
      <c r="J29" s="180" t="s">
        <v>110</v>
      </c>
      <c r="K29" s="230">
        <v>0</v>
      </c>
      <c r="L29" s="306"/>
      <c r="M29" s="306"/>
    </row>
    <row r="30" spans="1:13" s="101" customFormat="1" ht="15.75" thickBot="1" x14ac:dyDescent="0.3">
      <c r="A30" s="231"/>
      <c r="B30" s="107" t="s">
        <v>113</v>
      </c>
      <c r="C30" s="230"/>
      <c r="D30" s="75" t="s">
        <v>283</v>
      </c>
      <c r="E30" s="75" t="s">
        <v>289</v>
      </c>
      <c r="F30" s="75" t="s">
        <v>289</v>
      </c>
      <c r="G30" s="75" t="s">
        <v>292</v>
      </c>
      <c r="H30" s="75" t="s">
        <v>292</v>
      </c>
      <c r="I30" s="176"/>
      <c r="J30" s="176"/>
      <c r="K30" s="230"/>
      <c r="L30" s="306"/>
      <c r="M30" s="306"/>
    </row>
    <row r="31" spans="1:13" s="101" customFormat="1" ht="15.75" thickBot="1" x14ac:dyDescent="0.3">
      <c r="A31" s="316" t="s">
        <v>34</v>
      </c>
      <c r="B31" s="318"/>
      <c r="C31" s="320"/>
      <c r="D31" s="292"/>
      <c r="E31" s="292"/>
      <c r="F31" s="292"/>
      <c r="G31" s="292" t="s">
        <v>295</v>
      </c>
      <c r="H31" s="292"/>
      <c r="I31" s="292"/>
      <c r="J31" s="294"/>
      <c r="K31" s="85"/>
      <c r="L31" s="85"/>
      <c r="M31" s="85"/>
    </row>
    <row r="32" spans="1:13" s="101" customFormat="1" ht="6" hidden="1" customHeight="1" x14ac:dyDescent="0.25">
      <c r="A32" s="317"/>
      <c r="B32" s="319"/>
      <c r="C32" s="321"/>
      <c r="D32" s="293"/>
      <c r="E32" s="293"/>
      <c r="F32" s="293"/>
      <c r="G32" s="293"/>
      <c r="H32" s="293"/>
      <c r="I32" s="293"/>
      <c r="J32" s="295"/>
      <c r="K32" s="85"/>
      <c r="L32" s="85"/>
      <c r="M32" s="85"/>
    </row>
    <row r="33" spans="1:13" s="101" customFormat="1" ht="15" customHeight="1" x14ac:dyDescent="0.25">
      <c r="A33" s="310" t="s">
        <v>119</v>
      </c>
      <c r="B33" s="312" t="s">
        <v>35</v>
      </c>
      <c r="C33" s="314"/>
      <c r="D33" s="19" t="s">
        <v>0</v>
      </c>
      <c r="E33" s="19" t="s">
        <v>21</v>
      </c>
      <c r="F33" s="19" t="s">
        <v>22</v>
      </c>
      <c r="G33" s="19" t="s">
        <v>23</v>
      </c>
      <c r="H33" s="19" t="s">
        <v>24</v>
      </c>
      <c r="I33" s="19" t="s">
        <v>1</v>
      </c>
      <c r="J33" s="19" t="s">
        <v>25</v>
      </c>
      <c r="K33" s="85"/>
      <c r="L33" s="85"/>
      <c r="M33" s="85"/>
    </row>
    <row r="34" spans="1:13" s="101" customFormat="1" ht="15.75" thickBot="1" x14ac:dyDescent="0.3">
      <c r="A34" s="311"/>
      <c r="B34" s="313"/>
      <c r="C34" s="315"/>
      <c r="D34" s="3">
        <f>D2</f>
        <v>43150</v>
      </c>
      <c r="E34" s="3">
        <f>D34+1</f>
        <v>43151</v>
      </c>
      <c r="F34" s="3">
        <f t="shared" ref="F34:J34" si="2">E34+1</f>
        <v>43152</v>
      </c>
      <c r="G34" s="3">
        <f t="shared" si="2"/>
        <v>43153</v>
      </c>
      <c r="H34" s="3">
        <f t="shared" si="2"/>
        <v>43154</v>
      </c>
      <c r="I34" s="3">
        <f t="shared" si="2"/>
        <v>43155</v>
      </c>
      <c r="J34" s="3">
        <f t="shared" si="2"/>
        <v>43156</v>
      </c>
      <c r="K34" s="108"/>
      <c r="L34" s="109"/>
      <c r="M34" s="109"/>
    </row>
    <row r="35" spans="1:13" s="101" customFormat="1" x14ac:dyDescent="0.25">
      <c r="A35" s="110"/>
      <c r="B35" s="111"/>
      <c r="C35" s="307" t="s">
        <v>36</v>
      </c>
      <c r="D35" s="112"/>
      <c r="E35" s="51"/>
      <c r="F35" s="51"/>
      <c r="G35" s="51"/>
      <c r="H35" s="51"/>
      <c r="I35" s="113"/>
      <c r="J35" s="84"/>
      <c r="K35" s="108"/>
      <c r="L35" s="109"/>
      <c r="M35" s="109"/>
    </row>
    <row r="36" spans="1:13" s="101" customFormat="1" x14ac:dyDescent="0.25">
      <c r="A36" s="114"/>
      <c r="B36" s="115"/>
      <c r="C36" s="308"/>
      <c r="D36" s="116"/>
      <c r="E36" s="90"/>
      <c r="F36" s="90"/>
      <c r="G36" s="90"/>
      <c r="H36" s="90"/>
      <c r="I36" s="117"/>
      <c r="J36" s="86"/>
      <c r="K36" s="108"/>
      <c r="L36" s="109"/>
      <c r="M36" s="109"/>
    </row>
    <row r="37" spans="1:13" s="101" customFormat="1" x14ac:dyDescent="0.25">
      <c r="A37" s="114"/>
      <c r="B37" s="115"/>
      <c r="C37" s="308"/>
      <c r="D37" s="118"/>
      <c r="E37" s="119"/>
      <c r="F37" s="85"/>
      <c r="G37" s="85"/>
      <c r="H37" s="85"/>
      <c r="I37" s="85"/>
      <c r="J37" s="86"/>
      <c r="K37" s="108"/>
      <c r="L37" s="109"/>
      <c r="M37" s="109"/>
    </row>
    <row r="38" spans="1:13" s="101" customFormat="1" x14ac:dyDescent="0.25">
      <c r="A38" s="114"/>
      <c r="B38" s="115"/>
      <c r="C38" s="308"/>
      <c r="D38" s="118"/>
      <c r="E38" s="119"/>
      <c r="F38" s="85"/>
      <c r="G38" s="85"/>
      <c r="H38" s="85"/>
      <c r="I38" s="85"/>
      <c r="J38" s="86"/>
      <c r="K38" s="117"/>
      <c r="L38" s="109"/>
      <c r="M38" s="109"/>
    </row>
    <row r="39" spans="1:13" s="101" customFormat="1" ht="15.75" thickBot="1" x14ac:dyDescent="0.3">
      <c r="A39" s="122"/>
      <c r="B39" s="123"/>
      <c r="C39" s="309"/>
      <c r="D39" s="124"/>
      <c r="E39" s="125"/>
      <c r="F39" s="87"/>
      <c r="G39" s="87"/>
      <c r="H39" s="87"/>
      <c r="I39" s="87"/>
      <c r="J39" s="88"/>
      <c r="K39" s="120"/>
      <c r="L39" s="120"/>
      <c r="M39" s="120"/>
    </row>
    <row r="40" spans="1:13" s="101" customFormat="1" ht="61.5" customHeight="1" thickBot="1" x14ac:dyDescent="0.3">
      <c r="A40" s="117"/>
      <c r="B40" s="117"/>
      <c r="C40" s="126"/>
      <c r="D40" s="108"/>
      <c r="E40" s="119"/>
      <c r="F40" s="85"/>
      <c r="G40" s="85"/>
      <c r="H40" s="85"/>
      <c r="I40" s="85"/>
      <c r="J40" s="85"/>
      <c r="K40" s="120"/>
      <c r="L40" s="120"/>
      <c r="M40" s="120"/>
    </row>
    <row r="41" spans="1:13" s="101" customFormat="1" x14ac:dyDescent="0.25">
      <c r="A41" s="312" t="s">
        <v>114</v>
      </c>
      <c r="B41" s="312" t="s">
        <v>35</v>
      </c>
      <c r="C41" s="314"/>
      <c r="D41" s="19" t="s">
        <v>0</v>
      </c>
      <c r="E41" s="19" t="s">
        <v>21</v>
      </c>
      <c r="F41" s="19" t="s">
        <v>22</v>
      </c>
      <c r="G41" s="19" t="s">
        <v>23</v>
      </c>
      <c r="H41" s="19" t="s">
        <v>24</v>
      </c>
      <c r="I41" s="19" t="s">
        <v>1</v>
      </c>
      <c r="J41" s="19" t="s">
        <v>25</v>
      </c>
    </row>
    <row r="42" spans="1:13" s="101" customFormat="1" ht="15.75" thickBot="1" x14ac:dyDescent="0.3">
      <c r="A42" s="313"/>
      <c r="B42" s="313"/>
      <c r="C42" s="315"/>
      <c r="D42" s="3">
        <f>D14</f>
        <v>43150</v>
      </c>
      <c r="E42" s="3">
        <f>D42+1</f>
        <v>43151</v>
      </c>
      <c r="F42" s="3">
        <f t="shared" ref="F42:J42" si="3">E42+1</f>
        <v>43152</v>
      </c>
      <c r="G42" s="3">
        <f t="shared" si="3"/>
        <v>43153</v>
      </c>
      <c r="H42" s="3">
        <f t="shared" si="3"/>
        <v>43154</v>
      </c>
      <c r="I42" s="3">
        <f t="shared" si="3"/>
        <v>43155</v>
      </c>
      <c r="J42" s="3">
        <f t="shared" si="3"/>
        <v>43156</v>
      </c>
    </row>
    <row r="43" spans="1:13" s="101" customFormat="1" x14ac:dyDescent="0.25">
      <c r="A43" s="111"/>
      <c r="B43" s="111"/>
      <c r="C43" s="307" t="s">
        <v>36</v>
      </c>
      <c r="D43" s="112"/>
      <c r="E43" s="51"/>
      <c r="F43" s="51"/>
      <c r="G43" s="51"/>
      <c r="H43" s="51"/>
      <c r="I43" s="113"/>
      <c r="J43" s="84"/>
    </row>
    <row r="44" spans="1:13" s="101" customFormat="1" x14ac:dyDescent="0.25">
      <c r="A44" s="115"/>
      <c r="B44" s="115"/>
      <c r="C44" s="308"/>
      <c r="D44" s="116"/>
      <c r="E44" s="90"/>
      <c r="F44" s="90"/>
      <c r="G44" s="90"/>
      <c r="H44" s="90"/>
      <c r="I44" s="117"/>
      <c r="J44" s="86"/>
    </row>
    <row r="45" spans="1:13" s="101" customFormat="1" x14ac:dyDescent="0.25">
      <c r="A45" s="115"/>
      <c r="B45" s="115"/>
      <c r="C45" s="308"/>
      <c r="D45" s="116"/>
      <c r="E45" s="90"/>
      <c r="F45" s="90"/>
      <c r="G45" s="90"/>
      <c r="H45" s="90"/>
      <c r="I45" s="117"/>
      <c r="J45" s="86"/>
    </row>
    <row r="46" spans="1:13" s="101" customFormat="1" x14ac:dyDescent="0.25">
      <c r="A46" s="115"/>
      <c r="B46" s="115"/>
      <c r="C46" s="308"/>
      <c r="D46" s="116"/>
      <c r="E46" s="90"/>
      <c r="F46" s="90"/>
      <c r="G46" s="90"/>
      <c r="H46" s="90"/>
      <c r="I46" s="117"/>
      <c r="J46" s="86"/>
    </row>
    <row r="47" spans="1:13" s="101" customFormat="1" x14ac:dyDescent="0.25">
      <c r="A47" s="115"/>
      <c r="B47" s="115"/>
      <c r="C47" s="308"/>
      <c r="D47" s="116"/>
      <c r="E47" s="90"/>
      <c r="F47" s="90"/>
      <c r="G47" s="90"/>
      <c r="H47" s="90"/>
      <c r="I47" s="90"/>
      <c r="J47" s="127"/>
    </row>
    <row r="48" spans="1:13" s="101" customFormat="1" x14ac:dyDescent="0.25">
      <c r="A48" s="115"/>
      <c r="B48" s="115"/>
      <c r="C48" s="308"/>
      <c r="D48" s="116"/>
      <c r="E48" s="90"/>
      <c r="F48" s="90"/>
      <c r="G48" s="90"/>
      <c r="H48" s="90"/>
      <c r="I48" s="90"/>
      <c r="J48" s="86"/>
    </row>
    <row r="49" spans="1:10" s="101" customFormat="1" x14ac:dyDescent="0.25">
      <c r="A49" s="115"/>
      <c r="B49" s="115"/>
      <c r="C49" s="308"/>
      <c r="D49" s="116"/>
      <c r="E49" s="90"/>
      <c r="F49" s="90"/>
      <c r="G49" s="90"/>
      <c r="H49" s="90"/>
      <c r="I49" s="90"/>
      <c r="J49" s="86"/>
    </row>
    <row r="50" spans="1:10" s="101" customFormat="1" ht="15.75" x14ac:dyDescent="0.25">
      <c r="A50" s="115"/>
      <c r="B50" s="115"/>
      <c r="C50" s="308"/>
      <c r="D50" s="116"/>
      <c r="E50" s="90"/>
      <c r="F50" s="90"/>
      <c r="G50" s="90"/>
      <c r="H50" s="90"/>
      <c r="I50" s="128"/>
      <c r="J50" s="86"/>
    </row>
    <row r="51" spans="1:10" s="101" customFormat="1" ht="15.75" x14ac:dyDescent="0.25">
      <c r="A51" s="115"/>
      <c r="B51" s="115"/>
      <c r="C51" s="308"/>
      <c r="D51" s="116"/>
      <c r="E51" s="90"/>
      <c r="F51" s="90"/>
      <c r="G51" s="90"/>
      <c r="H51" s="90"/>
      <c r="I51" s="128"/>
      <c r="J51" s="86"/>
    </row>
    <row r="52" spans="1:10" s="101" customFormat="1" x14ac:dyDescent="0.25">
      <c r="A52" s="115"/>
      <c r="B52" s="115"/>
      <c r="C52" s="308"/>
      <c r="D52" s="118"/>
      <c r="E52" s="119"/>
      <c r="F52" s="85"/>
      <c r="G52" s="85"/>
      <c r="H52" s="85"/>
      <c r="I52" s="85"/>
      <c r="J52" s="86"/>
    </row>
    <row r="53" spans="1:10" s="101" customFormat="1" x14ac:dyDescent="0.25">
      <c r="A53" s="115"/>
      <c r="B53" s="115"/>
      <c r="C53" s="308"/>
      <c r="D53" s="118"/>
      <c r="E53" s="119"/>
      <c r="F53" s="85"/>
      <c r="G53" s="85"/>
      <c r="H53" s="85"/>
      <c r="I53" s="85"/>
      <c r="J53" s="86"/>
    </row>
    <row r="54" spans="1:10" s="101" customFormat="1" x14ac:dyDescent="0.25">
      <c r="A54" s="115"/>
      <c r="B54" s="115"/>
      <c r="C54" s="308"/>
      <c r="D54" s="118"/>
      <c r="E54" s="119"/>
      <c r="F54" s="85"/>
      <c r="G54" s="85"/>
      <c r="H54" s="85"/>
      <c r="I54" s="85"/>
      <c r="J54" s="86"/>
    </row>
    <row r="55" spans="1:10" s="101" customFormat="1" ht="15.75" thickBot="1" x14ac:dyDescent="0.3">
      <c r="A55" s="123"/>
      <c r="B55" s="123"/>
      <c r="C55" s="309"/>
      <c r="D55" s="124"/>
      <c r="E55" s="125"/>
      <c r="F55" s="87"/>
      <c r="G55" s="87"/>
      <c r="H55" s="87"/>
      <c r="I55" s="87"/>
      <c r="J55" s="88"/>
    </row>
    <row r="56" spans="1:10" s="101" customFormat="1" x14ac:dyDescent="0.25">
      <c r="A56" s="117"/>
      <c r="B56" s="117"/>
      <c r="C56" s="117"/>
      <c r="D56" s="265" t="s">
        <v>37</v>
      </c>
      <c r="E56" s="266"/>
      <c r="F56" s="266"/>
      <c r="G56" s="266"/>
      <c r="H56" s="266"/>
      <c r="I56" s="266"/>
      <c r="J56" s="267"/>
    </row>
    <row r="57" spans="1:10" s="101" customFormat="1" x14ac:dyDescent="0.25">
      <c r="A57" s="129"/>
      <c r="B57" s="129"/>
      <c r="C57" s="129"/>
      <c r="D57" s="268"/>
      <c r="E57" s="269"/>
      <c r="F57" s="269"/>
      <c r="G57" s="269"/>
      <c r="H57" s="269"/>
      <c r="I57" s="269"/>
      <c r="J57" s="270"/>
    </row>
    <row r="58" spans="1:10" s="101" customFormat="1" ht="15.75" thickBot="1" x14ac:dyDescent="0.3">
      <c r="A58" s="129"/>
      <c r="B58" s="129"/>
      <c r="C58" s="129"/>
      <c r="D58" s="271"/>
      <c r="E58" s="272"/>
      <c r="F58" s="272"/>
      <c r="G58" s="272"/>
      <c r="H58" s="272"/>
      <c r="I58" s="272"/>
      <c r="J58" s="273"/>
    </row>
  </sheetData>
  <mergeCells count="64">
    <mergeCell ref="C43:C55"/>
    <mergeCell ref="D56:J58"/>
    <mergeCell ref="K12:M12"/>
    <mergeCell ref="A33:A34"/>
    <mergeCell ref="B33:B34"/>
    <mergeCell ref="C33:C34"/>
    <mergeCell ref="C35:C39"/>
    <mergeCell ref="A41:A42"/>
    <mergeCell ref="B41:B42"/>
    <mergeCell ref="C41:C42"/>
    <mergeCell ref="A31:A32"/>
    <mergeCell ref="B31:B32"/>
    <mergeCell ref="C31:C32"/>
    <mergeCell ref="D31:D32"/>
    <mergeCell ref="E31:E32"/>
    <mergeCell ref="A27:A28"/>
    <mergeCell ref="A29:A30"/>
    <mergeCell ref="C29:C30"/>
    <mergeCell ref="K29:K30"/>
    <mergeCell ref="L29:M30"/>
    <mergeCell ref="C27:C28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F31:F32"/>
    <mergeCell ref="G31:G32"/>
    <mergeCell ref="H31:H32"/>
    <mergeCell ref="I31:I32"/>
    <mergeCell ref="J31:J32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pageSetup paperSize="9" scale="69" fitToHeight="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5">
    <pageSetUpPr fitToPage="1"/>
  </sheetPr>
  <dimension ref="A1:M59"/>
  <sheetViews>
    <sheetView topLeftCell="A7" workbookViewId="0">
      <selection activeCell="I5" sqref="I5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9</v>
      </c>
      <c r="D1" s="80" t="s">
        <v>0</v>
      </c>
      <c r="E1" s="1">
        <f>E14</f>
        <v>43158</v>
      </c>
      <c r="F1" s="1">
        <f>F14</f>
        <v>43159</v>
      </c>
      <c r="G1" s="1">
        <f>G14</f>
        <v>43160</v>
      </c>
      <c r="H1" s="1">
        <f>H14</f>
        <v>43161</v>
      </c>
      <c r="I1" s="1" t="s">
        <v>1</v>
      </c>
      <c r="J1" s="2">
        <f>J14</f>
        <v>43163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8'!J2+1</f>
        <v>43157</v>
      </c>
      <c r="E2" s="3">
        <f>D2+1</f>
        <v>43158</v>
      </c>
      <c r="F2" s="3">
        <f t="shared" ref="F2:J2" si="0">E2+1</f>
        <v>43159</v>
      </c>
      <c r="G2" s="3">
        <f t="shared" si="0"/>
        <v>43160</v>
      </c>
      <c r="H2" s="3">
        <f t="shared" si="0"/>
        <v>43161</v>
      </c>
      <c r="I2" s="3">
        <f t="shared" si="0"/>
        <v>43162</v>
      </c>
      <c r="J2" s="3">
        <f t="shared" si="0"/>
        <v>43163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 t="s">
        <v>298</v>
      </c>
      <c r="E3" s="100" t="s">
        <v>246</v>
      </c>
      <c r="F3" s="100" t="s">
        <v>246</v>
      </c>
      <c r="G3" s="100" t="s">
        <v>343</v>
      </c>
      <c r="H3" s="100" t="s">
        <v>355</v>
      </c>
      <c r="I3" s="190" t="s">
        <v>330</v>
      </c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 t="s">
        <v>337</v>
      </c>
      <c r="E4" s="100" t="s">
        <v>345</v>
      </c>
      <c r="F4" s="100" t="s">
        <v>347</v>
      </c>
      <c r="G4" s="100" t="s">
        <v>353</v>
      </c>
      <c r="H4" s="100"/>
      <c r="I4" s="100" t="s">
        <v>404</v>
      </c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 t="s">
        <v>246</v>
      </c>
      <c r="E5" s="100" t="s">
        <v>352</v>
      </c>
      <c r="F5" s="100"/>
      <c r="G5" s="100" t="s">
        <v>351</v>
      </c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 t="s">
        <v>323</v>
      </c>
      <c r="E6" s="102"/>
      <c r="F6" s="100"/>
      <c r="G6" s="100" t="s">
        <v>372</v>
      </c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 t="s">
        <v>344</v>
      </c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 t="s">
        <v>339</v>
      </c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43157</v>
      </c>
      <c r="E12" s="213"/>
      <c r="F12" s="213"/>
      <c r="G12" s="71" t="s">
        <v>17</v>
      </c>
      <c r="H12" s="213">
        <f>D12+6</f>
        <v>43163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43157</v>
      </c>
      <c r="E14" s="3">
        <f>D14+1</f>
        <v>43158</v>
      </c>
      <c r="F14" s="3">
        <f t="shared" ref="F14:J14" si="1">E14+1</f>
        <v>43159</v>
      </c>
      <c r="G14" s="3">
        <f t="shared" si="1"/>
        <v>43160</v>
      </c>
      <c r="H14" s="3">
        <f t="shared" si="1"/>
        <v>43161</v>
      </c>
      <c r="I14" s="3">
        <f t="shared" si="1"/>
        <v>43162</v>
      </c>
      <c r="J14" s="3">
        <f t="shared" si="1"/>
        <v>43163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8'!K15</f>
        <v>-2.5</v>
      </c>
      <c r="D15" s="75" t="s">
        <v>7</v>
      </c>
      <c r="E15" s="176" t="s">
        <v>110</v>
      </c>
      <c r="F15" s="75" t="s">
        <v>2</v>
      </c>
      <c r="G15" s="75" t="s">
        <v>2</v>
      </c>
      <c r="H15" s="75" t="s">
        <v>2</v>
      </c>
      <c r="I15" s="75" t="s">
        <v>7</v>
      </c>
      <c r="J15" s="176" t="s">
        <v>110</v>
      </c>
      <c r="K15" s="230">
        <v>-2.5</v>
      </c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 t="s">
        <v>340</v>
      </c>
      <c r="E16" s="176"/>
      <c r="F16" s="75" t="s">
        <v>348</v>
      </c>
      <c r="G16" s="75"/>
      <c r="H16" s="75"/>
      <c r="I16" s="75" t="s">
        <v>299</v>
      </c>
      <c r="J16" s="176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8'!K17</f>
        <v>-4.5</v>
      </c>
      <c r="D17" s="146" t="s">
        <v>9</v>
      </c>
      <c r="E17" s="146" t="s">
        <v>9</v>
      </c>
      <c r="F17" s="146" t="s">
        <v>9</v>
      </c>
      <c r="G17" s="146" t="s">
        <v>9</v>
      </c>
      <c r="H17" s="146" t="s">
        <v>9</v>
      </c>
      <c r="I17" s="146" t="s">
        <v>9</v>
      </c>
      <c r="J17" s="176" t="s">
        <v>110</v>
      </c>
      <c r="K17" s="230">
        <v>-4.5</v>
      </c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146"/>
      <c r="E18" s="146"/>
      <c r="F18" s="146"/>
      <c r="G18" s="146"/>
      <c r="H18" s="146"/>
      <c r="I18" s="146"/>
      <c r="J18" s="176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8'!K19</f>
        <v>0</v>
      </c>
      <c r="D19" s="75" t="s">
        <v>2</v>
      </c>
      <c r="E19" s="75" t="s">
        <v>2</v>
      </c>
      <c r="F19" s="176" t="s">
        <v>110</v>
      </c>
      <c r="G19" s="75" t="s">
        <v>2</v>
      </c>
      <c r="H19" s="75" t="s">
        <v>2</v>
      </c>
      <c r="I19" s="75" t="s">
        <v>7</v>
      </c>
      <c r="J19" s="176" t="s">
        <v>110</v>
      </c>
      <c r="K19" s="230">
        <v>0</v>
      </c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 t="s">
        <v>342</v>
      </c>
      <c r="E20" s="75" t="s">
        <v>334</v>
      </c>
      <c r="F20" s="176"/>
      <c r="G20" s="75" t="s">
        <v>334</v>
      </c>
      <c r="H20" s="75"/>
      <c r="I20" s="75" t="s">
        <v>303</v>
      </c>
      <c r="J20" s="176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8'!K21</f>
        <v>0</v>
      </c>
      <c r="D21" s="75" t="s">
        <v>7</v>
      </c>
      <c r="E21" s="75" t="s">
        <v>2</v>
      </c>
      <c r="F21" s="176" t="s">
        <v>110</v>
      </c>
      <c r="G21" s="75" t="s">
        <v>2</v>
      </c>
      <c r="H21" s="75" t="s">
        <v>2</v>
      </c>
      <c r="I21" s="75" t="s">
        <v>7</v>
      </c>
      <c r="J21" s="176" t="s">
        <v>110</v>
      </c>
      <c r="K21" s="230">
        <v>0</v>
      </c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 t="s">
        <v>340</v>
      </c>
      <c r="E22" s="75" t="s">
        <v>334</v>
      </c>
      <c r="F22" s="176"/>
      <c r="G22" s="75" t="s">
        <v>334</v>
      </c>
      <c r="H22" s="75"/>
      <c r="I22" s="75" t="s">
        <v>299</v>
      </c>
      <c r="J22" s="176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8'!K23</f>
        <v>0</v>
      </c>
      <c r="D23" s="75" t="s">
        <v>2</v>
      </c>
      <c r="E23" s="176" t="s">
        <v>110</v>
      </c>
      <c r="F23" s="75" t="s">
        <v>2</v>
      </c>
      <c r="G23" s="75" t="s">
        <v>2</v>
      </c>
      <c r="H23" s="75" t="s">
        <v>2</v>
      </c>
      <c r="I23" s="75" t="s">
        <v>7</v>
      </c>
      <c r="J23" s="176" t="s">
        <v>110</v>
      </c>
      <c r="K23" s="230">
        <v>0</v>
      </c>
      <c r="L23" s="306"/>
      <c r="M23" s="306"/>
    </row>
    <row r="24" spans="1:13" s="101" customFormat="1" ht="25.5" x14ac:dyDescent="0.25">
      <c r="A24" s="228"/>
      <c r="B24" s="106" t="s">
        <v>112</v>
      </c>
      <c r="C24" s="230"/>
      <c r="D24" s="75" t="s">
        <v>341</v>
      </c>
      <c r="E24" s="176"/>
      <c r="F24" s="75" t="s">
        <v>334</v>
      </c>
      <c r="G24" s="75" t="s">
        <v>363</v>
      </c>
      <c r="H24" s="75"/>
      <c r="I24" s="75" t="s">
        <v>331</v>
      </c>
      <c r="J24" s="176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8'!K25</f>
        <v>0</v>
      </c>
      <c r="D25" s="75" t="s">
        <v>2</v>
      </c>
      <c r="E25" s="75" t="s">
        <v>2</v>
      </c>
      <c r="F25" s="75" t="s">
        <v>2</v>
      </c>
      <c r="G25" s="75" t="s">
        <v>2</v>
      </c>
      <c r="H25" s="176" t="s">
        <v>110</v>
      </c>
      <c r="I25" s="75" t="s">
        <v>7</v>
      </c>
      <c r="J25" s="176" t="s">
        <v>110</v>
      </c>
      <c r="K25" s="230">
        <v>0</v>
      </c>
      <c r="L25" s="306"/>
      <c r="M25" s="306"/>
    </row>
    <row r="26" spans="1:13" s="101" customFormat="1" ht="25.5" x14ac:dyDescent="0.25">
      <c r="A26" s="231"/>
      <c r="B26" s="106" t="s">
        <v>112</v>
      </c>
      <c r="C26" s="230"/>
      <c r="D26" s="75" t="s">
        <v>320</v>
      </c>
      <c r="E26" s="75" t="s">
        <v>334</v>
      </c>
      <c r="F26" s="75" t="s">
        <v>319</v>
      </c>
      <c r="G26" s="75" t="s">
        <v>378</v>
      </c>
      <c r="H26" s="176"/>
      <c r="I26" s="75" t="s">
        <v>304</v>
      </c>
      <c r="J26" s="176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8'!K27</f>
        <v>0</v>
      </c>
      <c r="D27" s="75" t="s">
        <v>7</v>
      </c>
      <c r="E27" s="75" t="s">
        <v>2</v>
      </c>
      <c r="F27" s="75" t="s">
        <v>2</v>
      </c>
      <c r="G27" s="176" t="s">
        <v>110</v>
      </c>
      <c r="H27" s="75" t="s">
        <v>2</v>
      </c>
      <c r="I27" s="75" t="s">
        <v>7</v>
      </c>
      <c r="J27" s="176" t="s">
        <v>110</v>
      </c>
      <c r="K27" s="230">
        <v>0</v>
      </c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 t="s">
        <v>340</v>
      </c>
      <c r="E28" s="75" t="s">
        <v>346</v>
      </c>
      <c r="F28" s="75" t="s">
        <v>334</v>
      </c>
      <c r="G28" s="176"/>
      <c r="H28" s="75" t="s">
        <v>364</v>
      </c>
      <c r="I28" s="75" t="s">
        <v>300</v>
      </c>
      <c r="J28" s="176"/>
      <c r="K28" s="230"/>
      <c r="L28" s="306"/>
      <c r="M28" s="306"/>
    </row>
    <row r="29" spans="1:13" s="101" customFormat="1" x14ac:dyDescent="0.25">
      <c r="A29" s="231" t="s">
        <v>109</v>
      </c>
      <c r="B29" s="107" t="s">
        <v>33</v>
      </c>
      <c r="C29" s="230">
        <f>'S 8'!K29</f>
        <v>0</v>
      </c>
      <c r="D29" s="75" t="s">
        <v>2</v>
      </c>
      <c r="E29" s="75" t="s">
        <v>2</v>
      </c>
      <c r="F29" s="75" t="s">
        <v>2</v>
      </c>
      <c r="G29" s="75" t="s">
        <v>2</v>
      </c>
      <c r="H29" s="176" t="s">
        <v>2</v>
      </c>
      <c r="I29" s="176" t="s">
        <v>110</v>
      </c>
      <c r="J29" s="75" t="s">
        <v>2</v>
      </c>
      <c r="K29" s="230">
        <v>-0.5</v>
      </c>
      <c r="L29" s="306"/>
      <c r="M29" s="306"/>
    </row>
    <row r="30" spans="1:13" s="101" customFormat="1" ht="26.25" thickBot="1" x14ac:dyDescent="0.3">
      <c r="A30" s="231"/>
      <c r="B30" s="107" t="s">
        <v>113</v>
      </c>
      <c r="C30" s="230"/>
      <c r="D30" s="75" t="s">
        <v>332</v>
      </c>
      <c r="E30" s="75" t="s">
        <v>333</v>
      </c>
      <c r="F30" s="75"/>
      <c r="G30" s="75"/>
      <c r="H30" s="176" t="s">
        <v>402</v>
      </c>
      <c r="I30" s="176"/>
      <c r="J30" s="75" t="s">
        <v>302</v>
      </c>
      <c r="K30" s="230"/>
      <c r="L30" s="306"/>
      <c r="M30" s="306"/>
    </row>
    <row r="31" spans="1:13" s="101" customFormat="1" ht="15.75" thickBot="1" x14ac:dyDescent="0.3">
      <c r="A31" s="316" t="s">
        <v>34</v>
      </c>
      <c r="B31" s="318"/>
      <c r="C31" s="320"/>
      <c r="D31" s="292" t="s">
        <v>299</v>
      </c>
      <c r="E31" s="292" t="s">
        <v>349</v>
      </c>
      <c r="F31" s="292" t="s">
        <v>350</v>
      </c>
      <c r="G31" s="292" t="s">
        <v>301</v>
      </c>
      <c r="H31" s="292"/>
      <c r="I31" s="292"/>
      <c r="J31" s="294"/>
      <c r="K31" s="85"/>
      <c r="L31" s="85"/>
      <c r="M31" s="85"/>
    </row>
    <row r="32" spans="1:13" s="101" customFormat="1" ht="6" hidden="1" customHeight="1" x14ac:dyDescent="0.25">
      <c r="A32" s="317"/>
      <c r="B32" s="319"/>
      <c r="C32" s="321"/>
      <c r="D32" s="293"/>
      <c r="E32" s="293"/>
      <c r="F32" s="293"/>
      <c r="G32" s="293"/>
      <c r="H32" s="293"/>
      <c r="I32" s="293"/>
      <c r="J32" s="295"/>
      <c r="K32" s="85"/>
      <c r="L32" s="85"/>
      <c r="M32" s="85"/>
    </row>
    <row r="33" spans="1:13" s="101" customFormat="1" ht="15" customHeight="1" x14ac:dyDescent="0.25">
      <c r="A33" s="310" t="s">
        <v>119</v>
      </c>
      <c r="B33" s="312" t="s">
        <v>35</v>
      </c>
      <c r="C33" s="314"/>
      <c r="D33" s="19" t="s">
        <v>0</v>
      </c>
      <c r="E33" s="19" t="s">
        <v>21</v>
      </c>
      <c r="F33" s="19" t="s">
        <v>22</v>
      </c>
      <c r="G33" s="19" t="s">
        <v>23</v>
      </c>
      <c r="H33" s="19" t="s">
        <v>24</v>
      </c>
      <c r="I33" s="19" t="s">
        <v>1</v>
      </c>
      <c r="J33" s="19" t="s">
        <v>25</v>
      </c>
      <c r="K33" s="85"/>
      <c r="L33" s="85"/>
      <c r="M33" s="85"/>
    </row>
    <row r="34" spans="1:13" s="101" customFormat="1" ht="15.75" thickBot="1" x14ac:dyDescent="0.3">
      <c r="A34" s="311"/>
      <c r="B34" s="313"/>
      <c r="C34" s="315"/>
      <c r="D34" s="3">
        <f>D2</f>
        <v>43157</v>
      </c>
      <c r="E34" s="3">
        <f>D34+1</f>
        <v>43158</v>
      </c>
      <c r="F34" s="3">
        <f t="shared" ref="F34:J34" si="2">E34+1</f>
        <v>43159</v>
      </c>
      <c r="G34" s="3">
        <f t="shared" si="2"/>
        <v>43160</v>
      </c>
      <c r="H34" s="3">
        <f t="shared" si="2"/>
        <v>43161</v>
      </c>
      <c r="I34" s="3">
        <f t="shared" si="2"/>
        <v>43162</v>
      </c>
      <c r="J34" s="3">
        <f t="shared" si="2"/>
        <v>43163</v>
      </c>
      <c r="K34" s="108"/>
      <c r="L34" s="109"/>
      <c r="M34" s="109"/>
    </row>
    <row r="35" spans="1:13" s="101" customFormat="1" x14ac:dyDescent="0.25">
      <c r="A35" s="110"/>
      <c r="B35" s="111"/>
      <c r="C35" s="307" t="s">
        <v>36</v>
      </c>
      <c r="D35" s="112"/>
      <c r="E35" s="51"/>
      <c r="F35" s="51"/>
      <c r="G35" s="51"/>
      <c r="H35" s="51"/>
      <c r="I35" s="113"/>
      <c r="J35" s="84"/>
      <c r="K35" s="108"/>
      <c r="L35" s="109"/>
      <c r="M35" s="109"/>
    </row>
    <row r="36" spans="1:13" s="101" customFormat="1" x14ac:dyDescent="0.25">
      <c r="A36" s="114"/>
      <c r="B36" s="115"/>
      <c r="C36" s="308"/>
      <c r="D36" s="116"/>
      <c r="E36" s="90"/>
      <c r="F36" s="90"/>
      <c r="G36" s="90"/>
      <c r="H36" s="90"/>
      <c r="I36" s="117"/>
      <c r="J36" s="86"/>
      <c r="K36" s="108"/>
      <c r="L36" s="109"/>
      <c r="M36" s="109"/>
    </row>
    <row r="37" spans="1:13" s="101" customFormat="1" x14ac:dyDescent="0.25">
      <c r="A37" s="114"/>
      <c r="B37" s="115"/>
      <c r="C37" s="308"/>
      <c r="D37" s="118"/>
      <c r="E37" s="119"/>
      <c r="F37" s="85"/>
      <c r="G37" s="85"/>
      <c r="H37" s="85"/>
      <c r="I37" s="85"/>
      <c r="J37" s="86"/>
      <c r="K37" s="108"/>
      <c r="L37" s="109"/>
      <c r="M37" s="109"/>
    </row>
    <row r="38" spans="1:13" s="101" customFormat="1" x14ac:dyDescent="0.25">
      <c r="A38" s="114"/>
      <c r="B38" s="115"/>
      <c r="C38" s="308"/>
      <c r="D38" s="118"/>
      <c r="E38" s="119"/>
      <c r="F38" s="85"/>
      <c r="G38" s="85"/>
      <c r="H38" s="85"/>
      <c r="I38" s="85"/>
      <c r="J38" s="86"/>
      <c r="K38" s="117"/>
      <c r="L38" s="109"/>
      <c r="M38" s="109"/>
    </row>
    <row r="39" spans="1:13" s="101" customFormat="1" x14ac:dyDescent="0.25">
      <c r="A39" s="114"/>
      <c r="B39" s="115"/>
      <c r="C39" s="308"/>
      <c r="D39" s="118"/>
      <c r="E39" s="119"/>
      <c r="F39" s="85"/>
      <c r="G39" s="85"/>
      <c r="H39" s="85"/>
      <c r="I39" s="85"/>
      <c r="J39" s="86"/>
      <c r="K39" s="120"/>
      <c r="L39" s="121"/>
      <c r="M39" s="121"/>
    </row>
    <row r="40" spans="1:13" s="101" customFormat="1" ht="15.75" thickBot="1" x14ac:dyDescent="0.3">
      <c r="A40" s="122"/>
      <c r="B40" s="123"/>
      <c r="C40" s="309"/>
      <c r="D40" s="124"/>
      <c r="E40" s="125"/>
      <c r="F40" s="87"/>
      <c r="G40" s="87"/>
      <c r="H40" s="87"/>
      <c r="I40" s="87"/>
      <c r="J40" s="88"/>
      <c r="K40" s="120"/>
      <c r="L40" s="120"/>
      <c r="M40" s="120"/>
    </row>
    <row r="41" spans="1:13" s="101" customFormat="1" ht="61.5" customHeight="1" thickBot="1" x14ac:dyDescent="0.3">
      <c r="A41" s="117"/>
      <c r="B41" s="117"/>
      <c r="C41" s="126"/>
      <c r="D41" s="108"/>
      <c r="E41" s="119"/>
      <c r="F41" s="85"/>
      <c r="G41" s="85"/>
      <c r="H41" s="85"/>
      <c r="I41" s="85"/>
      <c r="J41" s="85"/>
      <c r="K41" s="120"/>
      <c r="L41" s="120"/>
      <c r="M41" s="120"/>
    </row>
    <row r="42" spans="1:13" s="101" customFormat="1" x14ac:dyDescent="0.25">
      <c r="A42" s="312" t="s">
        <v>114</v>
      </c>
      <c r="B42" s="312" t="s">
        <v>35</v>
      </c>
      <c r="C42" s="314"/>
      <c r="D42" s="19" t="s">
        <v>0</v>
      </c>
      <c r="E42" s="19" t="s">
        <v>21</v>
      </c>
      <c r="F42" s="19" t="s">
        <v>22</v>
      </c>
      <c r="G42" s="19" t="s">
        <v>23</v>
      </c>
      <c r="H42" s="19" t="s">
        <v>24</v>
      </c>
      <c r="I42" s="19" t="s">
        <v>1</v>
      </c>
      <c r="J42" s="19" t="s">
        <v>25</v>
      </c>
    </row>
    <row r="43" spans="1:13" s="101" customFormat="1" ht="15.75" thickBot="1" x14ac:dyDescent="0.3">
      <c r="A43" s="313"/>
      <c r="B43" s="313"/>
      <c r="C43" s="315"/>
      <c r="D43" s="3">
        <f>D14</f>
        <v>43157</v>
      </c>
      <c r="E43" s="3">
        <f>D43+1</f>
        <v>43158</v>
      </c>
      <c r="F43" s="3">
        <f t="shared" ref="F43:J43" si="3">E43+1</f>
        <v>43159</v>
      </c>
      <c r="G43" s="3">
        <f t="shared" si="3"/>
        <v>43160</v>
      </c>
      <c r="H43" s="3">
        <f t="shared" si="3"/>
        <v>43161</v>
      </c>
      <c r="I43" s="3">
        <f t="shared" si="3"/>
        <v>43162</v>
      </c>
      <c r="J43" s="3">
        <f t="shared" si="3"/>
        <v>43163</v>
      </c>
    </row>
    <row r="44" spans="1:13" s="101" customFormat="1" x14ac:dyDescent="0.25">
      <c r="A44" s="111"/>
      <c r="B44" s="111"/>
      <c r="C44" s="307" t="s">
        <v>36</v>
      </c>
      <c r="D44" s="112"/>
      <c r="E44" s="51"/>
      <c r="F44" s="51"/>
      <c r="G44" s="51"/>
      <c r="H44" s="51"/>
      <c r="I44" s="113"/>
      <c r="J44" s="84"/>
    </row>
    <row r="45" spans="1:13" s="101" customFormat="1" x14ac:dyDescent="0.25">
      <c r="A45" s="115"/>
      <c r="B45" s="115"/>
      <c r="C45" s="308"/>
      <c r="D45" s="116"/>
      <c r="E45" s="90"/>
      <c r="F45" s="90"/>
      <c r="G45" s="90"/>
      <c r="H45" s="90"/>
      <c r="I45" s="117"/>
      <c r="J45" s="86"/>
    </row>
    <row r="46" spans="1:13" s="101" customFormat="1" x14ac:dyDescent="0.25">
      <c r="A46" s="115"/>
      <c r="B46" s="115"/>
      <c r="C46" s="308"/>
      <c r="D46" s="116"/>
      <c r="E46" s="90"/>
      <c r="F46" s="90"/>
      <c r="G46" s="90"/>
      <c r="H46" s="90"/>
      <c r="I46" s="117"/>
      <c r="J46" s="86"/>
    </row>
    <row r="47" spans="1:13" s="101" customFormat="1" x14ac:dyDescent="0.25">
      <c r="A47" s="115"/>
      <c r="B47" s="115"/>
      <c r="C47" s="308"/>
      <c r="D47" s="116"/>
      <c r="E47" s="90"/>
      <c r="F47" s="90"/>
      <c r="G47" s="90"/>
      <c r="H47" s="90"/>
      <c r="I47" s="117"/>
      <c r="J47" s="86"/>
    </row>
    <row r="48" spans="1:13" s="101" customFormat="1" x14ac:dyDescent="0.25">
      <c r="A48" s="115"/>
      <c r="B48" s="115"/>
      <c r="C48" s="308"/>
      <c r="D48" s="116"/>
      <c r="E48" s="90"/>
      <c r="F48" s="90"/>
      <c r="G48" s="90"/>
      <c r="H48" s="90"/>
      <c r="I48" s="90"/>
      <c r="J48" s="127"/>
    </row>
    <row r="49" spans="1:10" s="101" customFormat="1" x14ac:dyDescent="0.25">
      <c r="A49" s="115"/>
      <c r="B49" s="115"/>
      <c r="C49" s="308"/>
      <c r="D49" s="116"/>
      <c r="E49" s="90"/>
      <c r="F49" s="90"/>
      <c r="G49" s="90"/>
      <c r="H49" s="90"/>
      <c r="I49" s="90"/>
      <c r="J49" s="86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90"/>
      <c r="J50" s="86"/>
    </row>
    <row r="51" spans="1:10" s="101" customFormat="1" ht="15.75" x14ac:dyDescent="0.25">
      <c r="A51" s="115"/>
      <c r="B51" s="115"/>
      <c r="C51" s="308"/>
      <c r="D51" s="116"/>
      <c r="E51" s="90"/>
      <c r="F51" s="90"/>
      <c r="G51" s="90"/>
      <c r="H51" s="90"/>
      <c r="I51" s="128"/>
      <c r="J51" s="86"/>
    </row>
    <row r="52" spans="1:10" s="101" customFormat="1" ht="15.75" x14ac:dyDescent="0.25">
      <c r="A52" s="115"/>
      <c r="B52" s="115"/>
      <c r="C52" s="308"/>
      <c r="D52" s="116"/>
      <c r="E52" s="90"/>
      <c r="F52" s="90"/>
      <c r="G52" s="90"/>
      <c r="H52" s="90"/>
      <c r="I52" s="128"/>
      <c r="J52" s="86"/>
    </row>
    <row r="53" spans="1:10" s="101" customFormat="1" x14ac:dyDescent="0.25">
      <c r="A53" s="115"/>
      <c r="B53" s="115"/>
      <c r="C53" s="308"/>
      <c r="D53" s="118"/>
      <c r="E53" s="119"/>
      <c r="F53" s="85"/>
      <c r="G53" s="85"/>
      <c r="H53" s="85"/>
      <c r="I53" s="85"/>
      <c r="J53" s="86"/>
    </row>
    <row r="54" spans="1:10" s="101" customFormat="1" x14ac:dyDescent="0.25">
      <c r="A54" s="115"/>
      <c r="B54" s="115"/>
      <c r="C54" s="308"/>
      <c r="D54" s="118"/>
      <c r="E54" s="119"/>
      <c r="F54" s="85"/>
      <c r="G54" s="85"/>
      <c r="H54" s="85"/>
      <c r="I54" s="85"/>
      <c r="J54" s="86"/>
    </row>
    <row r="55" spans="1:10" s="101" customFormat="1" x14ac:dyDescent="0.25">
      <c r="A55" s="115"/>
      <c r="B55" s="115"/>
      <c r="C55" s="308"/>
      <c r="D55" s="118"/>
      <c r="E55" s="119"/>
      <c r="F55" s="85"/>
      <c r="G55" s="85"/>
      <c r="H55" s="85"/>
      <c r="I55" s="85"/>
      <c r="J55" s="86"/>
    </row>
    <row r="56" spans="1:10" s="101" customFormat="1" ht="15.75" thickBot="1" x14ac:dyDescent="0.3">
      <c r="A56" s="123"/>
      <c r="B56" s="123"/>
      <c r="C56" s="309"/>
      <c r="D56" s="124"/>
      <c r="E56" s="125"/>
      <c r="F56" s="87"/>
      <c r="G56" s="87"/>
      <c r="H56" s="87"/>
      <c r="I56" s="87"/>
      <c r="J56" s="88"/>
    </row>
    <row r="57" spans="1:10" s="101" customFormat="1" x14ac:dyDescent="0.25">
      <c r="A57" s="117"/>
      <c r="B57" s="117"/>
      <c r="C57" s="117"/>
      <c r="D57" s="265" t="s">
        <v>37</v>
      </c>
      <c r="E57" s="266"/>
      <c r="F57" s="266"/>
      <c r="G57" s="266"/>
      <c r="H57" s="266"/>
      <c r="I57" s="266"/>
      <c r="J57" s="267"/>
    </row>
    <row r="58" spans="1:10" s="101" customFormat="1" x14ac:dyDescent="0.25">
      <c r="A58" s="129"/>
      <c r="B58" s="129"/>
      <c r="C58" s="129"/>
      <c r="D58" s="268"/>
      <c r="E58" s="269"/>
      <c r="F58" s="269"/>
      <c r="G58" s="269"/>
      <c r="H58" s="269"/>
      <c r="I58" s="269"/>
      <c r="J58" s="270"/>
    </row>
    <row r="59" spans="1:10" s="101" customFormat="1" ht="15.75" thickBot="1" x14ac:dyDescent="0.3">
      <c r="A59" s="129"/>
      <c r="B59" s="129"/>
      <c r="C59" s="129"/>
      <c r="D59" s="271"/>
      <c r="E59" s="272"/>
      <c r="F59" s="272"/>
      <c r="G59" s="272"/>
      <c r="H59" s="272"/>
      <c r="I59" s="272"/>
      <c r="J59" s="273"/>
    </row>
  </sheetData>
  <mergeCells count="64">
    <mergeCell ref="C44:C56"/>
    <mergeCell ref="D57:J59"/>
    <mergeCell ref="K12:M12"/>
    <mergeCell ref="A33:A34"/>
    <mergeCell ref="B33:B34"/>
    <mergeCell ref="C33:C34"/>
    <mergeCell ref="C35:C40"/>
    <mergeCell ref="A42:A43"/>
    <mergeCell ref="B42:B43"/>
    <mergeCell ref="C42:C43"/>
    <mergeCell ref="A31:A32"/>
    <mergeCell ref="B31:B32"/>
    <mergeCell ref="C31:C32"/>
    <mergeCell ref="D31:D32"/>
    <mergeCell ref="E31:E32"/>
    <mergeCell ref="A27:A28"/>
    <mergeCell ref="A29:A30"/>
    <mergeCell ref="C29:C30"/>
    <mergeCell ref="K29:K30"/>
    <mergeCell ref="L29:M30"/>
    <mergeCell ref="C27:C28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F31:F32"/>
    <mergeCell ref="G31:G32"/>
    <mergeCell ref="H31:H32"/>
    <mergeCell ref="I31:I32"/>
    <mergeCell ref="J31:J32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pageSetup paperSize="9" scale="69" fitToHeight="0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6">
    <pageSetUpPr fitToPage="1"/>
  </sheetPr>
  <dimension ref="A1:M59"/>
  <sheetViews>
    <sheetView topLeftCell="A7" workbookViewId="0">
      <selection activeCell="K19" sqref="K19:K20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10</v>
      </c>
      <c r="D1" s="80" t="s">
        <v>0</v>
      </c>
      <c r="E1" s="1">
        <f>E14</f>
        <v>43165</v>
      </c>
      <c r="F1" s="1">
        <f>F14</f>
        <v>43166</v>
      </c>
      <c r="G1" s="1">
        <f>G14</f>
        <v>43167</v>
      </c>
      <c r="H1" s="1">
        <f>H14</f>
        <v>43168</v>
      </c>
      <c r="I1" s="1" t="s">
        <v>1</v>
      </c>
      <c r="J1" s="2">
        <f>J14</f>
        <v>43170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9'!J2+1</f>
        <v>43164</v>
      </c>
      <c r="E2" s="3">
        <f>D2+1</f>
        <v>43165</v>
      </c>
      <c r="F2" s="3">
        <f t="shared" ref="F2:J2" si="0">E2+1</f>
        <v>43166</v>
      </c>
      <c r="G2" s="3">
        <f t="shared" si="0"/>
        <v>43167</v>
      </c>
      <c r="H2" s="3">
        <f t="shared" si="0"/>
        <v>43168</v>
      </c>
      <c r="I2" s="3">
        <f t="shared" si="0"/>
        <v>43169</v>
      </c>
      <c r="J2" s="3">
        <f t="shared" si="0"/>
        <v>43170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95" t="s">
        <v>359</v>
      </c>
      <c r="E3" s="195" t="s">
        <v>360</v>
      </c>
      <c r="F3" s="195" t="s">
        <v>318</v>
      </c>
      <c r="G3" s="195" t="s">
        <v>427</v>
      </c>
      <c r="H3" s="195"/>
      <c r="I3" s="195"/>
      <c r="J3" s="195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95" t="s">
        <v>373</v>
      </c>
      <c r="E4" s="195" t="s">
        <v>361</v>
      </c>
      <c r="F4" s="195" t="s">
        <v>374</v>
      </c>
      <c r="G4" s="195" t="s">
        <v>310</v>
      </c>
      <c r="H4" s="195"/>
      <c r="I4" s="195"/>
      <c r="J4" s="195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95" t="s">
        <v>406</v>
      </c>
      <c r="E5" s="195" t="s">
        <v>416</v>
      </c>
      <c r="F5" s="195" t="s">
        <v>398</v>
      </c>
      <c r="G5" s="195"/>
      <c r="H5" s="195"/>
      <c r="I5" s="195"/>
      <c r="J5" s="195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95" t="s">
        <v>419</v>
      </c>
      <c r="E6" s="195" t="s">
        <v>421</v>
      </c>
      <c r="F6" s="195" t="s">
        <v>310</v>
      </c>
      <c r="G6" s="195"/>
      <c r="H6" s="195"/>
      <c r="I6" s="195"/>
      <c r="J6" s="195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95"/>
      <c r="E7" s="195" t="s">
        <v>425</v>
      </c>
      <c r="F7" s="195" t="s">
        <v>417</v>
      </c>
      <c r="G7" s="195"/>
      <c r="H7" s="195"/>
      <c r="I7" s="195"/>
      <c r="J7" s="195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95"/>
      <c r="E8" s="195"/>
      <c r="F8" s="195" t="s">
        <v>427</v>
      </c>
      <c r="G8" s="195"/>
      <c r="H8" s="195"/>
      <c r="I8" s="195"/>
      <c r="J8" s="195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95"/>
      <c r="E9" s="195"/>
      <c r="F9" s="195"/>
      <c r="G9" s="195"/>
      <c r="H9" s="195"/>
      <c r="I9" s="195"/>
      <c r="J9" s="195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95"/>
      <c r="E10" s="195"/>
      <c r="F10" s="195"/>
      <c r="G10" s="195"/>
      <c r="H10" s="195"/>
      <c r="I10" s="195"/>
      <c r="J10" s="195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95"/>
      <c r="E11" s="195"/>
      <c r="F11" s="195"/>
      <c r="G11" s="195"/>
      <c r="H11" s="195"/>
      <c r="I11" s="195"/>
      <c r="J11" s="195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43164</v>
      </c>
      <c r="E12" s="213"/>
      <c r="F12" s="213"/>
      <c r="G12" s="71" t="s">
        <v>17</v>
      </c>
      <c r="H12" s="213">
        <f>D12+6</f>
        <v>43170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43164</v>
      </c>
      <c r="E14" s="3">
        <f>D14+1</f>
        <v>43165</v>
      </c>
      <c r="F14" s="3">
        <f t="shared" ref="F14:J14" si="1">E14+1</f>
        <v>43166</v>
      </c>
      <c r="G14" s="3">
        <f t="shared" si="1"/>
        <v>43167</v>
      </c>
      <c r="H14" s="3">
        <f t="shared" si="1"/>
        <v>43168</v>
      </c>
      <c r="I14" s="3">
        <f t="shared" si="1"/>
        <v>43169</v>
      </c>
      <c r="J14" s="3">
        <f t="shared" si="1"/>
        <v>43170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9'!K15</f>
        <v>-2.5</v>
      </c>
      <c r="D15" s="75" t="s">
        <v>2</v>
      </c>
      <c r="E15" s="75" t="s">
        <v>2</v>
      </c>
      <c r="F15" s="75" t="s">
        <v>2</v>
      </c>
      <c r="G15" s="75" t="s">
        <v>2</v>
      </c>
      <c r="H15" s="75" t="s">
        <v>2</v>
      </c>
      <c r="I15" s="196" t="s">
        <v>110</v>
      </c>
      <c r="J15" s="196" t="s">
        <v>110</v>
      </c>
      <c r="K15" s="230">
        <v>-2.5</v>
      </c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176"/>
      <c r="J16" s="176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9'!K17</f>
        <v>-4.5</v>
      </c>
      <c r="D17" s="75" t="s">
        <v>2</v>
      </c>
      <c r="E17" s="75" t="s">
        <v>2</v>
      </c>
      <c r="F17" s="75" t="s">
        <v>2</v>
      </c>
      <c r="G17" s="196" t="s">
        <v>110</v>
      </c>
      <c r="H17" s="196" t="s">
        <v>110</v>
      </c>
      <c r="I17" s="147" t="s">
        <v>111</v>
      </c>
      <c r="J17" s="147" t="s">
        <v>111</v>
      </c>
      <c r="K17" s="230">
        <v>-2.5</v>
      </c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 t="s">
        <v>365</v>
      </c>
      <c r="E18" s="75" t="s">
        <v>366</v>
      </c>
      <c r="F18" s="75"/>
      <c r="G18" s="176"/>
      <c r="H18" s="176"/>
      <c r="I18" s="147"/>
      <c r="J18" s="147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9'!K19</f>
        <v>0</v>
      </c>
      <c r="D19" s="75" t="s">
        <v>2</v>
      </c>
      <c r="E19" s="75" t="s">
        <v>2</v>
      </c>
      <c r="F19" s="75" t="s">
        <v>2</v>
      </c>
      <c r="G19" s="196" t="s">
        <v>110</v>
      </c>
      <c r="H19" s="75" t="s">
        <v>2</v>
      </c>
      <c r="I19" s="75" t="s">
        <v>2</v>
      </c>
      <c r="J19" s="196" t="s">
        <v>110</v>
      </c>
      <c r="K19" s="230">
        <v>0</v>
      </c>
      <c r="L19" s="306"/>
      <c r="M19" s="306"/>
    </row>
    <row r="20" spans="1:13" s="101" customFormat="1" ht="25.5" x14ac:dyDescent="0.25">
      <c r="A20" s="229"/>
      <c r="B20" s="106" t="s">
        <v>112</v>
      </c>
      <c r="C20" s="230"/>
      <c r="D20" s="75" t="s">
        <v>423</v>
      </c>
      <c r="E20" s="75" t="s">
        <v>426</v>
      </c>
      <c r="F20" s="75" t="s">
        <v>282</v>
      </c>
      <c r="G20" s="176"/>
      <c r="H20" s="75" t="s">
        <v>371</v>
      </c>
      <c r="I20" s="75"/>
      <c r="J20" s="176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9'!K21</f>
        <v>0</v>
      </c>
      <c r="D21" s="75" t="s">
        <v>2</v>
      </c>
      <c r="E21" s="75" t="s">
        <v>2</v>
      </c>
      <c r="F21" s="196" t="s">
        <v>110</v>
      </c>
      <c r="G21" s="75" t="s">
        <v>2</v>
      </c>
      <c r="H21" s="75" t="s">
        <v>2</v>
      </c>
      <c r="I21" s="75" t="s">
        <v>2</v>
      </c>
      <c r="J21" s="196" t="s">
        <v>110</v>
      </c>
      <c r="K21" s="230">
        <v>0</v>
      </c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 t="s">
        <v>365</v>
      </c>
      <c r="E22" s="75" t="s">
        <v>366</v>
      </c>
      <c r="F22" s="176"/>
      <c r="G22" s="75" t="s">
        <v>370</v>
      </c>
      <c r="H22" s="75" t="s">
        <v>371</v>
      </c>
      <c r="I22" s="75"/>
      <c r="J22" s="176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9'!K23</f>
        <v>0</v>
      </c>
      <c r="D23" s="75" t="s">
        <v>2</v>
      </c>
      <c r="E23" s="196" t="s">
        <v>110</v>
      </c>
      <c r="F23" s="75" t="s">
        <v>2</v>
      </c>
      <c r="G23" s="75" t="s">
        <v>2</v>
      </c>
      <c r="H23" s="75" t="s">
        <v>2</v>
      </c>
      <c r="I23" s="75" t="s">
        <v>2</v>
      </c>
      <c r="J23" s="196" t="s">
        <v>110</v>
      </c>
      <c r="K23" s="230">
        <v>0</v>
      </c>
      <c r="L23" s="306"/>
      <c r="M23" s="306"/>
    </row>
    <row r="24" spans="1:13" s="101" customFormat="1" ht="25.5" x14ac:dyDescent="0.25">
      <c r="A24" s="228"/>
      <c r="B24" s="106" t="s">
        <v>112</v>
      </c>
      <c r="C24" s="230"/>
      <c r="D24" s="75" t="s">
        <v>422</v>
      </c>
      <c r="E24" s="176"/>
      <c r="F24" s="75" t="s">
        <v>369</v>
      </c>
      <c r="G24" s="75" t="s">
        <v>370</v>
      </c>
      <c r="H24" s="75" t="s">
        <v>371</v>
      </c>
      <c r="I24" s="75"/>
      <c r="J24" s="176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9'!K25</f>
        <v>0</v>
      </c>
      <c r="D25" s="75" t="s">
        <v>2</v>
      </c>
      <c r="E25" s="196" t="s">
        <v>110</v>
      </c>
      <c r="F25" s="75" t="s">
        <v>2</v>
      </c>
      <c r="G25" s="75" t="s">
        <v>2</v>
      </c>
      <c r="H25" s="75" t="s">
        <v>2</v>
      </c>
      <c r="I25" s="75" t="s">
        <v>2</v>
      </c>
      <c r="J25" s="196" t="s">
        <v>110</v>
      </c>
      <c r="K25" s="230">
        <v>0</v>
      </c>
      <c r="L25" s="306"/>
      <c r="M25" s="306"/>
    </row>
    <row r="26" spans="1:13" s="101" customFormat="1" ht="25.5" x14ac:dyDescent="0.25">
      <c r="A26" s="231"/>
      <c r="B26" s="106" t="s">
        <v>112</v>
      </c>
      <c r="C26" s="230"/>
      <c r="D26" s="75" t="s">
        <v>420</v>
      </c>
      <c r="E26" s="176"/>
      <c r="F26" s="75" t="s">
        <v>376</v>
      </c>
      <c r="G26" s="75" t="s">
        <v>370</v>
      </c>
      <c r="H26" s="75" t="s">
        <v>371</v>
      </c>
      <c r="I26" s="75"/>
      <c r="J26" s="176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9'!K27</f>
        <v>0</v>
      </c>
      <c r="D27" s="196" t="s">
        <v>110</v>
      </c>
      <c r="E27" s="75" t="s">
        <v>2</v>
      </c>
      <c r="F27" s="75" t="s">
        <v>2</v>
      </c>
      <c r="G27" s="75" t="s">
        <v>2</v>
      </c>
      <c r="H27" s="75" t="s">
        <v>2</v>
      </c>
      <c r="I27" s="75" t="s">
        <v>2</v>
      </c>
      <c r="J27" s="196" t="s">
        <v>110</v>
      </c>
      <c r="K27" s="230">
        <v>0</v>
      </c>
      <c r="L27" s="306"/>
      <c r="M27" s="306"/>
    </row>
    <row r="28" spans="1:13" s="101" customFormat="1" ht="25.5" x14ac:dyDescent="0.25">
      <c r="A28" s="231"/>
      <c r="B28" s="106" t="s">
        <v>112</v>
      </c>
      <c r="C28" s="230"/>
      <c r="D28" s="176"/>
      <c r="E28" s="75" t="s">
        <v>426</v>
      </c>
      <c r="F28" s="75" t="s">
        <v>282</v>
      </c>
      <c r="G28" s="75" t="s">
        <v>370</v>
      </c>
      <c r="H28" s="75" t="s">
        <v>371</v>
      </c>
      <c r="I28" s="75"/>
      <c r="J28" s="176"/>
      <c r="K28" s="230"/>
      <c r="L28" s="306"/>
      <c r="M28" s="306"/>
    </row>
    <row r="29" spans="1:13" s="101" customFormat="1" x14ac:dyDescent="0.25">
      <c r="A29" s="231" t="s">
        <v>109</v>
      </c>
      <c r="B29" s="107" t="s">
        <v>33</v>
      </c>
      <c r="C29" s="230">
        <f>'S 9'!K29</f>
        <v>-0.5</v>
      </c>
      <c r="D29" s="176" t="s">
        <v>2</v>
      </c>
      <c r="E29" s="75" t="s">
        <v>2</v>
      </c>
      <c r="F29" s="75" t="s">
        <v>2</v>
      </c>
      <c r="G29" s="75" t="s">
        <v>2</v>
      </c>
      <c r="H29" s="75" t="s">
        <v>2</v>
      </c>
      <c r="I29" s="196" t="s">
        <v>110</v>
      </c>
      <c r="J29" s="196" t="s">
        <v>110</v>
      </c>
      <c r="K29" s="230">
        <v>0</v>
      </c>
      <c r="L29" s="306"/>
      <c r="M29" s="306"/>
    </row>
    <row r="30" spans="1:13" s="101" customFormat="1" ht="26.25" thickBot="1" x14ac:dyDescent="0.3">
      <c r="A30" s="231"/>
      <c r="B30" s="107" t="s">
        <v>113</v>
      </c>
      <c r="C30" s="230"/>
      <c r="D30" s="176" t="s">
        <v>403</v>
      </c>
      <c r="E30" s="75" t="s">
        <v>384</v>
      </c>
      <c r="F30" s="75" t="s">
        <v>367</v>
      </c>
      <c r="G30" s="75" t="s">
        <v>368</v>
      </c>
      <c r="H30" s="75" t="s">
        <v>385</v>
      </c>
      <c r="I30" s="176"/>
      <c r="J30" s="176"/>
      <c r="K30" s="230"/>
      <c r="L30" s="306"/>
      <c r="M30" s="306"/>
    </row>
    <row r="31" spans="1:13" s="101" customFormat="1" ht="15.75" thickBot="1" x14ac:dyDescent="0.3">
      <c r="A31" s="316" t="s">
        <v>34</v>
      </c>
      <c r="B31" s="318"/>
      <c r="C31" s="320"/>
      <c r="D31" s="292"/>
      <c r="E31" s="292"/>
      <c r="F31" s="292"/>
      <c r="G31" s="292"/>
      <c r="H31" s="292"/>
      <c r="I31" s="292"/>
      <c r="J31" s="294"/>
      <c r="K31" s="85"/>
      <c r="L31" s="85"/>
      <c r="M31" s="85"/>
    </row>
    <row r="32" spans="1:13" s="101" customFormat="1" ht="6" hidden="1" customHeight="1" x14ac:dyDescent="0.25">
      <c r="A32" s="317"/>
      <c r="B32" s="319"/>
      <c r="C32" s="321"/>
      <c r="D32" s="293"/>
      <c r="E32" s="293"/>
      <c r="F32" s="293"/>
      <c r="G32" s="293"/>
      <c r="H32" s="293"/>
      <c r="I32" s="293"/>
      <c r="J32" s="295"/>
      <c r="K32" s="85"/>
      <c r="L32" s="85"/>
      <c r="M32" s="85"/>
    </row>
    <row r="33" spans="1:13" s="101" customFormat="1" ht="15" customHeight="1" x14ac:dyDescent="0.25">
      <c r="A33" s="310" t="s">
        <v>119</v>
      </c>
      <c r="B33" s="312" t="s">
        <v>35</v>
      </c>
      <c r="C33" s="314"/>
      <c r="D33" s="19" t="s">
        <v>0</v>
      </c>
      <c r="E33" s="19" t="s">
        <v>21</v>
      </c>
      <c r="F33" s="19" t="s">
        <v>22</v>
      </c>
      <c r="G33" s="19" t="s">
        <v>23</v>
      </c>
      <c r="H33" s="19" t="s">
        <v>24</v>
      </c>
      <c r="I33" s="19" t="s">
        <v>1</v>
      </c>
      <c r="J33" s="19" t="s">
        <v>25</v>
      </c>
      <c r="K33" s="85"/>
      <c r="L33" s="85"/>
      <c r="M33" s="85"/>
    </row>
    <row r="34" spans="1:13" s="101" customFormat="1" ht="15.75" thickBot="1" x14ac:dyDescent="0.3">
      <c r="A34" s="311"/>
      <c r="B34" s="313"/>
      <c r="C34" s="315"/>
      <c r="D34" s="3">
        <f>D2</f>
        <v>43164</v>
      </c>
      <c r="E34" s="3">
        <f>D34+1</f>
        <v>43165</v>
      </c>
      <c r="F34" s="3">
        <f t="shared" ref="F34:J34" si="2">E34+1</f>
        <v>43166</v>
      </c>
      <c r="G34" s="3">
        <f t="shared" si="2"/>
        <v>43167</v>
      </c>
      <c r="H34" s="3">
        <f t="shared" si="2"/>
        <v>43168</v>
      </c>
      <c r="I34" s="3">
        <f t="shared" si="2"/>
        <v>43169</v>
      </c>
      <c r="J34" s="3">
        <f t="shared" si="2"/>
        <v>43170</v>
      </c>
      <c r="K34" s="108"/>
      <c r="L34" s="109"/>
      <c r="M34" s="109"/>
    </row>
    <row r="35" spans="1:13" s="101" customFormat="1" x14ac:dyDescent="0.25">
      <c r="A35" s="110"/>
      <c r="B35" s="111"/>
      <c r="C35" s="307" t="s">
        <v>36</v>
      </c>
      <c r="D35" s="112"/>
      <c r="E35" s="51"/>
      <c r="F35" s="51"/>
      <c r="G35" s="51"/>
      <c r="H35" s="51"/>
      <c r="I35" s="113"/>
      <c r="J35" s="84"/>
      <c r="K35" s="108"/>
      <c r="L35" s="109"/>
      <c r="M35" s="109"/>
    </row>
    <row r="36" spans="1:13" s="101" customFormat="1" x14ac:dyDescent="0.25">
      <c r="A36" s="114"/>
      <c r="B36" s="115"/>
      <c r="C36" s="308"/>
      <c r="D36" s="116"/>
      <c r="E36" s="90"/>
      <c r="F36" s="90"/>
      <c r="G36" s="90"/>
      <c r="H36" s="90"/>
      <c r="I36" s="117"/>
      <c r="J36" s="86"/>
      <c r="K36" s="108"/>
      <c r="L36" s="109"/>
      <c r="M36" s="109"/>
    </row>
    <row r="37" spans="1:13" s="101" customFormat="1" x14ac:dyDescent="0.25">
      <c r="A37" s="114"/>
      <c r="B37" s="115"/>
      <c r="C37" s="308"/>
      <c r="D37" s="118"/>
      <c r="E37" s="119"/>
      <c r="F37" s="85"/>
      <c r="G37" s="85"/>
      <c r="H37" s="85"/>
      <c r="I37" s="85"/>
      <c r="J37" s="86"/>
      <c r="K37" s="108"/>
      <c r="L37" s="109"/>
      <c r="M37" s="109"/>
    </row>
    <row r="38" spans="1:13" s="101" customFormat="1" x14ac:dyDescent="0.25">
      <c r="A38" s="114"/>
      <c r="B38" s="115"/>
      <c r="C38" s="308"/>
      <c r="D38" s="118"/>
      <c r="E38" s="119"/>
      <c r="F38" s="85"/>
      <c r="G38" s="85"/>
      <c r="H38" s="85"/>
      <c r="I38" s="85"/>
      <c r="J38" s="86"/>
      <c r="K38" s="117"/>
      <c r="L38" s="109"/>
      <c r="M38" s="109"/>
    </row>
    <row r="39" spans="1:13" s="101" customFormat="1" x14ac:dyDescent="0.25">
      <c r="A39" s="114"/>
      <c r="B39" s="115"/>
      <c r="C39" s="308"/>
      <c r="D39" s="118"/>
      <c r="E39" s="119"/>
      <c r="F39" s="85"/>
      <c r="G39" s="85"/>
      <c r="H39" s="85"/>
      <c r="I39" s="85"/>
      <c r="J39" s="86"/>
      <c r="K39" s="120"/>
      <c r="L39" s="121"/>
      <c r="M39" s="121"/>
    </row>
    <row r="40" spans="1:13" s="101" customFormat="1" ht="15.75" thickBot="1" x14ac:dyDescent="0.3">
      <c r="A40" s="122"/>
      <c r="B40" s="123"/>
      <c r="C40" s="309"/>
      <c r="D40" s="124"/>
      <c r="E40" s="125"/>
      <c r="F40" s="87"/>
      <c r="G40" s="87"/>
      <c r="H40" s="87"/>
      <c r="I40" s="87"/>
      <c r="J40" s="88"/>
      <c r="K40" s="120"/>
      <c r="L40" s="120"/>
      <c r="M40" s="120"/>
    </row>
    <row r="41" spans="1:13" s="101" customFormat="1" ht="61.5" customHeight="1" thickBot="1" x14ac:dyDescent="0.3">
      <c r="A41" s="117"/>
      <c r="B41" s="117"/>
      <c r="C41" s="126"/>
      <c r="D41" s="108"/>
      <c r="E41" s="119"/>
      <c r="F41" s="85"/>
      <c r="G41" s="85"/>
      <c r="H41" s="85"/>
      <c r="I41" s="85"/>
      <c r="J41" s="85"/>
      <c r="K41" s="120"/>
      <c r="L41" s="120"/>
      <c r="M41" s="120"/>
    </row>
    <row r="42" spans="1:13" s="101" customFormat="1" x14ac:dyDescent="0.25">
      <c r="A42" s="312" t="s">
        <v>114</v>
      </c>
      <c r="B42" s="312" t="s">
        <v>35</v>
      </c>
      <c r="C42" s="314"/>
      <c r="D42" s="19" t="s">
        <v>0</v>
      </c>
      <c r="E42" s="19" t="s">
        <v>21</v>
      </c>
      <c r="F42" s="19" t="s">
        <v>22</v>
      </c>
      <c r="G42" s="19" t="s">
        <v>23</v>
      </c>
      <c r="H42" s="19" t="s">
        <v>24</v>
      </c>
      <c r="I42" s="19" t="s">
        <v>1</v>
      </c>
      <c r="J42" s="19" t="s">
        <v>25</v>
      </c>
    </row>
    <row r="43" spans="1:13" s="101" customFormat="1" ht="15.75" thickBot="1" x14ac:dyDescent="0.3">
      <c r="A43" s="313"/>
      <c r="B43" s="313"/>
      <c r="C43" s="315"/>
      <c r="D43" s="3">
        <f>D14</f>
        <v>43164</v>
      </c>
      <c r="E43" s="3">
        <f>D43+1</f>
        <v>43165</v>
      </c>
      <c r="F43" s="3">
        <f t="shared" ref="F43:J43" si="3">E43+1</f>
        <v>43166</v>
      </c>
      <c r="G43" s="3">
        <f t="shared" si="3"/>
        <v>43167</v>
      </c>
      <c r="H43" s="3">
        <f t="shared" si="3"/>
        <v>43168</v>
      </c>
      <c r="I43" s="3">
        <f t="shared" si="3"/>
        <v>43169</v>
      </c>
      <c r="J43" s="3">
        <f t="shared" si="3"/>
        <v>43170</v>
      </c>
    </row>
    <row r="44" spans="1:13" s="101" customFormat="1" x14ac:dyDescent="0.25">
      <c r="A44" s="111"/>
      <c r="B44" s="111"/>
      <c r="C44" s="307" t="s">
        <v>36</v>
      </c>
      <c r="D44" s="112"/>
      <c r="E44" s="51"/>
      <c r="F44" s="51"/>
      <c r="G44" s="51"/>
      <c r="H44" s="51"/>
      <c r="I44" s="113"/>
      <c r="J44" s="84"/>
    </row>
    <row r="45" spans="1:13" s="101" customFormat="1" x14ac:dyDescent="0.25">
      <c r="A45" s="115"/>
      <c r="B45" s="115"/>
      <c r="C45" s="308"/>
      <c r="D45" s="116"/>
      <c r="E45" s="90"/>
      <c r="F45" s="90"/>
      <c r="G45" s="90"/>
      <c r="H45" s="90"/>
      <c r="I45" s="117"/>
      <c r="J45" s="86"/>
    </row>
    <row r="46" spans="1:13" s="101" customFormat="1" x14ac:dyDescent="0.25">
      <c r="A46" s="115"/>
      <c r="B46" s="115"/>
      <c r="C46" s="308"/>
      <c r="D46" s="116"/>
      <c r="E46" s="90"/>
      <c r="F46" s="90"/>
      <c r="G46" s="90"/>
      <c r="H46" s="90"/>
      <c r="I46" s="117"/>
      <c r="J46" s="86"/>
    </row>
    <row r="47" spans="1:13" s="101" customFormat="1" x14ac:dyDescent="0.25">
      <c r="A47" s="115"/>
      <c r="B47" s="115"/>
      <c r="C47" s="308"/>
      <c r="D47" s="116"/>
      <c r="E47" s="90"/>
      <c r="F47" s="90"/>
      <c r="G47" s="90"/>
      <c r="H47" s="90"/>
      <c r="I47" s="117"/>
      <c r="J47" s="86"/>
    </row>
    <row r="48" spans="1:13" s="101" customFormat="1" x14ac:dyDescent="0.25">
      <c r="A48" s="115"/>
      <c r="B48" s="115"/>
      <c r="C48" s="308"/>
      <c r="D48" s="116"/>
      <c r="E48" s="90"/>
      <c r="F48" s="90"/>
      <c r="G48" s="90"/>
      <c r="H48" s="90"/>
      <c r="I48" s="90"/>
      <c r="J48" s="127"/>
    </row>
    <row r="49" spans="1:10" s="101" customFormat="1" x14ac:dyDescent="0.25">
      <c r="A49" s="115"/>
      <c r="B49" s="115"/>
      <c r="C49" s="308"/>
      <c r="D49" s="116"/>
      <c r="E49" s="90"/>
      <c r="F49" s="90"/>
      <c r="G49" s="90"/>
      <c r="H49" s="90"/>
      <c r="I49" s="90"/>
      <c r="J49" s="86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90"/>
      <c r="J50" s="86"/>
    </row>
    <row r="51" spans="1:10" s="101" customFormat="1" ht="15.75" x14ac:dyDescent="0.25">
      <c r="A51" s="115"/>
      <c r="B51" s="115"/>
      <c r="C51" s="308"/>
      <c r="D51" s="116"/>
      <c r="E51" s="90"/>
      <c r="F51" s="90"/>
      <c r="G51" s="90"/>
      <c r="H51" s="90"/>
      <c r="I51" s="128"/>
      <c r="J51" s="86"/>
    </row>
    <row r="52" spans="1:10" s="101" customFormat="1" ht="15.75" x14ac:dyDescent="0.25">
      <c r="A52" s="115"/>
      <c r="B52" s="115"/>
      <c r="C52" s="308"/>
      <c r="D52" s="116"/>
      <c r="E52" s="90"/>
      <c r="F52" s="90"/>
      <c r="G52" s="90"/>
      <c r="H52" s="90"/>
      <c r="I52" s="128"/>
      <c r="J52" s="86"/>
    </row>
    <row r="53" spans="1:10" s="101" customFormat="1" x14ac:dyDescent="0.25">
      <c r="A53" s="115"/>
      <c r="B53" s="115"/>
      <c r="C53" s="308"/>
      <c r="D53" s="118"/>
      <c r="E53" s="119"/>
      <c r="F53" s="85"/>
      <c r="G53" s="85"/>
      <c r="H53" s="85"/>
      <c r="I53" s="85"/>
      <c r="J53" s="86"/>
    </row>
    <row r="54" spans="1:10" s="101" customFormat="1" x14ac:dyDescent="0.25">
      <c r="A54" s="115"/>
      <c r="B54" s="115"/>
      <c r="C54" s="308"/>
      <c r="D54" s="118"/>
      <c r="E54" s="119"/>
      <c r="F54" s="85"/>
      <c r="G54" s="85"/>
      <c r="H54" s="85"/>
      <c r="I54" s="85"/>
      <c r="J54" s="86"/>
    </row>
    <row r="55" spans="1:10" s="101" customFormat="1" x14ac:dyDescent="0.25">
      <c r="A55" s="115"/>
      <c r="B55" s="115"/>
      <c r="C55" s="308"/>
      <c r="D55" s="118"/>
      <c r="E55" s="119"/>
      <c r="F55" s="85"/>
      <c r="G55" s="85"/>
      <c r="H55" s="85"/>
      <c r="I55" s="85"/>
      <c r="J55" s="86"/>
    </row>
    <row r="56" spans="1:10" s="101" customFormat="1" ht="15.75" thickBot="1" x14ac:dyDescent="0.3">
      <c r="A56" s="123"/>
      <c r="B56" s="123"/>
      <c r="C56" s="309"/>
      <c r="D56" s="124"/>
      <c r="E56" s="125"/>
      <c r="F56" s="87"/>
      <c r="G56" s="87"/>
      <c r="H56" s="87"/>
      <c r="I56" s="87"/>
      <c r="J56" s="88"/>
    </row>
    <row r="57" spans="1:10" s="101" customFormat="1" x14ac:dyDescent="0.25">
      <c r="A57" s="117"/>
      <c r="B57" s="117"/>
      <c r="C57" s="117"/>
      <c r="D57" s="265" t="s">
        <v>37</v>
      </c>
      <c r="E57" s="266"/>
      <c r="F57" s="266"/>
      <c r="G57" s="266"/>
      <c r="H57" s="266"/>
      <c r="I57" s="266"/>
      <c r="J57" s="267"/>
    </row>
    <row r="58" spans="1:10" s="101" customFormat="1" x14ac:dyDescent="0.25">
      <c r="A58" s="129"/>
      <c r="B58" s="129"/>
      <c r="C58" s="129"/>
      <c r="D58" s="268"/>
      <c r="E58" s="269"/>
      <c r="F58" s="269"/>
      <c r="G58" s="269"/>
      <c r="H58" s="269"/>
      <c r="I58" s="269"/>
      <c r="J58" s="270"/>
    </row>
    <row r="59" spans="1:10" s="101" customFormat="1" ht="15.75" thickBot="1" x14ac:dyDescent="0.3">
      <c r="A59" s="129"/>
      <c r="B59" s="129"/>
      <c r="C59" s="129"/>
      <c r="D59" s="271"/>
      <c r="E59" s="272"/>
      <c r="F59" s="272"/>
      <c r="G59" s="272"/>
      <c r="H59" s="272"/>
      <c r="I59" s="272"/>
      <c r="J59" s="273"/>
    </row>
  </sheetData>
  <mergeCells count="64">
    <mergeCell ref="C44:C56"/>
    <mergeCell ref="D57:J59"/>
    <mergeCell ref="K12:M12"/>
    <mergeCell ref="A33:A34"/>
    <mergeCell ref="B33:B34"/>
    <mergeCell ref="C33:C34"/>
    <mergeCell ref="C35:C40"/>
    <mergeCell ref="A42:A43"/>
    <mergeCell ref="B42:B43"/>
    <mergeCell ref="C42:C43"/>
    <mergeCell ref="A31:A32"/>
    <mergeCell ref="B31:B32"/>
    <mergeCell ref="C31:C32"/>
    <mergeCell ref="D31:D32"/>
    <mergeCell ref="E31:E32"/>
    <mergeCell ref="A27:A28"/>
    <mergeCell ref="A29:A30"/>
    <mergeCell ref="C29:C30"/>
    <mergeCell ref="K29:K30"/>
    <mergeCell ref="L29:M30"/>
    <mergeCell ref="C27:C28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F31:F32"/>
    <mergeCell ref="G31:G32"/>
    <mergeCell ref="H31:H32"/>
    <mergeCell ref="I31:I32"/>
    <mergeCell ref="J31:J32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2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</dataValidations>
  <pageMargins left="0.7" right="0.7" top="0.75" bottom="0.75" header="0.3" footer="0.3"/>
  <pageSetup paperSize="9" scale="6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7">
    <pageSetUpPr fitToPage="1"/>
  </sheetPr>
  <dimension ref="A1:M59"/>
  <sheetViews>
    <sheetView topLeftCell="A13" workbookViewId="0">
      <selection activeCell="G21" sqref="G21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11</v>
      </c>
      <c r="D1" s="80" t="s">
        <v>0</v>
      </c>
      <c r="E1" s="1">
        <f>E14</f>
        <v>43172</v>
      </c>
      <c r="F1" s="1">
        <f>F14</f>
        <v>43173</v>
      </c>
      <c r="G1" s="1">
        <f>G14</f>
        <v>43174</v>
      </c>
      <c r="H1" s="1">
        <f>H14</f>
        <v>43175</v>
      </c>
      <c r="I1" s="1" t="s">
        <v>1</v>
      </c>
      <c r="J1" s="2">
        <f>J14</f>
        <v>43177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10'!J2+1</f>
        <v>43171</v>
      </c>
      <c r="E2" s="3">
        <f>D2+1</f>
        <v>43172</v>
      </c>
      <c r="F2" s="3">
        <f t="shared" ref="F2:J2" si="0">E2+1</f>
        <v>43173</v>
      </c>
      <c r="G2" s="3">
        <f t="shared" si="0"/>
        <v>43174</v>
      </c>
      <c r="H2" s="3">
        <f t="shared" si="0"/>
        <v>43175</v>
      </c>
      <c r="I2" s="3">
        <f t="shared" si="0"/>
        <v>43176</v>
      </c>
      <c r="J2" s="3">
        <f t="shared" si="0"/>
        <v>43177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 t="s">
        <v>362</v>
      </c>
      <c r="E3" s="100" t="s">
        <v>430</v>
      </c>
      <c r="F3" s="327" t="s">
        <v>440</v>
      </c>
      <c r="G3" s="100" t="s">
        <v>356</v>
      </c>
      <c r="H3" s="100"/>
      <c r="I3" s="100"/>
      <c r="J3" s="190" t="s">
        <v>321</v>
      </c>
      <c r="K3" s="288" t="s">
        <v>381</v>
      </c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 t="s">
        <v>438</v>
      </c>
      <c r="E4" s="100" t="s">
        <v>452</v>
      </c>
      <c r="F4" s="328"/>
      <c r="G4" s="100" t="s">
        <v>322</v>
      </c>
      <c r="H4" s="100" t="s">
        <v>322</v>
      </c>
      <c r="I4" s="100" t="s">
        <v>322</v>
      </c>
      <c r="J4" s="100" t="s">
        <v>322</v>
      </c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 t="s">
        <v>453</v>
      </c>
      <c r="E5" s="100" t="s">
        <v>434</v>
      </c>
      <c r="F5" s="100" t="s">
        <v>436</v>
      </c>
      <c r="G5" s="100" t="s">
        <v>375</v>
      </c>
      <c r="H5" s="100" t="s">
        <v>375</v>
      </c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 t="s">
        <v>315</v>
      </c>
      <c r="F6" s="100"/>
      <c r="G6" s="100" t="s">
        <v>424</v>
      </c>
      <c r="H6" s="100" t="s">
        <v>409</v>
      </c>
      <c r="I6" s="100" t="s">
        <v>401</v>
      </c>
      <c r="J6" s="100" t="s">
        <v>401</v>
      </c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 t="s">
        <v>463</v>
      </c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 t="s">
        <v>351</v>
      </c>
      <c r="H8" s="100"/>
      <c r="I8" s="100" t="s">
        <v>459</v>
      </c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43171</v>
      </c>
      <c r="E12" s="213"/>
      <c r="F12" s="213"/>
      <c r="G12" s="71" t="s">
        <v>17</v>
      </c>
      <c r="H12" s="213">
        <f>D12+6</f>
        <v>43177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43171</v>
      </c>
      <c r="E14" s="3">
        <f>D14+1</f>
        <v>43172</v>
      </c>
      <c r="F14" s="3">
        <f t="shared" ref="F14:J14" si="1">E14+1</f>
        <v>43173</v>
      </c>
      <c r="G14" s="3">
        <f t="shared" si="1"/>
        <v>43174</v>
      </c>
      <c r="H14" s="3">
        <f t="shared" si="1"/>
        <v>43175</v>
      </c>
      <c r="I14" s="3">
        <f t="shared" si="1"/>
        <v>43176</v>
      </c>
      <c r="J14" s="3">
        <f t="shared" si="1"/>
        <v>43177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10'!K15</f>
        <v>-2.5</v>
      </c>
      <c r="D15" s="75" t="s">
        <v>2</v>
      </c>
      <c r="E15" s="75" t="s">
        <v>2</v>
      </c>
      <c r="F15" s="75" t="s">
        <v>2</v>
      </c>
      <c r="G15" s="75" t="s">
        <v>2</v>
      </c>
      <c r="H15" s="75" t="s">
        <v>2</v>
      </c>
      <c r="I15" s="75" t="s">
        <v>2</v>
      </c>
      <c r="J15" s="75" t="s">
        <v>2</v>
      </c>
      <c r="K15" s="230">
        <v>-4.5</v>
      </c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 t="s">
        <v>441</v>
      </c>
      <c r="G16" s="75" t="s">
        <v>456</v>
      </c>
      <c r="H16" s="75" t="s">
        <v>379</v>
      </c>
      <c r="I16" s="75" t="s">
        <v>380</v>
      </c>
      <c r="J16" s="75" t="s">
        <v>401</v>
      </c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10'!K17</f>
        <v>-2.5</v>
      </c>
      <c r="D17" s="75" t="s">
        <v>2</v>
      </c>
      <c r="E17" s="75" t="s">
        <v>2</v>
      </c>
      <c r="F17" s="75" t="s">
        <v>2</v>
      </c>
      <c r="G17" s="75" t="s">
        <v>2</v>
      </c>
      <c r="H17" s="75" t="s">
        <v>2</v>
      </c>
      <c r="I17" s="75" t="s">
        <v>2</v>
      </c>
      <c r="J17" s="75" t="s">
        <v>2</v>
      </c>
      <c r="K17" s="230">
        <v>-4.5</v>
      </c>
      <c r="L17" s="287"/>
      <c r="M17" s="287"/>
    </row>
    <row r="18" spans="1:13" s="101" customFormat="1" ht="25.5" x14ac:dyDescent="0.25">
      <c r="A18" s="228"/>
      <c r="B18" s="106" t="s">
        <v>112</v>
      </c>
      <c r="C18" s="230"/>
      <c r="D18" s="75" t="s">
        <v>439</v>
      </c>
      <c r="E18" s="75"/>
      <c r="F18" s="75"/>
      <c r="G18" s="75" t="s">
        <v>442</v>
      </c>
      <c r="H18" s="75" t="s">
        <v>338</v>
      </c>
      <c r="I18" s="75" t="s">
        <v>338</v>
      </c>
      <c r="J18" s="75" t="s">
        <v>338</v>
      </c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10'!K19</f>
        <v>0</v>
      </c>
      <c r="D19" s="176" t="s">
        <v>110</v>
      </c>
      <c r="E19" s="75" t="s">
        <v>2</v>
      </c>
      <c r="F19" s="75" t="s">
        <v>2</v>
      </c>
      <c r="G19" s="75" t="s">
        <v>2</v>
      </c>
      <c r="H19" s="75" t="s">
        <v>2</v>
      </c>
      <c r="I19" s="176" t="s">
        <v>110</v>
      </c>
      <c r="J19" s="146" t="s">
        <v>9</v>
      </c>
      <c r="K19" s="230">
        <v>0</v>
      </c>
      <c r="L19" s="306"/>
      <c r="M19" s="306"/>
    </row>
    <row r="20" spans="1:13" s="101" customFormat="1" ht="25.5" x14ac:dyDescent="0.25">
      <c r="A20" s="229"/>
      <c r="B20" s="106" t="s">
        <v>112</v>
      </c>
      <c r="C20" s="230"/>
      <c r="D20" s="176"/>
      <c r="E20" s="75" t="s">
        <v>435</v>
      </c>
      <c r="F20" s="75" t="s">
        <v>437</v>
      </c>
      <c r="G20" s="75" t="s">
        <v>464</v>
      </c>
      <c r="H20" s="75" t="s">
        <v>338</v>
      </c>
      <c r="I20" s="176"/>
      <c r="J20" s="146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10'!K21</f>
        <v>0</v>
      </c>
      <c r="D21" s="176" t="s">
        <v>110</v>
      </c>
      <c r="E21" s="75" t="s">
        <v>2</v>
      </c>
      <c r="F21" s="75" t="s">
        <v>2</v>
      </c>
      <c r="G21" s="75" t="s">
        <v>5</v>
      </c>
      <c r="H21" s="75" t="s">
        <v>2</v>
      </c>
      <c r="I21" s="75" t="s">
        <v>2</v>
      </c>
      <c r="J21" s="75" t="s">
        <v>2</v>
      </c>
      <c r="K21" s="230">
        <v>-1</v>
      </c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176"/>
      <c r="E22" s="75" t="s">
        <v>433</v>
      </c>
      <c r="F22" s="75" t="s">
        <v>441</v>
      </c>
      <c r="G22" s="75" t="s">
        <v>457</v>
      </c>
      <c r="H22" s="75" t="s">
        <v>379</v>
      </c>
      <c r="I22" s="75" t="s">
        <v>380</v>
      </c>
      <c r="J22" s="75" t="s">
        <v>401</v>
      </c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10'!K23</f>
        <v>0</v>
      </c>
      <c r="D23" s="75" t="s">
        <v>2</v>
      </c>
      <c r="E23" s="176" t="s">
        <v>110</v>
      </c>
      <c r="F23" s="176" t="s">
        <v>110</v>
      </c>
      <c r="G23" s="75" t="s">
        <v>2</v>
      </c>
      <c r="H23" s="75" t="s">
        <v>2</v>
      </c>
      <c r="I23" s="75" t="s">
        <v>2</v>
      </c>
      <c r="J23" s="75" t="s">
        <v>2</v>
      </c>
      <c r="K23" s="230">
        <v>0</v>
      </c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 t="s">
        <v>389</v>
      </c>
      <c r="E24" s="176"/>
      <c r="F24" s="176"/>
      <c r="G24" s="75" t="s">
        <v>377</v>
      </c>
      <c r="H24" s="75" t="s">
        <v>377</v>
      </c>
      <c r="I24" s="75" t="s">
        <v>460</v>
      </c>
      <c r="J24" s="75" t="s">
        <v>303</v>
      </c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10'!K25</f>
        <v>0</v>
      </c>
      <c r="D25" s="75" t="s">
        <v>2</v>
      </c>
      <c r="E25" s="75" t="s">
        <v>2</v>
      </c>
      <c r="F25" s="176" t="s">
        <v>110</v>
      </c>
      <c r="G25" s="75" t="s">
        <v>2</v>
      </c>
      <c r="H25" s="75" t="s">
        <v>2</v>
      </c>
      <c r="I25" s="75" t="s">
        <v>2</v>
      </c>
      <c r="J25" s="75" t="s">
        <v>2</v>
      </c>
      <c r="K25" s="230">
        <v>-1</v>
      </c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 t="s">
        <v>389</v>
      </c>
      <c r="E26" s="75" t="s">
        <v>431</v>
      </c>
      <c r="F26" s="176"/>
      <c r="G26" s="75" t="s">
        <v>263</v>
      </c>
      <c r="H26" s="75" t="s">
        <v>263</v>
      </c>
      <c r="I26" s="75" t="s">
        <v>382</v>
      </c>
      <c r="J26" s="75" t="s">
        <v>304</v>
      </c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10'!K27</f>
        <v>0</v>
      </c>
      <c r="D27" s="176" t="s">
        <v>110</v>
      </c>
      <c r="E27" s="75" t="s">
        <v>2</v>
      </c>
      <c r="F27" s="75" t="s">
        <v>2</v>
      </c>
      <c r="G27" s="75" t="s">
        <v>5</v>
      </c>
      <c r="H27" s="75" t="s">
        <v>2</v>
      </c>
      <c r="I27" s="75" t="s">
        <v>2</v>
      </c>
      <c r="J27" s="75" t="s">
        <v>2</v>
      </c>
      <c r="K27" s="230">
        <v>-1</v>
      </c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176"/>
      <c r="E28" s="75" t="s">
        <v>431</v>
      </c>
      <c r="F28" s="75" t="s">
        <v>391</v>
      </c>
      <c r="G28" s="75" t="s">
        <v>387</v>
      </c>
      <c r="H28" s="75" t="s">
        <v>387</v>
      </c>
      <c r="I28" s="75" t="s">
        <v>338</v>
      </c>
      <c r="J28" s="75" t="s">
        <v>300</v>
      </c>
      <c r="K28" s="230"/>
      <c r="L28" s="306"/>
      <c r="M28" s="306"/>
    </row>
    <row r="29" spans="1:13" s="101" customFormat="1" x14ac:dyDescent="0.25">
      <c r="A29" s="231" t="s">
        <v>109</v>
      </c>
      <c r="B29" s="107" t="s">
        <v>33</v>
      </c>
      <c r="C29" s="230">
        <f>'S 10'!K29</f>
        <v>0</v>
      </c>
      <c r="D29" s="75" t="s">
        <v>2</v>
      </c>
      <c r="E29" s="75" t="s">
        <v>2</v>
      </c>
      <c r="F29" s="176" t="s">
        <v>110</v>
      </c>
      <c r="G29" s="75" t="s">
        <v>2</v>
      </c>
      <c r="H29" s="75" t="s">
        <v>2</v>
      </c>
      <c r="I29" s="75" t="s">
        <v>2</v>
      </c>
      <c r="J29" s="75" t="s">
        <v>2</v>
      </c>
      <c r="K29" s="230">
        <v>-1</v>
      </c>
      <c r="L29" s="306"/>
      <c r="M29" s="306"/>
    </row>
    <row r="30" spans="1:13" s="101" customFormat="1" ht="26.25" thickBot="1" x14ac:dyDescent="0.3">
      <c r="A30" s="231"/>
      <c r="B30" s="107" t="s">
        <v>113</v>
      </c>
      <c r="C30" s="230"/>
      <c r="D30" s="75" t="s">
        <v>388</v>
      </c>
      <c r="E30" s="75" t="s">
        <v>390</v>
      </c>
      <c r="F30" s="176"/>
      <c r="G30" s="75" t="s">
        <v>458</v>
      </c>
      <c r="H30" s="75" t="s">
        <v>451</v>
      </c>
      <c r="I30" s="75" t="s">
        <v>383</v>
      </c>
      <c r="J30" s="75"/>
      <c r="K30" s="230"/>
      <c r="L30" s="306"/>
      <c r="M30" s="306"/>
    </row>
    <row r="31" spans="1:13" s="101" customFormat="1" ht="15.75" thickBot="1" x14ac:dyDescent="0.3">
      <c r="A31" s="316" t="s">
        <v>34</v>
      </c>
      <c r="B31" s="318"/>
      <c r="C31" s="320"/>
      <c r="D31" s="292"/>
      <c r="E31" s="292"/>
      <c r="F31" s="292"/>
      <c r="G31" s="292"/>
      <c r="H31" s="292"/>
      <c r="I31" s="292"/>
      <c r="J31" s="294"/>
      <c r="K31" s="85"/>
      <c r="L31" s="85"/>
      <c r="M31" s="85"/>
    </row>
    <row r="32" spans="1:13" s="101" customFormat="1" ht="6" hidden="1" customHeight="1" x14ac:dyDescent="0.25">
      <c r="A32" s="317"/>
      <c r="B32" s="319"/>
      <c r="C32" s="321"/>
      <c r="D32" s="293"/>
      <c r="E32" s="293"/>
      <c r="F32" s="293"/>
      <c r="G32" s="293"/>
      <c r="H32" s="293"/>
      <c r="I32" s="293"/>
      <c r="J32" s="295"/>
      <c r="K32" s="85"/>
      <c r="L32" s="85"/>
      <c r="M32" s="85"/>
    </row>
    <row r="33" spans="1:13" s="101" customFormat="1" ht="15" customHeight="1" x14ac:dyDescent="0.25">
      <c r="A33" s="310" t="s">
        <v>119</v>
      </c>
      <c r="B33" s="312" t="s">
        <v>35</v>
      </c>
      <c r="C33" s="314"/>
      <c r="D33" s="19" t="s">
        <v>0</v>
      </c>
      <c r="E33" s="19" t="s">
        <v>21</v>
      </c>
      <c r="F33" s="19" t="s">
        <v>22</v>
      </c>
      <c r="G33" s="19" t="s">
        <v>23</v>
      </c>
      <c r="H33" s="19" t="s">
        <v>24</v>
      </c>
      <c r="I33" s="19" t="s">
        <v>1</v>
      </c>
      <c r="J33" s="19" t="s">
        <v>25</v>
      </c>
      <c r="K33" s="85"/>
      <c r="L33" s="85"/>
      <c r="M33" s="85"/>
    </row>
    <row r="34" spans="1:13" s="101" customFormat="1" ht="15.75" thickBot="1" x14ac:dyDescent="0.3">
      <c r="A34" s="311"/>
      <c r="B34" s="313"/>
      <c r="C34" s="315"/>
      <c r="D34" s="3">
        <f>D2</f>
        <v>43171</v>
      </c>
      <c r="E34" s="3">
        <f>D34+1</f>
        <v>43172</v>
      </c>
      <c r="F34" s="3">
        <f t="shared" ref="F34:J34" si="2">E34+1</f>
        <v>43173</v>
      </c>
      <c r="G34" s="3">
        <f t="shared" si="2"/>
        <v>43174</v>
      </c>
      <c r="H34" s="3">
        <f t="shared" si="2"/>
        <v>43175</v>
      </c>
      <c r="I34" s="3">
        <f t="shared" si="2"/>
        <v>43176</v>
      </c>
      <c r="J34" s="3">
        <f t="shared" si="2"/>
        <v>43177</v>
      </c>
      <c r="K34" s="108"/>
      <c r="L34" s="109"/>
      <c r="M34" s="109"/>
    </row>
    <row r="35" spans="1:13" s="101" customFormat="1" ht="25.5" x14ac:dyDescent="0.25">
      <c r="A35" s="318" t="s">
        <v>386</v>
      </c>
      <c r="B35" s="326"/>
      <c r="C35" s="307" t="s">
        <v>36</v>
      </c>
      <c r="D35" s="112"/>
      <c r="E35" s="51"/>
      <c r="F35" s="51"/>
      <c r="G35" s="197" t="s">
        <v>393</v>
      </c>
      <c r="H35" s="197" t="s">
        <v>392</v>
      </c>
      <c r="I35" s="197" t="s">
        <v>392</v>
      </c>
      <c r="J35" s="197" t="s">
        <v>393</v>
      </c>
      <c r="K35" s="108"/>
      <c r="L35" s="109"/>
      <c r="M35" s="109"/>
    </row>
    <row r="36" spans="1:13" s="101" customFormat="1" x14ac:dyDescent="0.25">
      <c r="A36" s="324" t="s">
        <v>394</v>
      </c>
      <c r="B36" s="325"/>
      <c r="C36" s="308"/>
      <c r="D36" s="116"/>
      <c r="E36" s="90"/>
      <c r="F36" s="90"/>
      <c r="G36" s="90"/>
      <c r="H36" s="90"/>
      <c r="I36" s="200" t="s">
        <v>395</v>
      </c>
      <c r="J36" s="199" t="s">
        <v>395</v>
      </c>
      <c r="K36" s="108"/>
      <c r="L36" s="109"/>
      <c r="M36" s="109"/>
    </row>
    <row r="37" spans="1:13" s="101" customFormat="1" x14ac:dyDescent="0.25">
      <c r="A37" s="324" t="s">
        <v>396</v>
      </c>
      <c r="B37" s="325"/>
      <c r="C37" s="308"/>
      <c r="D37" s="118"/>
      <c r="E37" s="119"/>
      <c r="F37" s="85"/>
      <c r="G37" s="85"/>
      <c r="H37" s="85"/>
      <c r="I37" s="198" t="s">
        <v>397</v>
      </c>
      <c r="J37" s="86"/>
      <c r="K37" s="108"/>
      <c r="L37" s="109"/>
      <c r="M37" s="109"/>
    </row>
    <row r="38" spans="1:13" s="101" customFormat="1" x14ac:dyDescent="0.25">
      <c r="A38" s="324" t="s">
        <v>399</v>
      </c>
      <c r="B38" s="325"/>
      <c r="C38" s="308"/>
      <c r="D38" s="118"/>
      <c r="E38" s="119"/>
      <c r="F38" s="85"/>
      <c r="G38" s="85"/>
      <c r="H38" s="85"/>
      <c r="I38" s="85"/>
      <c r="J38" s="86" t="s">
        <v>400</v>
      </c>
      <c r="K38" s="117"/>
      <c r="L38" s="109"/>
      <c r="M38" s="109"/>
    </row>
    <row r="39" spans="1:13" s="101" customFormat="1" ht="25.5" x14ac:dyDescent="0.25">
      <c r="A39" s="324" t="s">
        <v>410</v>
      </c>
      <c r="B39" s="325"/>
      <c r="C39" s="308"/>
      <c r="D39" s="118"/>
      <c r="E39" s="119"/>
      <c r="F39" s="85"/>
      <c r="G39" s="85"/>
      <c r="H39" s="85" t="s">
        <v>411</v>
      </c>
      <c r="I39" s="85"/>
      <c r="J39" s="86"/>
      <c r="K39" s="120"/>
      <c r="L39" s="121"/>
      <c r="M39" s="121"/>
    </row>
    <row r="40" spans="1:13" s="101" customFormat="1" ht="15.75" thickBot="1" x14ac:dyDescent="0.3">
      <c r="A40" s="324" t="s">
        <v>428</v>
      </c>
      <c r="B40" s="325"/>
      <c r="C40" s="309"/>
      <c r="D40" s="124" t="s">
        <v>429</v>
      </c>
      <c r="E40" s="125"/>
      <c r="F40" s="87"/>
      <c r="G40" s="87"/>
      <c r="H40" s="87"/>
      <c r="I40" s="87"/>
      <c r="J40" s="88"/>
      <c r="K40" s="120"/>
      <c r="L40" s="120"/>
      <c r="M40" s="120"/>
    </row>
    <row r="41" spans="1:13" s="101" customFormat="1" ht="61.5" customHeight="1" thickBot="1" x14ac:dyDescent="0.3">
      <c r="A41" s="117"/>
      <c r="B41" s="117"/>
      <c r="C41" s="126"/>
      <c r="D41" s="108"/>
      <c r="E41" s="119"/>
      <c r="F41" s="85"/>
      <c r="G41" s="85"/>
      <c r="H41" s="85"/>
      <c r="I41" s="85"/>
      <c r="J41" s="85"/>
      <c r="K41" s="120"/>
      <c r="L41" s="120"/>
      <c r="M41" s="120"/>
    </row>
    <row r="42" spans="1:13" s="101" customFormat="1" x14ac:dyDescent="0.25">
      <c r="A42" s="312" t="s">
        <v>114</v>
      </c>
      <c r="B42" s="312" t="s">
        <v>35</v>
      </c>
      <c r="C42" s="314"/>
      <c r="D42" s="19" t="s">
        <v>0</v>
      </c>
      <c r="E42" s="19" t="s">
        <v>21</v>
      </c>
      <c r="F42" s="19" t="s">
        <v>22</v>
      </c>
      <c r="G42" s="19" t="s">
        <v>23</v>
      </c>
      <c r="H42" s="19" t="s">
        <v>24</v>
      </c>
      <c r="I42" s="19" t="s">
        <v>1</v>
      </c>
      <c r="J42" s="19" t="s">
        <v>25</v>
      </c>
    </row>
    <row r="43" spans="1:13" s="101" customFormat="1" ht="15.75" thickBot="1" x14ac:dyDescent="0.3">
      <c r="A43" s="313"/>
      <c r="B43" s="313"/>
      <c r="C43" s="315"/>
      <c r="D43" s="3">
        <f>D14</f>
        <v>43171</v>
      </c>
      <c r="E43" s="3">
        <f>D43+1</f>
        <v>43172</v>
      </c>
      <c r="F43" s="3">
        <f t="shared" ref="F43:J43" si="3">E43+1</f>
        <v>43173</v>
      </c>
      <c r="G43" s="3">
        <f t="shared" si="3"/>
        <v>43174</v>
      </c>
      <c r="H43" s="3">
        <f t="shared" si="3"/>
        <v>43175</v>
      </c>
      <c r="I43" s="3">
        <f t="shared" si="3"/>
        <v>43176</v>
      </c>
      <c r="J43" s="3">
        <f t="shared" si="3"/>
        <v>43177</v>
      </c>
    </row>
    <row r="44" spans="1:13" s="101" customFormat="1" x14ac:dyDescent="0.25">
      <c r="A44" s="111"/>
      <c r="B44" s="111"/>
      <c r="C44" s="307" t="s">
        <v>36</v>
      </c>
      <c r="D44" s="112"/>
      <c r="E44" s="51"/>
      <c r="F44" s="51"/>
      <c r="G44" s="51"/>
      <c r="H44" s="51"/>
      <c r="I44" s="113"/>
      <c r="J44" s="84"/>
    </row>
    <row r="45" spans="1:13" s="101" customFormat="1" x14ac:dyDescent="0.25">
      <c r="A45" s="115"/>
      <c r="B45" s="115"/>
      <c r="C45" s="308"/>
      <c r="D45" s="116"/>
      <c r="E45" s="90"/>
      <c r="F45" s="90"/>
      <c r="G45" s="90"/>
      <c r="H45" s="90"/>
      <c r="I45" s="117"/>
      <c r="J45" s="86"/>
    </row>
    <row r="46" spans="1:13" s="101" customFormat="1" x14ac:dyDescent="0.25">
      <c r="A46" s="115"/>
      <c r="B46" s="115"/>
      <c r="C46" s="308"/>
      <c r="D46" s="116"/>
      <c r="E46" s="90"/>
      <c r="F46" s="90"/>
      <c r="G46" s="90"/>
      <c r="H46" s="90"/>
      <c r="I46" s="117"/>
      <c r="J46" s="86"/>
    </row>
    <row r="47" spans="1:13" s="101" customFormat="1" x14ac:dyDescent="0.25">
      <c r="A47" s="115"/>
      <c r="B47" s="115"/>
      <c r="C47" s="308"/>
      <c r="D47" s="116"/>
      <c r="E47" s="90"/>
      <c r="F47" s="90"/>
      <c r="G47" s="90"/>
      <c r="H47" s="90"/>
      <c r="I47" s="117"/>
      <c r="J47" s="86"/>
    </row>
    <row r="48" spans="1:13" s="101" customFormat="1" x14ac:dyDescent="0.25">
      <c r="A48" s="115"/>
      <c r="B48" s="115"/>
      <c r="C48" s="308"/>
      <c r="D48" s="116"/>
      <c r="E48" s="90"/>
      <c r="F48" s="90"/>
      <c r="G48" s="90"/>
      <c r="H48" s="90"/>
      <c r="I48" s="90"/>
      <c r="J48" s="127"/>
    </row>
    <row r="49" spans="1:10" s="101" customFormat="1" x14ac:dyDescent="0.25">
      <c r="A49" s="115"/>
      <c r="B49" s="115"/>
      <c r="C49" s="308"/>
      <c r="D49" s="116"/>
      <c r="E49" s="90"/>
      <c r="F49" s="90"/>
      <c r="G49" s="90"/>
      <c r="H49" s="90"/>
      <c r="I49" s="90"/>
      <c r="J49" s="86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90"/>
      <c r="J50" s="86"/>
    </row>
    <row r="51" spans="1:10" s="101" customFormat="1" ht="15.75" x14ac:dyDescent="0.25">
      <c r="A51" s="115"/>
      <c r="B51" s="115"/>
      <c r="C51" s="308"/>
      <c r="D51" s="116"/>
      <c r="E51" s="90"/>
      <c r="F51" s="90"/>
      <c r="G51" s="90"/>
      <c r="H51" s="90"/>
      <c r="I51" s="128"/>
      <c r="J51" s="86"/>
    </row>
    <row r="52" spans="1:10" s="101" customFormat="1" ht="15.75" x14ac:dyDescent="0.25">
      <c r="A52" s="115"/>
      <c r="B52" s="115"/>
      <c r="C52" s="308"/>
      <c r="D52" s="116"/>
      <c r="E52" s="90"/>
      <c r="F52" s="90"/>
      <c r="G52" s="90"/>
      <c r="H52" s="90"/>
      <c r="I52" s="128"/>
      <c r="J52" s="86"/>
    </row>
    <row r="53" spans="1:10" s="101" customFormat="1" x14ac:dyDescent="0.25">
      <c r="A53" s="115"/>
      <c r="B53" s="115"/>
      <c r="C53" s="308"/>
      <c r="D53" s="118"/>
      <c r="E53" s="119"/>
      <c r="F53" s="85"/>
      <c r="G53" s="85"/>
      <c r="H53" s="85"/>
      <c r="I53" s="85"/>
      <c r="J53" s="86"/>
    </row>
    <row r="54" spans="1:10" s="101" customFormat="1" x14ac:dyDescent="0.25">
      <c r="A54" s="115"/>
      <c r="B54" s="115"/>
      <c r="C54" s="308"/>
      <c r="D54" s="118"/>
      <c r="E54" s="119"/>
      <c r="F54" s="85"/>
      <c r="G54" s="85"/>
      <c r="H54" s="85"/>
      <c r="I54" s="85"/>
      <c r="J54" s="86"/>
    </row>
    <row r="55" spans="1:10" s="101" customFormat="1" x14ac:dyDescent="0.25">
      <c r="A55" s="115"/>
      <c r="B55" s="115"/>
      <c r="C55" s="308"/>
      <c r="D55" s="118"/>
      <c r="E55" s="119"/>
      <c r="F55" s="85"/>
      <c r="G55" s="85"/>
      <c r="H55" s="85"/>
      <c r="I55" s="85"/>
      <c r="J55" s="86"/>
    </row>
    <row r="56" spans="1:10" s="101" customFormat="1" ht="15.75" thickBot="1" x14ac:dyDescent="0.3">
      <c r="A56" s="123"/>
      <c r="B56" s="123"/>
      <c r="C56" s="309"/>
      <c r="D56" s="124"/>
      <c r="E56" s="125"/>
      <c r="F56" s="87"/>
      <c r="G56" s="87"/>
      <c r="H56" s="87"/>
      <c r="I56" s="87"/>
      <c r="J56" s="88"/>
    </row>
    <row r="57" spans="1:10" s="101" customFormat="1" x14ac:dyDescent="0.25">
      <c r="A57" s="117"/>
      <c r="B57" s="117"/>
      <c r="C57" s="117"/>
      <c r="D57" s="265" t="s">
        <v>37</v>
      </c>
      <c r="E57" s="266"/>
      <c r="F57" s="266"/>
      <c r="G57" s="266"/>
      <c r="H57" s="266"/>
      <c r="I57" s="266"/>
      <c r="J57" s="267"/>
    </row>
    <row r="58" spans="1:10" s="101" customFormat="1" x14ac:dyDescent="0.25">
      <c r="A58" s="129"/>
      <c r="B58" s="129"/>
      <c r="C58" s="129"/>
      <c r="D58" s="268"/>
      <c r="E58" s="269"/>
      <c r="F58" s="269"/>
      <c r="G58" s="269"/>
      <c r="H58" s="269"/>
      <c r="I58" s="269"/>
      <c r="J58" s="270"/>
    </row>
    <row r="59" spans="1:10" s="101" customFormat="1" ht="15.75" thickBot="1" x14ac:dyDescent="0.3">
      <c r="A59" s="129"/>
      <c r="B59" s="129"/>
      <c r="C59" s="129"/>
      <c r="D59" s="271"/>
      <c r="E59" s="272"/>
      <c r="F59" s="272"/>
      <c r="G59" s="272"/>
      <c r="H59" s="272"/>
      <c r="I59" s="272"/>
      <c r="J59" s="273"/>
    </row>
  </sheetData>
  <mergeCells count="71">
    <mergeCell ref="C44:C56"/>
    <mergeCell ref="D57:J59"/>
    <mergeCell ref="K12:M12"/>
    <mergeCell ref="A33:A34"/>
    <mergeCell ref="B33:B34"/>
    <mergeCell ref="C33:C34"/>
    <mergeCell ref="C35:C40"/>
    <mergeCell ref="A42:A43"/>
    <mergeCell ref="B42:B43"/>
    <mergeCell ref="C42:C43"/>
    <mergeCell ref="A31:A32"/>
    <mergeCell ref="B31:B32"/>
    <mergeCell ref="C31:C32"/>
    <mergeCell ref="D31:D32"/>
    <mergeCell ref="E31:E32"/>
    <mergeCell ref="A27:A28"/>
    <mergeCell ref="A29:A30"/>
    <mergeCell ref="C29:C30"/>
    <mergeCell ref="K29:K30"/>
    <mergeCell ref="L29:M30"/>
    <mergeCell ref="C27:C28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F31:F32"/>
    <mergeCell ref="G31:G32"/>
    <mergeCell ref="H31:H32"/>
    <mergeCell ref="I31:I32"/>
    <mergeCell ref="J31:J32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  <mergeCell ref="F3:F4"/>
    <mergeCell ref="A40:B40"/>
    <mergeCell ref="A35:B35"/>
    <mergeCell ref="A36:B36"/>
    <mergeCell ref="A37:B37"/>
    <mergeCell ref="A38:B38"/>
    <mergeCell ref="A39:B39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8">
    <pageSetUpPr fitToPage="1"/>
  </sheetPr>
  <dimension ref="A1:M59"/>
  <sheetViews>
    <sheetView topLeftCell="A13" workbookViewId="0">
      <selection activeCell="N25" sqref="N25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12</v>
      </c>
      <c r="D1" s="80" t="s">
        <v>0</v>
      </c>
      <c r="E1" s="1">
        <f>E14</f>
        <v>43179</v>
      </c>
      <c r="F1" s="1">
        <f>F14</f>
        <v>43180</v>
      </c>
      <c r="G1" s="1">
        <f>G14</f>
        <v>43181</v>
      </c>
      <c r="H1" s="1">
        <f>H14</f>
        <v>43182</v>
      </c>
      <c r="I1" s="1" t="s">
        <v>1</v>
      </c>
      <c r="J1" s="2">
        <f>J14</f>
        <v>43184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11'!J2+1</f>
        <v>43178</v>
      </c>
      <c r="E2" s="3">
        <f>D2+1</f>
        <v>43179</v>
      </c>
      <c r="F2" s="3">
        <f t="shared" ref="F2:J2" si="0">E2+1</f>
        <v>43180</v>
      </c>
      <c r="G2" s="3">
        <f t="shared" si="0"/>
        <v>43181</v>
      </c>
      <c r="H2" s="3">
        <f t="shared" si="0"/>
        <v>43182</v>
      </c>
      <c r="I2" s="3">
        <f t="shared" si="0"/>
        <v>43183</v>
      </c>
      <c r="J2" s="3">
        <f t="shared" si="0"/>
        <v>43184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 t="s">
        <v>405</v>
      </c>
      <c r="E3" s="100" t="s">
        <v>432</v>
      </c>
      <c r="F3" s="100"/>
      <c r="G3" s="100" t="s">
        <v>357</v>
      </c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 t="s">
        <v>354</v>
      </c>
      <c r="E4" s="100"/>
      <c r="F4" s="100"/>
      <c r="G4" s="100" t="s">
        <v>358</v>
      </c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 t="s">
        <v>445</v>
      </c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 t="s">
        <v>461</v>
      </c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327" t="s">
        <v>462</v>
      </c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328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43178</v>
      </c>
      <c r="E12" s="213"/>
      <c r="F12" s="213"/>
      <c r="G12" s="71" t="s">
        <v>17</v>
      </c>
      <c r="H12" s="213">
        <f>D12+6</f>
        <v>43184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43178</v>
      </c>
      <c r="E14" s="3">
        <f>D14+1</f>
        <v>43179</v>
      </c>
      <c r="F14" s="3">
        <f t="shared" ref="F14:J14" si="1">E14+1</f>
        <v>43180</v>
      </c>
      <c r="G14" s="3">
        <f t="shared" si="1"/>
        <v>43181</v>
      </c>
      <c r="H14" s="3">
        <f t="shared" si="1"/>
        <v>43182</v>
      </c>
      <c r="I14" s="3">
        <f t="shared" si="1"/>
        <v>43183</v>
      </c>
      <c r="J14" s="3">
        <f t="shared" si="1"/>
        <v>43184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11'!K15</f>
        <v>-4.5</v>
      </c>
      <c r="D15" s="75" t="s">
        <v>2</v>
      </c>
      <c r="E15" s="176" t="s">
        <v>110</v>
      </c>
      <c r="F15" s="75" t="s">
        <v>2</v>
      </c>
      <c r="G15" s="75" t="s">
        <v>7</v>
      </c>
      <c r="H15" s="75" t="s">
        <v>2</v>
      </c>
      <c r="I15" s="147" t="s">
        <v>111</v>
      </c>
      <c r="J15" s="176" t="s">
        <v>110</v>
      </c>
      <c r="K15" s="230">
        <v>-3.5</v>
      </c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 t="s">
        <v>263</v>
      </c>
      <c r="E16" s="176"/>
      <c r="F16" s="75" t="s">
        <v>448</v>
      </c>
      <c r="G16" s="75" t="s">
        <v>446</v>
      </c>
      <c r="H16" s="75"/>
      <c r="I16" s="147"/>
      <c r="J16" s="176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11'!K17</f>
        <v>-4.5</v>
      </c>
      <c r="D17" s="75" t="s">
        <v>2</v>
      </c>
      <c r="E17" s="176" t="s">
        <v>110</v>
      </c>
      <c r="F17" s="75" t="s">
        <v>2</v>
      </c>
      <c r="G17" s="75" t="s">
        <v>2</v>
      </c>
      <c r="H17" s="75" t="s">
        <v>2</v>
      </c>
      <c r="I17" s="147" t="s">
        <v>111</v>
      </c>
      <c r="J17" s="176" t="s">
        <v>110</v>
      </c>
      <c r="K17" s="230">
        <v>-3.5</v>
      </c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 t="s">
        <v>263</v>
      </c>
      <c r="E18" s="176"/>
      <c r="F18" s="75" t="s">
        <v>449</v>
      </c>
      <c r="G18" s="75" t="s">
        <v>407</v>
      </c>
      <c r="H18" s="75"/>
      <c r="I18" s="147"/>
      <c r="J18" s="176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11'!K19</f>
        <v>0</v>
      </c>
      <c r="D19" s="146" t="s">
        <v>9</v>
      </c>
      <c r="E19" s="146" t="s">
        <v>9</v>
      </c>
      <c r="F19" s="146" t="s">
        <v>9</v>
      </c>
      <c r="G19" s="146" t="s">
        <v>9</v>
      </c>
      <c r="H19" s="146" t="s">
        <v>9</v>
      </c>
      <c r="I19" s="146" t="s">
        <v>9</v>
      </c>
      <c r="J19" s="176" t="s">
        <v>110</v>
      </c>
      <c r="K19" s="230">
        <v>0</v>
      </c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146"/>
      <c r="E20" s="146"/>
      <c r="F20" s="146"/>
      <c r="G20" s="146"/>
      <c r="H20" s="146"/>
      <c r="I20" s="146"/>
      <c r="J20" s="176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11'!K21</f>
        <v>-1</v>
      </c>
      <c r="D21" s="176" t="s">
        <v>110</v>
      </c>
      <c r="E21" s="75" t="s">
        <v>2</v>
      </c>
      <c r="F21" s="75" t="s">
        <v>2</v>
      </c>
      <c r="G21" s="75" t="s">
        <v>2</v>
      </c>
      <c r="H21" s="75" t="s">
        <v>2</v>
      </c>
      <c r="I21" s="147" t="s">
        <v>111</v>
      </c>
      <c r="J21" s="176" t="s">
        <v>110</v>
      </c>
      <c r="K21" s="230">
        <v>0</v>
      </c>
      <c r="L21" s="287"/>
      <c r="M21" s="287"/>
    </row>
    <row r="22" spans="1:13" s="101" customFormat="1" ht="25.5" x14ac:dyDescent="0.25">
      <c r="A22" s="228"/>
      <c r="B22" s="106" t="s">
        <v>112</v>
      </c>
      <c r="C22" s="230"/>
      <c r="D22" s="176"/>
      <c r="E22" s="75" t="s">
        <v>465</v>
      </c>
      <c r="F22" s="75" t="s">
        <v>449</v>
      </c>
      <c r="G22" s="75" t="s">
        <v>407</v>
      </c>
      <c r="H22" s="75" t="s">
        <v>487</v>
      </c>
      <c r="I22" s="147"/>
      <c r="J22" s="176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11'!K23</f>
        <v>0</v>
      </c>
      <c r="D23" s="75" t="s">
        <v>2</v>
      </c>
      <c r="E23" s="176" t="s">
        <v>110</v>
      </c>
      <c r="F23" s="75" t="s">
        <v>2</v>
      </c>
      <c r="G23" s="75" t="s">
        <v>2</v>
      </c>
      <c r="H23" s="75" t="s">
        <v>2</v>
      </c>
      <c r="I23" s="75" t="s">
        <v>2</v>
      </c>
      <c r="J23" s="176" t="s">
        <v>110</v>
      </c>
      <c r="K23" s="230">
        <v>0</v>
      </c>
      <c r="L23" s="306"/>
      <c r="M23" s="306"/>
    </row>
    <row r="24" spans="1:13" s="101" customFormat="1" ht="25.5" x14ac:dyDescent="0.25">
      <c r="A24" s="228"/>
      <c r="B24" s="106" t="s">
        <v>112</v>
      </c>
      <c r="C24" s="230"/>
      <c r="D24" s="75" t="s">
        <v>389</v>
      </c>
      <c r="E24" s="176"/>
      <c r="F24" s="75" t="s">
        <v>450</v>
      </c>
      <c r="G24" s="75" t="s">
        <v>466</v>
      </c>
      <c r="H24" s="75" t="s">
        <v>487</v>
      </c>
      <c r="I24" s="75" t="s">
        <v>289</v>
      </c>
      <c r="J24" s="176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11'!K25</f>
        <v>-1</v>
      </c>
      <c r="D25" s="75" t="s">
        <v>2</v>
      </c>
      <c r="E25" s="75" t="s">
        <v>2</v>
      </c>
      <c r="F25" s="75" t="s">
        <v>2</v>
      </c>
      <c r="G25" s="75" t="s">
        <v>2</v>
      </c>
      <c r="H25" s="147" t="s">
        <v>111</v>
      </c>
      <c r="I25" s="176" t="s">
        <v>110</v>
      </c>
      <c r="J25" s="176" t="s">
        <v>110</v>
      </c>
      <c r="K25" s="230">
        <v>0</v>
      </c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 t="s">
        <v>389</v>
      </c>
      <c r="E26" s="75"/>
      <c r="F26" s="75" t="s">
        <v>450</v>
      </c>
      <c r="G26" s="75" t="s">
        <v>466</v>
      </c>
      <c r="H26" s="147"/>
      <c r="I26" s="176"/>
      <c r="J26" s="176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11'!K27</f>
        <v>-1</v>
      </c>
      <c r="D27" s="176" t="s">
        <v>110</v>
      </c>
      <c r="E27" s="75" t="s">
        <v>2</v>
      </c>
      <c r="F27" s="75" t="s">
        <v>2</v>
      </c>
      <c r="G27" s="75" t="s">
        <v>7</v>
      </c>
      <c r="H27" s="75" t="s">
        <v>2</v>
      </c>
      <c r="I27" s="147" t="s">
        <v>111</v>
      </c>
      <c r="J27" s="176" t="s">
        <v>110</v>
      </c>
      <c r="K27" s="230">
        <v>0</v>
      </c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176"/>
      <c r="E28" s="75" t="s">
        <v>465</v>
      </c>
      <c r="F28" s="75" t="s">
        <v>447</v>
      </c>
      <c r="G28" s="75" t="s">
        <v>447</v>
      </c>
      <c r="H28" s="75"/>
      <c r="I28" s="147"/>
      <c r="J28" s="176"/>
      <c r="K28" s="230"/>
      <c r="L28" s="306"/>
      <c r="M28" s="306"/>
    </row>
    <row r="29" spans="1:13" s="101" customFormat="1" x14ac:dyDescent="0.25">
      <c r="A29" s="231" t="s">
        <v>109</v>
      </c>
      <c r="B29" s="107" t="s">
        <v>33</v>
      </c>
      <c r="C29" s="230">
        <f>'S 11'!K29</f>
        <v>-1</v>
      </c>
      <c r="D29" s="75" t="s">
        <v>2</v>
      </c>
      <c r="E29" s="75" t="s">
        <v>2</v>
      </c>
      <c r="F29" s="75" t="s">
        <v>2</v>
      </c>
      <c r="G29" s="147" t="s">
        <v>111</v>
      </c>
      <c r="H29" s="75" t="s">
        <v>2</v>
      </c>
      <c r="I29" s="176" t="s">
        <v>110</v>
      </c>
      <c r="J29" s="176" t="s">
        <v>110</v>
      </c>
      <c r="K29" s="230">
        <v>0</v>
      </c>
      <c r="L29" s="306"/>
      <c r="M29" s="306"/>
    </row>
    <row r="30" spans="1:13" s="101" customFormat="1" ht="39" thickBot="1" x14ac:dyDescent="0.3">
      <c r="A30" s="231"/>
      <c r="B30" s="107" t="s">
        <v>113</v>
      </c>
      <c r="C30" s="230"/>
      <c r="D30" s="75" t="s">
        <v>412</v>
      </c>
      <c r="E30" s="75" t="s">
        <v>467</v>
      </c>
      <c r="F30" s="75" t="s">
        <v>468</v>
      </c>
      <c r="G30" s="147"/>
      <c r="H30" s="75"/>
      <c r="I30" s="176"/>
      <c r="J30" s="176"/>
      <c r="K30" s="230"/>
      <c r="L30" s="306"/>
      <c r="M30" s="306"/>
    </row>
    <row r="31" spans="1:13" s="101" customFormat="1" ht="15.75" thickBot="1" x14ac:dyDescent="0.3">
      <c r="A31" s="316" t="s">
        <v>34</v>
      </c>
      <c r="B31" s="318"/>
      <c r="C31" s="320"/>
      <c r="D31" s="292"/>
      <c r="E31" s="292"/>
      <c r="F31" s="292"/>
      <c r="G31" s="292"/>
      <c r="H31" s="292"/>
      <c r="I31" s="292"/>
      <c r="J31" s="294"/>
      <c r="K31" s="85"/>
      <c r="L31" s="85"/>
      <c r="M31" s="85"/>
    </row>
    <row r="32" spans="1:13" s="101" customFormat="1" ht="6" hidden="1" customHeight="1" x14ac:dyDescent="0.25">
      <c r="A32" s="317"/>
      <c r="B32" s="319"/>
      <c r="C32" s="321"/>
      <c r="D32" s="293"/>
      <c r="E32" s="293"/>
      <c r="F32" s="293"/>
      <c r="G32" s="293"/>
      <c r="H32" s="293"/>
      <c r="I32" s="293"/>
      <c r="J32" s="295"/>
      <c r="K32" s="85"/>
      <c r="L32" s="85"/>
      <c r="M32" s="85"/>
    </row>
    <row r="33" spans="1:13" s="101" customFormat="1" ht="15" customHeight="1" x14ac:dyDescent="0.25">
      <c r="A33" s="310" t="s">
        <v>119</v>
      </c>
      <c r="B33" s="312" t="s">
        <v>35</v>
      </c>
      <c r="C33" s="314"/>
      <c r="D33" s="19" t="s">
        <v>0</v>
      </c>
      <c r="E33" s="19" t="s">
        <v>21</v>
      </c>
      <c r="F33" s="19" t="s">
        <v>22</v>
      </c>
      <c r="G33" s="19" t="s">
        <v>23</v>
      </c>
      <c r="H33" s="19" t="s">
        <v>24</v>
      </c>
      <c r="I33" s="19" t="s">
        <v>1</v>
      </c>
      <c r="J33" s="19" t="s">
        <v>25</v>
      </c>
      <c r="K33" s="85"/>
      <c r="L33" s="85"/>
      <c r="M33" s="85"/>
    </row>
    <row r="34" spans="1:13" s="101" customFormat="1" ht="15.75" thickBot="1" x14ac:dyDescent="0.3">
      <c r="A34" s="311"/>
      <c r="B34" s="313"/>
      <c r="C34" s="315"/>
      <c r="D34" s="3">
        <f>D2</f>
        <v>43178</v>
      </c>
      <c r="E34" s="3">
        <f>D34+1</f>
        <v>43179</v>
      </c>
      <c r="F34" s="3">
        <f t="shared" ref="F34:J34" si="2">E34+1</f>
        <v>43180</v>
      </c>
      <c r="G34" s="3">
        <f t="shared" si="2"/>
        <v>43181</v>
      </c>
      <c r="H34" s="3">
        <f t="shared" si="2"/>
        <v>43182</v>
      </c>
      <c r="I34" s="3">
        <f t="shared" si="2"/>
        <v>43183</v>
      </c>
      <c r="J34" s="3">
        <f t="shared" si="2"/>
        <v>43184</v>
      </c>
      <c r="K34" s="108"/>
      <c r="L34" s="109"/>
      <c r="M34" s="109"/>
    </row>
    <row r="35" spans="1:13" s="101" customFormat="1" ht="15.75" thickBot="1" x14ac:dyDescent="0.3">
      <c r="A35" s="318" t="s">
        <v>386</v>
      </c>
      <c r="B35" s="326"/>
      <c r="C35" s="307" t="s">
        <v>36</v>
      </c>
      <c r="D35" s="112">
        <v>6</v>
      </c>
      <c r="E35" s="51"/>
      <c r="F35" s="51"/>
      <c r="G35" s="51"/>
      <c r="H35" s="51"/>
      <c r="I35" s="113"/>
      <c r="J35" s="84"/>
      <c r="K35" s="108"/>
      <c r="L35" s="109"/>
      <c r="M35" s="109"/>
    </row>
    <row r="36" spans="1:13" s="101" customFormat="1" ht="15.75" thickBot="1" x14ac:dyDescent="0.3">
      <c r="A36" s="318" t="s">
        <v>446</v>
      </c>
      <c r="B36" s="326"/>
      <c r="C36" s="308"/>
      <c r="D36" s="116"/>
      <c r="E36" s="90"/>
      <c r="F36" s="90"/>
      <c r="G36" s="90">
        <v>8</v>
      </c>
      <c r="H36" s="90"/>
      <c r="I36" s="117"/>
      <c r="J36" s="86"/>
      <c r="K36" s="108"/>
      <c r="L36" s="109"/>
      <c r="M36" s="109"/>
    </row>
    <row r="37" spans="1:13" s="101" customFormat="1" ht="15.75" thickBot="1" x14ac:dyDescent="0.3">
      <c r="A37" s="318" t="s">
        <v>466</v>
      </c>
      <c r="B37" s="326"/>
      <c r="C37" s="308"/>
      <c r="D37" s="118"/>
      <c r="E37" s="119"/>
      <c r="F37" s="85"/>
      <c r="G37" s="85">
        <v>5</v>
      </c>
      <c r="H37" s="85"/>
      <c r="I37" s="85"/>
      <c r="J37" s="86"/>
      <c r="K37" s="108"/>
      <c r="L37" s="109"/>
      <c r="M37" s="109"/>
    </row>
    <row r="38" spans="1:13" s="101" customFormat="1" ht="15.75" thickBot="1" x14ac:dyDescent="0.3">
      <c r="A38" s="318" t="s">
        <v>407</v>
      </c>
      <c r="B38" s="326"/>
      <c r="C38" s="308"/>
      <c r="D38" s="118"/>
      <c r="E38" s="119"/>
      <c r="F38" s="85"/>
      <c r="G38" s="85" t="s">
        <v>470</v>
      </c>
      <c r="H38" s="85"/>
      <c r="I38" s="85"/>
      <c r="J38" s="86"/>
      <c r="K38" s="117"/>
      <c r="L38" s="109"/>
      <c r="M38" s="109"/>
    </row>
    <row r="39" spans="1:13" s="101" customFormat="1" ht="15.75" thickBot="1" x14ac:dyDescent="0.3">
      <c r="A39" s="318"/>
      <c r="B39" s="326"/>
      <c r="C39" s="308"/>
      <c r="D39" s="118"/>
      <c r="E39" s="119"/>
      <c r="F39" s="85"/>
      <c r="G39" s="85"/>
      <c r="H39" s="85"/>
      <c r="I39" s="85"/>
      <c r="J39" s="86"/>
      <c r="K39" s="120"/>
      <c r="L39" s="121"/>
      <c r="M39" s="121"/>
    </row>
    <row r="40" spans="1:13" s="101" customFormat="1" ht="15.75" thickBot="1" x14ac:dyDescent="0.3">
      <c r="A40" s="318"/>
      <c r="B40" s="326"/>
      <c r="C40" s="309"/>
      <c r="D40" s="124"/>
      <c r="E40" s="125"/>
      <c r="F40" s="87"/>
      <c r="G40" s="87"/>
      <c r="H40" s="87"/>
      <c r="I40" s="87"/>
      <c r="J40" s="88"/>
      <c r="K40" s="120"/>
      <c r="L40" s="120"/>
      <c r="M40" s="120"/>
    </row>
    <row r="41" spans="1:13" s="101" customFormat="1" ht="61.5" customHeight="1" thickBot="1" x14ac:dyDescent="0.3">
      <c r="A41" s="117"/>
      <c r="B41" s="117"/>
      <c r="C41" s="126"/>
      <c r="D41" s="108"/>
      <c r="E41" s="119"/>
      <c r="F41" s="85"/>
      <c r="G41" s="85"/>
      <c r="H41" s="85"/>
      <c r="I41" s="85"/>
      <c r="J41" s="85"/>
      <c r="K41" s="120"/>
      <c r="L41" s="120"/>
      <c r="M41" s="120"/>
    </row>
    <row r="42" spans="1:13" s="101" customFormat="1" x14ac:dyDescent="0.25">
      <c r="A42" s="312" t="s">
        <v>114</v>
      </c>
      <c r="B42" s="312" t="s">
        <v>35</v>
      </c>
      <c r="C42" s="314"/>
      <c r="D42" s="19" t="s">
        <v>0</v>
      </c>
      <c r="E42" s="19" t="s">
        <v>21</v>
      </c>
      <c r="F42" s="19" t="s">
        <v>22</v>
      </c>
      <c r="G42" s="19" t="s">
        <v>23</v>
      </c>
      <c r="H42" s="19" t="s">
        <v>24</v>
      </c>
      <c r="I42" s="19" t="s">
        <v>1</v>
      </c>
      <c r="J42" s="19" t="s">
        <v>25</v>
      </c>
    </row>
    <row r="43" spans="1:13" s="101" customFormat="1" ht="15.75" thickBot="1" x14ac:dyDescent="0.3">
      <c r="A43" s="313"/>
      <c r="B43" s="313"/>
      <c r="C43" s="315"/>
      <c r="D43" s="3">
        <f>D14</f>
        <v>43178</v>
      </c>
      <c r="E43" s="3">
        <f>D43+1</f>
        <v>43179</v>
      </c>
      <c r="F43" s="3">
        <f t="shared" ref="F43:J43" si="3">E43+1</f>
        <v>43180</v>
      </c>
      <c r="G43" s="3">
        <f t="shared" si="3"/>
        <v>43181</v>
      </c>
      <c r="H43" s="3">
        <f t="shared" si="3"/>
        <v>43182</v>
      </c>
      <c r="I43" s="3">
        <f t="shared" si="3"/>
        <v>43183</v>
      </c>
      <c r="J43" s="3">
        <f t="shared" si="3"/>
        <v>43184</v>
      </c>
    </row>
    <row r="44" spans="1:13" s="101" customFormat="1" x14ac:dyDescent="0.25">
      <c r="A44" s="111"/>
      <c r="B44" s="111"/>
      <c r="C44" s="307" t="s">
        <v>36</v>
      </c>
      <c r="D44" s="112"/>
      <c r="E44" s="51"/>
      <c r="F44" s="51"/>
      <c r="G44" s="51"/>
      <c r="H44" s="51"/>
      <c r="I44" s="113"/>
      <c r="J44" s="84"/>
    </row>
    <row r="45" spans="1:13" s="101" customFormat="1" x14ac:dyDescent="0.25">
      <c r="A45" s="115"/>
      <c r="B45" s="115"/>
      <c r="C45" s="308"/>
      <c r="D45" s="116"/>
      <c r="E45" s="90"/>
      <c r="F45" s="90"/>
      <c r="G45" s="90"/>
      <c r="H45" s="90"/>
      <c r="I45" s="117"/>
      <c r="J45" s="86"/>
    </row>
    <row r="46" spans="1:13" s="101" customFormat="1" x14ac:dyDescent="0.25">
      <c r="A46" s="115"/>
      <c r="B46" s="115"/>
      <c r="C46" s="308"/>
      <c r="D46" s="116"/>
      <c r="E46" s="90"/>
      <c r="F46" s="90"/>
      <c r="G46" s="90"/>
      <c r="H46" s="90"/>
      <c r="I46" s="117"/>
      <c r="J46" s="86"/>
    </row>
    <row r="47" spans="1:13" s="101" customFormat="1" x14ac:dyDescent="0.25">
      <c r="A47" s="115"/>
      <c r="B47" s="115"/>
      <c r="C47" s="308"/>
      <c r="D47" s="116"/>
      <c r="E47" s="90"/>
      <c r="F47" s="90"/>
      <c r="G47" s="90"/>
      <c r="H47" s="90"/>
      <c r="I47" s="117"/>
      <c r="J47" s="86"/>
    </row>
    <row r="48" spans="1:13" s="101" customFormat="1" x14ac:dyDescent="0.25">
      <c r="A48" s="115"/>
      <c r="B48" s="115"/>
      <c r="C48" s="308"/>
      <c r="D48" s="116"/>
      <c r="E48" s="90"/>
      <c r="F48" s="90"/>
      <c r="G48" s="90"/>
      <c r="H48" s="90"/>
      <c r="I48" s="90"/>
      <c r="J48" s="127"/>
    </row>
    <row r="49" spans="1:10" s="101" customFormat="1" x14ac:dyDescent="0.25">
      <c r="A49" s="115"/>
      <c r="B49" s="115"/>
      <c r="C49" s="308"/>
      <c r="D49" s="116"/>
      <c r="E49" s="90"/>
      <c r="F49" s="90"/>
      <c r="G49" s="90"/>
      <c r="H49" s="90"/>
      <c r="I49" s="90"/>
      <c r="J49" s="86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90"/>
      <c r="J50" s="86"/>
    </row>
    <row r="51" spans="1:10" s="101" customFormat="1" ht="15.75" x14ac:dyDescent="0.25">
      <c r="A51" s="115"/>
      <c r="B51" s="115"/>
      <c r="C51" s="308"/>
      <c r="D51" s="116"/>
      <c r="E51" s="90"/>
      <c r="F51" s="90"/>
      <c r="G51" s="90"/>
      <c r="H51" s="90"/>
      <c r="I51" s="128"/>
      <c r="J51" s="86"/>
    </row>
    <row r="52" spans="1:10" s="101" customFormat="1" ht="15.75" x14ac:dyDescent="0.25">
      <c r="A52" s="115"/>
      <c r="B52" s="115"/>
      <c r="C52" s="308"/>
      <c r="D52" s="116"/>
      <c r="E52" s="90"/>
      <c r="F52" s="90"/>
      <c r="G52" s="90"/>
      <c r="H52" s="90"/>
      <c r="I52" s="128"/>
      <c r="J52" s="86"/>
    </row>
    <row r="53" spans="1:10" s="101" customFormat="1" x14ac:dyDescent="0.25">
      <c r="A53" s="115"/>
      <c r="B53" s="115"/>
      <c r="C53" s="308"/>
      <c r="D53" s="118"/>
      <c r="E53" s="119"/>
      <c r="F53" s="85"/>
      <c r="G53" s="85"/>
      <c r="H53" s="85"/>
      <c r="I53" s="85"/>
      <c r="J53" s="86"/>
    </row>
    <row r="54" spans="1:10" s="101" customFormat="1" x14ac:dyDescent="0.25">
      <c r="A54" s="115"/>
      <c r="B54" s="115"/>
      <c r="C54" s="308"/>
      <c r="D54" s="118"/>
      <c r="E54" s="119"/>
      <c r="F54" s="85"/>
      <c r="G54" s="85"/>
      <c r="H54" s="85"/>
      <c r="I54" s="85"/>
      <c r="J54" s="86"/>
    </row>
    <row r="55" spans="1:10" s="101" customFormat="1" x14ac:dyDescent="0.25">
      <c r="A55" s="115"/>
      <c r="B55" s="115"/>
      <c r="C55" s="308"/>
      <c r="D55" s="118"/>
      <c r="E55" s="119"/>
      <c r="F55" s="85"/>
      <c r="G55" s="85"/>
      <c r="H55" s="85"/>
      <c r="I55" s="85"/>
      <c r="J55" s="86"/>
    </row>
    <row r="56" spans="1:10" s="101" customFormat="1" ht="15.75" thickBot="1" x14ac:dyDescent="0.3">
      <c r="A56" s="123"/>
      <c r="B56" s="123"/>
      <c r="C56" s="309"/>
      <c r="D56" s="124"/>
      <c r="E56" s="125"/>
      <c r="F56" s="87"/>
      <c r="G56" s="87"/>
      <c r="H56" s="87"/>
      <c r="I56" s="87"/>
      <c r="J56" s="88"/>
    </row>
    <row r="57" spans="1:10" s="101" customFormat="1" x14ac:dyDescent="0.25">
      <c r="A57" s="117"/>
      <c r="B57" s="117"/>
      <c r="C57" s="117"/>
      <c r="D57" s="265" t="s">
        <v>37</v>
      </c>
      <c r="E57" s="266"/>
      <c r="F57" s="266"/>
      <c r="G57" s="266"/>
      <c r="H57" s="266"/>
      <c r="I57" s="266"/>
      <c r="J57" s="267"/>
    </row>
    <row r="58" spans="1:10" s="101" customFormat="1" x14ac:dyDescent="0.25">
      <c r="A58" s="129"/>
      <c r="B58" s="129"/>
      <c r="C58" s="129"/>
      <c r="D58" s="268"/>
      <c r="E58" s="269"/>
      <c r="F58" s="269"/>
      <c r="G58" s="269"/>
      <c r="H58" s="269"/>
      <c r="I58" s="269"/>
      <c r="J58" s="270"/>
    </row>
    <row r="59" spans="1:10" s="101" customFormat="1" ht="15.75" thickBot="1" x14ac:dyDescent="0.3">
      <c r="A59" s="129"/>
      <c r="B59" s="129"/>
      <c r="C59" s="129"/>
      <c r="D59" s="271"/>
      <c r="E59" s="272"/>
      <c r="F59" s="272"/>
      <c r="G59" s="272"/>
      <c r="H59" s="272"/>
      <c r="I59" s="272"/>
      <c r="J59" s="273"/>
    </row>
  </sheetData>
  <mergeCells count="71">
    <mergeCell ref="A40:B40"/>
    <mergeCell ref="A35:B35"/>
    <mergeCell ref="A36:B36"/>
    <mergeCell ref="A37:B37"/>
    <mergeCell ref="A38:B38"/>
    <mergeCell ref="A39:B39"/>
    <mergeCell ref="C44:C56"/>
    <mergeCell ref="D57:J59"/>
    <mergeCell ref="K12:M12"/>
    <mergeCell ref="A33:A34"/>
    <mergeCell ref="B33:B34"/>
    <mergeCell ref="C33:C34"/>
    <mergeCell ref="C35:C40"/>
    <mergeCell ref="A42:A43"/>
    <mergeCell ref="B42:B43"/>
    <mergeCell ref="C42:C43"/>
    <mergeCell ref="A31:A32"/>
    <mergeCell ref="B31:B32"/>
    <mergeCell ref="C31:C32"/>
    <mergeCell ref="D31:D32"/>
    <mergeCell ref="E31:E32"/>
    <mergeCell ref="A27:A28"/>
    <mergeCell ref="A29:A30"/>
    <mergeCell ref="C29:C30"/>
    <mergeCell ref="K29:K30"/>
    <mergeCell ref="L29:M30"/>
    <mergeCell ref="C27:C28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F31:F32"/>
    <mergeCell ref="G31:G32"/>
    <mergeCell ref="H31:H32"/>
    <mergeCell ref="I31:I32"/>
    <mergeCell ref="J31:J32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  <mergeCell ref="G7:G8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pageSetup paperSize="9" scale="69" fitToHeight="0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9">
    <pageSetUpPr fitToPage="1"/>
  </sheetPr>
  <dimension ref="A1:M59"/>
  <sheetViews>
    <sheetView topLeftCell="A13" workbookViewId="0">
      <selection activeCell="H27" sqref="H2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13</v>
      </c>
      <c r="D1" s="80" t="s">
        <v>0</v>
      </c>
      <c r="E1" s="1">
        <f>E14</f>
        <v>43186</v>
      </c>
      <c r="F1" s="1">
        <f>F14</f>
        <v>43187</v>
      </c>
      <c r="G1" s="1">
        <f>G14</f>
        <v>43188</v>
      </c>
      <c r="H1" s="1">
        <f>H14</f>
        <v>43189</v>
      </c>
      <c r="I1" s="1" t="s">
        <v>1</v>
      </c>
      <c r="J1" s="2">
        <f>J14</f>
        <v>43191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12'!J2+1</f>
        <v>43185</v>
      </c>
      <c r="E2" s="3">
        <f>D2+1</f>
        <v>43186</v>
      </c>
      <c r="F2" s="3">
        <f t="shared" ref="F2:J2" si="0">E2+1</f>
        <v>43187</v>
      </c>
      <c r="G2" s="3">
        <f t="shared" si="0"/>
        <v>43188</v>
      </c>
      <c r="H2" s="3">
        <f t="shared" si="0"/>
        <v>43189</v>
      </c>
      <c r="I2" s="3">
        <f t="shared" si="0"/>
        <v>43190</v>
      </c>
      <c r="J2" s="3">
        <f t="shared" si="0"/>
        <v>43191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 t="s">
        <v>443</v>
      </c>
      <c r="E3" s="100"/>
      <c r="F3" s="100"/>
      <c r="G3" s="100"/>
      <c r="H3" s="100"/>
      <c r="I3" s="100" t="s">
        <v>317</v>
      </c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201" t="s">
        <v>471</v>
      </c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 t="s">
        <v>472</v>
      </c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43185</v>
      </c>
      <c r="E12" s="213"/>
      <c r="F12" s="213"/>
      <c r="G12" s="71" t="s">
        <v>17</v>
      </c>
      <c r="H12" s="213">
        <f>D12+6</f>
        <v>43191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43185</v>
      </c>
      <c r="E14" s="3">
        <f>D14+1</f>
        <v>43186</v>
      </c>
      <c r="F14" s="3">
        <f t="shared" ref="F14:J14" si="1">E14+1</f>
        <v>43187</v>
      </c>
      <c r="G14" s="3">
        <f t="shared" si="1"/>
        <v>43188</v>
      </c>
      <c r="H14" s="3">
        <f t="shared" si="1"/>
        <v>43189</v>
      </c>
      <c r="I14" s="3">
        <f t="shared" si="1"/>
        <v>43190</v>
      </c>
      <c r="J14" s="3">
        <f t="shared" si="1"/>
        <v>43191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12'!K15</f>
        <v>-3.5</v>
      </c>
      <c r="D15" s="75" t="s">
        <v>2</v>
      </c>
      <c r="E15" s="176" t="s">
        <v>110</v>
      </c>
      <c r="F15" s="75" t="s">
        <v>2</v>
      </c>
      <c r="G15" s="75" t="s">
        <v>2</v>
      </c>
      <c r="H15" s="75" t="s">
        <v>2</v>
      </c>
      <c r="I15" s="75" t="s">
        <v>2</v>
      </c>
      <c r="J15" s="176" t="s">
        <v>110</v>
      </c>
      <c r="K15" s="230">
        <v>-3.5</v>
      </c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 t="s">
        <v>454</v>
      </c>
      <c r="E16" s="176"/>
      <c r="F16" s="75"/>
      <c r="G16" s="75"/>
      <c r="H16" s="75"/>
      <c r="I16" s="75"/>
      <c r="J16" s="176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12'!K17</f>
        <v>-3.5</v>
      </c>
      <c r="D17" s="75" t="s">
        <v>2</v>
      </c>
      <c r="E17" s="176" t="s">
        <v>110</v>
      </c>
      <c r="F17" s="75" t="s">
        <v>2</v>
      </c>
      <c r="G17" s="75" t="s">
        <v>2</v>
      </c>
      <c r="H17" s="75" t="s">
        <v>2</v>
      </c>
      <c r="I17" s="75" t="s">
        <v>2</v>
      </c>
      <c r="J17" s="176" t="s">
        <v>110</v>
      </c>
      <c r="K17" s="230">
        <v>-3.5</v>
      </c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 t="s">
        <v>389</v>
      </c>
      <c r="E18" s="176"/>
      <c r="F18" s="75"/>
      <c r="G18" s="75"/>
      <c r="H18" s="75"/>
      <c r="I18" s="75"/>
      <c r="J18" s="176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12'!K19</f>
        <v>0</v>
      </c>
      <c r="D19" s="75" t="s">
        <v>2</v>
      </c>
      <c r="E19" s="75" t="s">
        <v>2</v>
      </c>
      <c r="F19" s="176" t="s">
        <v>110</v>
      </c>
      <c r="G19" s="75" t="s">
        <v>2</v>
      </c>
      <c r="H19" s="75" t="s">
        <v>2</v>
      </c>
      <c r="I19" s="75" t="s">
        <v>2</v>
      </c>
      <c r="J19" s="176" t="s">
        <v>110</v>
      </c>
      <c r="K19" s="230">
        <v>0</v>
      </c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 t="s">
        <v>469</v>
      </c>
      <c r="E20" s="75"/>
      <c r="F20" s="176" t="s">
        <v>444</v>
      </c>
      <c r="G20" s="75" t="s">
        <v>477</v>
      </c>
      <c r="H20" s="75"/>
      <c r="I20" s="75"/>
      <c r="J20" s="176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12'!K21</f>
        <v>0</v>
      </c>
      <c r="D21" s="75" t="s">
        <v>5</v>
      </c>
      <c r="E21" s="176" t="s">
        <v>110</v>
      </c>
      <c r="F21" s="75" t="s">
        <v>2</v>
      </c>
      <c r="G21" s="75" t="s">
        <v>2</v>
      </c>
      <c r="H21" s="75" t="s">
        <v>2</v>
      </c>
      <c r="I21" s="75" t="s">
        <v>7</v>
      </c>
      <c r="J21" s="176" t="s">
        <v>110</v>
      </c>
      <c r="K21" s="230">
        <v>0</v>
      </c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 t="s">
        <v>454</v>
      </c>
      <c r="E22" s="176"/>
      <c r="F22" s="75" t="s">
        <v>476</v>
      </c>
      <c r="G22" s="75" t="s">
        <v>477</v>
      </c>
      <c r="H22" s="75" t="s">
        <v>414</v>
      </c>
      <c r="I22" s="75" t="s">
        <v>413</v>
      </c>
      <c r="J22" s="176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12'!K23</f>
        <v>0</v>
      </c>
      <c r="D23" s="75" t="s">
        <v>5</v>
      </c>
      <c r="E23" s="176" t="s">
        <v>110</v>
      </c>
      <c r="F23" s="75" t="s">
        <v>2</v>
      </c>
      <c r="G23" s="75" t="s">
        <v>2</v>
      </c>
      <c r="H23" s="75" t="s">
        <v>2</v>
      </c>
      <c r="I23" s="75" t="s">
        <v>2</v>
      </c>
      <c r="J23" s="176" t="s">
        <v>110</v>
      </c>
      <c r="K23" s="230">
        <v>0</v>
      </c>
      <c r="L23" s="306"/>
      <c r="M23" s="306"/>
    </row>
    <row r="24" spans="1:13" s="101" customFormat="1" ht="38.25" x14ac:dyDescent="0.25">
      <c r="A24" s="228"/>
      <c r="B24" s="106" t="s">
        <v>112</v>
      </c>
      <c r="C24" s="230"/>
      <c r="D24" s="75" t="s">
        <v>454</v>
      </c>
      <c r="E24" s="176"/>
      <c r="F24" s="75" t="s">
        <v>476</v>
      </c>
      <c r="G24" s="75" t="s">
        <v>477</v>
      </c>
      <c r="H24" s="75" t="s">
        <v>479</v>
      </c>
      <c r="I24" s="75"/>
      <c r="J24" s="176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12'!K25</f>
        <v>0</v>
      </c>
      <c r="D25" s="75" t="s">
        <v>5</v>
      </c>
      <c r="E25" s="176" t="s">
        <v>110</v>
      </c>
      <c r="F25" s="75" t="s">
        <v>2</v>
      </c>
      <c r="G25" s="75" t="s">
        <v>2</v>
      </c>
      <c r="H25" s="75" t="s">
        <v>2</v>
      </c>
      <c r="I25" s="75" t="s">
        <v>2</v>
      </c>
      <c r="J25" s="176" t="s">
        <v>110</v>
      </c>
      <c r="K25" s="230">
        <v>0</v>
      </c>
      <c r="L25" s="306"/>
      <c r="M25" s="306"/>
    </row>
    <row r="26" spans="1:13" s="101" customFormat="1" ht="38.25" x14ac:dyDescent="0.25">
      <c r="A26" s="231"/>
      <c r="B26" s="106" t="s">
        <v>112</v>
      </c>
      <c r="C26" s="230"/>
      <c r="D26" s="75" t="s">
        <v>454</v>
      </c>
      <c r="E26" s="176"/>
      <c r="F26" s="75" t="s">
        <v>476</v>
      </c>
      <c r="G26" s="75" t="s">
        <v>477</v>
      </c>
      <c r="H26" s="75" t="s">
        <v>479</v>
      </c>
      <c r="I26" s="75" t="s">
        <v>418</v>
      </c>
      <c r="J26" s="176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12'!K27</f>
        <v>0</v>
      </c>
      <c r="D27" s="75" t="s">
        <v>2</v>
      </c>
      <c r="E27" s="75" t="s">
        <v>2</v>
      </c>
      <c r="F27" s="176" t="s">
        <v>110</v>
      </c>
      <c r="G27" s="75" t="s">
        <v>2</v>
      </c>
      <c r="H27" s="75" t="s">
        <v>2</v>
      </c>
      <c r="I27" s="75" t="s">
        <v>7</v>
      </c>
      <c r="J27" s="176" t="s">
        <v>110</v>
      </c>
      <c r="K27" s="230">
        <v>0</v>
      </c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 t="s">
        <v>282</v>
      </c>
      <c r="E28" s="75"/>
      <c r="F28" s="176"/>
      <c r="G28" s="75" t="s">
        <v>477</v>
      </c>
      <c r="H28" s="75" t="s">
        <v>414</v>
      </c>
      <c r="I28" s="75" t="s">
        <v>413</v>
      </c>
      <c r="J28" s="176"/>
      <c r="K28" s="230"/>
      <c r="L28" s="306"/>
      <c r="M28" s="306"/>
    </row>
    <row r="29" spans="1:13" s="101" customFormat="1" x14ac:dyDescent="0.25">
      <c r="A29" s="231" t="s">
        <v>109</v>
      </c>
      <c r="B29" s="107" t="s">
        <v>33</v>
      </c>
      <c r="C29" s="230">
        <f>'S 12'!K29</f>
        <v>0</v>
      </c>
      <c r="D29" s="75" t="s">
        <v>2</v>
      </c>
      <c r="E29" s="75" t="s">
        <v>2</v>
      </c>
      <c r="F29" s="75" t="s">
        <v>2</v>
      </c>
      <c r="G29" s="75" t="s">
        <v>2</v>
      </c>
      <c r="H29" s="75" t="s">
        <v>2</v>
      </c>
      <c r="I29" s="176" t="s">
        <v>110</v>
      </c>
      <c r="J29" s="176" t="s">
        <v>110</v>
      </c>
      <c r="K29" s="230">
        <v>0</v>
      </c>
      <c r="L29" s="306"/>
      <c r="M29" s="306"/>
    </row>
    <row r="30" spans="1:13" s="101" customFormat="1" ht="39" thickBot="1" x14ac:dyDescent="0.3">
      <c r="A30" s="231"/>
      <c r="B30" s="107" t="s">
        <v>113</v>
      </c>
      <c r="C30" s="230"/>
      <c r="D30" s="75" t="s">
        <v>455</v>
      </c>
      <c r="E30" s="75" t="s">
        <v>474</v>
      </c>
      <c r="F30" s="75" t="s">
        <v>475</v>
      </c>
      <c r="G30" s="75" t="s">
        <v>478</v>
      </c>
      <c r="H30" s="75"/>
      <c r="I30" s="176"/>
      <c r="J30" s="176"/>
      <c r="K30" s="230"/>
      <c r="L30" s="306"/>
      <c r="M30" s="306"/>
    </row>
    <row r="31" spans="1:13" s="101" customFormat="1" ht="15.75" thickBot="1" x14ac:dyDescent="0.3">
      <c r="A31" s="316" t="s">
        <v>34</v>
      </c>
      <c r="B31" s="318"/>
      <c r="C31" s="320"/>
      <c r="D31" s="292"/>
      <c r="E31" s="292"/>
      <c r="F31" s="292"/>
      <c r="G31" s="292"/>
      <c r="H31" s="292"/>
      <c r="I31" s="292"/>
      <c r="J31" s="294"/>
      <c r="K31" s="85"/>
      <c r="L31" s="85"/>
      <c r="M31" s="85"/>
    </row>
    <row r="32" spans="1:13" s="101" customFormat="1" ht="6" hidden="1" customHeight="1" x14ac:dyDescent="0.25">
      <c r="A32" s="317"/>
      <c r="B32" s="319"/>
      <c r="C32" s="321"/>
      <c r="D32" s="293"/>
      <c r="E32" s="293"/>
      <c r="F32" s="293"/>
      <c r="G32" s="293"/>
      <c r="H32" s="293"/>
      <c r="I32" s="293"/>
      <c r="J32" s="295"/>
      <c r="K32" s="85"/>
      <c r="L32" s="85"/>
      <c r="M32" s="85"/>
    </row>
    <row r="33" spans="1:13" s="101" customFormat="1" ht="15" customHeight="1" x14ac:dyDescent="0.25">
      <c r="A33" s="310" t="s">
        <v>119</v>
      </c>
      <c r="B33" s="312" t="s">
        <v>35</v>
      </c>
      <c r="C33" s="314"/>
      <c r="D33" s="19" t="s">
        <v>0</v>
      </c>
      <c r="E33" s="19" t="s">
        <v>21</v>
      </c>
      <c r="F33" s="19" t="s">
        <v>22</v>
      </c>
      <c r="G33" s="19" t="s">
        <v>23</v>
      </c>
      <c r="H33" s="19" t="s">
        <v>24</v>
      </c>
      <c r="I33" s="19" t="s">
        <v>1</v>
      </c>
      <c r="J33" s="19" t="s">
        <v>25</v>
      </c>
      <c r="K33" s="85"/>
      <c r="L33" s="85"/>
      <c r="M33" s="85"/>
    </row>
    <row r="34" spans="1:13" s="101" customFormat="1" ht="15.75" thickBot="1" x14ac:dyDescent="0.3">
      <c r="A34" s="311"/>
      <c r="B34" s="313"/>
      <c r="C34" s="315"/>
      <c r="D34" s="3">
        <f>D2</f>
        <v>43185</v>
      </c>
      <c r="E34" s="3">
        <f>D34+1</f>
        <v>43186</v>
      </c>
      <c r="F34" s="3">
        <f t="shared" ref="F34:J34" si="2">E34+1</f>
        <v>43187</v>
      </c>
      <c r="G34" s="3">
        <f t="shared" si="2"/>
        <v>43188</v>
      </c>
      <c r="H34" s="3">
        <f t="shared" si="2"/>
        <v>43189</v>
      </c>
      <c r="I34" s="3">
        <f t="shared" si="2"/>
        <v>43190</v>
      </c>
      <c r="J34" s="3">
        <f t="shared" si="2"/>
        <v>43191</v>
      </c>
      <c r="K34" s="108"/>
      <c r="L34" s="109"/>
      <c r="M34" s="109"/>
    </row>
    <row r="35" spans="1:13" s="101" customFormat="1" x14ac:dyDescent="0.25">
      <c r="A35" s="110"/>
      <c r="B35" s="111"/>
      <c r="C35" s="307" t="s">
        <v>36</v>
      </c>
      <c r="D35" s="112"/>
      <c r="E35" s="51"/>
      <c r="F35" s="51"/>
      <c r="G35" s="51"/>
      <c r="H35" s="51"/>
      <c r="I35" s="113"/>
      <c r="J35" s="84"/>
      <c r="K35" s="108"/>
      <c r="L35" s="109"/>
      <c r="M35" s="109"/>
    </row>
    <row r="36" spans="1:13" s="101" customFormat="1" x14ac:dyDescent="0.25">
      <c r="A36" s="114"/>
      <c r="B36" s="115" t="s">
        <v>473</v>
      </c>
      <c r="C36" s="308"/>
      <c r="D36" s="116">
        <v>5</v>
      </c>
      <c r="E36" s="90"/>
      <c r="F36" s="90"/>
      <c r="G36" s="90"/>
      <c r="H36" s="90"/>
      <c r="I36" s="117"/>
      <c r="J36" s="86"/>
      <c r="K36" s="108"/>
      <c r="L36" s="109"/>
      <c r="M36" s="109"/>
    </row>
    <row r="37" spans="1:13" s="101" customFormat="1" x14ac:dyDescent="0.25">
      <c r="A37" s="114"/>
      <c r="B37" s="115"/>
      <c r="C37" s="308"/>
      <c r="D37" s="118"/>
      <c r="E37" s="119"/>
      <c r="F37" s="85"/>
      <c r="G37" s="85"/>
      <c r="H37" s="85"/>
      <c r="I37" s="85"/>
      <c r="J37" s="86"/>
      <c r="K37" s="108"/>
      <c r="L37" s="109"/>
      <c r="M37" s="109"/>
    </row>
    <row r="38" spans="1:13" s="101" customFormat="1" x14ac:dyDescent="0.25">
      <c r="A38" s="114"/>
      <c r="B38" s="115"/>
      <c r="C38" s="308"/>
      <c r="D38" s="118"/>
      <c r="E38" s="119"/>
      <c r="F38" s="85"/>
      <c r="G38" s="85"/>
      <c r="H38" s="85"/>
      <c r="I38" s="85"/>
      <c r="J38" s="86"/>
      <c r="K38" s="117"/>
      <c r="L38" s="109"/>
      <c r="M38" s="109"/>
    </row>
    <row r="39" spans="1:13" s="101" customFormat="1" x14ac:dyDescent="0.25">
      <c r="A39" s="114"/>
      <c r="B39" s="115"/>
      <c r="C39" s="308"/>
      <c r="D39" s="118"/>
      <c r="E39" s="119"/>
      <c r="F39" s="85"/>
      <c r="G39" s="85"/>
      <c r="H39" s="85"/>
      <c r="I39" s="85"/>
      <c r="J39" s="86"/>
      <c r="K39" s="120"/>
      <c r="L39" s="121"/>
      <c r="M39" s="121"/>
    </row>
    <row r="40" spans="1:13" s="101" customFormat="1" ht="15.75" thickBot="1" x14ac:dyDescent="0.3">
      <c r="A40" s="122"/>
      <c r="B40" s="123"/>
      <c r="C40" s="309"/>
      <c r="D40" s="124"/>
      <c r="E40" s="125"/>
      <c r="F40" s="87"/>
      <c r="G40" s="87"/>
      <c r="H40" s="87"/>
      <c r="I40" s="87"/>
      <c r="J40" s="88"/>
      <c r="K40" s="120"/>
      <c r="L40" s="120"/>
      <c r="M40" s="120"/>
    </row>
    <row r="41" spans="1:13" s="101" customFormat="1" ht="61.5" customHeight="1" thickBot="1" x14ac:dyDescent="0.3">
      <c r="A41" s="117"/>
      <c r="B41" s="117"/>
      <c r="C41" s="126"/>
      <c r="D41" s="108"/>
      <c r="E41" s="119"/>
      <c r="F41" s="85"/>
      <c r="G41" s="85"/>
      <c r="H41" s="85"/>
      <c r="I41" s="85"/>
      <c r="J41" s="85"/>
      <c r="K41" s="120"/>
      <c r="L41" s="120"/>
      <c r="M41" s="120"/>
    </row>
    <row r="42" spans="1:13" s="101" customFormat="1" x14ac:dyDescent="0.25">
      <c r="A42" s="312" t="s">
        <v>114</v>
      </c>
      <c r="B42" s="312" t="s">
        <v>35</v>
      </c>
      <c r="C42" s="314"/>
      <c r="D42" s="19" t="s">
        <v>0</v>
      </c>
      <c r="E42" s="19" t="s">
        <v>21</v>
      </c>
      <c r="F42" s="19" t="s">
        <v>22</v>
      </c>
      <c r="G42" s="19" t="s">
        <v>23</v>
      </c>
      <c r="H42" s="19" t="s">
        <v>24</v>
      </c>
      <c r="I42" s="19" t="s">
        <v>1</v>
      </c>
      <c r="J42" s="19" t="s">
        <v>25</v>
      </c>
    </row>
    <row r="43" spans="1:13" s="101" customFormat="1" ht="15.75" thickBot="1" x14ac:dyDescent="0.3">
      <c r="A43" s="313"/>
      <c r="B43" s="313"/>
      <c r="C43" s="315"/>
      <c r="D43" s="3">
        <f>D14</f>
        <v>43185</v>
      </c>
      <c r="E43" s="3">
        <f>D43+1</f>
        <v>43186</v>
      </c>
      <c r="F43" s="3">
        <f t="shared" ref="F43:J43" si="3">E43+1</f>
        <v>43187</v>
      </c>
      <c r="G43" s="3">
        <f t="shared" si="3"/>
        <v>43188</v>
      </c>
      <c r="H43" s="3">
        <f t="shared" si="3"/>
        <v>43189</v>
      </c>
      <c r="I43" s="3">
        <f t="shared" si="3"/>
        <v>43190</v>
      </c>
      <c r="J43" s="3">
        <f t="shared" si="3"/>
        <v>43191</v>
      </c>
    </row>
    <row r="44" spans="1:13" s="101" customFormat="1" x14ac:dyDescent="0.25">
      <c r="A44" s="111"/>
      <c r="B44" s="111"/>
      <c r="C44" s="307" t="s">
        <v>36</v>
      </c>
      <c r="D44" s="112"/>
      <c r="E44" s="51"/>
      <c r="F44" s="51"/>
      <c r="G44" s="51"/>
      <c r="H44" s="51"/>
      <c r="I44" s="113"/>
      <c r="J44" s="84"/>
    </row>
    <row r="45" spans="1:13" s="101" customFormat="1" x14ac:dyDescent="0.25">
      <c r="A45" s="115"/>
      <c r="B45" s="115"/>
      <c r="C45" s="308"/>
      <c r="D45" s="116"/>
      <c r="E45" s="90"/>
      <c r="F45" s="90"/>
      <c r="G45" s="90"/>
      <c r="H45" s="90"/>
      <c r="I45" s="117"/>
      <c r="J45" s="86"/>
    </row>
    <row r="46" spans="1:13" s="101" customFormat="1" x14ac:dyDescent="0.25">
      <c r="A46" s="115"/>
      <c r="B46" s="115"/>
      <c r="C46" s="308"/>
      <c r="D46" s="116"/>
      <c r="E46" s="90"/>
      <c r="F46" s="90"/>
      <c r="G46" s="90"/>
      <c r="H46" s="90"/>
      <c r="I46" s="117"/>
      <c r="J46" s="86"/>
    </row>
    <row r="47" spans="1:13" s="101" customFormat="1" x14ac:dyDescent="0.25">
      <c r="A47" s="115"/>
      <c r="B47" s="115"/>
      <c r="C47" s="308"/>
      <c r="D47" s="116"/>
      <c r="E47" s="90"/>
      <c r="F47" s="90"/>
      <c r="G47" s="90"/>
      <c r="H47" s="90"/>
      <c r="I47" s="117"/>
      <c r="J47" s="86"/>
    </row>
    <row r="48" spans="1:13" s="101" customFormat="1" x14ac:dyDescent="0.25">
      <c r="A48" s="115"/>
      <c r="B48" s="115"/>
      <c r="C48" s="308"/>
      <c r="D48" s="116"/>
      <c r="E48" s="90"/>
      <c r="F48" s="90"/>
      <c r="G48" s="90"/>
      <c r="H48" s="90"/>
      <c r="I48" s="90"/>
      <c r="J48" s="127"/>
    </row>
    <row r="49" spans="1:10" s="101" customFormat="1" x14ac:dyDescent="0.25">
      <c r="A49" s="115"/>
      <c r="B49" s="115"/>
      <c r="C49" s="308"/>
      <c r="D49" s="116"/>
      <c r="E49" s="90"/>
      <c r="F49" s="90"/>
      <c r="G49" s="90"/>
      <c r="H49" s="90"/>
      <c r="I49" s="90"/>
      <c r="J49" s="86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90"/>
      <c r="J50" s="86"/>
    </row>
    <row r="51" spans="1:10" s="101" customFormat="1" ht="15.75" x14ac:dyDescent="0.25">
      <c r="A51" s="115"/>
      <c r="B51" s="115"/>
      <c r="C51" s="308"/>
      <c r="D51" s="116"/>
      <c r="E51" s="90"/>
      <c r="F51" s="90"/>
      <c r="G51" s="90"/>
      <c r="H51" s="90"/>
      <c r="I51" s="128"/>
      <c r="J51" s="86"/>
    </row>
    <row r="52" spans="1:10" s="101" customFormat="1" ht="15.75" x14ac:dyDescent="0.25">
      <c r="A52" s="115"/>
      <c r="B52" s="115"/>
      <c r="C52" s="308"/>
      <c r="D52" s="116"/>
      <c r="E52" s="90"/>
      <c r="F52" s="90"/>
      <c r="G52" s="90"/>
      <c r="H52" s="90"/>
      <c r="I52" s="128"/>
      <c r="J52" s="86"/>
    </row>
    <row r="53" spans="1:10" s="101" customFormat="1" x14ac:dyDescent="0.25">
      <c r="A53" s="115"/>
      <c r="B53" s="115"/>
      <c r="C53" s="308"/>
      <c r="D53" s="118"/>
      <c r="E53" s="119"/>
      <c r="F53" s="85"/>
      <c r="G53" s="85"/>
      <c r="H53" s="85"/>
      <c r="I53" s="85"/>
      <c r="J53" s="86"/>
    </row>
    <row r="54" spans="1:10" s="101" customFormat="1" x14ac:dyDescent="0.25">
      <c r="A54" s="115"/>
      <c r="B54" s="115"/>
      <c r="C54" s="308"/>
      <c r="D54" s="118"/>
      <c r="E54" s="119"/>
      <c r="F54" s="85"/>
      <c r="G54" s="85"/>
      <c r="H54" s="85"/>
      <c r="I54" s="85"/>
      <c r="J54" s="86"/>
    </row>
    <row r="55" spans="1:10" s="101" customFormat="1" x14ac:dyDescent="0.25">
      <c r="A55" s="115"/>
      <c r="B55" s="115"/>
      <c r="C55" s="308"/>
      <c r="D55" s="118"/>
      <c r="E55" s="119"/>
      <c r="F55" s="85"/>
      <c r="G55" s="85"/>
      <c r="H55" s="85"/>
      <c r="I55" s="85"/>
      <c r="J55" s="86"/>
    </row>
    <row r="56" spans="1:10" s="101" customFormat="1" ht="15.75" thickBot="1" x14ac:dyDescent="0.3">
      <c r="A56" s="123"/>
      <c r="B56" s="123"/>
      <c r="C56" s="309"/>
      <c r="D56" s="124"/>
      <c r="E56" s="125"/>
      <c r="F56" s="87"/>
      <c r="G56" s="87"/>
      <c r="H56" s="87"/>
      <c r="I56" s="87"/>
      <c r="J56" s="88"/>
    </row>
    <row r="57" spans="1:10" s="101" customFormat="1" x14ac:dyDescent="0.25">
      <c r="A57" s="117"/>
      <c r="B57" s="117"/>
      <c r="C57" s="117"/>
      <c r="D57" s="265" t="s">
        <v>37</v>
      </c>
      <c r="E57" s="266"/>
      <c r="F57" s="266"/>
      <c r="G57" s="266"/>
      <c r="H57" s="266"/>
      <c r="I57" s="266"/>
      <c r="J57" s="267"/>
    </row>
    <row r="58" spans="1:10" s="101" customFormat="1" x14ac:dyDescent="0.25">
      <c r="A58" s="129"/>
      <c r="B58" s="129"/>
      <c r="C58" s="129"/>
      <c r="D58" s="268"/>
      <c r="E58" s="269"/>
      <c r="F58" s="269"/>
      <c r="G58" s="269"/>
      <c r="H58" s="269"/>
      <c r="I58" s="269"/>
      <c r="J58" s="270"/>
    </row>
    <row r="59" spans="1:10" s="101" customFormat="1" ht="15.75" thickBot="1" x14ac:dyDescent="0.3">
      <c r="A59" s="129"/>
      <c r="B59" s="129"/>
      <c r="C59" s="129"/>
      <c r="D59" s="271"/>
      <c r="E59" s="272"/>
      <c r="F59" s="272"/>
      <c r="G59" s="272"/>
      <c r="H59" s="272"/>
      <c r="I59" s="272"/>
      <c r="J59" s="273"/>
    </row>
  </sheetData>
  <mergeCells count="64">
    <mergeCell ref="C44:C56"/>
    <mergeCell ref="D57:J59"/>
    <mergeCell ref="K12:M12"/>
    <mergeCell ref="A33:A34"/>
    <mergeCell ref="B33:B34"/>
    <mergeCell ref="C33:C34"/>
    <mergeCell ref="C35:C40"/>
    <mergeCell ref="A42:A43"/>
    <mergeCell ref="B42:B43"/>
    <mergeCell ref="C42:C43"/>
    <mergeCell ref="A31:A32"/>
    <mergeCell ref="B31:B32"/>
    <mergeCell ref="C31:C32"/>
    <mergeCell ref="D31:D32"/>
    <mergeCell ref="E31:E32"/>
    <mergeCell ref="A27:A28"/>
    <mergeCell ref="A29:A30"/>
    <mergeCell ref="C29:C30"/>
    <mergeCell ref="K29:K30"/>
    <mergeCell ref="L29:M30"/>
    <mergeCell ref="C27:C28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F31:F32"/>
    <mergeCell ref="G31:G32"/>
    <mergeCell ref="H31:H32"/>
    <mergeCell ref="I31:I32"/>
    <mergeCell ref="J31:J32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pageSetup paperSize="9" scale="69" fitToHeight="0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0">
    <pageSetUpPr fitToPage="1"/>
  </sheetPr>
  <dimension ref="A1:M62"/>
  <sheetViews>
    <sheetView tabSelected="1" topLeftCell="A7" workbookViewId="0">
      <selection activeCell="F15" sqref="F15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14</v>
      </c>
      <c r="D1" s="80" t="s">
        <v>0</v>
      </c>
      <c r="E1" s="1">
        <f>E14</f>
        <v>43193</v>
      </c>
      <c r="F1" s="1">
        <f>F14</f>
        <v>43194</v>
      </c>
      <c r="G1" s="1">
        <f>G14</f>
        <v>43195</v>
      </c>
      <c r="H1" s="1">
        <f>H14</f>
        <v>43196</v>
      </c>
      <c r="I1" s="1" t="s">
        <v>1</v>
      </c>
      <c r="J1" s="2">
        <f>J14</f>
        <v>43198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13'!J2+1</f>
        <v>43192</v>
      </c>
      <c r="E2" s="3">
        <f>D2+1</f>
        <v>43193</v>
      </c>
      <c r="F2" s="3">
        <f t="shared" ref="F2:J2" si="0">E2+1</f>
        <v>43194</v>
      </c>
      <c r="G2" s="3">
        <f t="shared" si="0"/>
        <v>43195</v>
      </c>
      <c r="H2" s="3">
        <f t="shared" si="0"/>
        <v>43196</v>
      </c>
      <c r="I2" s="3">
        <f t="shared" si="0"/>
        <v>43197</v>
      </c>
      <c r="J2" s="3">
        <f t="shared" si="0"/>
        <v>43198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90" t="s">
        <v>408</v>
      </c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43192</v>
      </c>
      <c r="E12" s="213"/>
      <c r="F12" s="213"/>
      <c r="G12" s="71" t="s">
        <v>17</v>
      </c>
      <c r="H12" s="213">
        <f>D12+6</f>
        <v>43198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43192</v>
      </c>
      <c r="E14" s="3">
        <f>D14+1</f>
        <v>43193</v>
      </c>
      <c r="F14" s="3">
        <f t="shared" ref="F14:J14" si="1">E14+1</f>
        <v>43194</v>
      </c>
      <c r="G14" s="3">
        <f t="shared" si="1"/>
        <v>43195</v>
      </c>
      <c r="H14" s="3">
        <f t="shared" si="1"/>
        <v>43196</v>
      </c>
      <c r="I14" s="3">
        <f t="shared" si="1"/>
        <v>43197</v>
      </c>
      <c r="J14" s="3">
        <f t="shared" si="1"/>
        <v>43198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13'!K15</f>
        <v>-3.5</v>
      </c>
      <c r="D15" s="75" t="s">
        <v>2</v>
      </c>
      <c r="E15" s="176" t="s">
        <v>110</v>
      </c>
      <c r="F15" s="75" t="s">
        <v>2</v>
      </c>
      <c r="G15" s="75" t="s">
        <v>2</v>
      </c>
      <c r="H15" s="75" t="s">
        <v>2</v>
      </c>
      <c r="I15" s="75" t="s">
        <v>7</v>
      </c>
      <c r="J15" s="176" t="s">
        <v>110</v>
      </c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176"/>
      <c r="F16" s="75"/>
      <c r="G16" s="75"/>
      <c r="H16" s="75"/>
      <c r="I16" s="75" t="s">
        <v>485</v>
      </c>
      <c r="J16" s="176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13'!K17</f>
        <v>-3.5</v>
      </c>
      <c r="D17" s="177" t="s">
        <v>329</v>
      </c>
      <c r="E17" s="75" t="s">
        <v>2</v>
      </c>
      <c r="F17" s="176" t="s">
        <v>110</v>
      </c>
      <c r="G17" s="75" t="s">
        <v>2</v>
      </c>
      <c r="H17" s="75" t="s">
        <v>2</v>
      </c>
      <c r="I17" s="75" t="s">
        <v>7</v>
      </c>
      <c r="J17" s="176" t="s">
        <v>110</v>
      </c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177"/>
      <c r="E18" s="75"/>
      <c r="F18" s="176"/>
      <c r="G18" s="75" t="s">
        <v>481</v>
      </c>
      <c r="H18" s="75"/>
      <c r="I18" s="75" t="s">
        <v>484</v>
      </c>
      <c r="J18" s="176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13'!K19</f>
        <v>0</v>
      </c>
      <c r="D19" s="177" t="s">
        <v>329</v>
      </c>
      <c r="E19" s="176" t="s">
        <v>110</v>
      </c>
      <c r="F19" s="75" t="s">
        <v>2</v>
      </c>
      <c r="G19" s="75" t="s">
        <v>2</v>
      </c>
      <c r="H19" s="75" t="s">
        <v>2</v>
      </c>
      <c r="I19" s="75" t="s">
        <v>7</v>
      </c>
      <c r="J19" s="176" t="s">
        <v>110</v>
      </c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177"/>
      <c r="E20" s="176"/>
      <c r="F20" s="75"/>
      <c r="G20" s="75" t="s">
        <v>382</v>
      </c>
      <c r="H20" s="75"/>
      <c r="I20" s="75" t="s">
        <v>483</v>
      </c>
      <c r="J20" s="176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13'!K21</f>
        <v>0</v>
      </c>
      <c r="D21" s="75" t="s">
        <v>2</v>
      </c>
      <c r="E21" s="75" t="s">
        <v>2</v>
      </c>
      <c r="F21" s="176" t="s">
        <v>110</v>
      </c>
      <c r="G21" s="75" t="s">
        <v>2</v>
      </c>
      <c r="H21" s="75" t="s">
        <v>2</v>
      </c>
      <c r="I21" s="75" t="s">
        <v>7</v>
      </c>
      <c r="J21" s="176" t="s">
        <v>110</v>
      </c>
      <c r="K21" s="230"/>
      <c r="L21" s="287"/>
      <c r="M21" s="287"/>
    </row>
    <row r="22" spans="1:13" s="101" customFormat="1" ht="25.5" x14ac:dyDescent="0.25">
      <c r="A22" s="228"/>
      <c r="B22" s="106" t="s">
        <v>112</v>
      </c>
      <c r="C22" s="230"/>
      <c r="D22" s="75" t="s">
        <v>415</v>
      </c>
      <c r="E22" s="75"/>
      <c r="F22" s="176"/>
      <c r="G22" s="75" t="s">
        <v>382</v>
      </c>
      <c r="H22" s="75"/>
      <c r="I22" s="75" t="s">
        <v>485</v>
      </c>
      <c r="J22" s="176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13'!K23</f>
        <v>0</v>
      </c>
      <c r="D23" s="177" t="s">
        <v>329</v>
      </c>
      <c r="E23" s="146" t="s">
        <v>9</v>
      </c>
      <c r="F23" s="146" t="s">
        <v>9</v>
      </c>
      <c r="G23" s="146" t="s">
        <v>9</v>
      </c>
      <c r="H23" s="146" t="s">
        <v>9</v>
      </c>
      <c r="I23" s="146" t="s">
        <v>9</v>
      </c>
      <c r="J23" s="176" t="s">
        <v>110</v>
      </c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177"/>
      <c r="E24" s="146"/>
      <c r="F24" s="146"/>
      <c r="G24" s="146"/>
      <c r="H24" s="146"/>
      <c r="I24" s="146"/>
      <c r="J24" s="176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13'!K25</f>
        <v>0</v>
      </c>
      <c r="D25" s="75" t="s">
        <v>2</v>
      </c>
      <c r="E25" s="75" t="s">
        <v>2</v>
      </c>
      <c r="F25" s="176" t="s">
        <v>110</v>
      </c>
      <c r="G25" s="75" t="s">
        <v>2</v>
      </c>
      <c r="H25" s="75" t="s">
        <v>2</v>
      </c>
      <c r="I25" s="75" t="s">
        <v>7</v>
      </c>
      <c r="J25" s="176" t="s">
        <v>110</v>
      </c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176"/>
      <c r="G26" s="75" t="s">
        <v>382</v>
      </c>
      <c r="H26" s="75"/>
      <c r="I26" s="75" t="s">
        <v>486</v>
      </c>
      <c r="J26" s="176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13'!K27</f>
        <v>0</v>
      </c>
      <c r="D27" s="75" t="s">
        <v>2</v>
      </c>
      <c r="E27" s="176" t="s">
        <v>110</v>
      </c>
      <c r="F27" s="75" t="s">
        <v>2</v>
      </c>
      <c r="G27" s="75" t="s">
        <v>2</v>
      </c>
      <c r="H27" s="75" t="s">
        <v>2</v>
      </c>
      <c r="I27" s="75" t="s">
        <v>7</v>
      </c>
      <c r="J27" s="176" t="s">
        <v>110</v>
      </c>
      <c r="K27" s="230"/>
      <c r="L27" s="306"/>
      <c r="M27" s="306"/>
    </row>
    <row r="28" spans="1:13" s="101" customFormat="1" ht="25.5" x14ac:dyDescent="0.25">
      <c r="A28" s="231"/>
      <c r="B28" s="106" t="s">
        <v>112</v>
      </c>
      <c r="C28" s="230"/>
      <c r="D28" s="75" t="s">
        <v>415</v>
      </c>
      <c r="E28" s="176"/>
      <c r="F28" s="75"/>
      <c r="G28" s="75" t="s">
        <v>382</v>
      </c>
      <c r="H28" s="75"/>
      <c r="I28" s="75" t="s">
        <v>350</v>
      </c>
      <c r="J28" s="176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13'!K27</f>
        <v>0</v>
      </c>
      <c r="D29" s="75" t="s">
        <v>2</v>
      </c>
      <c r="E29" s="75" t="s">
        <v>2</v>
      </c>
      <c r="F29" s="176" t="s">
        <v>110</v>
      </c>
      <c r="G29" s="75" t="s">
        <v>2</v>
      </c>
      <c r="H29" s="75" t="s">
        <v>2</v>
      </c>
      <c r="I29" s="75" t="s">
        <v>7</v>
      </c>
      <c r="J29" s="176" t="s">
        <v>110</v>
      </c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176"/>
      <c r="G30" s="75" t="s">
        <v>382</v>
      </c>
      <c r="H30" s="75"/>
      <c r="I30" s="75"/>
      <c r="J30" s="176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13'!K29</f>
        <v>0</v>
      </c>
      <c r="D31" s="75" t="s">
        <v>2</v>
      </c>
      <c r="E31" s="75" t="s">
        <v>2</v>
      </c>
      <c r="F31" s="75" t="s">
        <v>2</v>
      </c>
      <c r="G31" s="75" t="s">
        <v>2</v>
      </c>
      <c r="H31" s="176" t="s">
        <v>110</v>
      </c>
      <c r="I31" s="176" t="s">
        <v>110</v>
      </c>
      <c r="J31" s="75" t="s">
        <v>2</v>
      </c>
      <c r="K31" s="230"/>
      <c r="L31" s="306"/>
      <c r="M31" s="306"/>
    </row>
    <row r="32" spans="1:13" s="101" customFormat="1" ht="25.5" x14ac:dyDescent="0.25">
      <c r="A32" s="231"/>
      <c r="B32" s="107" t="s">
        <v>113</v>
      </c>
      <c r="C32" s="230"/>
      <c r="D32" s="75"/>
      <c r="E32" s="75"/>
      <c r="F32" s="75" t="s">
        <v>482</v>
      </c>
      <c r="G32" s="75"/>
      <c r="H32" s="176"/>
      <c r="I32" s="176"/>
      <c r="J32" s="75" t="s">
        <v>480</v>
      </c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85"/>
      <c r="L35" s="85"/>
      <c r="M35" s="85"/>
    </row>
    <row r="36" spans="1:13" s="101" customFormat="1" ht="24.75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85"/>
      <c r="L36" s="85"/>
      <c r="M36" s="85"/>
    </row>
    <row r="37" spans="1:13" s="101" customFormat="1" ht="15" customHeight="1" x14ac:dyDescent="0.25">
      <c r="A37" s="310" t="s">
        <v>119</v>
      </c>
      <c r="B37" s="312" t="s">
        <v>35</v>
      </c>
      <c r="C37" s="307" t="s">
        <v>36</v>
      </c>
      <c r="D37" s="19" t="s">
        <v>0</v>
      </c>
      <c r="E37" s="19" t="s">
        <v>21</v>
      </c>
      <c r="F37" s="19" t="s">
        <v>22</v>
      </c>
      <c r="G37" s="19" t="s">
        <v>23</v>
      </c>
      <c r="H37" s="19" t="s">
        <v>24</v>
      </c>
      <c r="I37" s="19" t="s">
        <v>1</v>
      </c>
      <c r="J37" s="19" t="s">
        <v>25</v>
      </c>
      <c r="K37" s="202"/>
      <c r="L37" s="202"/>
      <c r="M37" s="202"/>
    </row>
    <row r="38" spans="1:13" s="101" customFormat="1" ht="15.75" thickBot="1" x14ac:dyDescent="0.3">
      <c r="A38" s="311"/>
      <c r="B38" s="313"/>
      <c r="C38" s="308"/>
      <c r="D38" s="3">
        <f>D2</f>
        <v>43192</v>
      </c>
      <c r="E38" s="3">
        <f>D38+1</f>
        <v>43193</v>
      </c>
      <c r="F38" s="3">
        <f t="shared" ref="F38:J38" si="2">E38+1</f>
        <v>43194</v>
      </c>
      <c r="G38" s="3">
        <f t="shared" si="2"/>
        <v>43195</v>
      </c>
      <c r="H38" s="3">
        <f t="shared" si="2"/>
        <v>43196</v>
      </c>
      <c r="I38" s="3">
        <f t="shared" si="2"/>
        <v>43197</v>
      </c>
      <c r="J38" s="3">
        <f t="shared" si="2"/>
        <v>43198</v>
      </c>
      <c r="K38" s="108"/>
      <c r="L38" s="109"/>
      <c r="M38" s="109"/>
    </row>
    <row r="39" spans="1:13" s="101" customFormat="1" x14ac:dyDescent="0.25">
      <c r="A39" s="114"/>
      <c r="B39" s="115"/>
      <c r="C39" s="308"/>
      <c r="D39" s="116"/>
      <c r="E39" s="90"/>
      <c r="F39" s="90"/>
      <c r="G39" s="90"/>
      <c r="H39" s="90"/>
      <c r="I39" s="117"/>
      <c r="J39" s="86"/>
      <c r="K39" s="108"/>
      <c r="L39" s="109"/>
      <c r="M39" s="109"/>
    </row>
    <row r="40" spans="1:13" s="101" customFormat="1" x14ac:dyDescent="0.25">
      <c r="A40" s="114"/>
      <c r="B40" s="115"/>
      <c r="C40" s="308"/>
      <c r="D40" s="118"/>
      <c r="E40" s="119"/>
      <c r="F40" s="85"/>
      <c r="G40" s="85"/>
      <c r="H40" s="85"/>
      <c r="I40" s="85"/>
      <c r="J40" s="86"/>
      <c r="K40" s="108"/>
      <c r="L40" s="109"/>
      <c r="M40" s="109"/>
    </row>
    <row r="41" spans="1:13" s="101" customFormat="1" x14ac:dyDescent="0.25">
      <c r="A41" s="114"/>
      <c r="B41" s="115"/>
      <c r="C41" s="308"/>
      <c r="D41" s="118"/>
      <c r="E41" s="119"/>
      <c r="F41" s="85"/>
      <c r="G41" s="85"/>
      <c r="H41" s="85"/>
      <c r="I41" s="85"/>
      <c r="J41" s="86"/>
      <c r="K41" s="117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20"/>
      <c r="L42" s="121"/>
      <c r="M42" s="121"/>
    </row>
    <row r="43" spans="1:13" s="101" customFormat="1" ht="15.75" thickBot="1" x14ac:dyDescent="0.3">
      <c r="A43" s="122"/>
      <c r="B43" s="123"/>
      <c r="C43" s="309"/>
      <c r="D43" s="124"/>
      <c r="E43" s="125"/>
      <c r="F43" s="87"/>
      <c r="G43" s="87"/>
      <c r="H43" s="87"/>
      <c r="I43" s="87"/>
      <c r="J43" s="88"/>
      <c r="K43" s="120"/>
      <c r="L43" s="120"/>
      <c r="M43" s="120"/>
    </row>
    <row r="44" spans="1:13" s="101" customFormat="1" ht="61.5" customHeight="1" thickBot="1" x14ac:dyDescent="0.3">
      <c r="A44" s="117"/>
      <c r="B44" s="117"/>
      <c r="C44" s="126"/>
      <c r="D44" s="108"/>
      <c r="E44" s="119"/>
      <c r="F44" s="85"/>
      <c r="G44" s="85"/>
      <c r="H44" s="85"/>
      <c r="I44" s="85"/>
      <c r="J44" s="85"/>
      <c r="K44" s="120"/>
      <c r="L44" s="120"/>
      <c r="M44" s="120"/>
    </row>
    <row r="45" spans="1:13" s="101" customFormat="1" x14ac:dyDescent="0.25">
      <c r="A45" s="312" t="s">
        <v>114</v>
      </c>
      <c r="B45" s="312" t="s">
        <v>35</v>
      </c>
      <c r="C45" s="314"/>
      <c r="D45" s="19" t="s">
        <v>0</v>
      </c>
      <c r="E45" s="19" t="s">
        <v>21</v>
      </c>
      <c r="F45" s="19" t="s">
        <v>22</v>
      </c>
      <c r="G45" s="19" t="s">
        <v>23</v>
      </c>
      <c r="H45" s="19" t="s">
        <v>24</v>
      </c>
      <c r="I45" s="19" t="s">
        <v>1</v>
      </c>
      <c r="J45" s="19" t="s">
        <v>25</v>
      </c>
    </row>
    <row r="46" spans="1:13" s="101" customFormat="1" ht="15.75" thickBot="1" x14ac:dyDescent="0.3">
      <c r="A46" s="313"/>
      <c r="B46" s="313"/>
      <c r="C46" s="315"/>
      <c r="D46" s="3">
        <f>D14</f>
        <v>43192</v>
      </c>
      <c r="E46" s="3">
        <f>D46+1</f>
        <v>43193</v>
      </c>
      <c r="F46" s="3">
        <f t="shared" ref="F46:J46" si="3">E46+1</f>
        <v>43194</v>
      </c>
      <c r="G46" s="3">
        <f t="shared" si="3"/>
        <v>43195</v>
      </c>
      <c r="H46" s="3">
        <f t="shared" si="3"/>
        <v>43196</v>
      </c>
      <c r="I46" s="3">
        <f t="shared" si="3"/>
        <v>43197</v>
      </c>
      <c r="J46" s="3">
        <f t="shared" si="3"/>
        <v>43198</v>
      </c>
    </row>
    <row r="47" spans="1:13" s="101" customFormat="1" x14ac:dyDescent="0.25">
      <c r="A47" s="111"/>
      <c r="B47" s="111"/>
      <c r="C47" s="307" t="s">
        <v>36</v>
      </c>
      <c r="D47" s="112"/>
      <c r="E47" s="51"/>
      <c r="F47" s="51"/>
      <c r="G47" s="51"/>
      <c r="H47" s="51"/>
      <c r="I47" s="113"/>
      <c r="J47" s="84"/>
    </row>
    <row r="48" spans="1:13" s="101" customFormat="1" x14ac:dyDescent="0.25">
      <c r="A48" s="115"/>
      <c r="B48" s="115"/>
      <c r="C48" s="308"/>
      <c r="D48" s="116"/>
      <c r="E48" s="90"/>
      <c r="F48" s="90"/>
      <c r="G48" s="90"/>
      <c r="H48" s="90"/>
      <c r="I48" s="117"/>
      <c r="J48" s="86"/>
    </row>
    <row r="49" spans="1:10" s="101" customFormat="1" x14ac:dyDescent="0.25">
      <c r="A49" s="115"/>
      <c r="B49" s="115"/>
      <c r="C49" s="308"/>
      <c r="D49" s="116"/>
      <c r="E49" s="90"/>
      <c r="F49" s="90"/>
      <c r="G49" s="90"/>
      <c r="H49" s="90"/>
      <c r="I49" s="117"/>
      <c r="J49" s="86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90"/>
      <c r="J51" s="127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90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86"/>
    </row>
    <row r="54" spans="1:10" s="101" customFormat="1" ht="15.75" x14ac:dyDescent="0.25">
      <c r="A54" s="115"/>
      <c r="B54" s="115"/>
      <c r="C54" s="308"/>
      <c r="D54" s="116"/>
      <c r="E54" s="90"/>
      <c r="F54" s="90"/>
      <c r="G54" s="90"/>
      <c r="H54" s="90"/>
      <c r="I54" s="128"/>
      <c r="J54" s="86"/>
    </row>
    <row r="55" spans="1:10" s="101" customFormat="1" ht="15.75" x14ac:dyDescent="0.25">
      <c r="A55" s="115"/>
      <c r="B55" s="115"/>
      <c r="C55" s="308"/>
      <c r="D55" s="116"/>
      <c r="E55" s="90"/>
      <c r="F55" s="90"/>
      <c r="G55" s="90"/>
      <c r="H55" s="90"/>
      <c r="I55" s="128"/>
      <c r="J55" s="86"/>
    </row>
    <row r="56" spans="1:10" s="101" customFormat="1" x14ac:dyDescent="0.25">
      <c r="A56" s="115"/>
      <c r="B56" s="115"/>
      <c r="C56" s="308"/>
      <c r="D56" s="118"/>
      <c r="E56" s="119"/>
      <c r="F56" s="85"/>
      <c r="G56" s="85"/>
      <c r="H56" s="85"/>
      <c r="I56" s="85"/>
      <c r="J56" s="86"/>
    </row>
    <row r="57" spans="1:10" s="101" customFormat="1" x14ac:dyDescent="0.25">
      <c r="A57" s="115"/>
      <c r="B57" s="115"/>
      <c r="C57" s="308"/>
      <c r="D57" s="118"/>
      <c r="E57" s="119"/>
      <c r="F57" s="85"/>
      <c r="G57" s="85"/>
      <c r="H57" s="85"/>
      <c r="I57" s="85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ht="15.75" thickBot="1" x14ac:dyDescent="0.3">
      <c r="A59" s="123"/>
      <c r="B59" s="123"/>
      <c r="C59" s="309"/>
      <c r="D59" s="124"/>
      <c r="E59" s="125"/>
      <c r="F59" s="87"/>
      <c r="G59" s="87"/>
      <c r="H59" s="87"/>
      <c r="I59" s="87"/>
      <c r="J59" s="88"/>
    </row>
    <row r="60" spans="1:10" s="101" customFormat="1" x14ac:dyDescent="0.25">
      <c r="A60" s="117"/>
      <c r="B60" s="117"/>
      <c r="C60" s="117"/>
      <c r="D60" s="265" t="s">
        <v>37</v>
      </c>
      <c r="E60" s="266"/>
      <c r="F60" s="266"/>
      <c r="G60" s="266"/>
      <c r="H60" s="266"/>
      <c r="I60" s="266"/>
      <c r="J60" s="267"/>
    </row>
    <row r="61" spans="1:10" s="101" customFormat="1" x14ac:dyDescent="0.25">
      <c r="A61" s="129"/>
      <c r="B61" s="129"/>
      <c r="C61" s="129"/>
      <c r="D61" s="268"/>
      <c r="E61" s="269"/>
      <c r="F61" s="269"/>
      <c r="G61" s="269"/>
      <c r="H61" s="269"/>
      <c r="I61" s="269"/>
      <c r="J61" s="270"/>
    </row>
    <row r="62" spans="1:10" s="101" customFormat="1" ht="15.75" thickBot="1" x14ac:dyDescent="0.3">
      <c r="A62" s="129"/>
      <c r="B62" s="129"/>
      <c r="C62" s="129"/>
      <c r="D62" s="271"/>
      <c r="E62" s="272"/>
      <c r="F62" s="272"/>
      <c r="G62" s="272"/>
      <c r="H62" s="272"/>
      <c r="I62" s="272"/>
      <c r="J62" s="273"/>
    </row>
  </sheetData>
  <mergeCells count="71">
    <mergeCell ref="A33:A34"/>
    <mergeCell ref="C33:C34"/>
    <mergeCell ref="K33:K34"/>
    <mergeCell ref="L33:M34"/>
    <mergeCell ref="C37:C43"/>
    <mergeCell ref="F35:F36"/>
    <mergeCell ref="G35:G36"/>
    <mergeCell ref="H35:H36"/>
    <mergeCell ref="I35:I36"/>
    <mergeCell ref="J35:J36"/>
    <mergeCell ref="C47:C59"/>
    <mergeCell ref="D60:J62"/>
    <mergeCell ref="K12:M12"/>
    <mergeCell ref="A37:A38"/>
    <mergeCell ref="B37:B38"/>
    <mergeCell ref="A45:A46"/>
    <mergeCell ref="B45:B46"/>
    <mergeCell ref="C45:C46"/>
    <mergeCell ref="A35:A36"/>
    <mergeCell ref="B35:B36"/>
    <mergeCell ref="C35:C36"/>
    <mergeCell ref="D35:D36"/>
    <mergeCell ref="E35:E36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pageSetup paperSize="9" scale="69" fitToHeight="0"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1"/>
  <dimension ref="A1:M63"/>
  <sheetViews>
    <sheetView topLeftCell="A7" workbookViewId="0">
      <selection activeCell="D37" sqref="A37:XFD38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15</v>
      </c>
      <c r="D1" s="80" t="s">
        <v>0</v>
      </c>
      <c r="E1" s="1">
        <f>E14</f>
        <v>43200</v>
      </c>
      <c r="F1" s="1">
        <f>F14</f>
        <v>43201</v>
      </c>
      <c r="G1" s="1">
        <f>G14</f>
        <v>43202</v>
      </c>
      <c r="H1" s="1">
        <f>H14</f>
        <v>43203</v>
      </c>
      <c r="I1" s="1" t="s">
        <v>1</v>
      </c>
      <c r="J1" s="2">
        <f>J14</f>
        <v>43205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14'!J2+1</f>
        <v>43199</v>
      </c>
      <c r="E2" s="3">
        <f>D2+1</f>
        <v>43200</v>
      </c>
      <c r="F2" s="3">
        <f t="shared" ref="F2:J2" si="0">E2+1</f>
        <v>43201</v>
      </c>
      <c r="G2" s="3">
        <f t="shared" si="0"/>
        <v>43202</v>
      </c>
      <c r="H2" s="3">
        <f t="shared" si="0"/>
        <v>43203</v>
      </c>
      <c r="I2" s="3">
        <f t="shared" si="0"/>
        <v>43204</v>
      </c>
      <c r="J2" s="3">
        <f t="shared" si="0"/>
        <v>43205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43199</v>
      </c>
      <c r="E12" s="213"/>
      <c r="F12" s="213"/>
      <c r="G12" s="71" t="s">
        <v>17</v>
      </c>
      <c r="H12" s="213">
        <f>D12+6</f>
        <v>43205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43199</v>
      </c>
      <c r="E14" s="3">
        <f>D14+1</f>
        <v>43200</v>
      </c>
      <c r="F14" s="3">
        <f t="shared" ref="F14:J14" si="1">E14+1</f>
        <v>43201</v>
      </c>
      <c r="G14" s="3">
        <f t="shared" si="1"/>
        <v>43202</v>
      </c>
      <c r="H14" s="3">
        <f t="shared" si="1"/>
        <v>43203</v>
      </c>
      <c r="I14" s="3">
        <f t="shared" si="1"/>
        <v>43204</v>
      </c>
      <c r="J14" s="3">
        <f t="shared" si="1"/>
        <v>43205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14'!K15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14'!K17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14'!K19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14'!K21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14'!K23</f>
        <v>0</v>
      </c>
      <c r="D23" s="146" t="s">
        <v>9</v>
      </c>
      <c r="E23" s="146" t="s">
        <v>9</v>
      </c>
      <c r="F23" s="146" t="s">
        <v>9</v>
      </c>
      <c r="G23" s="146" t="s">
        <v>9</v>
      </c>
      <c r="H23" s="146" t="s">
        <v>9</v>
      </c>
      <c r="I23" s="146" t="s">
        <v>9</v>
      </c>
      <c r="J23" s="176" t="s">
        <v>110</v>
      </c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146"/>
      <c r="E24" s="146"/>
      <c r="F24" s="146"/>
      <c r="G24" s="146"/>
      <c r="H24" s="146"/>
      <c r="I24" s="146"/>
      <c r="J24" s="176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14'!K25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14'!K27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13'!K27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14'!K31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15" customHeight="1" x14ac:dyDescent="0.25">
      <c r="A37" s="310" t="s">
        <v>119</v>
      </c>
      <c r="B37" s="312" t="s">
        <v>35</v>
      </c>
      <c r="C37" s="314"/>
      <c r="D37" s="19" t="s">
        <v>0</v>
      </c>
      <c r="E37" s="19" t="s">
        <v>21</v>
      </c>
      <c r="F37" s="19" t="s">
        <v>22</v>
      </c>
      <c r="G37" s="19" t="s">
        <v>23</v>
      </c>
      <c r="H37" s="19" t="s">
        <v>24</v>
      </c>
      <c r="I37" s="19" t="s">
        <v>1</v>
      </c>
      <c r="J37" s="19" t="s">
        <v>25</v>
      </c>
      <c r="K37" s="202"/>
      <c r="L37" s="202"/>
      <c r="M37" s="202"/>
    </row>
    <row r="38" spans="1:13" s="101" customFormat="1" ht="15.75" thickBot="1" x14ac:dyDescent="0.3">
      <c r="A38" s="311"/>
      <c r="B38" s="313"/>
      <c r="C38" s="315"/>
      <c r="D38" s="3">
        <f>D2</f>
        <v>43199</v>
      </c>
      <c r="E38" s="3">
        <f>D38+1</f>
        <v>43200</v>
      </c>
      <c r="F38" s="3">
        <f t="shared" ref="F38:J38" si="2">E38+1</f>
        <v>43201</v>
      </c>
      <c r="G38" s="3">
        <f t="shared" si="2"/>
        <v>43202</v>
      </c>
      <c r="H38" s="3">
        <f t="shared" si="2"/>
        <v>43203</v>
      </c>
      <c r="I38" s="3">
        <f t="shared" si="2"/>
        <v>43204</v>
      </c>
      <c r="J38" s="3">
        <f t="shared" si="2"/>
        <v>43205</v>
      </c>
      <c r="K38" s="108"/>
      <c r="L38" s="109"/>
      <c r="M38" s="109"/>
    </row>
    <row r="39" spans="1:13" s="101" customFormat="1" x14ac:dyDescent="0.25">
      <c r="A39" s="110"/>
      <c r="B39" s="111"/>
      <c r="C39" s="307" t="s">
        <v>36</v>
      </c>
      <c r="D39" s="112"/>
      <c r="E39" s="51"/>
      <c r="F39" s="51"/>
      <c r="G39" s="51"/>
      <c r="H39" s="51"/>
      <c r="I39" s="113"/>
      <c r="J39" s="84"/>
      <c r="K39" s="108"/>
      <c r="L39" s="109"/>
      <c r="M39" s="109"/>
    </row>
    <row r="40" spans="1:13" s="101" customFormat="1" x14ac:dyDescent="0.25">
      <c r="A40" s="114"/>
      <c r="B40" s="115"/>
      <c r="C40" s="308"/>
      <c r="D40" s="116"/>
      <c r="E40" s="90"/>
      <c r="F40" s="90"/>
      <c r="G40" s="90"/>
      <c r="H40" s="90"/>
      <c r="I40" s="117"/>
      <c r="J40" s="86"/>
      <c r="K40" s="108"/>
      <c r="L40" s="109"/>
      <c r="M40" s="109"/>
    </row>
    <row r="41" spans="1:13" s="101" customFormat="1" x14ac:dyDescent="0.25">
      <c r="A41" s="114"/>
      <c r="B41" s="115"/>
      <c r="C41" s="308"/>
      <c r="D41" s="118"/>
      <c r="E41" s="119"/>
      <c r="F41" s="85"/>
      <c r="G41" s="85"/>
      <c r="H41" s="85"/>
      <c r="I41" s="85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17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20"/>
      <c r="L43" s="121"/>
      <c r="M43" s="121"/>
    </row>
    <row r="44" spans="1:13" s="101" customFormat="1" ht="15.75" thickBot="1" x14ac:dyDescent="0.3">
      <c r="A44" s="122"/>
      <c r="B44" s="123"/>
      <c r="C44" s="309"/>
      <c r="D44" s="124"/>
      <c r="E44" s="125"/>
      <c r="F44" s="87"/>
      <c r="G44" s="87"/>
      <c r="H44" s="87"/>
      <c r="I44" s="87"/>
      <c r="J44" s="88"/>
      <c r="K44" s="120"/>
      <c r="L44" s="120"/>
      <c r="M44" s="120"/>
    </row>
    <row r="45" spans="1:13" s="101" customFormat="1" ht="61.5" customHeight="1" thickBot="1" x14ac:dyDescent="0.3">
      <c r="A45" s="117"/>
      <c r="B45" s="117"/>
      <c r="C45" s="126"/>
      <c r="D45" s="108"/>
      <c r="E45" s="119"/>
      <c r="F45" s="85"/>
      <c r="G45" s="85"/>
      <c r="H45" s="85"/>
      <c r="I45" s="85"/>
      <c r="J45" s="85"/>
      <c r="K45" s="120"/>
      <c r="L45" s="120"/>
      <c r="M45" s="120"/>
    </row>
    <row r="46" spans="1:13" s="101" customFormat="1" x14ac:dyDescent="0.25">
      <c r="A46" s="312" t="s">
        <v>114</v>
      </c>
      <c r="B46" s="312" t="s">
        <v>35</v>
      </c>
      <c r="C46" s="314"/>
      <c r="D46" s="19" t="s">
        <v>0</v>
      </c>
      <c r="E46" s="19" t="s">
        <v>21</v>
      </c>
      <c r="F46" s="19" t="s">
        <v>22</v>
      </c>
      <c r="G46" s="19" t="s">
        <v>23</v>
      </c>
      <c r="H46" s="19" t="s">
        <v>24</v>
      </c>
      <c r="I46" s="19" t="s">
        <v>1</v>
      </c>
      <c r="J46" s="19" t="s">
        <v>25</v>
      </c>
    </row>
    <row r="47" spans="1:13" s="101" customFormat="1" ht="15.75" thickBot="1" x14ac:dyDescent="0.3">
      <c r="A47" s="313"/>
      <c r="B47" s="313"/>
      <c r="C47" s="315"/>
      <c r="D47" s="3">
        <f>D14</f>
        <v>43199</v>
      </c>
      <c r="E47" s="3">
        <f>D47+1</f>
        <v>43200</v>
      </c>
      <c r="F47" s="3">
        <f t="shared" ref="F47:J47" si="3">E47+1</f>
        <v>43201</v>
      </c>
      <c r="G47" s="3">
        <f t="shared" si="3"/>
        <v>43202</v>
      </c>
      <c r="H47" s="3">
        <f t="shared" si="3"/>
        <v>43203</v>
      </c>
      <c r="I47" s="3">
        <f t="shared" si="3"/>
        <v>43204</v>
      </c>
      <c r="J47" s="3">
        <f t="shared" si="3"/>
        <v>43205</v>
      </c>
    </row>
    <row r="48" spans="1:13" s="101" customFormat="1" x14ac:dyDescent="0.25">
      <c r="A48" s="111"/>
      <c r="B48" s="111"/>
      <c r="C48" s="307" t="s">
        <v>36</v>
      </c>
      <c r="D48" s="112"/>
      <c r="E48" s="51"/>
      <c r="F48" s="51"/>
      <c r="G48" s="51"/>
      <c r="H48" s="51"/>
      <c r="I48" s="113"/>
      <c r="J48" s="84"/>
    </row>
    <row r="49" spans="1:10" s="101" customFormat="1" x14ac:dyDescent="0.25">
      <c r="A49" s="115"/>
      <c r="B49" s="115"/>
      <c r="C49" s="308"/>
      <c r="D49" s="116"/>
      <c r="E49" s="90"/>
      <c r="F49" s="90"/>
      <c r="G49" s="90"/>
      <c r="H49" s="90"/>
      <c r="I49" s="117"/>
      <c r="J49" s="86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90"/>
      <c r="J52" s="127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86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ht="15.75" x14ac:dyDescent="0.25">
      <c r="A55" s="115"/>
      <c r="B55" s="115"/>
      <c r="C55" s="308"/>
      <c r="D55" s="116"/>
      <c r="E55" s="90"/>
      <c r="F55" s="90"/>
      <c r="G55" s="90"/>
      <c r="H55" s="90"/>
      <c r="I55" s="128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x14ac:dyDescent="0.25">
      <c r="A57" s="115"/>
      <c r="B57" s="115"/>
      <c r="C57" s="308"/>
      <c r="D57" s="118"/>
      <c r="E57" s="119"/>
      <c r="F57" s="85"/>
      <c r="G57" s="85"/>
      <c r="H57" s="85"/>
      <c r="I57" s="85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ht="15.75" thickBot="1" x14ac:dyDescent="0.3">
      <c r="A60" s="123"/>
      <c r="B60" s="123"/>
      <c r="C60" s="309"/>
      <c r="D60" s="124"/>
      <c r="E60" s="125"/>
      <c r="F60" s="87"/>
      <c r="G60" s="87"/>
      <c r="H60" s="87"/>
      <c r="I60" s="87"/>
      <c r="J60" s="88"/>
    </row>
    <row r="61" spans="1:10" s="101" customFormat="1" x14ac:dyDescent="0.25">
      <c r="A61" s="117"/>
      <c r="B61" s="117"/>
      <c r="C61" s="117"/>
      <c r="D61" s="265" t="s">
        <v>37</v>
      </c>
      <c r="E61" s="266"/>
      <c r="F61" s="266"/>
      <c r="G61" s="266"/>
      <c r="H61" s="266"/>
      <c r="I61" s="266"/>
      <c r="J61" s="267"/>
    </row>
    <row r="62" spans="1:10" s="101" customFormat="1" x14ac:dyDescent="0.25">
      <c r="A62" s="129"/>
      <c r="B62" s="129"/>
      <c r="C62" s="129"/>
      <c r="D62" s="268"/>
      <c r="E62" s="269"/>
      <c r="F62" s="269"/>
      <c r="G62" s="269"/>
      <c r="H62" s="269"/>
      <c r="I62" s="269"/>
      <c r="J62" s="270"/>
    </row>
    <row r="63" spans="1:10" s="101" customFormat="1" ht="15.75" thickBot="1" x14ac:dyDescent="0.3">
      <c r="A63" s="129"/>
      <c r="B63" s="129"/>
      <c r="C63" s="129"/>
      <c r="D63" s="271"/>
      <c r="E63" s="272"/>
      <c r="F63" s="272"/>
      <c r="G63" s="272"/>
      <c r="H63" s="272"/>
      <c r="I63" s="272"/>
      <c r="J63" s="273"/>
    </row>
  </sheetData>
  <mergeCells count="72">
    <mergeCell ref="A33:A34"/>
    <mergeCell ref="C33:C34"/>
    <mergeCell ref="A35:A36"/>
    <mergeCell ref="B35:B36"/>
    <mergeCell ref="C35:C36"/>
    <mergeCell ref="K33:K34"/>
    <mergeCell ref="L33:M34"/>
    <mergeCell ref="D35:D36"/>
    <mergeCell ref="E35:E36"/>
    <mergeCell ref="F35:F36"/>
    <mergeCell ref="G35:G36"/>
    <mergeCell ref="H35:H36"/>
    <mergeCell ref="I35:I36"/>
    <mergeCell ref="J35:J36"/>
    <mergeCell ref="C48:C60"/>
    <mergeCell ref="D61:J63"/>
    <mergeCell ref="K12:M12"/>
    <mergeCell ref="A37:A38"/>
    <mergeCell ref="B37:B38"/>
    <mergeCell ref="C37:C38"/>
    <mergeCell ref="C39:C44"/>
    <mergeCell ref="A46:A47"/>
    <mergeCell ref="B46:B47"/>
    <mergeCell ref="C46:C47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2"/>
  <dimension ref="A1:M64"/>
  <sheetViews>
    <sheetView topLeftCell="A9" workbookViewId="0">
      <selection activeCell="I23" sqref="I23:J24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16</v>
      </c>
      <c r="D1" s="80" t="s">
        <v>0</v>
      </c>
      <c r="E1" s="1">
        <f>E14</f>
        <v>43207</v>
      </c>
      <c r="F1" s="1">
        <f>F14</f>
        <v>43208</v>
      </c>
      <c r="G1" s="1">
        <f>G14</f>
        <v>43209</v>
      </c>
      <c r="H1" s="1">
        <f>H14</f>
        <v>43210</v>
      </c>
      <c r="I1" s="1" t="s">
        <v>1</v>
      </c>
      <c r="J1" s="2">
        <f>J14</f>
        <v>43212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15'!J2+1</f>
        <v>43206</v>
      </c>
      <c r="E2" s="3">
        <f>D2+1</f>
        <v>43207</v>
      </c>
      <c r="F2" s="3">
        <f t="shared" ref="F2:J2" si="0">E2+1</f>
        <v>43208</v>
      </c>
      <c r="G2" s="3">
        <f t="shared" si="0"/>
        <v>43209</v>
      </c>
      <c r="H2" s="3">
        <f t="shared" si="0"/>
        <v>43210</v>
      </c>
      <c r="I2" s="3">
        <f t="shared" si="0"/>
        <v>43211</v>
      </c>
      <c r="J2" s="3">
        <f t="shared" si="0"/>
        <v>43212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43206</v>
      </c>
      <c r="E12" s="213"/>
      <c r="F12" s="213"/>
      <c r="G12" s="71" t="s">
        <v>17</v>
      </c>
      <c r="H12" s="213">
        <f>D12+6</f>
        <v>43212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43206</v>
      </c>
      <c r="E14" s="3">
        <f>D14+1</f>
        <v>43207</v>
      </c>
      <c r="F14" s="3">
        <f t="shared" ref="F14:J14" si="1">E14+1</f>
        <v>43208</v>
      </c>
      <c r="G14" s="3">
        <f t="shared" si="1"/>
        <v>43209</v>
      </c>
      <c r="H14" s="3">
        <f t="shared" si="1"/>
        <v>43210</v>
      </c>
      <c r="I14" s="3">
        <f t="shared" si="1"/>
        <v>43211</v>
      </c>
      <c r="J14" s="3">
        <f t="shared" si="1"/>
        <v>43212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15'!K15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15'!K17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15'!K19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15'!K21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15'!K23</f>
        <v>0</v>
      </c>
      <c r="D23" s="75"/>
      <c r="E23" s="75"/>
      <c r="F23" s="75"/>
      <c r="G23" s="75"/>
      <c r="H23" s="75"/>
      <c r="I23" s="176" t="s">
        <v>110</v>
      </c>
      <c r="J23" s="176" t="s">
        <v>110</v>
      </c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176"/>
      <c r="J24" s="176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15'!K25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15'!K27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13'!K27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15'!K31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43206</v>
      </c>
      <c r="E39" s="3">
        <f>D39+1</f>
        <v>43207</v>
      </c>
      <c r="F39" s="3">
        <f t="shared" ref="F39:J39" si="2">E39+1</f>
        <v>43208</v>
      </c>
      <c r="G39" s="3">
        <f t="shared" si="2"/>
        <v>43209</v>
      </c>
      <c r="H39" s="3">
        <f t="shared" si="2"/>
        <v>43210</v>
      </c>
      <c r="I39" s="3">
        <f t="shared" si="2"/>
        <v>43211</v>
      </c>
      <c r="J39" s="3">
        <f t="shared" si="2"/>
        <v>43212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43206</v>
      </c>
      <c r="E48" s="3">
        <f>D48+1</f>
        <v>43207</v>
      </c>
      <c r="F48" s="3">
        <f t="shared" ref="F48:J48" si="3">E48+1</f>
        <v>43208</v>
      </c>
      <c r="G48" s="3">
        <f t="shared" si="3"/>
        <v>43209</v>
      </c>
      <c r="H48" s="3">
        <f t="shared" si="3"/>
        <v>43210</v>
      </c>
      <c r="I48" s="3">
        <f t="shared" si="3"/>
        <v>43211</v>
      </c>
      <c r="J48" s="3">
        <f t="shared" si="3"/>
        <v>43212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3"/>
  <dimension ref="A1:M64"/>
  <sheetViews>
    <sheetView topLeftCell="A12" workbookViewId="0">
      <selection activeCell="D30" sqref="D30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17</v>
      </c>
      <c r="D1" s="80" t="s">
        <v>0</v>
      </c>
      <c r="E1" s="1">
        <f>E14</f>
        <v>43214</v>
      </c>
      <c r="F1" s="1">
        <f>F14</f>
        <v>43215</v>
      </c>
      <c r="G1" s="1">
        <f>G14</f>
        <v>43216</v>
      </c>
      <c r="H1" s="1">
        <f>H14</f>
        <v>43217</v>
      </c>
      <c r="I1" s="1" t="s">
        <v>1</v>
      </c>
      <c r="J1" s="2">
        <f>J14</f>
        <v>43219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16'!J2+1</f>
        <v>43213</v>
      </c>
      <c r="E2" s="3">
        <f>D2+1</f>
        <v>43214</v>
      </c>
      <c r="F2" s="3">
        <f t="shared" ref="F2:J2" si="0">E2+1</f>
        <v>43215</v>
      </c>
      <c r="G2" s="3">
        <f t="shared" si="0"/>
        <v>43216</v>
      </c>
      <c r="H2" s="3">
        <f t="shared" si="0"/>
        <v>43217</v>
      </c>
      <c r="I2" s="3">
        <f t="shared" si="0"/>
        <v>43218</v>
      </c>
      <c r="J2" s="3">
        <f t="shared" si="0"/>
        <v>43219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43213</v>
      </c>
      <c r="E12" s="213"/>
      <c r="F12" s="213"/>
      <c r="G12" s="71" t="s">
        <v>17</v>
      </c>
      <c r="H12" s="213">
        <f>D12+6</f>
        <v>43219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43213</v>
      </c>
      <c r="E14" s="3">
        <f>D14+1</f>
        <v>43214</v>
      </c>
      <c r="F14" s="3">
        <f t="shared" ref="F14:J14" si="1">E14+1</f>
        <v>43215</v>
      </c>
      <c r="G14" s="3">
        <f t="shared" si="1"/>
        <v>43216</v>
      </c>
      <c r="H14" s="3">
        <f t="shared" si="1"/>
        <v>43217</v>
      </c>
      <c r="I14" s="3">
        <f t="shared" si="1"/>
        <v>43218</v>
      </c>
      <c r="J14" s="3">
        <f t="shared" si="1"/>
        <v>43219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16'!K15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16'!K17</f>
        <v>0</v>
      </c>
      <c r="D17" s="177" t="s">
        <v>9</v>
      </c>
      <c r="E17" s="177" t="s">
        <v>9</v>
      </c>
      <c r="F17" s="177" t="s">
        <v>9</v>
      </c>
      <c r="G17" s="177" t="s">
        <v>9</v>
      </c>
      <c r="H17" s="177" t="s">
        <v>9</v>
      </c>
      <c r="I17" s="177" t="s">
        <v>9</v>
      </c>
      <c r="J17" s="176" t="s">
        <v>110</v>
      </c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177"/>
      <c r="E18" s="177"/>
      <c r="F18" s="177"/>
      <c r="G18" s="177"/>
      <c r="H18" s="177"/>
      <c r="I18" s="177"/>
      <c r="J18" s="176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16'!K19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16'!K21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31" t="s">
        <v>107</v>
      </c>
      <c r="B23" s="107" t="s">
        <v>32</v>
      </c>
      <c r="C23" s="230">
        <f>'S 16'!K23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31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108</v>
      </c>
      <c r="B25" s="107" t="s">
        <v>32</v>
      </c>
      <c r="C25" s="230">
        <f>'S 16'!K25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488</v>
      </c>
      <c r="B27" s="107" t="s">
        <v>489</v>
      </c>
      <c r="C27" s="230">
        <f>'S 16'!K27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7" t="s">
        <v>113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109</v>
      </c>
      <c r="B29" s="107" t="s">
        <v>33</v>
      </c>
      <c r="C29" s="230">
        <f>'S 13'!K27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/>
      <c r="B31" s="107"/>
      <c r="C31" s="230">
        <f>'S 16'!K31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/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43213</v>
      </c>
      <c r="E39" s="3">
        <f>D39+1</f>
        <v>43214</v>
      </c>
      <c r="F39" s="3">
        <f t="shared" ref="F39:J39" si="2">E39+1</f>
        <v>43215</v>
      </c>
      <c r="G39" s="3">
        <f t="shared" si="2"/>
        <v>43216</v>
      </c>
      <c r="H39" s="3">
        <f t="shared" si="2"/>
        <v>43217</v>
      </c>
      <c r="I39" s="3">
        <f t="shared" si="2"/>
        <v>43218</v>
      </c>
      <c r="J39" s="3">
        <f t="shared" si="2"/>
        <v>43219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43213</v>
      </c>
      <c r="E48" s="3">
        <f>D48+1</f>
        <v>43214</v>
      </c>
      <c r="F48" s="3">
        <f t="shared" ref="F48:J48" si="3">E48+1</f>
        <v>43215</v>
      </c>
      <c r="G48" s="3">
        <f t="shared" si="3"/>
        <v>43216</v>
      </c>
      <c r="H48" s="3">
        <f t="shared" si="3"/>
        <v>43217</v>
      </c>
      <c r="I48" s="3">
        <f t="shared" si="3"/>
        <v>43218</v>
      </c>
      <c r="J48" s="3">
        <f t="shared" si="3"/>
        <v>43219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4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18</v>
      </c>
      <c r="D1" s="80" t="s">
        <v>0</v>
      </c>
      <c r="E1" s="1">
        <f>E14</f>
        <v>43221</v>
      </c>
      <c r="F1" s="1">
        <f>F14</f>
        <v>43222</v>
      </c>
      <c r="G1" s="1">
        <f>G14</f>
        <v>43223</v>
      </c>
      <c r="H1" s="1">
        <f>H14</f>
        <v>43224</v>
      </c>
      <c r="I1" s="1" t="s">
        <v>1</v>
      </c>
      <c r="J1" s="2">
        <f>J14</f>
        <v>43226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17'!J2+1</f>
        <v>43220</v>
      </c>
      <c r="E2" s="3">
        <f>D2+1</f>
        <v>43221</v>
      </c>
      <c r="F2" s="3">
        <f t="shared" ref="F2:J2" si="0">E2+1</f>
        <v>43222</v>
      </c>
      <c r="G2" s="3">
        <f t="shared" si="0"/>
        <v>43223</v>
      </c>
      <c r="H2" s="3">
        <f t="shared" si="0"/>
        <v>43224</v>
      </c>
      <c r="I2" s="3">
        <f t="shared" si="0"/>
        <v>43225</v>
      </c>
      <c r="J2" s="3">
        <f t="shared" si="0"/>
        <v>43226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43220</v>
      </c>
      <c r="E12" s="213"/>
      <c r="F12" s="213"/>
      <c r="G12" s="71" t="s">
        <v>17</v>
      </c>
      <c r="H12" s="213">
        <f>D12+6</f>
        <v>43226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43220</v>
      </c>
      <c r="E14" s="3">
        <f>D14+1</f>
        <v>43221</v>
      </c>
      <c r="F14" s="3">
        <f t="shared" ref="F14:J14" si="1">E14+1</f>
        <v>43222</v>
      </c>
      <c r="G14" s="3">
        <f t="shared" si="1"/>
        <v>43223</v>
      </c>
      <c r="H14" s="3">
        <f t="shared" si="1"/>
        <v>43224</v>
      </c>
      <c r="I14" s="3">
        <f t="shared" si="1"/>
        <v>43225</v>
      </c>
      <c r="J14" s="3">
        <f t="shared" si="1"/>
        <v>43226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17'!K15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17'!K17</f>
        <v>0</v>
      </c>
      <c r="D17" s="177" t="s">
        <v>9</v>
      </c>
      <c r="E17" s="177" t="s">
        <v>329</v>
      </c>
      <c r="F17" s="177" t="s">
        <v>9</v>
      </c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177"/>
      <c r="E18" s="177"/>
      <c r="F18" s="177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17'!K19</f>
        <v>0</v>
      </c>
      <c r="D19" s="75"/>
      <c r="E19" s="177" t="s">
        <v>329</v>
      </c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177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17'!K21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17'!K23</f>
        <v>0</v>
      </c>
      <c r="D23" s="75"/>
      <c r="E23" s="177" t="s">
        <v>329</v>
      </c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177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17'!K25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17'!K27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13'!K27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17'!K31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43220</v>
      </c>
      <c r="E39" s="3">
        <f>D39+1</f>
        <v>43221</v>
      </c>
      <c r="F39" s="3">
        <f t="shared" ref="F39:J39" si="2">E39+1</f>
        <v>43222</v>
      </c>
      <c r="G39" s="3">
        <f t="shared" si="2"/>
        <v>43223</v>
      </c>
      <c r="H39" s="3">
        <f t="shared" si="2"/>
        <v>43224</v>
      </c>
      <c r="I39" s="3">
        <f t="shared" si="2"/>
        <v>43225</v>
      </c>
      <c r="J39" s="3">
        <f t="shared" si="2"/>
        <v>43226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43220</v>
      </c>
      <c r="E48" s="3">
        <f>D48+1</f>
        <v>43221</v>
      </c>
      <c r="F48" s="3">
        <f t="shared" ref="F48:J48" si="3">E48+1</f>
        <v>43222</v>
      </c>
      <c r="G48" s="3">
        <f t="shared" si="3"/>
        <v>43223</v>
      </c>
      <c r="H48" s="3">
        <f t="shared" si="3"/>
        <v>43224</v>
      </c>
      <c r="I48" s="3">
        <f t="shared" si="3"/>
        <v>43225</v>
      </c>
      <c r="J48" s="3">
        <f t="shared" si="3"/>
        <v>43226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5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19</v>
      </c>
      <c r="D1" s="80" t="s">
        <v>0</v>
      </c>
      <c r="E1" s="1">
        <f>E14</f>
        <v>43228</v>
      </c>
      <c r="F1" s="1">
        <f>F14</f>
        <v>43229</v>
      </c>
      <c r="G1" s="1">
        <f>G14</f>
        <v>43230</v>
      </c>
      <c r="H1" s="1">
        <f>H14</f>
        <v>43231</v>
      </c>
      <c r="I1" s="1" t="s">
        <v>1</v>
      </c>
      <c r="J1" s="2">
        <f>J14</f>
        <v>43233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18'!J2+1</f>
        <v>43227</v>
      </c>
      <c r="E2" s="3">
        <f>D2+1</f>
        <v>43228</v>
      </c>
      <c r="F2" s="3">
        <f t="shared" ref="F2:J2" si="0">E2+1</f>
        <v>43229</v>
      </c>
      <c r="G2" s="3">
        <f t="shared" si="0"/>
        <v>43230</v>
      </c>
      <c r="H2" s="3">
        <f t="shared" si="0"/>
        <v>43231</v>
      </c>
      <c r="I2" s="3">
        <f t="shared" si="0"/>
        <v>43232</v>
      </c>
      <c r="J2" s="3">
        <f t="shared" si="0"/>
        <v>43233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43227</v>
      </c>
      <c r="E12" s="213"/>
      <c r="F12" s="213"/>
      <c r="G12" s="71" t="s">
        <v>17</v>
      </c>
      <c r="H12" s="213">
        <f>D12+6</f>
        <v>43233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43227</v>
      </c>
      <c r="E14" s="3">
        <f>D14+1</f>
        <v>43228</v>
      </c>
      <c r="F14" s="3">
        <f t="shared" ref="F14:J14" si="1">E14+1</f>
        <v>43229</v>
      </c>
      <c r="G14" s="3">
        <f t="shared" si="1"/>
        <v>43230</v>
      </c>
      <c r="H14" s="3">
        <f t="shared" si="1"/>
        <v>43231</v>
      </c>
      <c r="I14" s="3">
        <f t="shared" si="1"/>
        <v>43232</v>
      </c>
      <c r="J14" s="3">
        <f t="shared" si="1"/>
        <v>43233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18'!K15</f>
        <v>0</v>
      </c>
      <c r="D15" s="75"/>
      <c r="E15" s="176" t="s">
        <v>110</v>
      </c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176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18'!K17</f>
        <v>0</v>
      </c>
      <c r="D17" s="75"/>
      <c r="E17" s="176" t="s">
        <v>110</v>
      </c>
      <c r="F17" s="75"/>
      <c r="G17" s="177" t="s">
        <v>329</v>
      </c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176"/>
      <c r="F18" s="75"/>
      <c r="G18" s="177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18'!K19</f>
        <v>0</v>
      </c>
      <c r="D19" s="75"/>
      <c r="E19" s="176" t="s">
        <v>110</v>
      </c>
      <c r="F19" s="75"/>
      <c r="G19" s="177" t="s">
        <v>329</v>
      </c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176"/>
      <c r="F20" s="75"/>
      <c r="G20" s="177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18'!K21</f>
        <v>0</v>
      </c>
      <c r="D21" s="75"/>
      <c r="E21" s="176" t="s">
        <v>110</v>
      </c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176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18'!K23</f>
        <v>0</v>
      </c>
      <c r="D23" s="75"/>
      <c r="E23" s="176" t="s">
        <v>110</v>
      </c>
      <c r="F23" s="75"/>
      <c r="G23" s="177" t="s">
        <v>329</v>
      </c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176"/>
      <c r="F24" s="75"/>
      <c r="G24" s="177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18'!K25</f>
        <v>0</v>
      </c>
      <c r="D25" s="75"/>
      <c r="E25" s="176" t="s">
        <v>110</v>
      </c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176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18'!K27</f>
        <v>0</v>
      </c>
      <c r="D27" s="75"/>
      <c r="E27" s="176" t="s">
        <v>110</v>
      </c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176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13'!K27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18'!K31</f>
        <v>0</v>
      </c>
      <c r="D31" s="75"/>
      <c r="E31" s="176" t="s">
        <v>110</v>
      </c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176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43227</v>
      </c>
      <c r="E39" s="3">
        <f>D39+1</f>
        <v>43228</v>
      </c>
      <c r="F39" s="3">
        <f t="shared" ref="F39:J39" si="2">E39+1</f>
        <v>43229</v>
      </c>
      <c r="G39" s="3">
        <f t="shared" si="2"/>
        <v>43230</v>
      </c>
      <c r="H39" s="3">
        <f t="shared" si="2"/>
        <v>43231</v>
      </c>
      <c r="I39" s="3">
        <f t="shared" si="2"/>
        <v>43232</v>
      </c>
      <c r="J39" s="3">
        <f t="shared" si="2"/>
        <v>43233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43227</v>
      </c>
      <c r="E48" s="3">
        <f>D48+1</f>
        <v>43228</v>
      </c>
      <c r="F48" s="3">
        <f t="shared" ref="F48:J48" si="3">E48+1</f>
        <v>43229</v>
      </c>
      <c r="G48" s="3">
        <f t="shared" si="3"/>
        <v>43230</v>
      </c>
      <c r="H48" s="3">
        <f t="shared" si="3"/>
        <v>43231</v>
      </c>
      <c r="I48" s="3">
        <f t="shared" si="3"/>
        <v>43232</v>
      </c>
      <c r="J48" s="3">
        <f t="shared" si="3"/>
        <v>43233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6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20</v>
      </c>
      <c r="D1" s="80" t="s">
        <v>0</v>
      </c>
      <c r="E1" s="1">
        <f>E14</f>
        <v>43235</v>
      </c>
      <c r="F1" s="1">
        <f>F14</f>
        <v>43236</v>
      </c>
      <c r="G1" s="1">
        <f>G14</f>
        <v>43237</v>
      </c>
      <c r="H1" s="1">
        <f>H14</f>
        <v>43238</v>
      </c>
      <c r="I1" s="1" t="s">
        <v>1</v>
      </c>
      <c r="J1" s="2">
        <f>J14</f>
        <v>43240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19'!J2+1</f>
        <v>43234</v>
      </c>
      <c r="E2" s="3">
        <f>D2+1</f>
        <v>43235</v>
      </c>
      <c r="F2" s="3">
        <f t="shared" ref="F2:J2" si="0">E2+1</f>
        <v>43236</v>
      </c>
      <c r="G2" s="3">
        <f t="shared" si="0"/>
        <v>43237</v>
      </c>
      <c r="H2" s="3">
        <f t="shared" si="0"/>
        <v>43238</v>
      </c>
      <c r="I2" s="3">
        <f t="shared" si="0"/>
        <v>43239</v>
      </c>
      <c r="J2" s="3">
        <f t="shared" si="0"/>
        <v>43240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43234</v>
      </c>
      <c r="E12" s="213"/>
      <c r="F12" s="213"/>
      <c r="G12" s="71" t="s">
        <v>17</v>
      </c>
      <c r="H12" s="213">
        <f>D12+6</f>
        <v>43240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43234</v>
      </c>
      <c r="E14" s="3">
        <f>D14+1</f>
        <v>43235</v>
      </c>
      <c r="F14" s="3">
        <f t="shared" ref="F14:J14" si="1">E14+1</f>
        <v>43236</v>
      </c>
      <c r="G14" s="3">
        <f t="shared" si="1"/>
        <v>43237</v>
      </c>
      <c r="H14" s="3">
        <f t="shared" si="1"/>
        <v>43238</v>
      </c>
      <c r="I14" s="3">
        <f t="shared" si="1"/>
        <v>43239</v>
      </c>
      <c r="J14" s="3">
        <f t="shared" si="1"/>
        <v>43240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19'!K15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19'!K17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19'!K19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19'!K21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19'!K23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19'!K25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19'!K27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13'!K27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19'!K31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43234</v>
      </c>
      <c r="E39" s="3">
        <f>D39+1</f>
        <v>43235</v>
      </c>
      <c r="F39" s="3">
        <f t="shared" ref="F39:J39" si="2">E39+1</f>
        <v>43236</v>
      </c>
      <c r="G39" s="3">
        <f t="shared" si="2"/>
        <v>43237</v>
      </c>
      <c r="H39" s="3">
        <f t="shared" si="2"/>
        <v>43238</v>
      </c>
      <c r="I39" s="3">
        <f t="shared" si="2"/>
        <v>43239</v>
      </c>
      <c r="J39" s="3">
        <f t="shared" si="2"/>
        <v>43240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43234</v>
      </c>
      <c r="E48" s="3">
        <f>D48+1</f>
        <v>43235</v>
      </c>
      <c r="F48" s="3">
        <f t="shared" ref="F48:J48" si="3">E48+1</f>
        <v>43236</v>
      </c>
      <c r="G48" s="3">
        <f t="shared" si="3"/>
        <v>43237</v>
      </c>
      <c r="H48" s="3">
        <f t="shared" si="3"/>
        <v>43238</v>
      </c>
      <c r="I48" s="3">
        <f t="shared" si="3"/>
        <v>43239</v>
      </c>
      <c r="J48" s="3">
        <f t="shared" si="3"/>
        <v>43240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7"/>
  <dimension ref="A1:M64"/>
  <sheetViews>
    <sheetView topLeftCell="A8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21</v>
      </c>
      <c r="D1" s="80" t="s">
        <v>0</v>
      </c>
      <c r="E1" s="1">
        <f>E14</f>
        <v>43242</v>
      </c>
      <c r="F1" s="1">
        <f>F14</f>
        <v>43243</v>
      </c>
      <c r="G1" s="1">
        <f>G14</f>
        <v>43244</v>
      </c>
      <c r="H1" s="1">
        <f>H14</f>
        <v>43245</v>
      </c>
      <c r="I1" s="1" t="s">
        <v>1</v>
      </c>
      <c r="J1" s="2">
        <f>J14</f>
        <v>43247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20'!J2+1</f>
        <v>43241</v>
      </c>
      <c r="E2" s="3">
        <f>D2+1</f>
        <v>43242</v>
      </c>
      <c r="F2" s="3">
        <f t="shared" ref="F2:J2" si="0">E2+1</f>
        <v>43243</v>
      </c>
      <c r="G2" s="3">
        <f t="shared" si="0"/>
        <v>43244</v>
      </c>
      <c r="H2" s="3">
        <f t="shared" si="0"/>
        <v>43245</v>
      </c>
      <c r="I2" s="3">
        <f t="shared" si="0"/>
        <v>43246</v>
      </c>
      <c r="J2" s="3">
        <f t="shared" si="0"/>
        <v>43247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43241</v>
      </c>
      <c r="E12" s="213"/>
      <c r="F12" s="213"/>
      <c r="G12" s="71" t="s">
        <v>17</v>
      </c>
      <c r="H12" s="213">
        <f>D12+6</f>
        <v>43247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43241</v>
      </c>
      <c r="E14" s="3">
        <f>D14+1</f>
        <v>43242</v>
      </c>
      <c r="F14" s="3">
        <f t="shared" ref="F14:J14" si="1">E14+1</f>
        <v>43243</v>
      </c>
      <c r="G14" s="3">
        <f t="shared" si="1"/>
        <v>43244</v>
      </c>
      <c r="H14" s="3">
        <f t="shared" si="1"/>
        <v>43245</v>
      </c>
      <c r="I14" s="3">
        <f t="shared" si="1"/>
        <v>43246</v>
      </c>
      <c r="J14" s="3">
        <f t="shared" si="1"/>
        <v>43247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20'!K15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20'!K17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20'!K19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20'!K21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20'!K23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20'!K25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20'!K27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13'!K27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20'!K31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43241</v>
      </c>
      <c r="E39" s="3">
        <f>D39+1</f>
        <v>43242</v>
      </c>
      <c r="F39" s="3">
        <f t="shared" ref="F39:J39" si="2">E39+1</f>
        <v>43243</v>
      </c>
      <c r="G39" s="3">
        <f t="shared" si="2"/>
        <v>43244</v>
      </c>
      <c r="H39" s="3">
        <f t="shared" si="2"/>
        <v>43245</v>
      </c>
      <c r="I39" s="3">
        <f t="shared" si="2"/>
        <v>43246</v>
      </c>
      <c r="J39" s="3">
        <f t="shared" si="2"/>
        <v>43247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43241</v>
      </c>
      <c r="E48" s="3">
        <f>D48+1</f>
        <v>43242</v>
      </c>
      <c r="F48" s="3">
        <f t="shared" ref="F48:J48" si="3">E48+1</f>
        <v>43243</v>
      </c>
      <c r="G48" s="3">
        <f t="shared" si="3"/>
        <v>43244</v>
      </c>
      <c r="H48" s="3">
        <f t="shared" si="3"/>
        <v>43245</v>
      </c>
      <c r="I48" s="3">
        <f t="shared" si="3"/>
        <v>43246</v>
      </c>
      <c r="J48" s="3">
        <f t="shared" si="3"/>
        <v>43247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8"/>
  <dimension ref="A1:M64"/>
  <sheetViews>
    <sheetView topLeftCell="A11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22</v>
      </c>
      <c r="D1" s="80" t="s">
        <v>0</v>
      </c>
      <c r="E1" s="1">
        <f>E14</f>
        <v>43249</v>
      </c>
      <c r="F1" s="1">
        <f>F14</f>
        <v>43250</v>
      </c>
      <c r="G1" s="1">
        <f>G14</f>
        <v>43251</v>
      </c>
      <c r="H1" s="1">
        <f>H14</f>
        <v>43252</v>
      </c>
      <c r="I1" s="1" t="s">
        <v>1</v>
      </c>
      <c r="J1" s="2">
        <f>J14</f>
        <v>43254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21'!J2+1</f>
        <v>43248</v>
      </c>
      <c r="E2" s="3">
        <f>D2+1</f>
        <v>43249</v>
      </c>
      <c r="F2" s="3">
        <f t="shared" ref="F2:J2" si="0">E2+1</f>
        <v>43250</v>
      </c>
      <c r="G2" s="3">
        <f t="shared" si="0"/>
        <v>43251</v>
      </c>
      <c r="H2" s="3">
        <f t="shared" si="0"/>
        <v>43252</v>
      </c>
      <c r="I2" s="3">
        <f t="shared" si="0"/>
        <v>43253</v>
      </c>
      <c r="J2" s="3">
        <f t="shared" si="0"/>
        <v>43254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43248</v>
      </c>
      <c r="E12" s="213"/>
      <c r="F12" s="213"/>
      <c r="G12" s="71" t="s">
        <v>17</v>
      </c>
      <c r="H12" s="213">
        <f>D12+6</f>
        <v>43254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43248</v>
      </c>
      <c r="E14" s="3">
        <f>D14+1</f>
        <v>43249</v>
      </c>
      <c r="F14" s="3">
        <f t="shared" ref="F14:J14" si="1">E14+1</f>
        <v>43250</v>
      </c>
      <c r="G14" s="3">
        <f t="shared" si="1"/>
        <v>43251</v>
      </c>
      <c r="H14" s="3">
        <f t="shared" si="1"/>
        <v>43252</v>
      </c>
      <c r="I14" s="3">
        <f t="shared" si="1"/>
        <v>43253</v>
      </c>
      <c r="J14" s="3">
        <f t="shared" si="1"/>
        <v>43254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21'!K15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21'!K17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21'!K19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21'!K21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21'!K23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21'!K25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21'!K27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13'!K27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21'!K31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43248</v>
      </c>
      <c r="E39" s="3">
        <f>D39+1</f>
        <v>43249</v>
      </c>
      <c r="F39" s="3">
        <f t="shared" ref="F39:J39" si="2">E39+1</f>
        <v>43250</v>
      </c>
      <c r="G39" s="3">
        <f t="shared" si="2"/>
        <v>43251</v>
      </c>
      <c r="H39" s="3">
        <f t="shared" si="2"/>
        <v>43252</v>
      </c>
      <c r="I39" s="3">
        <f t="shared" si="2"/>
        <v>43253</v>
      </c>
      <c r="J39" s="3">
        <f t="shared" si="2"/>
        <v>43254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43248</v>
      </c>
      <c r="E48" s="3">
        <f>D48+1</f>
        <v>43249</v>
      </c>
      <c r="F48" s="3">
        <f t="shared" ref="F48:J48" si="3">E48+1</f>
        <v>43250</v>
      </c>
      <c r="G48" s="3">
        <f t="shared" si="3"/>
        <v>43251</v>
      </c>
      <c r="H48" s="3">
        <f t="shared" si="3"/>
        <v>43252</v>
      </c>
      <c r="I48" s="3">
        <f t="shared" si="3"/>
        <v>43253</v>
      </c>
      <c r="J48" s="3">
        <f t="shared" si="3"/>
        <v>43254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9"/>
  <dimension ref="A1:M64"/>
  <sheetViews>
    <sheetView topLeftCell="A9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23</v>
      </c>
      <c r="D1" s="80" t="s">
        <v>0</v>
      </c>
      <c r="E1" s="1">
        <f>E14</f>
        <v>43256</v>
      </c>
      <c r="F1" s="1">
        <f>F14</f>
        <v>43257</v>
      </c>
      <c r="G1" s="1">
        <f>G14</f>
        <v>43258</v>
      </c>
      <c r="H1" s="1">
        <f>H14</f>
        <v>43259</v>
      </c>
      <c r="I1" s="1" t="s">
        <v>1</v>
      </c>
      <c r="J1" s="2">
        <f>J14</f>
        <v>43261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22'!J2+1</f>
        <v>43255</v>
      </c>
      <c r="E2" s="3">
        <f>D2+1</f>
        <v>43256</v>
      </c>
      <c r="F2" s="3">
        <f t="shared" ref="F2:J2" si="0">E2+1</f>
        <v>43257</v>
      </c>
      <c r="G2" s="3">
        <f t="shared" si="0"/>
        <v>43258</v>
      </c>
      <c r="H2" s="3">
        <f t="shared" si="0"/>
        <v>43259</v>
      </c>
      <c r="I2" s="3">
        <f t="shared" si="0"/>
        <v>43260</v>
      </c>
      <c r="J2" s="3">
        <f t="shared" si="0"/>
        <v>43261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43255</v>
      </c>
      <c r="E12" s="213"/>
      <c r="F12" s="213"/>
      <c r="G12" s="71" t="s">
        <v>17</v>
      </c>
      <c r="H12" s="213">
        <f>D12+6</f>
        <v>43261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43255</v>
      </c>
      <c r="E14" s="3">
        <f>D14+1</f>
        <v>43256</v>
      </c>
      <c r="F14" s="3">
        <f t="shared" ref="F14:J14" si="1">E14+1</f>
        <v>43257</v>
      </c>
      <c r="G14" s="3">
        <f t="shared" si="1"/>
        <v>43258</v>
      </c>
      <c r="H14" s="3">
        <f t="shared" si="1"/>
        <v>43259</v>
      </c>
      <c r="I14" s="3">
        <f t="shared" si="1"/>
        <v>43260</v>
      </c>
      <c r="J14" s="3">
        <f t="shared" si="1"/>
        <v>43261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22'!K15:K16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22'!K17:K18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22'!K19:K20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22'!K21:K22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22'!K23:K24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22'!K25:K26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22'!K27:K28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22'!K29:K30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22'!K31:K32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43255</v>
      </c>
      <c r="E39" s="3">
        <f>D39+1</f>
        <v>43256</v>
      </c>
      <c r="F39" s="3">
        <f t="shared" ref="F39:J39" si="2">E39+1</f>
        <v>43257</v>
      </c>
      <c r="G39" s="3">
        <f t="shared" si="2"/>
        <v>43258</v>
      </c>
      <c r="H39" s="3">
        <f t="shared" si="2"/>
        <v>43259</v>
      </c>
      <c r="I39" s="3">
        <f t="shared" si="2"/>
        <v>43260</v>
      </c>
      <c r="J39" s="3">
        <f t="shared" si="2"/>
        <v>43261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43255</v>
      </c>
      <c r="E48" s="3">
        <f>D48+1</f>
        <v>43256</v>
      </c>
      <c r="F48" s="3">
        <f t="shared" ref="F48:J48" si="3">E48+1</f>
        <v>43257</v>
      </c>
      <c r="G48" s="3">
        <f t="shared" si="3"/>
        <v>43258</v>
      </c>
      <c r="H48" s="3">
        <f t="shared" si="3"/>
        <v>43259</v>
      </c>
      <c r="I48" s="3">
        <f t="shared" si="3"/>
        <v>43260</v>
      </c>
      <c r="J48" s="3">
        <f t="shared" si="3"/>
        <v>43261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0"/>
  <dimension ref="A1:M64"/>
  <sheetViews>
    <sheetView topLeftCell="A8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24</v>
      </c>
      <c r="D1" s="80" t="s">
        <v>0</v>
      </c>
      <c r="E1" s="1">
        <f>E14</f>
        <v>43263</v>
      </c>
      <c r="F1" s="1">
        <f>F14</f>
        <v>43264</v>
      </c>
      <c r="G1" s="1">
        <f>G14</f>
        <v>43265</v>
      </c>
      <c r="H1" s="1">
        <f>H14</f>
        <v>43266</v>
      </c>
      <c r="I1" s="1" t="s">
        <v>1</v>
      </c>
      <c r="J1" s="2">
        <f>J14</f>
        <v>43268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23'!J2+1</f>
        <v>43262</v>
      </c>
      <c r="E2" s="3">
        <f>D2+1</f>
        <v>43263</v>
      </c>
      <c r="F2" s="3">
        <f t="shared" ref="F2:J2" si="0">E2+1</f>
        <v>43264</v>
      </c>
      <c r="G2" s="3">
        <f t="shared" si="0"/>
        <v>43265</v>
      </c>
      <c r="H2" s="3">
        <f t="shared" si="0"/>
        <v>43266</v>
      </c>
      <c r="I2" s="3">
        <f t="shared" si="0"/>
        <v>43267</v>
      </c>
      <c r="J2" s="3">
        <f t="shared" si="0"/>
        <v>43268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43262</v>
      </c>
      <c r="E12" s="213"/>
      <c r="F12" s="213"/>
      <c r="G12" s="71" t="s">
        <v>17</v>
      </c>
      <c r="H12" s="213">
        <f>D12+6</f>
        <v>43268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43262</v>
      </c>
      <c r="E14" s="3">
        <f>D14+1</f>
        <v>43263</v>
      </c>
      <c r="F14" s="3">
        <f t="shared" ref="F14:J14" si="1">E14+1</f>
        <v>43264</v>
      </c>
      <c r="G14" s="3">
        <f t="shared" si="1"/>
        <v>43265</v>
      </c>
      <c r="H14" s="3">
        <f t="shared" si="1"/>
        <v>43266</v>
      </c>
      <c r="I14" s="3">
        <f t="shared" si="1"/>
        <v>43267</v>
      </c>
      <c r="J14" s="3">
        <f t="shared" si="1"/>
        <v>43268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23'!K15:K16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23'!K17:K18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23'!K19:K20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23'!K21:K22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23'!K23:K24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23'!K25:K26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23'!K27:K28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23'!K29:K30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23'!K31:K32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43262</v>
      </c>
      <c r="E39" s="3">
        <f>D39+1</f>
        <v>43263</v>
      </c>
      <c r="F39" s="3">
        <f t="shared" ref="F39:J39" si="2">E39+1</f>
        <v>43264</v>
      </c>
      <c r="G39" s="3">
        <f t="shared" si="2"/>
        <v>43265</v>
      </c>
      <c r="H39" s="3">
        <f t="shared" si="2"/>
        <v>43266</v>
      </c>
      <c r="I39" s="3">
        <f t="shared" si="2"/>
        <v>43267</v>
      </c>
      <c r="J39" s="3">
        <f t="shared" si="2"/>
        <v>43268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43262</v>
      </c>
      <c r="E48" s="3">
        <f>D48+1</f>
        <v>43263</v>
      </c>
      <c r="F48" s="3">
        <f t="shared" ref="F48:J48" si="3">E48+1</f>
        <v>43264</v>
      </c>
      <c r="G48" s="3">
        <f t="shared" si="3"/>
        <v>43265</v>
      </c>
      <c r="H48" s="3">
        <f t="shared" si="3"/>
        <v>43266</v>
      </c>
      <c r="I48" s="3">
        <f t="shared" si="3"/>
        <v>43267</v>
      </c>
      <c r="J48" s="3">
        <f t="shared" si="3"/>
        <v>43268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1"/>
  <dimension ref="A1:M64"/>
  <sheetViews>
    <sheetView topLeftCell="A13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25</v>
      </c>
      <c r="D1" s="80" t="s">
        <v>0</v>
      </c>
      <c r="E1" s="1">
        <f>E14</f>
        <v>43270</v>
      </c>
      <c r="F1" s="1">
        <f>F14</f>
        <v>43271</v>
      </c>
      <c r="G1" s="1">
        <f>G14</f>
        <v>43272</v>
      </c>
      <c r="H1" s="1">
        <f>H14</f>
        <v>43273</v>
      </c>
      <c r="I1" s="1" t="s">
        <v>1</v>
      </c>
      <c r="J1" s="2">
        <f>J14</f>
        <v>43275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24'!J2+1</f>
        <v>43269</v>
      </c>
      <c r="E2" s="3">
        <f>D2+1</f>
        <v>43270</v>
      </c>
      <c r="F2" s="3">
        <f t="shared" ref="F2:J2" si="0">E2+1</f>
        <v>43271</v>
      </c>
      <c r="G2" s="3">
        <f t="shared" si="0"/>
        <v>43272</v>
      </c>
      <c r="H2" s="3">
        <f t="shared" si="0"/>
        <v>43273</v>
      </c>
      <c r="I2" s="3">
        <f t="shared" si="0"/>
        <v>43274</v>
      </c>
      <c r="J2" s="3">
        <f t="shared" si="0"/>
        <v>43275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43269</v>
      </c>
      <c r="E12" s="213"/>
      <c r="F12" s="213"/>
      <c r="G12" s="71" t="s">
        <v>17</v>
      </c>
      <c r="H12" s="213">
        <f>D12+6</f>
        <v>43275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43269</v>
      </c>
      <c r="E14" s="3">
        <f>D14+1</f>
        <v>43270</v>
      </c>
      <c r="F14" s="3">
        <f t="shared" ref="F14:J14" si="1">E14+1</f>
        <v>43271</v>
      </c>
      <c r="G14" s="3">
        <f t="shared" si="1"/>
        <v>43272</v>
      </c>
      <c r="H14" s="3">
        <f t="shared" si="1"/>
        <v>43273</v>
      </c>
      <c r="I14" s="3">
        <f t="shared" si="1"/>
        <v>43274</v>
      </c>
      <c r="J14" s="3">
        <f t="shared" si="1"/>
        <v>43275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24'!K15:K16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24'!K17:K18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24'!K19:K20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24'!K21:K22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24'!K23:K24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24'!K25:K26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24'!K27:K28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24'!K29:K30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24'!K31:K32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43269</v>
      </c>
      <c r="E39" s="3">
        <f>D39+1</f>
        <v>43270</v>
      </c>
      <c r="F39" s="3">
        <f t="shared" ref="F39:J39" si="2">E39+1</f>
        <v>43271</v>
      </c>
      <c r="G39" s="3">
        <f t="shared" si="2"/>
        <v>43272</v>
      </c>
      <c r="H39" s="3">
        <f t="shared" si="2"/>
        <v>43273</v>
      </c>
      <c r="I39" s="3">
        <f t="shared" si="2"/>
        <v>43274</v>
      </c>
      <c r="J39" s="3">
        <f t="shared" si="2"/>
        <v>43275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43269</v>
      </c>
      <c r="E48" s="3">
        <f>D48+1</f>
        <v>43270</v>
      </c>
      <c r="F48" s="3">
        <f t="shared" ref="F48:J48" si="3">E48+1</f>
        <v>43271</v>
      </c>
      <c r="G48" s="3">
        <f t="shared" si="3"/>
        <v>43272</v>
      </c>
      <c r="H48" s="3">
        <f t="shared" si="3"/>
        <v>43273</v>
      </c>
      <c r="I48" s="3">
        <f t="shared" si="3"/>
        <v>43274</v>
      </c>
      <c r="J48" s="3">
        <f t="shared" si="3"/>
        <v>43275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2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26</v>
      </c>
      <c r="D1" s="80" t="s">
        <v>0</v>
      </c>
      <c r="E1" s="1">
        <f>E14</f>
        <v>43277</v>
      </c>
      <c r="F1" s="1">
        <f>F14</f>
        <v>43278</v>
      </c>
      <c r="G1" s="1">
        <f>G14</f>
        <v>43279</v>
      </c>
      <c r="H1" s="1">
        <f>H14</f>
        <v>43280</v>
      </c>
      <c r="I1" s="1" t="s">
        <v>1</v>
      </c>
      <c r="J1" s="2">
        <f>J14</f>
        <v>43282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25'!J2+1</f>
        <v>43276</v>
      </c>
      <c r="E2" s="3">
        <f>D2+1</f>
        <v>43277</v>
      </c>
      <c r="F2" s="3">
        <f t="shared" ref="F2:J2" si="0">E2+1</f>
        <v>43278</v>
      </c>
      <c r="G2" s="3">
        <f t="shared" si="0"/>
        <v>43279</v>
      </c>
      <c r="H2" s="3">
        <f t="shared" si="0"/>
        <v>43280</v>
      </c>
      <c r="I2" s="3">
        <f t="shared" si="0"/>
        <v>43281</v>
      </c>
      <c r="J2" s="3">
        <f t="shared" si="0"/>
        <v>43282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43276</v>
      </c>
      <c r="E12" s="213"/>
      <c r="F12" s="213"/>
      <c r="G12" s="71" t="s">
        <v>17</v>
      </c>
      <c r="H12" s="213">
        <f>D12+6</f>
        <v>43282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43276</v>
      </c>
      <c r="E14" s="3">
        <f>D14+1</f>
        <v>43277</v>
      </c>
      <c r="F14" s="3">
        <f t="shared" ref="F14:J14" si="1">E14+1</f>
        <v>43278</v>
      </c>
      <c r="G14" s="3">
        <f t="shared" si="1"/>
        <v>43279</v>
      </c>
      <c r="H14" s="3">
        <f t="shared" si="1"/>
        <v>43280</v>
      </c>
      <c r="I14" s="3">
        <f t="shared" si="1"/>
        <v>43281</v>
      </c>
      <c r="J14" s="3">
        <f t="shared" si="1"/>
        <v>43282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25'!K15:K16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25'!K17:K18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25'!K19:K20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25'!K21:K22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25'!K23:K24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25'!K25:K26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25'!K27:K28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25'!K29:K30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25'!K31:K32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43276</v>
      </c>
      <c r="E39" s="3">
        <f>D39+1</f>
        <v>43277</v>
      </c>
      <c r="F39" s="3">
        <f t="shared" ref="F39:J39" si="2">E39+1</f>
        <v>43278</v>
      </c>
      <c r="G39" s="3">
        <f t="shared" si="2"/>
        <v>43279</v>
      </c>
      <c r="H39" s="3">
        <f t="shared" si="2"/>
        <v>43280</v>
      </c>
      <c r="I39" s="3">
        <f t="shared" si="2"/>
        <v>43281</v>
      </c>
      <c r="J39" s="3">
        <f t="shared" si="2"/>
        <v>43282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43276</v>
      </c>
      <c r="E48" s="3">
        <f>D48+1</f>
        <v>43277</v>
      </c>
      <c r="F48" s="3">
        <f t="shared" ref="F48:J48" si="3">E48+1</f>
        <v>43278</v>
      </c>
      <c r="G48" s="3">
        <f t="shared" si="3"/>
        <v>43279</v>
      </c>
      <c r="H48" s="3">
        <f t="shared" si="3"/>
        <v>43280</v>
      </c>
      <c r="I48" s="3">
        <f t="shared" si="3"/>
        <v>43281</v>
      </c>
      <c r="J48" s="3">
        <f t="shared" si="3"/>
        <v>43282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3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27</v>
      </c>
      <c r="D1" s="80" t="s">
        <v>0</v>
      </c>
      <c r="E1" s="1">
        <f>E14</f>
        <v>43284</v>
      </c>
      <c r="F1" s="1">
        <f>F14</f>
        <v>43285</v>
      </c>
      <c r="G1" s="1">
        <f>G14</f>
        <v>43286</v>
      </c>
      <c r="H1" s="1">
        <f>H14</f>
        <v>43287</v>
      </c>
      <c r="I1" s="1" t="s">
        <v>1</v>
      </c>
      <c r="J1" s="2">
        <f>J14</f>
        <v>43289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26'!J2+1</f>
        <v>43283</v>
      </c>
      <c r="E2" s="3">
        <f>D2+1</f>
        <v>43284</v>
      </c>
      <c r="F2" s="3">
        <f t="shared" ref="F2:J2" si="0">E2+1</f>
        <v>43285</v>
      </c>
      <c r="G2" s="3">
        <f t="shared" si="0"/>
        <v>43286</v>
      </c>
      <c r="H2" s="3">
        <f t="shared" si="0"/>
        <v>43287</v>
      </c>
      <c r="I2" s="3">
        <f t="shared" si="0"/>
        <v>43288</v>
      </c>
      <c r="J2" s="3">
        <f t="shared" si="0"/>
        <v>43289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43283</v>
      </c>
      <c r="E12" s="213"/>
      <c r="F12" s="213"/>
      <c r="G12" s="71" t="s">
        <v>17</v>
      </c>
      <c r="H12" s="213">
        <f>D12+6</f>
        <v>43289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43283</v>
      </c>
      <c r="E14" s="3">
        <f>D14+1</f>
        <v>43284</v>
      </c>
      <c r="F14" s="3">
        <f t="shared" ref="F14:J14" si="1">E14+1</f>
        <v>43285</v>
      </c>
      <c r="G14" s="3">
        <f t="shared" si="1"/>
        <v>43286</v>
      </c>
      <c r="H14" s="3">
        <f t="shared" si="1"/>
        <v>43287</v>
      </c>
      <c r="I14" s="3">
        <f t="shared" si="1"/>
        <v>43288</v>
      </c>
      <c r="J14" s="3">
        <f t="shared" si="1"/>
        <v>43289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26'!K15:K16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26'!K17:K18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26'!K19:K20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26'!K21:K22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26'!K23:K24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26'!K25:K26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26'!K27:K28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26'!K29:K30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26'!K31:K32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43283</v>
      </c>
      <c r="E39" s="3">
        <f>D39+1</f>
        <v>43284</v>
      </c>
      <c r="F39" s="3">
        <f t="shared" ref="F39:J39" si="2">E39+1</f>
        <v>43285</v>
      </c>
      <c r="G39" s="3">
        <f t="shared" si="2"/>
        <v>43286</v>
      </c>
      <c r="H39" s="3">
        <f t="shared" si="2"/>
        <v>43287</v>
      </c>
      <c r="I39" s="3">
        <f t="shared" si="2"/>
        <v>43288</v>
      </c>
      <c r="J39" s="3">
        <f t="shared" si="2"/>
        <v>43289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43283</v>
      </c>
      <c r="E48" s="3">
        <f>D48+1</f>
        <v>43284</v>
      </c>
      <c r="F48" s="3">
        <f t="shared" ref="F48:J48" si="3">E48+1</f>
        <v>43285</v>
      </c>
      <c r="G48" s="3">
        <f t="shared" si="3"/>
        <v>43286</v>
      </c>
      <c r="H48" s="3">
        <f t="shared" si="3"/>
        <v>43287</v>
      </c>
      <c r="I48" s="3">
        <f t="shared" si="3"/>
        <v>43288</v>
      </c>
      <c r="J48" s="3">
        <f t="shared" si="3"/>
        <v>43289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4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28</v>
      </c>
      <c r="D1" s="80" t="s">
        <v>0</v>
      </c>
      <c r="E1" s="1">
        <f>E14</f>
        <v>43291</v>
      </c>
      <c r="F1" s="1">
        <f>F14</f>
        <v>43292</v>
      </c>
      <c r="G1" s="1">
        <f>G14</f>
        <v>43293</v>
      </c>
      <c r="H1" s="1">
        <f>H14</f>
        <v>43294</v>
      </c>
      <c r="I1" s="1" t="s">
        <v>1</v>
      </c>
      <c r="J1" s="2">
        <f>J14</f>
        <v>43296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27'!J2+1</f>
        <v>43290</v>
      </c>
      <c r="E2" s="3">
        <f>D2+1</f>
        <v>43291</v>
      </c>
      <c r="F2" s="3">
        <f t="shared" ref="F2:J2" si="0">E2+1</f>
        <v>43292</v>
      </c>
      <c r="G2" s="3">
        <f t="shared" si="0"/>
        <v>43293</v>
      </c>
      <c r="H2" s="3">
        <f t="shared" si="0"/>
        <v>43294</v>
      </c>
      <c r="I2" s="3">
        <f t="shared" si="0"/>
        <v>43295</v>
      </c>
      <c r="J2" s="3">
        <f t="shared" si="0"/>
        <v>43296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43290</v>
      </c>
      <c r="E12" s="213"/>
      <c r="F12" s="213"/>
      <c r="G12" s="71" t="s">
        <v>17</v>
      </c>
      <c r="H12" s="213">
        <f>D12+6</f>
        <v>43296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43290</v>
      </c>
      <c r="E14" s="3">
        <f>D14+1</f>
        <v>43291</v>
      </c>
      <c r="F14" s="3">
        <f t="shared" ref="F14:J14" si="1">E14+1</f>
        <v>43292</v>
      </c>
      <c r="G14" s="3">
        <f t="shared" si="1"/>
        <v>43293</v>
      </c>
      <c r="H14" s="3">
        <f t="shared" si="1"/>
        <v>43294</v>
      </c>
      <c r="I14" s="3">
        <f t="shared" si="1"/>
        <v>43295</v>
      </c>
      <c r="J14" s="3">
        <f t="shared" si="1"/>
        <v>43296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27'!K15:K16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27'!K17:K18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27'!K19:K20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27'!K21:K22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27'!K23:K24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27'!K25:K26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27'!K27:K28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27'!K29:K30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27'!K31:K32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43290</v>
      </c>
      <c r="E39" s="3">
        <f>D39+1</f>
        <v>43291</v>
      </c>
      <c r="F39" s="3">
        <f t="shared" ref="F39:J39" si="2">E39+1</f>
        <v>43292</v>
      </c>
      <c r="G39" s="3">
        <f t="shared" si="2"/>
        <v>43293</v>
      </c>
      <c r="H39" s="3">
        <f t="shared" si="2"/>
        <v>43294</v>
      </c>
      <c r="I39" s="3">
        <f t="shared" si="2"/>
        <v>43295</v>
      </c>
      <c r="J39" s="3">
        <f t="shared" si="2"/>
        <v>43296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43290</v>
      </c>
      <c r="E48" s="3">
        <f>D48+1</f>
        <v>43291</v>
      </c>
      <c r="F48" s="3">
        <f t="shared" ref="F48:J48" si="3">E48+1</f>
        <v>43292</v>
      </c>
      <c r="G48" s="3">
        <f t="shared" si="3"/>
        <v>43293</v>
      </c>
      <c r="H48" s="3">
        <f t="shared" si="3"/>
        <v>43294</v>
      </c>
      <c r="I48" s="3">
        <f t="shared" si="3"/>
        <v>43295</v>
      </c>
      <c r="J48" s="3">
        <f t="shared" si="3"/>
        <v>43296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5"/>
  <dimension ref="A1:M64"/>
  <sheetViews>
    <sheetView topLeftCell="A13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29</v>
      </c>
      <c r="D1" s="80" t="s">
        <v>0</v>
      </c>
      <c r="E1" s="1">
        <f>E14</f>
        <v>43298</v>
      </c>
      <c r="F1" s="1">
        <f>F14</f>
        <v>43299</v>
      </c>
      <c r="G1" s="1">
        <f>G14</f>
        <v>43300</v>
      </c>
      <c r="H1" s="1">
        <f>H14</f>
        <v>43301</v>
      </c>
      <c r="I1" s="1" t="s">
        <v>1</v>
      </c>
      <c r="J1" s="2">
        <f>J14</f>
        <v>43303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28'!J2+1</f>
        <v>43297</v>
      </c>
      <c r="E2" s="3">
        <f>D2+1</f>
        <v>43298</v>
      </c>
      <c r="F2" s="3">
        <f t="shared" ref="F2:J2" si="0">E2+1</f>
        <v>43299</v>
      </c>
      <c r="G2" s="3">
        <f t="shared" si="0"/>
        <v>43300</v>
      </c>
      <c r="H2" s="3">
        <f t="shared" si="0"/>
        <v>43301</v>
      </c>
      <c r="I2" s="3">
        <f t="shared" si="0"/>
        <v>43302</v>
      </c>
      <c r="J2" s="3">
        <f t="shared" si="0"/>
        <v>43303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43297</v>
      </c>
      <c r="E12" s="213"/>
      <c r="F12" s="213"/>
      <c r="G12" s="71" t="s">
        <v>17</v>
      </c>
      <c r="H12" s="213">
        <f>D12+6</f>
        <v>43303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43297</v>
      </c>
      <c r="E14" s="3">
        <f>D14+1</f>
        <v>43298</v>
      </c>
      <c r="F14" s="3">
        <f t="shared" ref="F14:J14" si="1">E14+1</f>
        <v>43299</v>
      </c>
      <c r="G14" s="3">
        <f t="shared" si="1"/>
        <v>43300</v>
      </c>
      <c r="H14" s="3">
        <f t="shared" si="1"/>
        <v>43301</v>
      </c>
      <c r="I14" s="3">
        <f t="shared" si="1"/>
        <v>43302</v>
      </c>
      <c r="J14" s="3">
        <f t="shared" si="1"/>
        <v>43303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28'!K15:K16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28'!K17:K18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28'!K19:K20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28'!K21:K22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28'!K23:K24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28'!K25:K26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28'!K27:K28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28'!K29:K30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28'!K31:K32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43297</v>
      </c>
      <c r="E39" s="3">
        <f>D39+1</f>
        <v>43298</v>
      </c>
      <c r="F39" s="3">
        <f t="shared" ref="F39:J39" si="2">E39+1</f>
        <v>43299</v>
      </c>
      <c r="G39" s="3">
        <f t="shared" si="2"/>
        <v>43300</v>
      </c>
      <c r="H39" s="3">
        <f t="shared" si="2"/>
        <v>43301</v>
      </c>
      <c r="I39" s="3">
        <f t="shared" si="2"/>
        <v>43302</v>
      </c>
      <c r="J39" s="3">
        <f t="shared" si="2"/>
        <v>43303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43297</v>
      </c>
      <c r="E48" s="3">
        <f>D48+1</f>
        <v>43298</v>
      </c>
      <c r="F48" s="3">
        <f t="shared" ref="F48:J48" si="3">E48+1</f>
        <v>43299</v>
      </c>
      <c r="G48" s="3">
        <f t="shared" si="3"/>
        <v>43300</v>
      </c>
      <c r="H48" s="3">
        <f t="shared" si="3"/>
        <v>43301</v>
      </c>
      <c r="I48" s="3">
        <f t="shared" si="3"/>
        <v>43302</v>
      </c>
      <c r="J48" s="3">
        <f t="shared" si="3"/>
        <v>43303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6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30</v>
      </c>
      <c r="D1" s="80" t="s">
        <v>0</v>
      </c>
      <c r="E1" s="1">
        <f>E14</f>
        <v>43305</v>
      </c>
      <c r="F1" s="1">
        <f>F14</f>
        <v>43306</v>
      </c>
      <c r="G1" s="1">
        <f>G14</f>
        <v>43307</v>
      </c>
      <c r="H1" s="1">
        <f>H14</f>
        <v>43308</v>
      </c>
      <c r="I1" s="1" t="s">
        <v>1</v>
      </c>
      <c r="J1" s="2">
        <f>J14</f>
        <v>43310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29'!J2+1</f>
        <v>43304</v>
      </c>
      <c r="E2" s="3">
        <f>D2+1</f>
        <v>43305</v>
      </c>
      <c r="F2" s="3">
        <f t="shared" ref="F2:J2" si="0">E2+1</f>
        <v>43306</v>
      </c>
      <c r="G2" s="3">
        <f t="shared" si="0"/>
        <v>43307</v>
      </c>
      <c r="H2" s="3">
        <f t="shared" si="0"/>
        <v>43308</v>
      </c>
      <c r="I2" s="3">
        <f t="shared" si="0"/>
        <v>43309</v>
      </c>
      <c r="J2" s="3">
        <f t="shared" si="0"/>
        <v>43310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43304</v>
      </c>
      <c r="E12" s="213"/>
      <c r="F12" s="213"/>
      <c r="G12" s="71" t="s">
        <v>17</v>
      </c>
      <c r="H12" s="213">
        <f>D12+6</f>
        <v>43310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43304</v>
      </c>
      <c r="E14" s="3">
        <f>D14+1</f>
        <v>43305</v>
      </c>
      <c r="F14" s="3">
        <f t="shared" ref="F14:J14" si="1">E14+1</f>
        <v>43306</v>
      </c>
      <c r="G14" s="3">
        <f t="shared" si="1"/>
        <v>43307</v>
      </c>
      <c r="H14" s="3">
        <f t="shared" si="1"/>
        <v>43308</v>
      </c>
      <c r="I14" s="3">
        <f t="shared" si="1"/>
        <v>43309</v>
      </c>
      <c r="J14" s="3">
        <f t="shared" si="1"/>
        <v>43310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29'!K15:K16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29'!K17:K18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29'!K19:K20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29'!K21:K22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29'!K23:K24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29'!K25:K26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29'!K27:K28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29'!K29:K30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29'!K31:K32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43304</v>
      </c>
      <c r="E39" s="3">
        <f>D39+1</f>
        <v>43305</v>
      </c>
      <c r="F39" s="3">
        <f t="shared" ref="F39:J39" si="2">E39+1</f>
        <v>43306</v>
      </c>
      <c r="G39" s="3">
        <f t="shared" si="2"/>
        <v>43307</v>
      </c>
      <c r="H39" s="3">
        <f t="shared" si="2"/>
        <v>43308</v>
      </c>
      <c r="I39" s="3">
        <f t="shared" si="2"/>
        <v>43309</v>
      </c>
      <c r="J39" s="3">
        <f t="shared" si="2"/>
        <v>43310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43304</v>
      </c>
      <c r="E48" s="3">
        <f>D48+1</f>
        <v>43305</v>
      </c>
      <c r="F48" s="3">
        <f t="shared" ref="F48:J48" si="3">E48+1</f>
        <v>43306</v>
      </c>
      <c r="G48" s="3">
        <f t="shared" si="3"/>
        <v>43307</v>
      </c>
      <c r="H48" s="3">
        <f t="shared" si="3"/>
        <v>43308</v>
      </c>
      <c r="I48" s="3">
        <f t="shared" si="3"/>
        <v>43309</v>
      </c>
      <c r="J48" s="3">
        <f t="shared" si="3"/>
        <v>43310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7"/>
  <dimension ref="A1:M64"/>
  <sheetViews>
    <sheetView topLeftCell="A13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31</v>
      </c>
      <c r="D1" s="80" t="s">
        <v>0</v>
      </c>
      <c r="E1" s="1">
        <f>E14</f>
        <v>43312</v>
      </c>
      <c r="F1" s="1">
        <f>F14</f>
        <v>43313</v>
      </c>
      <c r="G1" s="1">
        <f>G14</f>
        <v>43314</v>
      </c>
      <c r="H1" s="1">
        <f>H14</f>
        <v>43315</v>
      </c>
      <c r="I1" s="1" t="s">
        <v>1</v>
      </c>
      <c r="J1" s="2">
        <f>J14</f>
        <v>43317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30'!J2+1</f>
        <v>43311</v>
      </c>
      <c r="E2" s="3">
        <f>D2+1</f>
        <v>43312</v>
      </c>
      <c r="F2" s="3">
        <f t="shared" ref="F2:J2" si="0">E2+1</f>
        <v>43313</v>
      </c>
      <c r="G2" s="3">
        <f t="shared" si="0"/>
        <v>43314</v>
      </c>
      <c r="H2" s="3">
        <f t="shared" si="0"/>
        <v>43315</v>
      </c>
      <c r="I2" s="3">
        <f t="shared" si="0"/>
        <v>43316</v>
      </c>
      <c r="J2" s="3">
        <f t="shared" si="0"/>
        <v>43317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43311</v>
      </c>
      <c r="E12" s="213"/>
      <c r="F12" s="213"/>
      <c r="G12" s="71" t="s">
        <v>17</v>
      </c>
      <c r="H12" s="213">
        <f>D12+6</f>
        <v>43317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43311</v>
      </c>
      <c r="E14" s="3">
        <f>D14+1</f>
        <v>43312</v>
      </c>
      <c r="F14" s="3">
        <f t="shared" ref="F14:J14" si="1">E14+1</f>
        <v>43313</v>
      </c>
      <c r="G14" s="3">
        <f t="shared" si="1"/>
        <v>43314</v>
      </c>
      <c r="H14" s="3">
        <f t="shared" si="1"/>
        <v>43315</v>
      </c>
      <c r="I14" s="3">
        <f t="shared" si="1"/>
        <v>43316</v>
      </c>
      <c r="J14" s="3">
        <f t="shared" si="1"/>
        <v>43317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30'!K15:K16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30'!K17:K18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30'!K19:K20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30'!K21:K22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30'!K23:K24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30'!K25:K26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30'!K27:K28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30'!K29:K30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30'!K31:K32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43311</v>
      </c>
      <c r="E39" s="3">
        <f>D39+1</f>
        <v>43312</v>
      </c>
      <c r="F39" s="3">
        <f t="shared" ref="F39:J39" si="2">E39+1</f>
        <v>43313</v>
      </c>
      <c r="G39" s="3">
        <f t="shared" si="2"/>
        <v>43314</v>
      </c>
      <c r="H39" s="3">
        <f t="shared" si="2"/>
        <v>43315</v>
      </c>
      <c r="I39" s="3">
        <f t="shared" si="2"/>
        <v>43316</v>
      </c>
      <c r="J39" s="3">
        <f t="shared" si="2"/>
        <v>43317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43311</v>
      </c>
      <c r="E48" s="3">
        <f>D48+1</f>
        <v>43312</v>
      </c>
      <c r="F48" s="3">
        <f t="shared" ref="F48:J48" si="3">E48+1</f>
        <v>43313</v>
      </c>
      <c r="G48" s="3">
        <f t="shared" si="3"/>
        <v>43314</v>
      </c>
      <c r="H48" s="3">
        <f t="shared" si="3"/>
        <v>43315</v>
      </c>
      <c r="I48" s="3">
        <f t="shared" si="3"/>
        <v>43316</v>
      </c>
      <c r="J48" s="3">
        <f t="shared" si="3"/>
        <v>43317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8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32</v>
      </c>
      <c r="D1" s="80" t="s">
        <v>0</v>
      </c>
      <c r="E1" s="1">
        <f>E14</f>
        <v>43319</v>
      </c>
      <c r="F1" s="1">
        <f>F14</f>
        <v>43320</v>
      </c>
      <c r="G1" s="1">
        <f>G14</f>
        <v>43321</v>
      </c>
      <c r="H1" s="1">
        <f>H14</f>
        <v>43322</v>
      </c>
      <c r="I1" s="1" t="s">
        <v>1</v>
      </c>
      <c r="J1" s="2">
        <f>J14</f>
        <v>43324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31'!J2+1</f>
        <v>43318</v>
      </c>
      <c r="E2" s="3">
        <f>D2+1</f>
        <v>43319</v>
      </c>
      <c r="F2" s="3">
        <f t="shared" ref="F2:J2" si="0">E2+1</f>
        <v>43320</v>
      </c>
      <c r="G2" s="3">
        <f t="shared" si="0"/>
        <v>43321</v>
      </c>
      <c r="H2" s="3">
        <f t="shared" si="0"/>
        <v>43322</v>
      </c>
      <c r="I2" s="3">
        <f t="shared" si="0"/>
        <v>43323</v>
      </c>
      <c r="J2" s="3">
        <f t="shared" si="0"/>
        <v>43324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43318</v>
      </c>
      <c r="E12" s="213"/>
      <c r="F12" s="213"/>
      <c r="G12" s="71" t="s">
        <v>17</v>
      </c>
      <c r="H12" s="213">
        <f>D12+6</f>
        <v>43324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43318</v>
      </c>
      <c r="E14" s="3">
        <f>D14+1</f>
        <v>43319</v>
      </c>
      <c r="F14" s="3">
        <f t="shared" ref="F14:J14" si="1">E14+1</f>
        <v>43320</v>
      </c>
      <c r="G14" s="3">
        <f t="shared" si="1"/>
        <v>43321</v>
      </c>
      <c r="H14" s="3">
        <f t="shared" si="1"/>
        <v>43322</v>
      </c>
      <c r="I14" s="3">
        <f t="shared" si="1"/>
        <v>43323</v>
      </c>
      <c r="J14" s="3">
        <f t="shared" si="1"/>
        <v>43324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31'!K15:K16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31'!K17:K18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31'!K19:K20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31'!K21:K22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31'!K23:K24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31'!K25:K26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31'!K27:K28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31'!K29:K30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31'!K31:K32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43318</v>
      </c>
      <c r="E39" s="3">
        <f>D39+1</f>
        <v>43319</v>
      </c>
      <c r="F39" s="3">
        <f t="shared" ref="F39:J39" si="2">E39+1</f>
        <v>43320</v>
      </c>
      <c r="G39" s="3">
        <f t="shared" si="2"/>
        <v>43321</v>
      </c>
      <c r="H39" s="3">
        <f t="shared" si="2"/>
        <v>43322</v>
      </c>
      <c r="I39" s="3">
        <f t="shared" si="2"/>
        <v>43323</v>
      </c>
      <c r="J39" s="3">
        <f t="shared" si="2"/>
        <v>43324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43318</v>
      </c>
      <c r="E48" s="3">
        <f>D48+1</f>
        <v>43319</v>
      </c>
      <c r="F48" s="3">
        <f t="shared" ref="F48:J48" si="3">E48+1</f>
        <v>43320</v>
      </c>
      <c r="G48" s="3">
        <f t="shared" si="3"/>
        <v>43321</v>
      </c>
      <c r="H48" s="3">
        <f t="shared" si="3"/>
        <v>43322</v>
      </c>
      <c r="I48" s="3">
        <f t="shared" si="3"/>
        <v>43323</v>
      </c>
      <c r="J48" s="3">
        <f t="shared" si="3"/>
        <v>43324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9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33</v>
      </c>
      <c r="D1" s="80" t="s">
        <v>0</v>
      </c>
      <c r="E1" s="1">
        <f>E14</f>
        <v>43326</v>
      </c>
      <c r="F1" s="1">
        <f>F14</f>
        <v>43327</v>
      </c>
      <c r="G1" s="1">
        <f>G14</f>
        <v>43328</v>
      </c>
      <c r="H1" s="1">
        <f>H14</f>
        <v>43329</v>
      </c>
      <c r="I1" s="1" t="s">
        <v>1</v>
      </c>
      <c r="J1" s="2">
        <f>J14</f>
        <v>43331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32'!J2+1</f>
        <v>43325</v>
      </c>
      <c r="E2" s="3">
        <f>D2+1</f>
        <v>43326</v>
      </c>
      <c r="F2" s="3">
        <f t="shared" ref="F2:J2" si="0">E2+1</f>
        <v>43327</v>
      </c>
      <c r="G2" s="3">
        <f t="shared" si="0"/>
        <v>43328</v>
      </c>
      <c r="H2" s="3">
        <f t="shared" si="0"/>
        <v>43329</v>
      </c>
      <c r="I2" s="3">
        <f t="shared" si="0"/>
        <v>43330</v>
      </c>
      <c r="J2" s="3">
        <f t="shared" si="0"/>
        <v>43331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43325</v>
      </c>
      <c r="E12" s="213"/>
      <c r="F12" s="213"/>
      <c r="G12" s="71" t="s">
        <v>17</v>
      </c>
      <c r="H12" s="213">
        <f>D12+6</f>
        <v>43331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43325</v>
      </c>
      <c r="E14" s="3">
        <f>D14+1</f>
        <v>43326</v>
      </c>
      <c r="F14" s="3">
        <f t="shared" ref="F14:J14" si="1">E14+1</f>
        <v>43327</v>
      </c>
      <c r="G14" s="3">
        <f t="shared" si="1"/>
        <v>43328</v>
      </c>
      <c r="H14" s="3">
        <f t="shared" si="1"/>
        <v>43329</v>
      </c>
      <c r="I14" s="3">
        <f t="shared" si="1"/>
        <v>43330</v>
      </c>
      <c r="J14" s="3">
        <f t="shared" si="1"/>
        <v>43331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32'!K15:K16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32'!K17:K18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32'!K19:K20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32'!K21:K22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32'!K23:K24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32'!K25:K26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32'!K27:K28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32'!K29:K30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32'!K31:K32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43325</v>
      </c>
      <c r="E39" s="3">
        <f>D39+1</f>
        <v>43326</v>
      </c>
      <c r="F39" s="3">
        <f t="shared" ref="F39:J39" si="2">E39+1</f>
        <v>43327</v>
      </c>
      <c r="G39" s="3">
        <f t="shared" si="2"/>
        <v>43328</v>
      </c>
      <c r="H39" s="3">
        <f t="shared" si="2"/>
        <v>43329</v>
      </c>
      <c r="I39" s="3">
        <f t="shared" si="2"/>
        <v>43330</v>
      </c>
      <c r="J39" s="3">
        <f t="shared" si="2"/>
        <v>43331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43325</v>
      </c>
      <c r="E48" s="3">
        <f>D48+1</f>
        <v>43326</v>
      </c>
      <c r="F48" s="3">
        <f t="shared" ref="F48:J48" si="3">E48+1</f>
        <v>43327</v>
      </c>
      <c r="G48" s="3">
        <f t="shared" si="3"/>
        <v>43328</v>
      </c>
      <c r="H48" s="3">
        <f t="shared" si="3"/>
        <v>43329</v>
      </c>
      <c r="I48" s="3">
        <f t="shared" si="3"/>
        <v>43330</v>
      </c>
      <c r="J48" s="3">
        <f t="shared" si="3"/>
        <v>43331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0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34</v>
      </c>
      <c r="D1" s="80" t="s">
        <v>0</v>
      </c>
      <c r="E1" s="1">
        <f>E14</f>
        <v>43333</v>
      </c>
      <c r="F1" s="1">
        <f>F14</f>
        <v>43334</v>
      </c>
      <c r="G1" s="1">
        <f>G14</f>
        <v>43335</v>
      </c>
      <c r="H1" s="1">
        <f>H14</f>
        <v>43336</v>
      </c>
      <c r="I1" s="1" t="s">
        <v>1</v>
      </c>
      <c r="J1" s="2">
        <f>J14</f>
        <v>43338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33'!J2+1</f>
        <v>43332</v>
      </c>
      <c r="E2" s="3">
        <f>D2+1</f>
        <v>43333</v>
      </c>
      <c r="F2" s="3">
        <f t="shared" ref="F2:J2" si="0">E2+1</f>
        <v>43334</v>
      </c>
      <c r="G2" s="3">
        <f t="shared" si="0"/>
        <v>43335</v>
      </c>
      <c r="H2" s="3">
        <f t="shared" si="0"/>
        <v>43336</v>
      </c>
      <c r="I2" s="3">
        <f t="shared" si="0"/>
        <v>43337</v>
      </c>
      <c r="J2" s="3">
        <f t="shared" si="0"/>
        <v>43338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43332</v>
      </c>
      <c r="E12" s="213"/>
      <c r="F12" s="213"/>
      <c r="G12" s="71" t="s">
        <v>17</v>
      </c>
      <c r="H12" s="213">
        <f>D12+6</f>
        <v>43338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43332</v>
      </c>
      <c r="E14" s="3">
        <f>D14+1</f>
        <v>43333</v>
      </c>
      <c r="F14" s="3">
        <f t="shared" ref="F14:J14" si="1">E14+1</f>
        <v>43334</v>
      </c>
      <c r="G14" s="3">
        <f t="shared" si="1"/>
        <v>43335</v>
      </c>
      <c r="H14" s="3">
        <f t="shared" si="1"/>
        <v>43336</v>
      </c>
      <c r="I14" s="3">
        <f t="shared" si="1"/>
        <v>43337</v>
      </c>
      <c r="J14" s="3">
        <f t="shared" si="1"/>
        <v>43338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33'!K15:K16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33'!K17:K18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33'!K19:K20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33'!K21:K22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33'!K23:K24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33'!K25:K26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33'!K27:K28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33'!K29:K30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33'!K31:K32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43332</v>
      </c>
      <c r="E39" s="3">
        <f>D39+1</f>
        <v>43333</v>
      </c>
      <c r="F39" s="3">
        <f t="shared" ref="F39:J39" si="2">E39+1</f>
        <v>43334</v>
      </c>
      <c r="G39" s="3">
        <f t="shared" si="2"/>
        <v>43335</v>
      </c>
      <c r="H39" s="3">
        <f t="shared" si="2"/>
        <v>43336</v>
      </c>
      <c r="I39" s="3">
        <f t="shared" si="2"/>
        <v>43337</v>
      </c>
      <c r="J39" s="3">
        <f t="shared" si="2"/>
        <v>43338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43332</v>
      </c>
      <c r="E48" s="3">
        <f>D48+1</f>
        <v>43333</v>
      </c>
      <c r="F48" s="3">
        <f t="shared" ref="F48:J48" si="3">E48+1</f>
        <v>43334</v>
      </c>
      <c r="G48" s="3">
        <f t="shared" si="3"/>
        <v>43335</v>
      </c>
      <c r="H48" s="3">
        <f t="shared" si="3"/>
        <v>43336</v>
      </c>
      <c r="I48" s="3">
        <f t="shared" si="3"/>
        <v>43337</v>
      </c>
      <c r="J48" s="3">
        <f t="shared" si="3"/>
        <v>43338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1"/>
  <dimension ref="A1:M64"/>
  <sheetViews>
    <sheetView topLeftCell="A19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35</v>
      </c>
      <c r="D1" s="80" t="s">
        <v>0</v>
      </c>
      <c r="E1" s="1">
        <f>E14</f>
        <v>43340</v>
      </c>
      <c r="F1" s="1">
        <f>F14</f>
        <v>43341</v>
      </c>
      <c r="G1" s="1">
        <f>G14</f>
        <v>43342</v>
      </c>
      <c r="H1" s="1">
        <f>H14</f>
        <v>43343</v>
      </c>
      <c r="I1" s="1" t="s">
        <v>1</v>
      </c>
      <c r="J1" s="2">
        <f>J14</f>
        <v>43345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34'!J2+1</f>
        <v>43339</v>
      </c>
      <c r="E2" s="3">
        <f>D2+1</f>
        <v>43340</v>
      </c>
      <c r="F2" s="3">
        <f t="shared" ref="F2:J2" si="0">E2+1</f>
        <v>43341</v>
      </c>
      <c r="G2" s="3">
        <f t="shared" si="0"/>
        <v>43342</v>
      </c>
      <c r="H2" s="3">
        <f t="shared" si="0"/>
        <v>43343</v>
      </c>
      <c r="I2" s="3">
        <f t="shared" si="0"/>
        <v>43344</v>
      </c>
      <c r="J2" s="3">
        <f t="shared" si="0"/>
        <v>43345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43339</v>
      </c>
      <c r="E12" s="213"/>
      <c r="F12" s="213"/>
      <c r="G12" s="71" t="s">
        <v>17</v>
      </c>
      <c r="H12" s="213">
        <f>D12+6</f>
        <v>43345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43339</v>
      </c>
      <c r="E14" s="3">
        <f>D14+1</f>
        <v>43340</v>
      </c>
      <c r="F14" s="3">
        <f t="shared" ref="F14:J14" si="1">E14+1</f>
        <v>43341</v>
      </c>
      <c r="G14" s="3">
        <f t="shared" si="1"/>
        <v>43342</v>
      </c>
      <c r="H14" s="3">
        <f t="shared" si="1"/>
        <v>43343</v>
      </c>
      <c r="I14" s="3">
        <f t="shared" si="1"/>
        <v>43344</v>
      </c>
      <c r="J14" s="3">
        <f t="shared" si="1"/>
        <v>43345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34'!K15:K16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34'!K17:K18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34'!K19:K20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34'!K21:K22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34'!K23:K24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34'!K25:K26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34'!K27:K28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34'!K29:K30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34'!K31:K32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43339</v>
      </c>
      <c r="E39" s="3">
        <f>D39+1</f>
        <v>43340</v>
      </c>
      <c r="F39" s="3">
        <f t="shared" ref="F39:J39" si="2">E39+1</f>
        <v>43341</v>
      </c>
      <c r="G39" s="3">
        <f t="shared" si="2"/>
        <v>43342</v>
      </c>
      <c r="H39" s="3">
        <f t="shared" si="2"/>
        <v>43343</v>
      </c>
      <c r="I39" s="3">
        <f t="shared" si="2"/>
        <v>43344</v>
      </c>
      <c r="J39" s="3">
        <f t="shared" si="2"/>
        <v>43345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43339</v>
      </c>
      <c r="E48" s="3">
        <f>D48+1</f>
        <v>43340</v>
      </c>
      <c r="F48" s="3">
        <f t="shared" ref="F48:J48" si="3">E48+1</f>
        <v>43341</v>
      </c>
      <c r="G48" s="3">
        <f t="shared" si="3"/>
        <v>43342</v>
      </c>
      <c r="H48" s="3">
        <f t="shared" si="3"/>
        <v>43343</v>
      </c>
      <c r="I48" s="3">
        <f t="shared" si="3"/>
        <v>43344</v>
      </c>
      <c r="J48" s="3">
        <f t="shared" si="3"/>
        <v>43345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2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36</v>
      </c>
      <c r="D1" s="80" t="s">
        <v>0</v>
      </c>
      <c r="E1" s="1">
        <f>E14</f>
        <v>43347</v>
      </c>
      <c r="F1" s="1">
        <f>F14</f>
        <v>43348</v>
      </c>
      <c r="G1" s="1">
        <f>G14</f>
        <v>43349</v>
      </c>
      <c r="H1" s="1">
        <f>H14</f>
        <v>43350</v>
      </c>
      <c r="I1" s="1" t="s">
        <v>1</v>
      </c>
      <c r="J1" s="2">
        <f>J14</f>
        <v>43352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35'!J2+1</f>
        <v>43346</v>
      </c>
      <c r="E2" s="3">
        <f>D2+1</f>
        <v>43347</v>
      </c>
      <c r="F2" s="3">
        <f t="shared" ref="F2:J2" si="0">E2+1</f>
        <v>43348</v>
      </c>
      <c r="G2" s="3">
        <f t="shared" si="0"/>
        <v>43349</v>
      </c>
      <c r="H2" s="3">
        <f t="shared" si="0"/>
        <v>43350</v>
      </c>
      <c r="I2" s="3">
        <f t="shared" si="0"/>
        <v>43351</v>
      </c>
      <c r="J2" s="3">
        <f t="shared" si="0"/>
        <v>43352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43346</v>
      </c>
      <c r="E12" s="213"/>
      <c r="F12" s="213"/>
      <c r="G12" s="71" t="s">
        <v>17</v>
      </c>
      <c r="H12" s="213">
        <f>D12+6</f>
        <v>43352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43346</v>
      </c>
      <c r="E14" s="3">
        <f>D14+1</f>
        <v>43347</v>
      </c>
      <c r="F14" s="3">
        <f t="shared" ref="F14:J14" si="1">E14+1</f>
        <v>43348</v>
      </c>
      <c r="G14" s="3">
        <f t="shared" si="1"/>
        <v>43349</v>
      </c>
      <c r="H14" s="3">
        <f t="shared" si="1"/>
        <v>43350</v>
      </c>
      <c r="I14" s="3">
        <f t="shared" si="1"/>
        <v>43351</v>
      </c>
      <c r="J14" s="3">
        <f t="shared" si="1"/>
        <v>43352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35'!K15:K16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35'!K17:K18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35'!K19:K20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35'!K21:K22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35'!K23:K24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35'!K25:K26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35'!K27:K28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35'!K29:K30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35'!K31:K32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43346</v>
      </c>
      <c r="E39" s="3">
        <f>D39+1</f>
        <v>43347</v>
      </c>
      <c r="F39" s="3">
        <f t="shared" ref="F39:J39" si="2">E39+1</f>
        <v>43348</v>
      </c>
      <c r="G39" s="3">
        <f t="shared" si="2"/>
        <v>43349</v>
      </c>
      <c r="H39" s="3">
        <f t="shared" si="2"/>
        <v>43350</v>
      </c>
      <c r="I39" s="3">
        <f t="shared" si="2"/>
        <v>43351</v>
      </c>
      <c r="J39" s="3">
        <f t="shared" si="2"/>
        <v>43352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43346</v>
      </c>
      <c r="E48" s="3">
        <f>D48+1</f>
        <v>43347</v>
      </c>
      <c r="F48" s="3">
        <f t="shared" ref="F48:J48" si="3">E48+1</f>
        <v>43348</v>
      </c>
      <c r="G48" s="3">
        <f t="shared" si="3"/>
        <v>43349</v>
      </c>
      <c r="H48" s="3">
        <f t="shared" si="3"/>
        <v>43350</v>
      </c>
      <c r="I48" s="3">
        <f t="shared" si="3"/>
        <v>43351</v>
      </c>
      <c r="J48" s="3">
        <f t="shared" si="3"/>
        <v>43352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3"/>
  <dimension ref="A1:M64"/>
  <sheetViews>
    <sheetView topLeftCell="A9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37</v>
      </c>
      <c r="D1" s="80" t="s">
        <v>0</v>
      </c>
      <c r="E1" s="1">
        <f>E14</f>
        <v>43354</v>
      </c>
      <c r="F1" s="1">
        <f>F14</f>
        <v>43355</v>
      </c>
      <c r="G1" s="1">
        <f>G14</f>
        <v>43356</v>
      </c>
      <c r="H1" s="1">
        <f>H14</f>
        <v>43357</v>
      </c>
      <c r="I1" s="1" t="s">
        <v>1</v>
      </c>
      <c r="J1" s="2">
        <f>J14</f>
        <v>43359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36'!J2+1</f>
        <v>43353</v>
      </c>
      <c r="E2" s="3">
        <f>D2+1</f>
        <v>43354</v>
      </c>
      <c r="F2" s="3">
        <f t="shared" ref="F2:J2" si="0">E2+1</f>
        <v>43355</v>
      </c>
      <c r="G2" s="3">
        <f t="shared" si="0"/>
        <v>43356</v>
      </c>
      <c r="H2" s="3">
        <f t="shared" si="0"/>
        <v>43357</v>
      </c>
      <c r="I2" s="3">
        <f t="shared" si="0"/>
        <v>43358</v>
      </c>
      <c r="J2" s="3">
        <f t="shared" si="0"/>
        <v>43359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43353</v>
      </c>
      <c r="E12" s="213"/>
      <c r="F12" s="213"/>
      <c r="G12" s="71" t="s">
        <v>17</v>
      </c>
      <c r="H12" s="213">
        <f>D12+6</f>
        <v>43359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43353</v>
      </c>
      <c r="E14" s="3">
        <f>D14+1</f>
        <v>43354</v>
      </c>
      <c r="F14" s="3">
        <f t="shared" ref="F14:J14" si="1">E14+1</f>
        <v>43355</v>
      </c>
      <c r="G14" s="3">
        <f t="shared" si="1"/>
        <v>43356</v>
      </c>
      <c r="H14" s="3">
        <f t="shared" si="1"/>
        <v>43357</v>
      </c>
      <c r="I14" s="3">
        <f t="shared" si="1"/>
        <v>43358</v>
      </c>
      <c r="J14" s="3">
        <f t="shared" si="1"/>
        <v>43359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36'!K15:K16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36'!K17:K18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36'!K19:K20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36'!K21:K22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36'!K23:K24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36'!K25:K26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36'!K27:K28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 t="e">
        <f>'S 36'!K31:K32</f>
        <v>#VALUE!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36'!K37:K37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43353</v>
      </c>
      <c r="E39" s="3">
        <f>D39+1</f>
        <v>43354</v>
      </c>
      <c r="F39" s="3">
        <f t="shared" ref="F39:J39" si="2">E39+1</f>
        <v>43355</v>
      </c>
      <c r="G39" s="3">
        <f t="shared" si="2"/>
        <v>43356</v>
      </c>
      <c r="H39" s="3">
        <f t="shared" si="2"/>
        <v>43357</v>
      </c>
      <c r="I39" s="3">
        <f t="shared" si="2"/>
        <v>43358</v>
      </c>
      <c r="J39" s="3">
        <f t="shared" si="2"/>
        <v>43359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43353</v>
      </c>
      <c r="E48" s="3">
        <f>D48+1</f>
        <v>43354</v>
      </c>
      <c r="F48" s="3">
        <f t="shared" ref="F48:J48" si="3">E48+1</f>
        <v>43355</v>
      </c>
      <c r="G48" s="3">
        <f t="shared" si="3"/>
        <v>43356</v>
      </c>
      <c r="H48" s="3">
        <f t="shared" si="3"/>
        <v>43357</v>
      </c>
      <c r="I48" s="3">
        <f t="shared" si="3"/>
        <v>43358</v>
      </c>
      <c r="J48" s="3">
        <f t="shared" si="3"/>
        <v>43359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4"/>
  <dimension ref="A1:M64"/>
  <sheetViews>
    <sheetView topLeftCell="A9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38</v>
      </c>
      <c r="D1" s="80" t="s">
        <v>0</v>
      </c>
      <c r="E1" s="1">
        <f>E14</f>
        <v>43361</v>
      </c>
      <c r="F1" s="1">
        <f>F14</f>
        <v>43362</v>
      </c>
      <c r="G1" s="1">
        <f>G14</f>
        <v>43363</v>
      </c>
      <c r="H1" s="1">
        <f>H14</f>
        <v>43364</v>
      </c>
      <c r="I1" s="1" t="s">
        <v>1</v>
      </c>
      <c r="J1" s="2">
        <f>J14</f>
        <v>43366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37'!J2+1</f>
        <v>43360</v>
      </c>
      <c r="E2" s="3">
        <f>D2+1</f>
        <v>43361</v>
      </c>
      <c r="F2" s="3">
        <f t="shared" ref="F2:J2" si="0">E2+1</f>
        <v>43362</v>
      </c>
      <c r="G2" s="3">
        <f t="shared" si="0"/>
        <v>43363</v>
      </c>
      <c r="H2" s="3">
        <f t="shared" si="0"/>
        <v>43364</v>
      </c>
      <c r="I2" s="3">
        <f t="shared" si="0"/>
        <v>43365</v>
      </c>
      <c r="J2" s="3">
        <f t="shared" si="0"/>
        <v>43366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43360</v>
      </c>
      <c r="E12" s="213"/>
      <c r="F12" s="213"/>
      <c r="G12" s="71" t="s">
        <v>17</v>
      </c>
      <c r="H12" s="213">
        <f>D12+6</f>
        <v>43366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43360</v>
      </c>
      <c r="E14" s="3">
        <f>D14+1</f>
        <v>43361</v>
      </c>
      <c r="F14" s="3">
        <f t="shared" ref="F14:J14" si="1">E14+1</f>
        <v>43362</v>
      </c>
      <c r="G14" s="3">
        <f t="shared" si="1"/>
        <v>43363</v>
      </c>
      <c r="H14" s="3">
        <f t="shared" si="1"/>
        <v>43364</v>
      </c>
      <c r="I14" s="3">
        <f t="shared" si="1"/>
        <v>43365</v>
      </c>
      <c r="J14" s="3">
        <f t="shared" si="1"/>
        <v>43366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37'!K15:K16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37'!K17:K18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37'!K19:K20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37'!K21:K22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37'!K23:K24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37'!K25:K26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37'!K27:K28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37'!K29:K30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37'!K31:K32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43360</v>
      </c>
      <c r="E39" s="3">
        <f>D39+1</f>
        <v>43361</v>
      </c>
      <c r="F39" s="3">
        <f t="shared" ref="F39:J39" si="2">E39+1</f>
        <v>43362</v>
      </c>
      <c r="G39" s="3">
        <f t="shared" si="2"/>
        <v>43363</v>
      </c>
      <c r="H39" s="3">
        <f t="shared" si="2"/>
        <v>43364</v>
      </c>
      <c r="I39" s="3">
        <f t="shared" si="2"/>
        <v>43365</v>
      </c>
      <c r="J39" s="3">
        <f t="shared" si="2"/>
        <v>43366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43360</v>
      </c>
      <c r="E48" s="3">
        <f>D48+1</f>
        <v>43361</v>
      </c>
      <c r="F48" s="3">
        <f t="shared" ref="F48:J48" si="3">E48+1</f>
        <v>43362</v>
      </c>
      <c r="G48" s="3">
        <f t="shared" si="3"/>
        <v>43363</v>
      </c>
      <c r="H48" s="3">
        <f t="shared" si="3"/>
        <v>43364</v>
      </c>
      <c r="I48" s="3">
        <f t="shared" si="3"/>
        <v>43365</v>
      </c>
      <c r="J48" s="3">
        <f t="shared" si="3"/>
        <v>43366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5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39</v>
      </c>
      <c r="D1" s="80" t="s">
        <v>0</v>
      </c>
      <c r="E1" s="1">
        <f>E14</f>
        <v>43368</v>
      </c>
      <c r="F1" s="1">
        <f>F14</f>
        <v>43369</v>
      </c>
      <c r="G1" s="1">
        <f>G14</f>
        <v>43370</v>
      </c>
      <c r="H1" s="1">
        <f>H14</f>
        <v>43371</v>
      </c>
      <c r="I1" s="1" t="s">
        <v>1</v>
      </c>
      <c r="J1" s="2">
        <f>J14</f>
        <v>43373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38'!J2+1</f>
        <v>43367</v>
      </c>
      <c r="E2" s="3">
        <f>D2+1</f>
        <v>43368</v>
      </c>
      <c r="F2" s="3">
        <f t="shared" ref="F2:J2" si="0">E2+1</f>
        <v>43369</v>
      </c>
      <c r="G2" s="3">
        <f t="shared" si="0"/>
        <v>43370</v>
      </c>
      <c r="H2" s="3">
        <f t="shared" si="0"/>
        <v>43371</v>
      </c>
      <c r="I2" s="3">
        <f t="shared" si="0"/>
        <v>43372</v>
      </c>
      <c r="J2" s="3">
        <f t="shared" si="0"/>
        <v>43373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43367</v>
      </c>
      <c r="E12" s="213"/>
      <c r="F12" s="213"/>
      <c r="G12" s="71" t="s">
        <v>17</v>
      </c>
      <c r="H12" s="213">
        <f>D12+6</f>
        <v>43373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43367</v>
      </c>
      <c r="E14" s="3">
        <f>D14+1</f>
        <v>43368</v>
      </c>
      <c r="F14" s="3">
        <f t="shared" ref="F14:J14" si="1">E14+1</f>
        <v>43369</v>
      </c>
      <c r="G14" s="3">
        <f t="shared" si="1"/>
        <v>43370</v>
      </c>
      <c r="H14" s="3">
        <f t="shared" si="1"/>
        <v>43371</v>
      </c>
      <c r="I14" s="3">
        <f t="shared" si="1"/>
        <v>43372</v>
      </c>
      <c r="J14" s="3">
        <f t="shared" si="1"/>
        <v>43373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38'!K15:K16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38'!K17:K18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38'!K19:K20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38'!K21:K22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38'!K23:K24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38'!K25:K26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38'!K27:K28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38'!K29:K30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38'!K31:K32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43367</v>
      </c>
      <c r="E39" s="3">
        <f>D39+1</f>
        <v>43368</v>
      </c>
      <c r="F39" s="3">
        <f t="shared" ref="F39:J39" si="2">E39+1</f>
        <v>43369</v>
      </c>
      <c r="G39" s="3">
        <f t="shared" si="2"/>
        <v>43370</v>
      </c>
      <c r="H39" s="3">
        <f t="shared" si="2"/>
        <v>43371</v>
      </c>
      <c r="I39" s="3">
        <f t="shared" si="2"/>
        <v>43372</v>
      </c>
      <c r="J39" s="3">
        <f t="shared" si="2"/>
        <v>43373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43367</v>
      </c>
      <c r="E48" s="3">
        <f>D48+1</f>
        <v>43368</v>
      </c>
      <c r="F48" s="3">
        <f t="shared" ref="F48:J48" si="3">E48+1</f>
        <v>43369</v>
      </c>
      <c r="G48" s="3">
        <f t="shared" si="3"/>
        <v>43370</v>
      </c>
      <c r="H48" s="3">
        <f t="shared" si="3"/>
        <v>43371</v>
      </c>
      <c r="I48" s="3">
        <f t="shared" si="3"/>
        <v>43372</v>
      </c>
      <c r="J48" s="3">
        <f t="shared" si="3"/>
        <v>43373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6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40</v>
      </c>
      <c r="D1" s="80" t="s">
        <v>0</v>
      </c>
      <c r="E1" s="1">
        <f>E14</f>
        <v>43375</v>
      </c>
      <c r="F1" s="1">
        <f>F14</f>
        <v>43376</v>
      </c>
      <c r="G1" s="1">
        <f>G14</f>
        <v>43377</v>
      </c>
      <c r="H1" s="1">
        <f>H14</f>
        <v>43378</v>
      </c>
      <c r="I1" s="1" t="s">
        <v>1</v>
      </c>
      <c r="J1" s="2">
        <f>J14</f>
        <v>43380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39'!J2+1</f>
        <v>43374</v>
      </c>
      <c r="E2" s="3">
        <f>D2+1</f>
        <v>43375</v>
      </c>
      <c r="F2" s="3">
        <f t="shared" ref="F2:J2" si="0">E2+1</f>
        <v>43376</v>
      </c>
      <c r="G2" s="3">
        <f t="shared" si="0"/>
        <v>43377</v>
      </c>
      <c r="H2" s="3">
        <f t="shared" si="0"/>
        <v>43378</v>
      </c>
      <c r="I2" s="3">
        <f t="shared" si="0"/>
        <v>43379</v>
      </c>
      <c r="J2" s="3">
        <f t="shared" si="0"/>
        <v>43380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43374</v>
      </c>
      <c r="E12" s="213"/>
      <c r="F12" s="213"/>
      <c r="G12" s="71" t="s">
        <v>17</v>
      </c>
      <c r="H12" s="213">
        <f>D12+6</f>
        <v>43380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43374</v>
      </c>
      <c r="E14" s="3">
        <f>D14+1</f>
        <v>43375</v>
      </c>
      <c r="F14" s="3">
        <f t="shared" ref="F14:J14" si="1">E14+1</f>
        <v>43376</v>
      </c>
      <c r="G14" s="3">
        <f t="shared" si="1"/>
        <v>43377</v>
      </c>
      <c r="H14" s="3">
        <f t="shared" si="1"/>
        <v>43378</v>
      </c>
      <c r="I14" s="3">
        <f t="shared" si="1"/>
        <v>43379</v>
      </c>
      <c r="J14" s="3">
        <f t="shared" si="1"/>
        <v>43380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39'!K15:K16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39'!K17:K18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39'!K19:K20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39'!K21:K22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39'!K23:K24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39'!K25:K26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39'!K27:K28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39'!K29:K30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39'!K31:K32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43374</v>
      </c>
      <c r="E39" s="3">
        <f>D39+1</f>
        <v>43375</v>
      </c>
      <c r="F39" s="3">
        <f t="shared" ref="F39:J39" si="2">E39+1</f>
        <v>43376</v>
      </c>
      <c r="G39" s="3">
        <f t="shared" si="2"/>
        <v>43377</v>
      </c>
      <c r="H39" s="3">
        <f t="shared" si="2"/>
        <v>43378</v>
      </c>
      <c r="I39" s="3">
        <f t="shared" si="2"/>
        <v>43379</v>
      </c>
      <c r="J39" s="3">
        <f t="shared" si="2"/>
        <v>43380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43374</v>
      </c>
      <c r="E48" s="3">
        <f>D48+1</f>
        <v>43375</v>
      </c>
      <c r="F48" s="3">
        <f t="shared" ref="F48:J48" si="3">E48+1</f>
        <v>43376</v>
      </c>
      <c r="G48" s="3">
        <f t="shared" si="3"/>
        <v>43377</v>
      </c>
      <c r="H48" s="3">
        <f t="shared" si="3"/>
        <v>43378</v>
      </c>
      <c r="I48" s="3">
        <f t="shared" si="3"/>
        <v>43379</v>
      </c>
      <c r="J48" s="3">
        <f t="shared" si="3"/>
        <v>43380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7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41</v>
      </c>
      <c r="D1" s="80" t="s">
        <v>0</v>
      </c>
      <c r="E1" s="1">
        <f>E14</f>
        <v>43382</v>
      </c>
      <c r="F1" s="1">
        <f>F14</f>
        <v>43383</v>
      </c>
      <c r="G1" s="1">
        <f>G14</f>
        <v>43384</v>
      </c>
      <c r="H1" s="1">
        <f>H14</f>
        <v>43385</v>
      </c>
      <c r="I1" s="1" t="s">
        <v>1</v>
      </c>
      <c r="J1" s="2">
        <f>J14</f>
        <v>43387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40'!J2+1</f>
        <v>43381</v>
      </c>
      <c r="E2" s="3">
        <f>D2+1</f>
        <v>43382</v>
      </c>
      <c r="F2" s="3">
        <f t="shared" ref="F2:J2" si="0">E2+1</f>
        <v>43383</v>
      </c>
      <c r="G2" s="3">
        <f t="shared" si="0"/>
        <v>43384</v>
      </c>
      <c r="H2" s="3">
        <f t="shared" si="0"/>
        <v>43385</v>
      </c>
      <c r="I2" s="3">
        <f t="shared" si="0"/>
        <v>43386</v>
      </c>
      <c r="J2" s="3">
        <f t="shared" si="0"/>
        <v>43387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43381</v>
      </c>
      <c r="E12" s="213"/>
      <c r="F12" s="213"/>
      <c r="G12" s="71" t="s">
        <v>17</v>
      </c>
      <c r="H12" s="213">
        <f>D12+6</f>
        <v>43387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43381</v>
      </c>
      <c r="E14" s="3">
        <f>D14+1</f>
        <v>43382</v>
      </c>
      <c r="F14" s="3">
        <f t="shared" ref="F14:J14" si="1">E14+1</f>
        <v>43383</v>
      </c>
      <c r="G14" s="3">
        <f t="shared" si="1"/>
        <v>43384</v>
      </c>
      <c r="H14" s="3">
        <f t="shared" si="1"/>
        <v>43385</v>
      </c>
      <c r="I14" s="3">
        <f t="shared" si="1"/>
        <v>43386</v>
      </c>
      <c r="J14" s="3">
        <f t="shared" si="1"/>
        <v>43387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40'!K15:K16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40'!K17:K18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40'!K19:K20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40'!K21:K22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40'!K23:K24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40'!K25:K26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40'!K27:K28</f>
        <v>0</v>
      </c>
      <c r="D27" s="75"/>
      <c r="E27" s="75"/>
      <c r="F27" s="75"/>
      <c r="G27" s="75"/>
      <c r="H27" s="75"/>
      <c r="I27" s="75"/>
      <c r="J27" s="75"/>
      <c r="K27" s="230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0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40'!K29:K30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40'!K31:K32</f>
        <v>0</v>
      </c>
      <c r="D31" s="75"/>
      <c r="E31" s="75"/>
      <c r="F31" s="75"/>
      <c r="G31" s="75"/>
      <c r="H31" s="75"/>
      <c r="I31" s="75"/>
      <c r="J31" s="75"/>
      <c r="K31" s="230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0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43381</v>
      </c>
      <c r="E39" s="3">
        <f>D39+1</f>
        <v>43382</v>
      </c>
      <c r="F39" s="3">
        <f t="shared" ref="F39:J39" si="2">E39+1</f>
        <v>43383</v>
      </c>
      <c r="G39" s="3">
        <f t="shared" si="2"/>
        <v>43384</v>
      </c>
      <c r="H39" s="3">
        <f t="shared" si="2"/>
        <v>43385</v>
      </c>
      <c r="I39" s="3">
        <f t="shared" si="2"/>
        <v>43386</v>
      </c>
      <c r="J39" s="3">
        <f t="shared" si="2"/>
        <v>43387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43381</v>
      </c>
      <c r="E48" s="3">
        <f>D48+1</f>
        <v>43382</v>
      </c>
      <c r="F48" s="3">
        <f t="shared" ref="F48:J48" si="3">E48+1</f>
        <v>43383</v>
      </c>
      <c r="G48" s="3">
        <f t="shared" si="3"/>
        <v>43384</v>
      </c>
      <c r="H48" s="3">
        <f t="shared" si="3"/>
        <v>43385</v>
      </c>
      <c r="I48" s="3">
        <f t="shared" si="3"/>
        <v>43386</v>
      </c>
      <c r="J48" s="3">
        <f t="shared" si="3"/>
        <v>43387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8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42</v>
      </c>
      <c r="D1" s="80" t="s">
        <v>0</v>
      </c>
      <c r="E1" s="1">
        <f>E14</f>
        <v>43389</v>
      </c>
      <c r="F1" s="1">
        <f>F14</f>
        <v>43390</v>
      </c>
      <c r="G1" s="1">
        <f>G14</f>
        <v>43391</v>
      </c>
      <c r="H1" s="1">
        <f>H14</f>
        <v>43392</v>
      </c>
      <c r="I1" s="1" t="s">
        <v>1</v>
      </c>
      <c r="J1" s="2">
        <f>J14</f>
        <v>43394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41'!J2+1</f>
        <v>43388</v>
      </c>
      <c r="E2" s="3">
        <f>D2+1</f>
        <v>43389</v>
      </c>
      <c r="F2" s="3">
        <f t="shared" ref="F2:J2" si="0">E2+1</f>
        <v>43390</v>
      </c>
      <c r="G2" s="3">
        <f t="shared" si="0"/>
        <v>43391</v>
      </c>
      <c r="H2" s="3">
        <f t="shared" si="0"/>
        <v>43392</v>
      </c>
      <c r="I2" s="3">
        <f t="shared" si="0"/>
        <v>43393</v>
      </c>
      <c r="J2" s="3">
        <f t="shared" si="0"/>
        <v>43394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43388</v>
      </c>
      <c r="E12" s="213"/>
      <c r="F12" s="213"/>
      <c r="G12" s="71" t="s">
        <v>17</v>
      </c>
      <c r="H12" s="213">
        <f>D12+6</f>
        <v>43394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43388</v>
      </c>
      <c r="E14" s="3">
        <f>D14+1</f>
        <v>43389</v>
      </c>
      <c r="F14" s="3">
        <f t="shared" ref="F14:J14" si="1">E14+1</f>
        <v>43390</v>
      </c>
      <c r="G14" s="3">
        <f t="shared" si="1"/>
        <v>43391</v>
      </c>
      <c r="H14" s="3">
        <f t="shared" si="1"/>
        <v>43392</v>
      </c>
      <c r="I14" s="3">
        <f t="shared" si="1"/>
        <v>43393</v>
      </c>
      <c r="J14" s="3">
        <f t="shared" si="1"/>
        <v>43394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41'!K15:K16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41'!K17:K18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41'!K19:K20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41'!K21:K22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41'!K23:K24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41'!K25:K26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41'!K27:K28</f>
        <v>0</v>
      </c>
      <c r="D27" s="75"/>
      <c r="E27" s="75"/>
      <c r="F27" s="75"/>
      <c r="G27" s="75"/>
      <c r="H27" s="75"/>
      <c r="I27" s="75"/>
      <c r="J27" s="75"/>
      <c r="K27" s="232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2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41'!K29:K30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41'!K31:K32</f>
        <v>0</v>
      </c>
      <c r="D31" s="75"/>
      <c r="E31" s="75"/>
      <c r="F31" s="75"/>
      <c r="G31" s="75"/>
      <c r="H31" s="75"/>
      <c r="I31" s="75"/>
      <c r="J31" s="75"/>
      <c r="K31" s="232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2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43388</v>
      </c>
      <c r="E39" s="3">
        <f>D39+1</f>
        <v>43389</v>
      </c>
      <c r="F39" s="3">
        <f t="shared" ref="F39:J39" si="2">E39+1</f>
        <v>43390</v>
      </c>
      <c r="G39" s="3">
        <f t="shared" si="2"/>
        <v>43391</v>
      </c>
      <c r="H39" s="3">
        <f t="shared" si="2"/>
        <v>43392</v>
      </c>
      <c r="I39" s="3">
        <f t="shared" si="2"/>
        <v>43393</v>
      </c>
      <c r="J39" s="3">
        <f t="shared" si="2"/>
        <v>43394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43388</v>
      </c>
      <c r="E48" s="3">
        <f>D48+1</f>
        <v>43389</v>
      </c>
      <c r="F48" s="3">
        <f t="shared" ref="F48:J48" si="3">E48+1</f>
        <v>43390</v>
      </c>
      <c r="G48" s="3">
        <f t="shared" si="3"/>
        <v>43391</v>
      </c>
      <c r="H48" s="3">
        <f t="shared" si="3"/>
        <v>43392</v>
      </c>
      <c r="I48" s="3">
        <f t="shared" si="3"/>
        <v>43393</v>
      </c>
      <c r="J48" s="3">
        <f t="shared" si="3"/>
        <v>43394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9"/>
  <dimension ref="A1:M64"/>
  <sheetViews>
    <sheetView topLeftCell="A10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43</v>
      </c>
      <c r="D1" s="80" t="s">
        <v>0</v>
      </c>
      <c r="E1" s="1">
        <f>E14</f>
        <v>43396</v>
      </c>
      <c r="F1" s="1">
        <f>F14</f>
        <v>43397</v>
      </c>
      <c r="G1" s="1">
        <f>G14</f>
        <v>43398</v>
      </c>
      <c r="H1" s="1">
        <f>H14</f>
        <v>43399</v>
      </c>
      <c r="I1" s="1" t="s">
        <v>1</v>
      </c>
      <c r="J1" s="2">
        <f>J14</f>
        <v>43401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42'!J2+1</f>
        <v>43395</v>
      </c>
      <c r="E2" s="3">
        <f>D2+1</f>
        <v>43396</v>
      </c>
      <c r="F2" s="3">
        <f t="shared" ref="F2:J2" si="0">E2+1</f>
        <v>43397</v>
      </c>
      <c r="G2" s="3">
        <f t="shared" si="0"/>
        <v>43398</v>
      </c>
      <c r="H2" s="3">
        <f t="shared" si="0"/>
        <v>43399</v>
      </c>
      <c r="I2" s="3">
        <f t="shared" si="0"/>
        <v>43400</v>
      </c>
      <c r="J2" s="3">
        <f t="shared" si="0"/>
        <v>43401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43395</v>
      </c>
      <c r="E12" s="213"/>
      <c r="F12" s="213"/>
      <c r="G12" s="71" t="s">
        <v>17</v>
      </c>
      <c r="H12" s="213">
        <f>D12+6</f>
        <v>43401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43395</v>
      </c>
      <c r="E14" s="3">
        <f>D14+1</f>
        <v>43396</v>
      </c>
      <c r="F14" s="3">
        <f t="shared" ref="F14:J14" si="1">E14+1</f>
        <v>43397</v>
      </c>
      <c r="G14" s="3">
        <f t="shared" si="1"/>
        <v>43398</v>
      </c>
      <c r="H14" s="3">
        <f t="shared" si="1"/>
        <v>43399</v>
      </c>
      <c r="I14" s="3">
        <f t="shared" si="1"/>
        <v>43400</v>
      </c>
      <c r="J14" s="3">
        <f t="shared" si="1"/>
        <v>43401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42'!K15:K16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42'!K17:K18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42'!K19:K20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42'!K21:K22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42'!K23:K24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42'!K25:K26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42'!K27:K28</f>
        <v>0</v>
      </c>
      <c r="D27" s="75"/>
      <c r="E27" s="75"/>
      <c r="F27" s="75"/>
      <c r="G27" s="75"/>
      <c r="H27" s="75"/>
      <c r="I27" s="75"/>
      <c r="J27" s="75"/>
      <c r="K27" s="232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2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42'!K29:K30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42'!K31:K32</f>
        <v>0</v>
      </c>
      <c r="D31" s="75"/>
      <c r="E31" s="75"/>
      <c r="F31" s="75"/>
      <c r="G31" s="75"/>
      <c r="H31" s="75"/>
      <c r="I31" s="75"/>
      <c r="J31" s="75"/>
      <c r="K31" s="232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2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43395</v>
      </c>
      <c r="E39" s="3">
        <f>D39+1</f>
        <v>43396</v>
      </c>
      <c r="F39" s="3">
        <f t="shared" ref="F39:J39" si="2">E39+1</f>
        <v>43397</v>
      </c>
      <c r="G39" s="3">
        <f t="shared" si="2"/>
        <v>43398</v>
      </c>
      <c r="H39" s="3">
        <f t="shared" si="2"/>
        <v>43399</v>
      </c>
      <c r="I39" s="3">
        <f t="shared" si="2"/>
        <v>43400</v>
      </c>
      <c r="J39" s="3">
        <f t="shared" si="2"/>
        <v>43401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43395</v>
      </c>
      <c r="E48" s="3">
        <f>D48+1</f>
        <v>43396</v>
      </c>
      <c r="F48" s="3">
        <f t="shared" ref="F48:J48" si="3">E48+1</f>
        <v>43397</v>
      </c>
      <c r="G48" s="3">
        <f t="shared" si="3"/>
        <v>43398</v>
      </c>
      <c r="H48" s="3">
        <f t="shared" si="3"/>
        <v>43399</v>
      </c>
      <c r="I48" s="3">
        <f t="shared" si="3"/>
        <v>43400</v>
      </c>
      <c r="J48" s="3">
        <f t="shared" si="3"/>
        <v>43401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0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44</v>
      </c>
      <c r="D1" s="80" t="s">
        <v>0</v>
      </c>
      <c r="E1" s="1">
        <f>E14</f>
        <v>43403</v>
      </c>
      <c r="F1" s="1">
        <f>F14</f>
        <v>43404</v>
      </c>
      <c r="G1" s="1">
        <f>G14</f>
        <v>43405</v>
      </c>
      <c r="H1" s="1">
        <f>H14</f>
        <v>43406</v>
      </c>
      <c r="I1" s="1" t="s">
        <v>1</v>
      </c>
      <c r="J1" s="2">
        <f>J14</f>
        <v>43408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43'!J2+1</f>
        <v>43402</v>
      </c>
      <c r="E2" s="3">
        <f>D2+1</f>
        <v>43403</v>
      </c>
      <c r="F2" s="3">
        <f t="shared" ref="F2:J2" si="0">E2+1</f>
        <v>43404</v>
      </c>
      <c r="G2" s="3">
        <f t="shared" si="0"/>
        <v>43405</v>
      </c>
      <c r="H2" s="3">
        <f t="shared" si="0"/>
        <v>43406</v>
      </c>
      <c r="I2" s="3">
        <f t="shared" si="0"/>
        <v>43407</v>
      </c>
      <c r="J2" s="3">
        <f t="shared" si="0"/>
        <v>43408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43402</v>
      </c>
      <c r="E12" s="213"/>
      <c r="F12" s="213"/>
      <c r="G12" s="71" t="s">
        <v>17</v>
      </c>
      <c r="H12" s="213">
        <f>D12+6</f>
        <v>43408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43402</v>
      </c>
      <c r="E14" s="3">
        <f>D14+1</f>
        <v>43403</v>
      </c>
      <c r="F14" s="3">
        <f t="shared" ref="F14:J14" si="1">E14+1</f>
        <v>43404</v>
      </c>
      <c r="G14" s="3">
        <f t="shared" si="1"/>
        <v>43405</v>
      </c>
      <c r="H14" s="3">
        <f t="shared" si="1"/>
        <v>43406</v>
      </c>
      <c r="I14" s="3">
        <f t="shared" si="1"/>
        <v>43407</v>
      </c>
      <c r="J14" s="3">
        <f t="shared" si="1"/>
        <v>43408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43'!K15:K16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43'!K17:K18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43'!K19:K20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43'!K21:K22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43'!K23:K24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43'!K25:K26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43'!K27:K28</f>
        <v>0</v>
      </c>
      <c r="D27" s="75"/>
      <c r="E27" s="75"/>
      <c r="F27" s="75"/>
      <c r="G27" s="75"/>
      <c r="H27" s="75"/>
      <c r="I27" s="75"/>
      <c r="J27" s="75"/>
      <c r="K27" s="232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2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43'!K29:K30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43'!K31:K32</f>
        <v>0</v>
      </c>
      <c r="D31" s="75"/>
      <c r="E31" s="75"/>
      <c r="F31" s="75"/>
      <c r="G31" s="75"/>
      <c r="H31" s="75"/>
      <c r="I31" s="75"/>
      <c r="J31" s="75"/>
      <c r="K31" s="232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2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43402</v>
      </c>
      <c r="E39" s="3">
        <f>D39+1</f>
        <v>43403</v>
      </c>
      <c r="F39" s="3">
        <f t="shared" ref="F39:J39" si="2">E39+1</f>
        <v>43404</v>
      </c>
      <c r="G39" s="3">
        <f t="shared" si="2"/>
        <v>43405</v>
      </c>
      <c r="H39" s="3">
        <f t="shared" si="2"/>
        <v>43406</v>
      </c>
      <c r="I39" s="3">
        <f t="shared" si="2"/>
        <v>43407</v>
      </c>
      <c r="J39" s="3">
        <f t="shared" si="2"/>
        <v>43408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43402</v>
      </c>
      <c r="E48" s="3">
        <f>D48+1</f>
        <v>43403</v>
      </c>
      <c r="F48" s="3">
        <f t="shared" ref="F48:J48" si="3">E48+1</f>
        <v>43404</v>
      </c>
      <c r="G48" s="3">
        <f t="shared" si="3"/>
        <v>43405</v>
      </c>
      <c r="H48" s="3">
        <f t="shared" si="3"/>
        <v>43406</v>
      </c>
      <c r="I48" s="3">
        <f t="shared" si="3"/>
        <v>43407</v>
      </c>
      <c r="J48" s="3">
        <f t="shared" si="3"/>
        <v>43408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1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45</v>
      </c>
      <c r="D1" s="80" t="s">
        <v>0</v>
      </c>
      <c r="E1" s="1">
        <f>E14</f>
        <v>43410</v>
      </c>
      <c r="F1" s="1">
        <f>F14</f>
        <v>43411</v>
      </c>
      <c r="G1" s="1">
        <f>G14</f>
        <v>43412</v>
      </c>
      <c r="H1" s="1">
        <f>H14</f>
        <v>43413</v>
      </c>
      <c r="I1" s="1" t="s">
        <v>1</v>
      </c>
      <c r="J1" s="2">
        <f>J14</f>
        <v>43415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44'!J2+1</f>
        <v>43409</v>
      </c>
      <c r="E2" s="3">
        <f>D2+1</f>
        <v>43410</v>
      </c>
      <c r="F2" s="3">
        <f t="shared" ref="F2:J2" si="0">E2+1</f>
        <v>43411</v>
      </c>
      <c r="G2" s="3">
        <f t="shared" si="0"/>
        <v>43412</v>
      </c>
      <c r="H2" s="3">
        <f t="shared" si="0"/>
        <v>43413</v>
      </c>
      <c r="I2" s="3">
        <f t="shared" si="0"/>
        <v>43414</v>
      </c>
      <c r="J2" s="3">
        <f t="shared" si="0"/>
        <v>43415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43409</v>
      </c>
      <c r="E12" s="213"/>
      <c r="F12" s="213"/>
      <c r="G12" s="71" t="s">
        <v>17</v>
      </c>
      <c r="H12" s="213">
        <f>D12+6</f>
        <v>43415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43409</v>
      </c>
      <c r="E14" s="3">
        <f>D14+1</f>
        <v>43410</v>
      </c>
      <c r="F14" s="3">
        <f t="shared" ref="F14:J14" si="1">E14+1</f>
        <v>43411</v>
      </c>
      <c r="G14" s="3">
        <f t="shared" si="1"/>
        <v>43412</v>
      </c>
      <c r="H14" s="3">
        <f t="shared" si="1"/>
        <v>43413</v>
      </c>
      <c r="I14" s="3">
        <f t="shared" si="1"/>
        <v>43414</v>
      </c>
      <c r="J14" s="3">
        <f t="shared" si="1"/>
        <v>43415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44'!K15:K16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44'!K17:K18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44'!K19:K20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44'!K21:K22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44'!K23:K24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44'!K25:K26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44'!K27:K28</f>
        <v>0</v>
      </c>
      <c r="D27" s="75"/>
      <c r="E27" s="75"/>
      <c r="F27" s="75"/>
      <c r="G27" s="75"/>
      <c r="H27" s="75"/>
      <c r="I27" s="75"/>
      <c r="J27" s="75"/>
      <c r="K27" s="232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2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44'!K29:K30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44'!K31:K32</f>
        <v>0</v>
      </c>
      <c r="D31" s="75"/>
      <c r="E31" s="75"/>
      <c r="F31" s="75"/>
      <c r="G31" s="75"/>
      <c r="H31" s="75"/>
      <c r="I31" s="75"/>
      <c r="J31" s="75"/>
      <c r="K31" s="232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2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43409</v>
      </c>
      <c r="E39" s="3">
        <f>D39+1</f>
        <v>43410</v>
      </c>
      <c r="F39" s="3">
        <f t="shared" ref="F39:J39" si="2">E39+1</f>
        <v>43411</v>
      </c>
      <c r="G39" s="3">
        <f t="shared" si="2"/>
        <v>43412</v>
      </c>
      <c r="H39" s="3">
        <f t="shared" si="2"/>
        <v>43413</v>
      </c>
      <c r="I39" s="3">
        <f t="shared" si="2"/>
        <v>43414</v>
      </c>
      <c r="J39" s="3">
        <f t="shared" si="2"/>
        <v>43415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43409</v>
      </c>
      <c r="E48" s="3">
        <f>D48+1</f>
        <v>43410</v>
      </c>
      <c r="F48" s="3">
        <f t="shared" ref="F48:J48" si="3">E48+1</f>
        <v>43411</v>
      </c>
      <c r="G48" s="3">
        <f t="shared" si="3"/>
        <v>43412</v>
      </c>
      <c r="H48" s="3">
        <f t="shared" si="3"/>
        <v>43413</v>
      </c>
      <c r="I48" s="3">
        <f t="shared" si="3"/>
        <v>43414</v>
      </c>
      <c r="J48" s="3">
        <f t="shared" si="3"/>
        <v>43415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2"/>
  <dimension ref="A1:M64"/>
  <sheetViews>
    <sheetView topLeftCell="A13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46</v>
      </c>
      <c r="D1" s="80" t="s">
        <v>0</v>
      </c>
      <c r="E1" s="1">
        <f>E14</f>
        <v>43417</v>
      </c>
      <c r="F1" s="1">
        <f>F14</f>
        <v>43418</v>
      </c>
      <c r="G1" s="1">
        <f>G14</f>
        <v>43419</v>
      </c>
      <c r="H1" s="1">
        <f>H14</f>
        <v>43420</v>
      </c>
      <c r="I1" s="1" t="s">
        <v>1</v>
      </c>
      <c r="J1" s="2">
        <f>J14</f>
        <v>43422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45'!J2+1</f>
        <v>43416</v>
      </c>
      <c r="E2" s="3">
        <f>D2+1</f>
        <v>43417</v>
      </c>
      <c r="F2" s="3">
        <f t="shared" ref="F2:J2" si="0">E2+1</f>
        <v>43418</v>
      </c>
      <c r="G2" s="3">
        <f t="shared" si="0"/>
        <v>43419</v>
      </c>
      <c r="H2" s="3">
        <f t="shared" si="0"/>
        <v>43420</v>
      </c>
      <c r="I2" s="3">
        <f t="shared" si="0"/>
        <v>43421</v>
      </c>
      <c r="J2" s="3">
        <f t="shared" si="0"/>
        <v>43422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43416</v>
      </c>
      <c r="E12" s="213"/>
      <c r="F12" s="213"/>
      <c r="G12" s="71" t="s">
        <v>17</v>
      </c>
      <c r="H12" s="213">
        <f>D12+6</f>
        <v>43422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43416</v>
      </c>
      <c r="E14" s="3">
        <f>D14+1</f>
        <v>43417</v>
      </c>
      <c r="F14" s="3">
        <f t="shared" ref="F14:J14" si="1">E14+1</f>
        <v>43418</v>
      </c>
      <c r="G14" s="3">
        <f t="shared" si="1"/>
        <v>43419</v>
      </c>
      <c r="H14" s="3">
        <f t="shared" si="1"/>
        <v>43420</v>
      </c>
      <c r="I14" s="3">
        <f t="shared" si="1"/>
        <v>43421</v>
      </c>
      <c r="J14" s="3">
        <f t="shared" si="1"/>
        <v>43422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45'!K15:K16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45'!K17:K18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45'!K19:K20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45'!K21:K22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45'!K23:K24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45'!K25:K26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45'!K27:K28</f>
        <v>0</v>
      </c>
      <c r="D27" s="75"/>
      <c r="E27" s="75"/>
      <c r="F27" s="75"/>
      <c r="G27" s="75"/>
      <c r="H27" s="75"/>
      <c r="I27" s="75"/>
      <c r="J27" s="75"/>
      <c r="K27" s="232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2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45'!K29:K30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45'!K31:K32</f>
        <v>0</v>
      </c>
      <c r="D31" s="75"/>
      <c r="E31" s="75"/>
      <c r="F31" s="75"/>
      <c r="G31" s="75"/>
      <c r="H31" s="75"/>
      <c r="I31" s="75"/>
      <c r="J31" s="75"/>
      <c r="K31" s="232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2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43416</v>
      </c>
      <c r="E39" s="3">
        <f>D39+1</f>
        <v>43417</v>
      </c>
      <c r="F39" s="3">
        <f t="shared" ref="F39:J39" si="2">E39+1</f>
        <v>43418</v>
      </c>
      <c r="G39" s="3">
        <f t="shared" si="2"/>
        <v>43419</v>
      </c>
      <c r="H39" s="3">
        <f t="shared" si="2"/>
        <v>43420</v>
      </c>
      <c r="I39" s="3">
        <f t="shared" si="2"/>
        <v>43421</v>
      </c>
      <c r="J39" s="3">
        <f t="shared" si="2"/>
        <v>43422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43416</v>
      </c>
      <c r="E48" s="3">
        <f>D48+1</f>
        <v>43417</v>
      </c>
      <c r="F48" s="3">
        <f t="shared" ref="F48:J48" si="3">E48+1</f>
        <v>43418</v>
      </c>
      <c r="G48" s="3">
        <f t="shared" si="3"/>
        <v>43419</v>
      </c>
      <c r="H48" s="3">
        <f t="shared" si="3"/>
        <v>43420</v>
      </c>
      <c r="I48" s="3">
        <f t="shared" si="3"/>
        <v>43421</v>
      </c>
      <c r="J48" s="3">
        <f t="shared" si="3"/>
        <v>43422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3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47</v>
      </c>
      <c r="D1" s="80" t="s">
        <v>0</v>
      </c>
      <c r="E1" s="1">
        <f>E14</f>
        <v>43424</v>
      </c>
      <c r="F1" s="1">
        <f>F14</f>
        <v>43425</v>
      </c>
      <c r="G1" s="1">
        <f>G14</f>
        <v>43426</v>
      </c>
      <c r="H1" s="1">
        <f>H14</f>
        <v>43427</v>
      </c>
      <c r="I1" s="1" t="s">
        <v>1</v>
      </c>
      <c r="J1" s="2">
        <f>J14</f>
        <v>43429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46'!J2+1</f>
        <v>43423</v>
      </c>
      <c r="E2" s="3">
        <f>D2+1</f>
        <v>43424</v>
      </c>
      <c r="F2" s="3">
        <f t="shared" ref="F2:J2" si="0">E2+1</f>
        <v>43425</v>
      </c>
      <c r="G2" s="3">
        <f t="shared" si="0"/>
        <v>43426</v>
      </c>
      <c r="H2" s="3">
        <f t="shared" si="0"/>
        <v>43427</v>
      </c>
      <c r="I2" s="3">
        <f t="shared" si="0"/>
        <v>43428</v>
      </c>
      <c r="J2" s="3">
        <f t="shared" si="0"/>
        <v>43429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43423</v>
      </c>
      <c r="E12" s="213"/>
      <c r="F12" s="213"/>
      <c r="G12" s="71" t="s">
        <v>17</v>
      </c>
      <c r="H12" s="213">
        <f>D12+6</f>
        <v>43429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43423</v>
      </c>
      <c r="E14" s="3">
        <f>D14+1</f>
        <v>43424</v>
      </c>
      <c r="F14" s="3">
        <f t="shared" ref="F14:J14" si="1">E14+1</f>
        <v>43425</v>
      </c>
      <c r="G14" s="3">
        <f t="shared" si="1"/>
        <v>43426</v>
      </c>
      <c r="H14" s="3">
        <f t="shared" si="1"/>
        <v>43427</v>
      </c>
      <c r="I14" s="3">
        <f t="shared" si="1"/>
        <v>43428</v>
      </c>
      <c r="J14" s="3">
        <f t="shared" si="1"/>
        <v>43429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46'!K15:K16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46'!K17:K18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46'!K19:K20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46'!K21:K22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46'!K23:K24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46'!K25:K26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46'!K27:K28</f>
        <v>0</v>
      </c>
      <c r="D27" s="75"/>
      <c r="E27" s="75"/>
      <c r="F27" s="75"/>
      <c r="G27" s="75"/>
      <c r="H27" s="75"/>
      <c r="I27" s="75"/>
      <c r="J27" s="75"/>
      <c r="K27" s="232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2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46'!K29:K30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46'!K31:K32</f>
        <v>0</v>
      </c>
      <c r="D31" s="75"/>
      <c r="E31" s="75"/>
      <c r="F31" s="75"/>
      <c r="G31" s="75"/>
      <c r="H31" s="75"/>
      <c r="I31" s="75"/>
      <c r="J31" s="75"/>
      <c r="K31" s="232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2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43423</v>
      </c>
      <c r="E39" s="3">
        <f>D39+1</f>
        <v>43424</v>
      </c>
      <c r="F39" s="3">
        <f t="shared" ref="F39:J39" si="2">E39+1</f>
        <v>43425</v>
      </c>
      <c r="G39" s="3">
        <f t="shared" si="2"/>
        <v>43426</v>
      </c>
      <c r="H39" s="3">
        <f t="shared" si="2"/>
        <v>43427</v>
      </c>
      <c r="I39" s="3">
        <f t="shared" si="2"/>
        <v>43428</v>
      </c>
      <c r="J39" s="3">
        <f t="shared" si="2"/>
        <v>43429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43423</v>
      </c>
      <c r="E48" s="3">
        <f>D48+1</f>
        <v>43424</v>
      </c>
      <c r="F48" s="3">
        <f t="shared" ref="F48:J48" si="3">E48+1</f>
        <v>43425</v>
      </c>
      <c r="G48" s="3">
        <f t="shared" si="3"/>
        <v>43426</v>
      </c>
      <c r="H48" s="3">
        <f t="shared" si="3"/>
        <v>43427</v>
      </c>
      <c r="I48" s="3">
        <f t="shared" si="3"/>
        <v>43428</v>
      </c>
      <c r="J48" s="3">
        <f t="shared" si="3"/>
        <v>43429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4"/>
  <dimension ref="A1:M64"/>
  <sheetViews>
    <sheetView topLeftCell="A7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48</v>
      </c>
      <c r="D1" s="80" t="s">
        <v>0</v>
      </c>
      <c r="E1" s="1">
        <f>E14</f>
        <v>43431</v>
      </c>
      <c r="F1" s="1">
        <f>F14</f>
        <v>43432</v>
      </c>
      <c r="G1" s="1">
        <f>G14</f>
        <v>43433</v>
      </c>
      <c r="H1" s="1">
        <f>H14</f>
        <v>43434</v>
      </c>
      <c r="I1" s="1" t="s">
        <v>1</v>
      </c>
      <c r="J1" s="2">
        <f>J14</f>
        <v>43436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47'!J2+1</f>
        <v>43430</v>
      </c>
      <c r="E2" s="3">
        <f>D2+1</f>
        <v>43431</v>
      </c>
      <c r="F2" s="3">
        <f t="shared" ref="F2:J2" si="0">E2+1</f>
        <v>43432</v>
      </c>
      <c r="G2" s="3">
        <f t="shared" si="0"/>
        <v>43433</v>
      </c>
      <c r="H2" s="3">
        <f t="shared" si="0"/>
        <v>43434</v>
      </c>
      <c r="I2" s="3">
        <f t="shared" si="0"/>
        <v>43435</v>
      </c>
      <c r="J2" s="3">
        <f t="shared" si="0"/>
        <v>43436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43430</v>
      </c>
      <c r="E12" s="213"/>
      <c r="F12" s="213"/>
      <c r="G12" s="71" t="s">
        <v>17</v>
      </c>
      <c r="H12" s="213">
        <f>D12+6</f>
        <v>43436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43430</v>
      </c>
      <c r="E14" s="3">
        <f>D14+1</f>
        <v>43431</v>
      </c>
      <c r="F14" s="3">
        <f t="shared" ref="F14:J14" si="1">E14+1</f>
        <v>43432</v>
      </c>
      <c r="G14" s="3">
        <f t="shared" si="1"/>
        <v>43433</v>
      </c>
      <c r="H14" s="3">
        <f t="shared" si="1"/>
        <v>43434</v>
      </c>
      <c r="I14" s="3">
        <f t="shared" si="1"/>
        <v>43435</v>
      </c>
      <c r="J14" s="3">
        <f t="shared" si="1"/>
        <v>43436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47'!K15:K16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47'!K17:K18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47'!K19:K20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47'!K21:K22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47'!K23:K24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47'!K25:K26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47'!K27:K28</f>
        <v>0</v>
      </c>
      <c r="D27" s="75"/>
      <c r="E27" s="75"/>
      <c r="F27" s="75"/>
      <c r="G27" s="75"/>
      <c r="H27" s="75"/>
      <c r="I27" s="75"/>
      <c r="J27" s="75"/>
      <c r="K27" s="232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2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47'!K29:K30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47'!K31:K32</f>
        <v>0</v>
      </c>
      <c r="D31" s="75"/>
      <c r="E31" s="75"/>
      <c r="F31" s="75"/>
      <c r="G31" s="75"/>
      <c r="H31" s="75"/>
      <c r="I31" s="75"/>
      <c r="J31" s="75"/>
      <c r="K31" s="232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2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43430</v>
      </c>
      <c r="E39" s="3">
        <f>D39+1</f>
        <v>43431</v>
      </c>
      <c r="F39" s="3">
        <f t="shared" ref="F39:J39" si="2">E39+1</f>
        <v>43432</v>
      </c>
      <c r="G39" s="3">
        <f t="shared" si="2"/>
        <v>43433</v>
      </c>
      <c r="H39" s="3">
        <f t="shared" si="2"/>
        <v>43434</v>
      </c>
      <c r="I39" s="3">
        <f t="shared" si="2"/>
        <v>43435</v>
      </c>
      <c r="J39" s="3">
        <f t="shared" si="2"/>
        <v>43436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43430</v>
      </c>
      <c r="E48" s="3">
        <f>D48+1</f>
        <v>43431</v>
      </c>
      <c r="F48" s="3">
        <f t="shared" ref="F48:J48" si="3">E48+1</f>
        <v>43432</v>
      </c>
      <c r="G48" s="3">
        <f t="shared" si="3"/>
        <v>43433</v>
      </c>
      <c r="H48" s="3">
        <f t="shared" si="3"/>
        <v>43434</v>
      </c>
      <c r="I48" s="3">
        <f t="shared" si="3"/>
        <v>43435</v>
      </c>
      <c r="J48" s="3">
        <f t="shared" si="3"/>
        <v>43436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5"/>
  <dimension ref="A1:M64"/>
  <sheetViews>
    <sheetView topLeftCell="A13" workbookViewId="0">
      <selection activeCell="K37" sqref="A37:XFD37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49</v>
      </c>
      <c r="D1" s="80" t="s">
        <v>0</v>
      </c>
      <c r="E1" s="1">
        <f>E14</f>
        <v>43438</v>
      </c>
      <c r="F1" s="1">
        <f>F14</f>
        <v>43439</v>
      </c>
      <c r="G1" s="1">
        <f>G14</f>
        <v>43440</v>
      </c>
      <c r="H1" s="1">
        <f>H14</f>
        <v>43441</v>
      </c>
      <c r="I1" s="1" t="s">
        <v>1</v>
      </c>
      <c r="J1" s="2">
        <f>J14</f>
        <v>43443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48'!J2+1</f>
        <v>43437</v>
      </c>
      <c r="E2" s="3">
        <f>D2+1</f>
        <v>43438</v>
      </c>
      <c r="F2" s="3">
        <f t="shared" ref="F2:J2" si="0">E2+1</f>
        <v>43439</v>
      </c>
      <c r="G2" s="3">
        <f t="shared" si="0"/>
        <v>43440</v>
      </c>
      <c r="H2" s="3">
        <f t="shared" si="0"/>
        <v>43441</v>
      </c>
      <c r="I2" s="3">
        <f t="shared" si="0"/>
        <v>43442</v>
      </c>
      <c r="J2" s="3">
        <f t="shared" si="0"/>
        <v>43443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43437</v>
      </c>
      <c r="E12" s="213"/>
      <c r="F12" s="213"/>
      <c r="G12" s="71" t="s">
        <v>17</v>
      </c>
      <c r="H12" s="213">
        <f>D12+6</f>
        <v>43443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43437</v>
      </c>
      <c r="E14" s="3">
        <f>D14+1</f>
        <v>43438</v>
      </c>
      <c r="F14" s="3">
        <f t="shared" ref="F14:J14" si="1">E14+1</f>
        <v>43439</v>
      </c>
      <c r="G14" s="3">
        <f t="shared" si="1"/>
        <v>43440</v>
      </c>
      <c r="H14" s="3">
        <f t="shared" si="1"/>
        <v>43441</v>
      </c>
      <c r="I14" s="3">
        <f t="shared" si="1"/>
        <v>43442</v>
      </c>
      <c r="J14" s="3">
        <f t="shared" si="1"/>
        <v>43443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48'!K15:K16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48'!K17:K18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48'!K19:K20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48'!K21:K22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48'!K23:K24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48'!K25:K26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48'!K27:K28</f>
        <v>0</v>
      </c>
      <c r="D27" s="75"/>
      <c r="E27" s="75"/>
      <c r="F27" s="75"/>
      <c r="G27" s="75"/>
      <c r="H27" s="75"/>
      <c r="I27" s="75"/>
      <c r="J27" s="75"/>
      <c r="K27" s="232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2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48'!K29:K30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48'!K31:K32</f>
        <v>0</v>
      </c>
      <c r="D31" s="75"/>
      <c r="E31" s="75"/>
      <c r="F31" s="75"/>
      <c r="G31" s="75"/>
      <c r="H31" s="75"/>
      <c r="I31" s="75"/>
      <c r="J31" s="75"/>
      <c r="K31" s="232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2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43437</v>
      </c>
      <c r="E39" s="3">
        <f>D39+1</f>
        <v>43438</v>
      </c>
      <c r="F39" s="3">
        <f t="shared" ref="F39:J39" si="2">E39+1</f>
        <v>43439</v>
      </c>
      <c r="G39" s="3">
        <f t="shared" si="2"/>
        <v>43440</v>
      </c>
      <c r="H39" s="3">
        <f t="shared" si="2"/>
        <v>43441</v>
      </c>
      <c r="I39" s="3">
        <f t="shared" si="2"/>
        <v>43442</v>
      </c>
      <c r="J39" s="3">
        <f t="shared" si="2"/>
        <v>43443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43437</v>
      </c>
      <c r="E48" s="3">
        <f>D48+1</f>
        <v>43438</v>
      </c>
      <c r="F48" s="3">
        <f t="shared" ref="F48:J48" si="3">E48+1</f>
        <v>43439</v>
      </c>
      <c r="G48" s="3">
        <f t="shared" si="3"/>
        <v>43440</v>
      </c>
      <c r="H48" s="3">
        <f t="shared" si="3"/>
        <v>43441</v>
      </c>
      <c r="I48" s="3">
        <f t="shared" si="3"/>
        <v>43442</v>
      </c>
      <c r="J48" s="3">
        <f t="shared" si="3"/>
        <v>43443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6"/>
  <dimension ref="A1:M64"/>
  <sheetViews>
    <sheetView topLeftCell="A17" workbookViewId="0">
      <selection activeCell="F25" sqref="F25:F26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50</v>
      </c>
      <c r="D1" s="80" t="s">
        <v>0</v>
      </c>
      <c r="E1" s="1">
        <f>E14</f>
        <v>43445</v>
      </c>
      <c r="F1" s="1">
        <f>F14</f>
        <v>43446</v>
      </c>
      <c r="G1" s="1">
        <f>G14</f>
        <v>43447</v>
      </c>
      <c r="H1" s="1">
        <f>H14</f>
        <v>43448</v>
      </c>
      <c r="I1" s="1" t="s">
        <v>1</v>
      </c>
      <c r="J1" s="2">
        <f>J14</f>
        <v>43450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49'!J2+1</f>
        <v>43444</v>
      </c>
      <c r="E2" s="3">
        <f>D2+1</f>
        <v>43445</v>
      </c>
      <c r="F2" s="3">
        <f t="shared" ref="F2:J2" si="0">E2+1</f>
        <v>43446</v>
      </c>
      <c r="G2" s="3">
        <f t="shared" si="0"/>
        <v>43447</v>
      </c>
      <c r="H2" s="3">
        <f t="shared" si="0"/>
        <v>43448</v>
      </c>
      <c r="I2" s="3">
        <f t="shared" si="0"/>
        <v>43449</v>
      </c>
      <c r="J2" s="3">
        <f t="shared" si="0"/>
        <v>43450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43444</v>
      </c>
      <c r="E12" s="213"/>
      <c r="F12" s="213"/>
      <c r="G12" s="71" t="s">
        <v>17</v>
      </c>
      <c r="H12" s="213">
        <f>D12+6</f>
        <v>43450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43444</v>
      </c>
      <c r="E14" s="3">
        <f>D14+1</f>
        <v>43445</v>
      </c>
      <c r="F14" s="3">
        <f t="shared" ref="F14:J14" si="1">E14+1</f>
        <v>43446</v>
      </c>
      <c r="G14" s="3">
        <f t="shared" si="1"/>
        <v>43447</v>
      </c>
      <c r="H14" s="3">
        <f t="shared" si="1"/>
        <v>43448</v>
      </c>
      <c r="I14" s="3">
        <f t="shared" si="1"/>
        <v>43449</v>
      </c>
      <c r="J14" s="3">
        <f t="shared" si="1"/>
        <v>43450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49'!K15:K16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49'!K17:K18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49'!K19:K20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49'!K21:K22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49'!K23:K24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49'!K25:K26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49'!K27:K28</f>
        <v>0</v>
      </c>
      <c r="D27" s="75"/>
      <c r="E27" s="75"/>
      <c r="F27" s="75"/>
      <c r="G27" s="75"/>
      <c r="H27" s="75"/>
      <c r="I27" s="75"/>
      <c r="J27" s="75"/>
      <c r="K27" s="232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2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49'!K29:K30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49'!K31:K32</f>
        <v>0</v>
      </c>
      <c r="D31" s="75"/>
      <c r="E31" s="75"/>
      <c r="F31" s="75"/>
      <c r="G31" s="75"/>
      <c r="H31" s="75"/>
      <c r="I31" s="75"/>
      <c r="J31" s="75"/>
      <c r="K31" s="232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2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43444</v>
      </c>
      <c r="E39" s="3">
        <f>D39+1</f>
        <v>43445</v>
      </c>
      <c r="F39" s="3">
        <f t="shared" ref="F39:J39" si="2">E39+1</f>
        <v>43446</v>
      </c>
      <c r="G39" s="3">
        <f t="shared" si="2"/>
        <v>43447</v>
      </c>
      <c r="H39" s="3">
        <f t="shared" si="2"/>
        <v>43448</v>
      </c>
      <c r="I39" s="3">
        <f t="shared" si="2"/>
        <v>43449</v>
      </c>
      <c r="J39" s="3">
        <f t="shared" si="2"/>
        <v>43450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43444</v>
      </c>
      <c r="E48" s="3">
        <f>D48+1</f>
        <v>43445</v>
      </c>
      <c r="F48" s="3">
        <f t="shared" ref="F48:J48" si="3">E48+1</f>
        <v>43446</v>
      </c>
      <c r="G48" s="3">
        <f t="shared" si="3"/>
        <v>43447</v>
      </c>
      <c r="H48" s="3">
        <f t="shared" si="3"/>
        <v>43448</v>
      </c>
      <c r="I48" s="3">
        <f t="shared" si="3"/>
        <v>43449</v>
      </c>
      <c r="J48" s="3">
        <f t="shared" si="3"/>
        <v>43450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7"/>
  <dimension ref="A1:M64"/>
  <sheetViews>
    <sheetView topLeftCell="A13" workbookViewId="0">
      <selection activeCell="F25" sqref="F25:F26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51</v>
      </c>
      <c r="D1" s="80" t="s">
        <v>0</v>
      </c>
      <c r="E1" s="1">
        <f>E14</f>
        <v>43452</v>
      </c>
      <c r="F1" s="1">
        <f>F14</f>
        <v>43453</v>
      </c>
      <c r="G1" s="1">
        <f>G14</f>
        <v>43454</v>
      </c>
      <c r="H1" s="1">
        <f>H14</f>
        <v>43455</v>
      </c>
      <c r="I1" s="1" t="s">
        <v>1</v>
      </c>
      <c r="J1" s="2">
        <f>J14</f>
        <v>43457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50'!J2+1</f>
        <v>43451</v>
      </c>
      <c r="E2" s="3">
        <f>D2+1</f>
        <v>43452</v>
      </c>
      <c r="F2" s="3">
        <f t="shared" ref="F2:J2" si="0">E2+1</f>
        <v>43453</v>
      </c>
      <c r="G2" s="3">
        <f t="shared" si="0"/>
        <v>43454</v>
      </c>
      <c r="H2" s="3">
        <f t="shared" si="0"/>
        <v>43455</v>
      </c>
      <c r="I2" s="3">
        <f t="shared" si="0"/>
        <v>43456</v>
      </c>
      <c r="J2" s="3">
        <f t="shared" si="0"/>
        <v>43457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43451</v>
      </c>
      <c r="E12" s="213"/>
      <c r="F12" s="213"/>
      <c r="G12" s="71" t="s">
        <v>17</v>
      </c>
      <c r="H12" s="213">
        <f>D12+6</f>
        <v>43457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43451</v>
      </c>
      <c r="E14" s="3">
        <f>D14+1</f>
        <v>43452</v>
      </c>
      <c r="F14" s="3">
        <f t="shared" ref="F14:J14" si="1">E14+1</f>
        <v>43453</v>
      </c>
      <c r="G14" s="3">
        <f t="shared" si="1"/>
        <v>43454</v>
      </c>
      <c r="H14" s="3">
        <f t="shared" si="1"/>
        <v>43455</v>
      </c>
      <c r="I14" s="3">
        <f t="shared" si="1"/>
        <v>43456</v>
      </c>
      <c r="J14" s="3">
        <f t="shared" si="1"/>
        <v>43457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50'!K15:K16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50'!K17:K18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50'!K19:K20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50'!K21:K22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50'!K23:K24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50'!K25:K26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50'!K27:K28</f>
        <v>0</v>
      </c>
      <c r="D27" s="75"/>
      <c r="E27" s="75"/>
      <c r="F27" s="75"/>
      <c r="G27" s="75"/>
      <c r="H27" s="75"/>
      <c r="I27" s="75"/>
      <c r="J27" s="75"/>
      <c r="K27" s="232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2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50'!K29:K30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50'!K31:K32</f>
        <v>0</v>
      </c>
      <c r="D31" s="75"/>
      <c r="E31" s="75"/>
      <c r="F31" s="75"/>
      <c r="G31" s="75"/>
      <c r="H31" s="75"/>
      <c r="I31" s="75"/>
      <c r="J31" s="75"/>
      <c r="K31" s="232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2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43451</v>
      </c>
      <c r="E39" s="3">
        <f>D39+1</f>
        <v>43452</v>
      </c>
      <c r="F39" s="3">
        <f t="shared" ref="F39:J39" si="2">E39+1</f>
        <v>43453</v>
      </c>
      <c r="G39" s="3">
        <f t="shared" si="2"/>
        <v>43454</v>
      </c>
      <c r="H39" s="3">
        <f t="shared" si="2"/>
        <v>43455</v>
      </c>
      <c r="I39" s="3">
        <f t="shared" si="2"/>
        <v>43456</v>
      </c>
      <c r="J39" s="3">
        <f t="shared" si="2"/>
        <v>43457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43451</v>
      </c>
      <c r="E48" s="3">
        <f>D48+1</f>
        <v>43452</v>
      </c>
      <c r="F48" s="3">
        <f t="shared" ref="F48:J48" si="3">E48+1</f>
        <v>43453</v>
      </c>
      <c r="G48" s="3">
        <f t="shared" si="3"/>
        <v>43454</v>
      </c>
      <c r="H48" s="3">
        <f t="shared" si="3"/>
        <v>43455</v>
      </c>
      <c r="I48" s="3">
        <f t="shared" si="3"/>
        <v>43456</v>
      </c>
      <c r="J48" s="3">
        <f t="shared" si="3"/>
        <v>43457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8"/>
  <dimension ref="A1:M64"/>
  <sheetViews>
    <sheetView topLeftCell="A7" workbookViewId="0">
      <selection activeCell="J15" sqref="J15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52</v>
      </c>
      <c r="D1" s="80" t="s">
        <v>0</v>
      </c>
      <c r="E1" s="1">
        <f>E14</f>
        <v>43459</v>
      </c>
      <c r="F1" s="1">
        <f>F14</f>
        <v>43460</v>
      </c>
      <c r="G1" s="1">
        <f>G14</f>
        <v>43461</v>
      </c>
      <c r="H1" s="1">
        <f>H14</f>
        <v>43462</v>
      </c>
      <c r="I1" s="1" t="s">
        <v>1</v>
      </c>
      <c r="J1" s="2">
        <f>J14</f>
        <v>43464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51'!J2+1</f>
        <v>43458</v>
      </c>
      <c r="E2" s="3">
        <f>D2+1</f>
        <v>43459</v>
      </c>
      <c r="F2" s="3">
        <f t="shared" ref="F2:J2" si="0">E2+1</f>
        <v>43460</v>
      </c>
      <c r="G2" s="3">
        <f t="shared" si="0"/>
        <v>43461</v>
      </c>
      <c r="H2" s="3">
        <f t="shared" si="0"/>
        <v>43462</v>
      </c>
      <c r="I2" s="3">
        <f t="shared" si="0"/>
        <v>43463</v>
      </c>
      <c r="J2" s="3">
        <f t="shared" si="0"/>
        <v>43464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43458</v>
      </c>
      <c r="E12" s="213"/>
      <c r="F12" s="213"/>
      <c r="G12" s="71" t="s">
        <v>17</v>
      </c>
      <c r="H12" s="213">
        <f>D12+6</f>
        <v>43464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43458</v>
      </c>
      <c r="E14" s="3">
        <f>D14+1</f>
        <v>43459</v>
      </c>
      <c r="F14" s="3">
        <f t="shared" ref="F14:J14" si="1">E14+1</f>
        <v>43460</v>
      </c>
      <c r="G14" s="3">
        <f t="shared" si="1"/>
        <v>43461</v>
      </c>
      <c r="H14" s="3">
        <f t="shared" si="1"/>
        <v>43462</v>
      </c>
      <c r="I14" s="3">
        <f t="shared" si="1"/>
        <v>43463</v>
      </c>
      <c r="J14" s="3">
        <f t="shared" si="1"/>
        <v>43464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51'!K15:K16</f>
        <v>0</v>
      </c>
      <c r="D15" s="75" t="s">
        <v>2</v>
      </c>
      <c r="E15" s="75" t="s">
        <v>5</v>
      </c>
      <c r="F15" s="75" t="s">
        <v>7</v>
      </c>
      <c r="G15" s="75" t="s">
        <v>133</v>
      </c>
      <c r="H15" s="75" t="s">
        <v>110</v>
      </c>
      <c r="I15" s="75" t="s">
        <v>111</v>
      </c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51'!K17:K18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51'!K19:K20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51'!K21:K22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51'!K23:K24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51'!K25:K26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51'!K27:K28</f>
        <v>0</v>
      </c>
      <c r="D27" s="75"/>
      <c r="E27" s="75"/>
      <c r="F27" s="75"/>
      <c r="G27" s="75"/>
      <c r="H27" s="75"/>
      <c r="I27" s="75"/>
      <c r="J27" s="75"/>
      <c r="K27" s="232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2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51'!K29:K30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51'!K31:K32</f>
        <v>0</v>
      </c>
      <c r="D31" s="75"/>
      <c r="E31" s="75"/>
      <c r="F31" s="75"/>
      <c r="G31" s="75"/>
      <c r="H31" s="75"/>
      <c r="I31" s="75"/>
      <c r="J31" s="75"/>
      <c r="K31" s="232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2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43458</v>
      </c>
      <c r="E39" s="3">
        <f>D39+1</f>
        <v>43459</v>
      </c>
      <c r="F39" s="3">
        <f t="shared" ref="F39:J39" si="2">E39+1</f>
        <v>43460</v>
      </c>
      <c r="G39" s="3">
        <f t="shared" si="2"/>
        <v>43461</v>
      </c>
      <c r="H39" s="3">
        <f t="shared" si="2"/>
        <v>43462</v>
      </c>
      <c r="I39" s="3">
        <f t="shared" si="2"/>
        <v>43463</v>
      </c>
      <c r="J39" s="3">
        <f t="shared" si="2"/>
        <v>43464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43458</v>
      </c>
      <c r="E48" s="3">
        <f>D48+1</f>
        <v>43459</v>
      </c>
      <c r="F48" s="3">
        <f t="shared" ref="F48:J48" si="3">E48+1</f>
        <v>43460</v>
      </c>
      <c r="G48" s="3">
        <f t="shared" si="3"/>
        <v>43461</v>
      </c>
      <c r="H48" s="3">
        <f t="shared" si="3"/>
        <v>43462</v>
      </c>
      <c r="I48" s="3">
        <f t="shared" si="3"/>
        <v>43463</v>
      </c>
      <c r="J48" s="3">
        <f t="shared" si="3"/>
        <v>43464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9"/>
  <dimension ref="A1:M64"/>
  <sheetViews>
    <sheetView topLeftCell="A11" workbookViewId="0">
      <selection activeCell="F25" sqref="F25:F26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53</v>
      </c>
      <c r="D1" s="80" t="s">
        <v>0</v>
      </c>
      <c r="E1" s="1">
        <f>E14</f>
        <v>43466</v>
      </c>
      <c r="F1" s="1">
        <f>F14</f>
        <v>43467</v>
      </c>
      <c r="G1" s="1">
        <f>G14</f>
        <v>43468</v>
      </c>
      <c r="H1" s="1">
        <f>H14</f>
        <v>43469</v>
      </c>
      <c r="I1" s="1" t="s">
        <v>1</v>
      </c>
      <c r="J1" s="2">
        <f>J14</f>
        <v>43471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2018</v>
      </c>
      <c r="D2" s="3">
        <f>'S 52'!J2+1</f>
        <v>43465</v>
      </c>
      <c r="E2" s="3">
        <f>D2+1</f>
        <v>43466</v>
      </c>
      <c r="F2" s="3">
        <f t="shared" ref="F2:J2" si="0">E2+1</f>
        <v>43467</v>
      </c>
      <c r="G2" s="3">
        <f t="shared" si="0"/>
        <v>43468</v>
      </c>
      <c r="H2" s="3">
        <f t="shared" si="0"/>
        <v>43469</v>
      </c>
      <c r="I2" s="3">
        <f t="shared" si="0"/>
        <v>43470</v>
      </c>
      <c r="J2" s="3">
        <f t="shared" si="0"/>
        <v>43471</v>
      </c>
      <c r="K2" s="248"/>
      <c r="L2" s="249"/>
      <c r="M2" s="250"/>
    </row>
    <row r="3" spans="1:13" s="101" customFormat="1" ht="30" customHeight="1" x14ac:dyDescent="0.25">
      <c r="A3" s="4" t="s">
        <v>2</v>
      </c>
      <c r="B3" s="5" t="s">
        <v>3</v>
      </c>
      <c r="C3" s="285" t="s">
        <v>4</v>
      </c>
      <c r="D3" s="100"/>
      <c r="E3" s="100"/>
      <c r="F3" s="100"/>
      <c r="G3" s="100"/>
      <c r="H3" s="100"/>
      <c r="I3" s="100"/>
      <c r="J3" s="100"/>
      <c r="K3" s="288"/>
      <c r="L3" s="289"/>
      <c r="M3" s="290"/>
    </row>
    <row r="4" spans="1:13" s="101" customFormat="1" ht="30" customHeight="1" x14ac:dyDescent="0.25">
      <c r="A4" s="7" t="s">
        <v>5</v>
      </c>
      <c r="B4" s="8" t="s">
        <v>6</v>
      </c>
      <c r="C4" s="263"/>
      <c r="D4" s="100"/>
      <c r="E4" s="100"/>
      <c r="F4" s="100"/>
      <c r="G4" s="100"/>
      <c r="H4" s="100"/>
      <c r="I4" s="100"/>
      <c r="J4" s="100"/>
      <c r="K4" s="291"/>
      <c r="L4" s="269"/>
      <c r="M4" s="270"/>
    </row>
    <row r="5" spans="1:13" s="101" customFormat="1" ht="30" customHeight="1" x14ac:dyDescent="0.25">
      <c r="A5" s="7" t="s">
        <v>7</v>
      </c>
      <c r="B5" s="8" t="s">
        <v>8</v>
      </c>
      <c r="C5" s="263"/>
      <c r="D5" s="100"/>
      <c r="E5" s="100"/>
      <c r="F5" s="100"/>
      <c r="G5" s="100"/>
      <c r="H5" s="100"/>
      <c r="I5" s="100"/>
      <c r="J5" s="100"/>
      <c r="K5" s="291"/>
      <c r="L5" s="269"/>
      <c r="M5" s="270"/>
    </row>
    <row r="6" spans="1:13" s="101" customFormat="1" ht="30" customHeight="1" x14ac:dyDescent="0.25">
      <c r="A6" s="149" t="s">
        <v>9</v>
      </c>
      <c r="B6" s="150" t="s">
        <v>10</v>
      </c>
      <c r="C6" s="263"/>
      <c r="D6" s="100"/>
      <c r="E6" s="102"/>
      <c r="F6" s="100"/>
      <c r="G6" s="100"/>
      <c r="H6" s="100"/>
      <c r="I6" s="100"/>
      <c r="J6" s="100"/>
      <c r="K6" s="291"/>
      <c r="L6" s="269"/>
      <c r="M6" s="270"/>
    </row>
    <row r="7" spans="1:13" s="101" customFormat="1" ht="30" customHeight="1" x14ac:dyDescent="0.25">
      <c r="A7" s="10" t="s">
        <v>11</v>
      </c>
      <c r="B7" s="11" t="s">
        <v>12</v>
      </c>
      <c r="C7" s="264"/>
      <c r="D7" s="103"/>
      <c r="E7" s="103"/>
      <c r="F7" s="104"/>
      <c r="G7" s="102"/>
      <c r="H7" s="104"/>
      <c r="I7" s="104"/>
      <c r="J7" s="104"/>
      <c r="K7" s="291"/>
      <c r="L7" s="269"/>
      <c r="M7" s="270"/>
    </row>
    <row r="8" spans="1:13" s="101" customFormat="1" ht="30" customHeight="1" x14ac:dyDescent="0.25">
      <c r="A8" s="156" t="s">
        <v>13</v>
      </c>
      <c r="B8" s="157" t="s">
        <v>14</v>
      </c>
      <c r="C8" s="285" t="s">
        <v>15</v>
      </c>
      <c r="D8" s="100"/>
      <c r="E8" s="100"/>
      <c r="F8" s="100"/>
      <c r="G8" s="100"/>
      <c r="H8" s="100"/>
      <c r="I8" s="100"/>
      <c r="J8" s="100"/>
      <c r="K8" s="291"/>
      <c r="L8" s="269"/>
      <c r="M8" s="270"/>
    </row>
    <row r="9" spans="1:13" s="101" customFormat="1" ht="30" customHeight="1" thickBot="1" x14ac:dyDescent="0.3">
      <c r="A9" s="158" t="s">
        <v>133</v>
      </c>
      <c r="B9" s="159" t="s">
        <v>134</v>
      </c>
      <c r="C9" s="263"/>
      <c r="D9" s="100"/>
      <c r="E9" s="102"/>
      <c r="F9" s="100"/>
      <c r="G9" s="100"/>
      <c r="H9" s="100"/>
      <c r="I9" s="100"/>
      <c r="J9" s="100"/>
      <c r="K9" s="291"/>
      <c r="L9" s="269"/>
      <c r="M9" s="270"/>
    </row>
    <row r="10" spans="1:13" s="101" customFormat="1" ht="30" customHeight="1" x14ac:dyDescent="0.25">
      <c r="A10" s="93"/>
      <c r="B10" s="15"/>
      <c r="C10" s="263"/>
      <c r="D10" s="100"/>
      <c r="E10" s="100"/>
      <c r="F10" s="102"/>
      <c r="G10" s="100"/>
      <c r="H10" s="102"/>
      <c r="I10" s="100"/>
      <c r="J10" s="102"/>
      <c r="K10" s="291"/>
      <c r="L10" s="269"/>
      <c r="M10" s="270"/>
    </row>
    <row r="11" spans="1:13" s="101" customFormat="1" ht="30" customHeight="1" x14ac:dyDescent="0.25">
      <c r="A11" s="93"/>
      <c r="B11" s="15"/>
      <c r="C11" s="263"/>
      <c r="D11" s="100"/>
      <c r="E11" s="102"/>
      <c r="F11" s="100"/>
      <c r="G11" s="100"/>
      <c r="H11" s="100"/>
      <c r="I11" s="102"/>
      <c r="J11" s="100"/>
      <c r="K11" s="291"/>
      <c r="L11" s="269"/>
      <c r="M11" s="270"/>
    </row>
    <row r="12" spans="1:13" s="101" customFormat="1" x14ac:dyDescent="0.25">
      <c r="A12" s="211" t="s">
        <v>16</v>
      </c>
      <c r="B12" s="212"/>
      <c r="C12" s="212"/>
      <c r="D12" s="213">
        <f>D2</f>
        <v>43465</v>
      </c>
      <c r="E12" s="213"/>
      <c r="F12" s="213"/>
      <c r="G12" s="71" t="s">
        <v>17</v>
      </c>
      <c r="H12" s="213">
        <f>D12+6</f>
        <v>43471</v>
      </c>
      <c r="I12" s="213"/>
      <c r="J12" s="213"/>
      <c r="K12" s="276"/>
      <c r="L12" s="276"/>
      <c r="M12" s="277"/>
    </row>
    <row r="13" spans="1:13" s="101" customFormat="1" ht="15" customHeight="1" x14ac:dyDescent="0.25">
      <c r="A13" s="222" t="s">
        <v>18</v>
      </c>
      <c r="B13" s="224" t="s">
        <v>19</v>
      </c>
      <c r="C13" s="89" t="s">
        <v>20</v>
      </c>
      <c r="D13" s="19" t="s">
        <v>0</v>
      </c>
      <c r="E13" s="19" t="s">
        <v>21</v>
      </c>
      <c r="F13" s="19" t="s">
        <v>22</v>
      </c>
      <c r="G13" s="19" t="s">
        <v>23</v>
      </c>
      <c r="H13" s="19" t="s">
        <v>24</v>
      </c>
      <c r="I13" s="19" t="s">
        <v>1</v>
      </c>
      <c r="J13" s="19" t="s">
        <v>25</v>
      </c>
      <c r="K13" s="20" t="s">
        <v>26</v>
      </c>
      <c r="L13" s="280" t="s">
        <v>27</v>
      </c>
      <c r="M13" s="281"/>
    </row>
    <row r="14" spans="1:13" s="101" customFormat="1" x14ac:dyDescent="0.25">
      <c r="A14" s="223"/>
      <c r="B14" s="225"/>
      <c r="C14" s="105" t="s">
        <v>28</v>
      </c>
      <c r="D14" s="3">
        <f>D2</f>
        <v>43465</v>
      </c>
      <c r="E14" s="3">
        <f>D14+1</f>
        <v>43466</v>
      </c>
      <c r="F14" s="3">
        <f t="shared" ref="F14:J14" si="1">E14+1</f>
        <v>43467</v>
      </c>
      <c r="G14" s="3">
        <f t="shared" si="1"/>
        <v>43468</v>
      </c>
      <c r="H14" s="3">
        <f t="shared" si="1"/>
        <v>43469</v>
      </c>
      <c r="I14" s="3">
        <f t="shared" si="1"/>
        <v>43470</v>
      </c>
      <c r="J14" s="3">
        <f t="shared" si="1"/>
        <v>43471</v>
      </c>
      <c r="K14" s="22"/>
      <c r="L14" s="282"/>
      <c r="M14" s="283"/>
    </row>
    <row r="15" spans="1:13" s="101" customFormat="1" x14ac:dyDescent="0.25">
      <c r="A15" s="228" t="s">
        <v>102</v>
      </c>
      <c r="B15" s="106" t="s">
        <v>29</v>
      </c>
      <c r="C15" s="230">
        <f>'S 52'!K15:K16</f>
        <v>0</v>
      </c>
      <c r="D15" s="75"/>
      <c r="E15" s="75"/>
      <c r="F15" s="75"/>
      <c r="G15" s="75"/>
      <c r="H15" s="75"/>
      <c r="I15" s="75"/>
      <c r="J15" s="75"/>
      <c r="K15" s="230"/>
      <c r="L15" s="287"/>
      <c r="M15" s="287"/>
    </row>
    <row r="16" spans="1:13" s="101" customFormat="1" x14ac:dyDescent="0.25">
      <c r="A16" s="228"/>
      <c r="B16" s="106" t="s">
        <v>112</v>
      </c>
      <c r="C16" s="230"/>
      <c r="D16" s="75"/>
      <c r="E16" s="75"/>
      <c r="F16" s="75"/>
      <c r="G16" s="75"/>
      <c r="H16" s="75"/>
      <c r="I16" s="75"/>
      <c r="J16" s="75"/>
      <c r="K16" s="230"/>
      <c r="L16" s="287"/>
      <c r="M16" s="287"/>
    </row>
    <row r="17" spans="1:13" s="101" customFormat="1" x14ac:dyDescent="0.25">
      <c r="A17" s="228" t="s">
        <v>103</v>
      </c>
      <c r="B17" s="106" t="s">
        <v>30</v>
      </c>
      <c r="C17" s="230">
        <f>'S 52'!K17:K18</f>
        <v>0</v>
      </c>
      <c r="D17" s="75"/>
      <c r="E17" s="75"/>
      <c r="F17" s="75"/>
      <c r="G17" s="75"/>
      <c r="H17" s="75"/>
      <c r="I17" s="75"/>
      <c r="J17" s="75"/>
      <c r="K17" s="230"/>
      <c r="L17" s="287"/>
      <c r="M17" s="287"/>
    </row>
    <row r="18" spans="1:13" s="101" customFormat="1" x14ac:dyDescent="0.25">
      <c r="A18" s="228"/>
      <c r="B18" s="106" t="s">
        <v>112</v>
      </c>
      <c r="C18" s="230"/>
      <c r="D18" s="75"/>
      <c r="E18" s="75"/>
      <c r="F18" s="75"/>
      <c r="G18" s="75"/>
      <c r="H18" s="75"/>
      <c r="I18" s="75"/>
      <c r="J18" s="75"/>
      <c r="K18" s="230"/>
      <c r="L18" s="287"/>
      <c r="M18" s="287"/>
    </row>
    <row r="19" spans="1:13" s="101" customFormat="1" x14ac:dyDescent="0.25">
      <c r="A19" s="229" t="s">
        <v>104</v>
      </c>
      <c r="B19" s="106" t="s">
        <v>31</v>
      </c>
      <c r="C19" s="230">
        <f>'S 52'!K19:K20</f>
        <v>0</v>
      </c>
      <c r="D19" s="75"/>
      <c r="E19" s="75"/>
      <c r="F19" s="75"/>
      <c r="G19" s="75"/>
      <c r="H19" s="75"/>
      <c r="I19" s="75"/>
      <c r="J19" s="75"/>
      <c r="K19" s="230"/>
      <c r="L19" s="306"/>
      <c r="M19" s="306"/>
    </row>
    <row r="20" spans="1:13" s="101" customFormat="1" x14ac:dyDescent="0.25">
      <c r="A20" s="229"/>
      <c r="B20" s="106" t="s">
        <v>112</v>
      </c>
      <c r="C20" s="230"/>
      <c r="D20" s="75"/>
      <c r="E20" s="75"/>
      <c r="F20" s="75"/>
      <c r="G20" s="75"/>
      <c r="H20" s="75"/>
      <c r="I20" s="75"/>
      <c r="J20" s="75"/>
      <c r="K20" s="230"/>
      <c r="L20" s="306"/>
      <c r="M20" s="306"/>
    </row>
    <row r="21" spans="1:13" s="101" customFormat="1" x14ac:dyDescent="0.25">
      <c r="A21" s="228" t="s">
        <v>105</v>
      </c>
      <c r="B21" s="106" t="s">
        <v>31</v>
      </c>
      <c r="C21" s="230">
        <f>'S 52'!K21:K22</f>
        <v>0</v>
      </c>
      <c r="D21" s="75"/>
      <c r="E21" s="75"/>
      <c r="F21" s="75"/>
      <c r="G21" s="75"/>
      <c r="H21" s="75"/>
      <c r="I21" s="75"/>
      <c r="J21" s="75"/>
      <c r="K21" s="230"/>
      <c r="L21" s="287"/>
      <c r="M21" s="287"/>
    </row>
    <row r="22" spans="1:13" s="101" customFormat="1" x14ac:dyDescent="0.25">
      <c r="A22" s="228"/>
      <c r="B22" s="106" t="s">
        <v>112</v>
      </c>
      <c r="C22" s="230"/>
      <c r="D22" s="75"/>
      <c r="E22" s="75"/>
      <c r="F22" s="75"/>
      <c r="G22" s="75"/>
      <c r="H22" s="75"/>
      <c r="I22" s="75"/>
      <c r="J22" s="75"/>
      <c r="K22" s="230"/>
      <c r="L22" s="287"/>
      <c r="M22" s="287"/>
    </row>
    <row r="23" spans="1:13" s="101" customFormat="1" x14ac:dyDescent="0.25">
      <c r="A23" s="228" t="s">
        <v>106</v>
      </c>
      <c r="B23" s="106" t="s">
        <v>31</v>
      </c>
      <c r="C23" s="230">
        <f>'S 52'!K23:K24</f>
        <v>0</v>
      </c>
      <c r="D23" s="75"/>
      <c r="E23" s="75"/>
      <c r="F23" s="75"/>
      <c r="G23" s="75"/>
      <c r="H23" s="75"/>
      <c r="I23" s="75"/>
      <c r="J23" s="75"/>
      <c r="K23" s="230"/>
      <c r="L23" s="306"/>
      <c r="M23" s="306"/>
    </row>
    <row r="24" spans="1:13" s="101" customFormat="1" x14ac:dyDescent="0.25">
      <c r="A24" s="228"/>
      <c r="B24" s="106" t="s">
        <v>112</v>
      </c>
      <c r="C24" s="230"/>
      <c r="D24" s="75"/>
      <c r="E24" s="75"/>
      <c r="F24" s="75"/>
      <c r="G24" s="75"/>
      <c r="H24" s="75"/>
      <c r="I24" s="75"/>
      <c r="J24" s="75"/>
      <c r="K24" s="230"/>
      <c r="L24" s="306"/>
      <c r="M24" s="306"/>
    </row>
    <row r="25" spans="1:13" s="101" customFormat="1" x14ac:dyDescent="0.25">
      <c r="A25" s="231" t="s">
        <v>107</v>
      </c>
      <c r="B25" s="107" t="s">
        <v>32</v>
      </c>
      <c r="C25" s="230">
        <f>'S 52'!K25:K26</f>
        <v>0</v>
      </c>
      <c r="D25" s="75"/>
      <c r="E25" s="75"/>
      <c r="F25" s="75"/>
      <c r="G25" s="75"/>
      <c r="H25" s="75"/>
      <c r="I25" s="75"/>
      <c r="J25" s="75"/>
      <c r="K25" s="230"/>
      <c r="L25" s="306"/>
      <c r="M25" s="306"/>
    </row>
    <row r="26" spans="1:13" s="101" customFormat="1" x14ac:dyDescent="0.25">
      <c r="A26" s="231"/>
      <c r="B26" s="106" t="s">
        <v>112</v>
      </c>
      <c r="C26" s="230"/>
      <c r="D26" s="75"/>
      <c r="E26" s="75"/>
      <c r="F26" s="75"/>
      <c r="G26" s="75"/>
      <c r="H26" s="75"/>
      <c r="I26" s="75"/>
      <c r="J26" s="75"/>
      <c r="K26" s="230"/>
      <c r="L26" s="306"/>
      <c r="M26" s="306"/>
    </row>
    <row r="27" spans="1:13" s="101" customFormat="1" x14ac:dyDescent="0.25">
      <c r="A27" s="231" t="s">
        <v>108</v>
      </c>
      <c r="B27" s="107" t="s">
        <v>32</v>
      </c>
      <c r="C27" s="230">
        <f>'S 52'!K27:K28</f>
        <v>0</v>
      </c>
      <c r="D27" s="75"/>
      <c r="E27" s="75"/>
      <c r="F27" s="75"/>
      <c r="G27" s="75"/>
      <c r="H27" s="75"/>
      <c r="I27" s="75"/>
      <c r="J27" s="75"/>
      <c r="K27" s="232"/>
      <c r="L27" s="306"/>
      <c r="M27" s="306"/>
    </row>
    <row r="28" spans="1:13" s="101" customFormat="1" x14ac:dyDescent="0.25">
      <c r="A28" s="231"/>
      <c r="B28" s="106" t="s">
        <v>112</v>
      </c>
      <c r="C28" s="230"/>
      <c r="D28" s="75"/>
      <c r="E28" s="75"/>
      <c r="F28" s="75"/>
      <c r="G28" s="75"/>
      <c r="H28" s="75"/>
      <c r="I28" s="75"/>
      <c r="J28" s="75"/>
      <c r="K28" s="232"/>
      <c r="L28" s="306"/>
      <c r="M28" s="306"/>
    </row>
    <row r="29" spans="1:13" s="101" customFormat="1" x14ac:dyDescent="0.25">
      <c r="A29" s="231" t="s">
        <v>488</v>
      </c>
      <c r="B29" s="107" t="s">
        <v>489</v>
      </c>
      <c r="C29" s="230">
        <f>'S 52'!K29:K30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x14ac:dyDescent="0.25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s="101" customFormat="1" x14ac:dyDescent="0.25">
      <c r="A31" s="231" t="s">
        <v>109</v>
      </c>
      <c r="B31" s="107" t="s">
        <v>33</v>
      </c>
      <c r="C31" s="230">
        <f>'S 52'!K31:K32</f>
        <v>0</v>
      </c>
      <c r="D31" s="75"/>
      <c r="E31" s="75"/>
      <c r="F31" s="75"/>
      <c r="G31" s="75"/>
      <c r="H31" s="75"/>
      <c r="I31" s="75"/>
      <c r="J31" s="75"/>
      <c r="K31" s="232"/>
      <c r="L31" s="306"/>
      <c r="M31" s="306"/>
    </row>
    <row r="32" spans="1:13" s="101" customFormat="1" x14ac:dyDescent="0.25">
      <c r="A32" s="231"/>
      <c r="B32" s="107" t="s">
        <v>113</v>
      </c>
      <c r="C32" s="230"/>
      <c r="D32" s="75"/>
      <c r="E32" s="75"/>
      <c r="F32" s="75"/>
      <c r="G32" s="75"/>
      <c r="H32" s="75"/>
      <c r="I32" s="75"/>
      <c r="J32" s="75"/>
      <c r="K32" s="232"/>
      <c r="L32" s="306"/>
      <c r="M32" s="306"/>
    </row>
    <row r="33" spans="1:13" s="101" customFormat="1" x14ac:dyDescent="0.25">
      <c r="A33" s="231"/>
      <c r="B33" s="107"/>
      <c r="C33" s="230"/>
      <c r="D33" s="75"/>
      <c r="E33" s="75"/>
      <c r="F33" s="75"/>
      <c r="G33" s="75"/>
      <c r="H33" s="75"/>
      <c r="I33" s="75"/>
      <c r="J33" s="75"/>
      <c r="K33" s="230"/>
      <c r="L33" s="306"/>
      <c r="M33" s="306"/>
    </row>
    <row r="34" spans="1:13" s="101" customFormat="1" ht="15.75" thickBot="1" x14ac:dyDescent="0.3">
      <c r="A34" s="231"/>
      <c r="B34" s="107"/>
      <c r="C34" s="230"/>
      <c r="D34" s="75"/>
      <c r="E34" s="75"/>
      <c r="F34" s="75"/>
      <c r="G34" s="75"/>
      <c r="H34" s="75"/>
      <c r="I34" s="75"/>
      <c r="J34" s="75"/>
      <c r="K34" s="230"/>
      <c r="L34" s="306"/>
      <c r="M34" s="306"/>
    </row>
    <row r="35" spans="1:13" s="101" customFormat="1" x14ac:dyDescent="0.25">
      <c r="A35" s="316" t="s">
        <v>34</v>
      </c>
      <c r="B35" s="318"/>
      <c r="C35" s="320"/>
      <c r="D35" s="292"/>
      <c r="E35" s="292"/>
      <c r="F35" s="292"/>
      <c r="G35" s="292"/>
      <c r="H35" s="292"/>
      <c r="I35" s="292"/>
      <c r="J35" s="294"/>
      <c r="K35" s="202"/>
      <c r="L35" s="202"/>
      <c r="M35" s="202"/>
    </row>
    <row r="36" spans="1:13" s="101" customFormat="1" ht="36" customHeight="1" thickBot="1" x14ac:dyDescent="0.3">
      <c r="A36" s="317"/>
      <c r="B36" s="319"/>
      <c r="C36" s="321"/>
      <c r="D36" s="293"/>
      <c r="E36" s="293"/>
      <c r="F36" s="293"/>
      <c r="G36" s="293"/>
      <c r="H36" s="293"/>
      <c r="I36" s="293"/>
      <c r="J36" s="295"/>
      <c r="K36" s="202"/>
      <c r="L36" s="202"/>
      <c r="M36" s="202"/>
    </row>
    <row r="37" spans="1:13" s="101" customFormat="1" ht="6" hidden="1" customHeight="1" x14ac:dyDescent="0.3">
      <c r="A37" s="203"/>
      <c r="B37" s="204"/>
      <c r="C37" s="205"/>
      <c r="D37" s="206"/>
      <c r="E37" s="206"/>
      <c r="F37" s="206"/>
      <c r="G37" s="206"/>
      <c r="H37" s="206"/>
      <c r="I37" s="206"/>
      <c r="J37" s="207"/>
      <c r="K37" s="85"/>
      <c r="L37" s="85"/>
      <c r="M37" s="85"/>
    </row>
    <row r="38" spans="1:13" s="101" customFormat="1" ht="15" customHeight="1" x14ac:dyDescent="0.25">
      <c r="A38" s="310" t="s">
        <v>119</v>
      </c>
      <c r="B38" s="312" t="s">
        <v>35</v>
      </c>
      <c r="C38" s="314"/>
      <c r="D38" s="19" t="s">
        <v>0</v>
      </c>
      <c r="E38" s="19" t="s">
        <v>21</v>
      </c>
      <c r="F38" s="19" t="s">
        <v>22</v>
      </c>
      <c r="G38" s="19" t="s">
        <v>23</v>
      </c>
      <c r="H38" s="19" t="s">
        <v>24</v>
      </c>
      <c r="I38" s="19" t="s">
        <v>1</v>
      </c>
      <c r="J38" s="19" t="s">
        <v>25</v>
      </c>
      <c r="K38" s="85"/>
      <c r="L38" s="85"/>
      <c r="M38" s="85"/>
    </row>
    <row r="39" spans="1:13" s="101" customFormat="1" ht="15.75" thickBot="1" x14ac:dyDescent="0.3">
      <c r="A39" s="311"/>
      <c r="B39" s="313"/>
      <c r="C39" s="315"/>
      <c r="D39" s="3">
        <f>D2</f>
        <v>43465</v>
      </c>
      <c r="E39" s="3">
        <f>D39+1</f>
        <v>43466</v>
      </c>
      <c r="F39" s="3">
        <f t="shared" ref="F39:J39" si="2">E39+1</f>
        <v>43467</v>
      </c>
      <c r="G39" s="3">
        <f t="shared" si="2"/>
        <v>43468</v>
      </c>
      <c r="H39" s="3">
        <f t="shared" si="2"/>
        <v>43469</v>
      </c>
      <c r="I39" s="3">
        <f t="shared" si="2"/>
        <v>43470</v>
      </c>
      <c r="J39" s="3">
        <f t="shared" si="2"/>
        <v>43471</v>
      </c>
      <c r="K39" s="108"/>
      <c r="L39" s="109"/>
      <c r="M39" s="109"/>
    </row>
    <row r="40" spans="1:13" s="101" customFormat="1" x14ac:dyDescent="0.25">
      <c r="A40" s="110"/>
      <c r="B40" s="111"/>
      <c r="C40" s="307" t="s">
        <v>36</v>
      </c>
      <c r="D40" s="112"/>
      <c r="E40" s="51"/>
      <c r="F40" s="51"/>
      <c r="G40" s="51"/>
      <c r="H40" s="51"/>
      <c r="I40" s="113"/>
      <c r="J40" s="84"/>
      <c r="K40" s="108"/>
      <c r="L40" s="109"/>
      <c r="M40" s="109"/>
    </row>
    <row r="41" spans="1:13" s="101" customFormat="1" x14ac:dyDescent="0.25">
      <c r="A41" s="114"/>
      <c r="B41" s="115"/>
      <c r="C41" s="308"/>
      <c r="D41" s="116"/>
      <c r="E41" s="90"/>
      <c r="F41" s="90"/>
      <c r="G41" s="90"/>
      <c r="H41" s="90"/>
      <c r="I41" s="117"/>
      <c r="J41" s="86"/>
      <c r="K41" s="108"/>
      <c r="L41" s="109"/>
      <c r="M41" s="109"/>
    </row>
    <row r="42" spans="1:13" s="101" customFormat="1" x14ac:dyDescent="0.25">
      <c r="A42" s="114"/>
      <c r="B42" s="115"/>
      <c r="C42" s="308"/>
      <c r="D42" s="118"/>
      <c r="E42" s="119"/>
      <c r="F42" s="85"/>
      <c r="G42" s="85"/>
      <c r="H42" s="85"/>
      <c r="I42" s="85"/>
      <c r="J42" s="86"/>
      <c r="K42" s="108"/>
      <c r="L42" s="109"/>
      <c r="M42" s="109"/>
    </row>
    <row r="43" spans="1:13" s="101" customFormat="1" x14ac:dyDescent="0.25">
      <c r="A43" s="114"/>
      <c r="B43" s="115"/>
      <c r="C43" s="308"/>
      <c r="D43" s="118"/>
      <c r="E43" s="119"/>
      <c r="F43" s="85"/>
      <c r="G43" s="85"/>
      <c r="H43" s="85"/>
      <c r="I43" s="85"/>
      <c r="J43" s="86"/>
      <c r="K43" s="117"/>
      <c r="L43" s="109"/>
      <c r="M43" s="109"/>
    </row>
    <row r="44" spans="1:13" s="101" customFormat="1" x14ac:dyDescent="0.25">
      <c r="A44" s="114"/>
      <c r="B44" s="115"/>
      <c r="C44" s="308"/>
      <c r="D44" s="118"/>
      <c r="E44" s="119"/>
      <c r="F44" s="85"/>
      <c r="G44" s="85"/>
      <c r="H44" s="85"/>
      <c r="I44" s="85"/>
      <c r="J44" s="86"/>
      <c r="K44" s="120"/>
      <c r="L44" s="121"/>
      <c r="M44" s="121"/>
    </row>
    <row r="45" spans="1:13" s="101" customFormat="1" ht="15.75" thickBot="1" x14ac:dyDescent="0.3">
      <c r="A45" s="122"/>
      <c r="B45" s="123"/>
      <c r="C45" s="309"/>
      <c r="D45" s="124"/>
      <c r="E45" s="125"/>
      <c r="F45" s="87"/>
      <c r="G45" s="87"/>
      <c r="H45" s="87"/>
      <c r="I45" s="87"/>
      <c r="J45" s="88"/>
      <c r="K45" s="120"/>
      <c r="L45" s="120"/>
      <c r="M45" s="120"/>
    </row>
    <row r="46" spans="1:13" s="101" customFormat="1" ht="61.5" customHeight="1" thickBot="1" x14ac:dyDescent="0.3">
      <c r="A46" s="117"/>
      <c r="B46" s="117"/>
      <c r="C46" s="126"/>
      <c r="D46" s="108"/>
      <c r="E46" s="119"/>
      <c r="F46" s="85"/>
      <c r="G46" s="85"/>
      <c r="H46" s="85"/>
      <c r="I46" s="85"/>
      <c r="J46" s="85"/>
      <c r="K46" s="120"/>
      <c r="L46" s="120"/>
      <c r="M46" s="120"/>
    </row>
    <row r="47" spans="1:13" s="101" customFormat="1" x14ac:dyDescent="0.25">
      <c r="A47" s="312" t="s">
        <v>114</v>
      </c>
      <c r="B47" s="312" t="s">
        <v>35</v>
      </c>
      <c r="C47" s="314"/>
      <c r="D47" s="19" t="s">
        <v>0</v>
      </c>
      <c r="E47" s="19" t="s">
        <v>21</v>
      </c>
      <c r="F47" s="19" t="s">
        <v>22</v>
      </c>
      <c r="G47" s="19" t="s">
        <v>23</v>
      </c>
      <c r="H47" s="19" t="s">
        <v>24</v>
      </c>
      <c r="I47" s="19" t="s">
        <v>1</v>
      </c>
      <c r="J47" s="19" t="s">
        <v>25</v>
      </c>
    </row>
    <row r="48" spans="1:13" s="101" customFormat="1" ht="15.75" thickBot="1" x14ac:dyDescent="0.3">
      <c r="A48" s="313"/>
      <c r="B48" s="313"/>
      <c r="C48" s="315"/>
      <c r="D48" s="3">
        <f>D14</f>
        <v>43465</v>
      </c>
      <c r="E48" s="3">
        <f>D48+1</f>
        <v>43466</v>
      </c>
      <c r="F48" s="3">
        <f t="shared" ref="F48:J48" si="3">E48+1</f>
        <v>43467</v>
      </c>
      <c r="G48" s="3">
        <f t="shared" si="3"/>
        <v>43468</v>
      </c>
      <c r="H48" s="3">
        <f t="shared" si="3"/>
        <v>43469</v>
      </c>
      <c r="I48" s="3">
        <f t="shared" si="3"/>
        <v>43470</v>
      </c>
      <c r="J48" s="3">
        <f t="shared" si="3"/>
        <v>43471</v>
      </c>
    </row>
    <row r="49" spans="1:10" s="101" customFormat="1" x14ac:dyDescent="0.25">
      <c r="A49" s="111"/>
      <c r="B49" s="111"/>
      <c r="C49" s="307" t="s">
        <v>36</v>
      </c>
      <c r="D49" s="112"/>
      <c r="E49" s="51"/>
      <c r="F49" s="51"/>
      <c r="G49" s="51"/>
      <c r="H49" s="51"/>
      <c r="I49" s="113"/>
      <c r="J49" s="84"/>
    </row>
    <row r="50" spans="1:10" s="101" customFormat="1" x14ac:dyDescent="0.25">
      <c r="A50" s="115"/>
      <c r="B50" s="115"/>
      <c r="C50" s="308"/>
      <c r="D50" s="116"/>
      <c r="E50" s="90"/>
      <c r="F50" s="90"/>
      <c r="G50" s="90"/>
      <c r="H50" s="90"/>
      <c r="I50" s="117"/>
      <c r="J50" s="86"/>
    </row>
    <row r="51" spans="1:10" s="101" customFormat="1" x14ac:dyDescent="0.25">
      <c r="A51" s="115"/>
      <c r="B51" s="115"/>
      <c r="C51" s="308"/>
      <c r="D51" s="116"/>
      <c r="E51" s="90"/>
      <c r="F51" s="90"/>
      <c r="G51" s="90"/>
      <c r="H51" s="90"/>
      <c r="I51" s="117"/>
      <c r="J51" s="86"/>
    </row>
    <row r="52" spans="1:10" s="101" customFormat="1" x14ac:dyDescent="0.25">
      <c r="A52" s="115"/>
      <c r="B52" s="115"/>
      <c r="C52" s="308"/>
      <c r="D52" s="116"/>
      <c r="E52" s="90"/>
      <c r="F52" s="90"/>
      <c r="G52" s="90"/>
      <c r="H52" s="90"/>
      <c r="I52" s="117"/>
      <c r="J52" s="86"/>
    </row>
    <row r="53" spans="1:10" s="101" customFormat="1" x14ac:dyDescent="0.25">
      <c r="A53" s="115"/>
      <c r="B53" s="115"/>
      <c r="C53" s="308"/>
      <c r="D53" s="116"/>
      <c r="E53" s="90"/>
      <c r="F53" s="90"/>
      <c r="G53" s="90"/>
      <c r="H53" s="90"/>
      <c r="I53" s="90"/>
      <c r="J53" s="127"/>
    </row>
    <row r="54" spans="1:10" s="101" customFormat="1" x14ac:dyDescent="0.25">
      <c r="A54" s="115"/>
      <c r="B54" s="115"/>
      <c r="C54" s="308"/>
      <c r="D54" s="116"/>
      <c r="E54" s="90"/>
      <c r="F54" s="90"/>
      <c r="G54" s="90"/>
      <c r="H54" s="90"/>
      <c r="I54" s="90"/>
      <c r="J54" s="86"/>
    </row>
    <row r="55" spans="1:10" s="101" customFormat="1" x14ac:dyDescent="0.25">
      <c r="A55" s="115"/>
      <c r="B55" s="115"/>
      <c r="C55" s="308"/>
      <c r="D55" s="116"/>
      <c r="E55" s="90"/>
      <c r="F55" s="90"/>
      <c r="G55" s="90"/>
      <c r="H55" s="90"/>
      <c r="I55" s="90"/>
      <c r="J55" s="86"/>
    </row>
    <row r="56" spans="1:10" s="101" customFormat="1" ht="15.75" x14ac:dyDescent="0.25">
      <c r="A56" s="115"/>
      <c r="B56" s="115"/>
      <c r="C56" s="308"/>
      <c r="D56" s="116"/>
      <c r="E56" s="90"/>
      <c r="F56" s="90"/>
      <c r="G56" s="90"/>
      <c r="H56" s="90"/>
      <c r="I56" s="128"/>
      <c r="J56" s="86"/>
    </row>
    <row r="57" spans="1:10" s="101" customFormat="1" ht="15.75" x14ac:dyDescent="0.25">
      <c r="A57" s="115"/>
      <c r="B57" s="115"/>
      <c r="C57" s="308"/>
      <c r="D57" s="116"/>
      <c r="E57" s="90"/>
      <c r="F57" s="90"/>
      <c r="G57" s="90"/>
      <c r="H57" s="90"/>
      <c r="I57" s="128"/>
      <c r="J57" s="86"/>
    </row>
    <row r="58" spans="1:10" s="101" customFormat="1" x14ac:dyDescent="0.25">
      <c r="A58" s="115"/>
      <c r="B58" s="115"/>
      <c r="C58" s="308"/>
      <c r="D58" s="118"/>
      <c r="E58" s="119"/>
      <c r="F58" s="85"/>
      <c r="G58" s="85"/>
      <c r="H58" s="85"/>
      <c r="I58" s="85"/>
      <c r="J58" s="86"/>
    </row>
    <row r="59" spans="1:10" s="101" customFormat="1" x14ac:dyDescent="0.25">
      <c r="A59" s="115"/>
      <c r="B59" s="115"/>
      <c r="C59" s="308"/>
      <c r="D59" s="118"/>
      <c r="E59" s="119"/>
      <c r="F59" s="85"/>
      <c r="G59" s="85"/>
      <c r="H59" s="85"/>
      <c r="I59" s="85"/>
      <c r="J59" s="86"/>
    </row>
    <row r="60" spans="1:10" s="101" customFormat="1" x14ac:dyDescent="0.25">
      <c r="A60" s="115"/>
      <c r="B60" s="115"/>
      <c r="C60" s="308"/>
      <c r="D60" s="118"/>
      <c r="E60" s="119"/>
      <c r="F60" s="85"/>
      <c r="G60" s="85"/>
      <c r="H60" s="85"/>
      <c r="I60" s="85"/>
      <c r="J60" s="86"/>
    </row>
    <row r="61" spans="1:10" s="101" customFormat="1" ht="15.75" thickBot="1" x14ac:dyDescent="0.3">
      <c r="A61" s="123"/>
      <c r="B61" s="123"/>
      <c r="C61" s="309"/>
      <c r="D61" s="124"/>
      <c r="E61" s="125"/>
      <c r="F61" s="87"/>
      <c r="G61" s="87"/>
      <c r="H61" s="87"/>
      <c r="I61" s="87"/>
      <c r="J61" s="88"/>
    </row>
    <row r="62" spans="1:10" s="101" customFormat="1" x14ac:dyDescent="0.25">
      <c r="A62" s="117"/>
      <c r="B62" s="117"/>
      <c r="C62" s="117"/>
      <c r="D62" s="265" t="s">
        <v>37</v>
      </c>
      <c r="E62" s="266"/>
      <c r="F62" s="266"/>
      <c r="G62" s="266"/>
      <c r="H62" s="266"/>
      <c r="I62" s="266"/>
      <c r="J62" s="267"/>
    </row>
    <row r="63" spans="1:10" s="101" customFormat="1" x14ac:dyDescent="0.25">
      <c r="A63" s="129"/>
      <c r="B63" s="129"/>
      <c r="C63" s="129"/>
      <c r="D63" s="268"/>
      <c r="E63" s="269"/>
      <c r="F63" s="269"/>
      <c r="G63" s="269"/>
      <c r="H63" s="269"/>
      <c r="I63" s="269"/>
      <c r="J63" s="270"/>
    </row>
    <row r="64" spans="1:10" s="101" customFormat="1" ht="15.75" thickBot="1" x14ac:dyDescent="0.3">
      <c r="A64" s="129"/>
      <c r="B64" s="129"/>
      <c r="C64" s="129"/>
      <c r="D64" s="271"/>
      <c r="E64" s="272"/>
      <c r="F64" s="272"/>
      <c r="G64" s="272"/>
      <c r="H64" s="272"/>
      <c r="I64" s="272"/>
      <c r="J64" s="273"/>
    </row>
  </sheetData>
  <mergeCells count="72">
    <mergeCell ref="A33:A34"/>
    <mergeCell ref="C33:C34"/>
    <mergeCell ref="K33:K34"/>
    <mergeCell ref="L33:M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C49:C61"/>
    <mergeCell ref="D62:J64"/>
    <mergeCell ref="K12:M12"/>
    <mergeCell ref="A38:A39"/>
    <mergeCell ref="B38:B39"/>
    <mergeCell ref="C38:C39"/>
    <mergeCell ref="C40:C45"/>
    <mergeCell ref="A47:A48"/>
    <mergeCell ref="B47:B48"/>
    <mergeCell ref="C47:C48"/>
    <mergeCell ref="A27:A28"/>
    <mergeCell ref="A31:A32"/>
    <mergeCell ref="C31:C32"/>
    <mergeCell ref="K31:K32"/>
    <mergeCell ref="L31:M32"/>
    <mergeCell ref="C27:C28"/>
    <mergeCell ref="A29:A30"/>
    <mergeCell ref="C29:C30"/>
    <mergeCell ref="K29:K30"/>
    <mergeCell ref="L29:M30"/>
    <mergeCell ref="A23:A24"/>
    <mergeCell ref="C23:C24"/>
    <mergeCell ref="K23:K24"/>
    <mergeCell ref="L23:M24"/>
    <mergeCell ref="K27:K28"/>
    <mergeCell ref="L27:M28"/>
    <mergeCell ref="K25:K26"/>
    <mergeCell ref="L25:M26"/>
    <mergeCell ref="A25:A26"/>
    <mergeCell ref="C25:C26"/>
    <mergeCell ref="A19:A20"/>
    <mergeCell ref="C19:C20"/>
    <mergeCell ref="K19:K20"/>
    <mergeCell ref="L19:M20"/>
    <mergeCell ref="A21:A22"/>
    <mergeCell ref="C21:C22"/>
    <mergeCell ref="K21:K22"/>
    <mergeCell ref="L21:M22"/>
    <mergeCell ref="A15:A16"/>
    <mergeCell ref="C15:C16"/>
    <mergeCell ref="K15:K16"/>
    <mergeCell ref="L15:M16"/>
    <mergeCell ref="A17:A18"/>
    <mergeCell ref="C17:C18"/>
    <mergeCell ref="K17:K18"/>
    <mergeCell ref="L17:M18"/>
    <mergeCell ref="A1:A2"/>
    <mergeCell ref="K1:M2"/>
    <mergeCell ref="C3:C7"/>
    <mergeCell ref="L14:M14"/>
    <mergeCell ref="K3:M11"/>
    <mergeCell ref="C8:C11"/>
    <mergeCell ref="A12:C12"/>
    <mergeCell ref="D12:F12"/>
    <mergeCell ref="H12:J12"/>
    <mergeCell ref="A13:A14"/>
    <mergeCell ref="B13:B14"/>
    <mergeCell ref="L13:M13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0"/>
  <dimension ref="A1:M45"/>
  <sheetViews>
    <sheetView workbookViewId="0">
      <selection activeCell="F25" sqref="F25:F26"/>
    </sheetView>
  </sheetViews>
  <sheetFormatPr baseColWidth="10" defaultRowHeight="15" x14ac:dyDescent="0.25"/>
  <cols>
    <col min="1" max="10" width="16.7109375" customWidth="1"/>
    <col min="11" max="11" width="7.85546875" customWidth="1"/>
    <col min="12" max="12" width="8" customWidth="1"/>
    <col min="13" max="13" width="5.28515625" customWidth="1"/>
    <col min="15" max="15" width="16.7109375" customWidth="1"/>
  </cols>
  <sheetData>
    <row r="1" spans="1:13" x14ac:dyDescent="0.25">
      <c r="A1" s="243"/>
      <c r="B1" s="83" t="s">
        <v>46</v>
      </c>
      <c r="C1" s="81">
        <v>54</v>
      </c>
      <c r="D1" s="80" t="s">
        <v>0</v>
      </c>
      <c r="E1" s="1" t="str">
        <f>E14</f>
        <v>mardi</v>
      </c>
      <c r="F1" s="1" t="str">
        <f>F14</f>
        <v>mercredi</v>
      </c>
      <c r="G1" s="1" t="str">
        <f>G14</f>
        <v>jeudi</v>
      </c>
      <c r="H1" s="1" t="str">
        <f>H14</f>
        <v>vendredi</v>
      </c>
      <c r="I1" s="1" t="s">
        <v>1</v>
      </c>
      <c r="J1" s="2" t="str">
        <f>J14</f>
        <v>dimanche</v>
      </c>
      <c r="K1" s="245"/>
      <c r="L1" s="246"/>
      <c r="M1" s="247"/>
    </row>
    <row r="2" spans="1:13" ht="15.75" thickBot="1" x14ac:dyDescent="0.3">
      <c r="A2" s="284"/>
      <c r="B2" s="74" t="s">
        <v>47</v>
      </c>
      <c r="C2" s="82">
        <v>2017</v>
      </c>
      <c r="D2" s="3">
        <f>'S 53'!J2+1</f>
        <v>43472</v>
      </c>
      <c r="E2" s="3">
        <f>D2+1</f>
        <v>43473</v>
      </c>
      <c r="F2" s="3">
        <f t="shared" ref="F2:J2" si="0">E2+1</f>
        <v>43474</v>
      </c>
      <c r="G2" s="3">
        <f t="shared" si="0"/>
        <v>43475</v>
      </c>
      <c r="H2" s="3">
        <f t="shared" si="0"/>
        <v>43476</v>
      </c>
      <c r="I2" s="3">
        <f t="shared" si="0"/>
        <v>43477</v>
      </c>
      <c r="J2" s="3">
        <f t="shared" si="0"/>
        <v>43478</v>
      </c>
      <c r="K2" s="248"/>
      <c r="L2" s="249"/>
      <c r="M2" s="250"/>
    </row>
    <row r="3" spans="1:13" x14ac:dyDescent="0.25">
      <c r="A3" s="4" t="s">
        <v>2</v>
      </c>
      <c r="B3" s="5" t="s">
        <v>3</v>
      </c>
      <c r="C3" s="285" t="s">
        <v>4</v>
      </c>
      <c r="D3" s="6"/>
      <c r="E3" s="6"/>
      <c r="F3" s="6"/>
      <c r="G3" s="6"/>
      <c r="H3" s="6"/>
      <c r="I3" s="6"/>
      <c r="J3" s="6"/>
      <c r="K3" s="254"/>
      <c r="L3" s="255"/>
      <c r="M3" s="256"/>
    </row>
    <row r="4" spans="1:13" x14ac:dyDescent="0.25">
      <c r="A4" s="7" t="s">
        <v>5</v>
      </c>
      <c r="B4" s="8" t="s">
        <v>6</v>
      </c>
      <c r="C4" s="263"/>
      <c r="D4" s="6"/>
      <c r="E4" s="6"/>
      <c r="F4" s="6"/>
      <c r="G4" s="6"/>
      <c r="H4" s="6"/>
      <c r="I4" s="6"/>
      <c r="J4" s="6"/>
      <c r="K4" s="257"/>
      <c r="L4" s="258"/>
      <c r="M4" s="259"/>
    </row>
    <row r="5" spans="1:13" x14ac:dyDescent="0.25">
      <c r="A5" s="7" t="s">
        <v>7</v>
      </c>
      <c r="B5" s="8" t="s">
        <v>8</v>
      </c>
      <c r="C5" s="263"/>
      <c r="D5" s="6"/>
      <c r="E5" s="6"/>
      <c r="F5" s="6"/>
      <c r="G5" s="6"/>
      <c r="H5" s="6"/>
      <c r="I5" s="6"/>
      <c r="J5" s="6"/>
      <c r="K5" s="257"/>
      <c r="L5" s="258"/>
      <c r="M5" s="259"/>
    </row>
    <row r="6" spans="1:13" x14ac:dyDescent="0.25">
      <c r="A6" s="149" t="s">
        <v>9</v>
      </c>
      <c r="B6" s="150" t="s">
        <v>10</v>
      </c>
      <c r="C6" s="263"/>
      <c r="D6" s="6"/>
      <c r="E6" s="9"/>
      <c r="F6" s="6"/>
      <c r="G6" s="6"/>
      <c r="H6" s="6"/>
      <c r="I6" s="6"/>
      <c r="J6" s="6"/>
      <c r="K6" s="257"/>
      <c r="L6" s="258"/>
      <c r="M6" s="259"/>
    </row>
    <row r="7" spans="1:13" x14ac:dyDescent="0.25">
      <c r="A7" s="10" t="s">
        <v>11</v>
      </c>
      <c r="B7" s="11" t="s">
        <v>12</v>
      </c>
      <c r="C7" s="264"/>
      <c r="D7" s="12"/>
      <c r="E7" s="12"/>
      <c r="F7" s="13"/>
      <c r="G7" s="9"/>
      <c r="H7" s="13"/>
      <c r="I7" s="13"/>
      <c r="J7" s="13"/>
      <c r="K7" s="257"/>
      <c r="L7" s="258"/>
      <c r="M7" s="259"/>
    </row>
    <row r="8" spans="1:13" x14ac:dyDescent="0.25">
      <c r="A8" s="156" t="s">
        <v>13</v>
      </c>
      <c r="B8" s="157" t="s">
        <v>14</v>
      </c>
      <c r="C8" s="285" t="s">
        <v>15</v>
      </c>
      <c r="D8" s="6"/>
      <c r="E8" s="6"/>
      <c r="F8" s="6"/>
      <c r="G8" s="6"/>
      <c r="H8" s="6"/>
      <c r="I8" s="6"/>
      <c r="J8" s="6"/>
      <c r="K8" s="257"/>
      <c r="L8" s="258"/>
      <c r="M8" s="259"/>
    </row>
    <row r="9" spans="1:13" ht="15.75" thickBot="1" x14ac:dyDescent="0.3">
      <c r="A9" s="158" t="s">
        <v>133</v>
      </c>
      <c r="B9" s="159" t="s">
        <v>134</v>
      </c>
      <c r="C9" s="263"/>
      <c r="D9" s="6"/>
      <c r="E9" s="9"/>
      <c r="F9" s="6"/>
      <c r="G9" s="6"/>
      <c r="H9" s="6"/>
      <c r="I9" s="6"/>
      <c r="J9" s="6"/>
      <c r="K9" s="257"/>
      <c r="L9" s="258"/>
      <c r="M9" s="259"/>
    </row>
    <row r="10" spans="1:13" x14ac:dyDescent="0.25">
      <c r="A10" s="14"/>
      <c r="B10" s="15"/>
      <c r="C10" s="263"/>
      <c r="D10" s="6"/>
      <c r="E10" s="6"/>
      <c r="F10" s="9"/>
      <c r="G10" s="6"/>
      <c r="H10" s="9"/>
      <c r="I10" s="6"/>
      <c r="J10" s="9"/>
      <c r="K10" s="257"/>
      <c r="L10" s="258"/>
      <c r="M10" s="259"/>
    </row>
    <row r="11" spans="1:13" x14ac:dyDescent="0.25">
      <c r="A11" s="14"/>
      <c r="B11" s="15"/>
      <c r="C11" s="263"/>
      <c r="D11" s="6"/>
      <c r="E11" s="9"/>
      <c r="F11" s="6"/>
      <c r="G11" s="6"/>
      <c r="H11" s="6"/>
      <c r="I11" s="9"/>
      <c r="J11" s="6"/>
      <c r="K11" s="257"/>
      <c r="L11" s="258"/>
      <c r="M11" s="259"/>
    </row>
    <row r="12" spans="1:13" x14ac:dyDescent="0.25">
      <c r="A12" s="16"/>
      <c r="B12" s="17"/>
      <c r="C12" s="264"/>
      <c r="D12" s="9"/>
      <c r="E12" s="6"/>
      <c r="F12" s="9"/>
      <c r="G12" s="9"/>
      <c r="H12" s="9"/>
      <c r="I12" s="6"/>
      <c r="J12" s="9"/>
      <c r="K12" s="260"/>
      <c r="L12" s="261"/>
      <c r="M12" s="262"/>
    </row>
    <row r="13" spans="1:13" x14ac:dyDescent="0.25">
      <c r="A13" s="211" t="s">
        <v>16</v>
      </c>
      <c r="B13" s="212"/>
      <c r="C13" s="212"/>
      <c r="D13" s="213">
        <f>D2</f>
        <v>43472</v>
      </c>
      <c r="E13" s="213"/>
      <c r="F13" s="213"/>
      <c r="G13" s="71" t="s">
        <v>17</v>
      </c>
      <c r="H13" s="213">
        <f>D13+6</f>
        <v>43478</v>
      </c>
      <c r="I13" s="213"/>
      <c r="J13" s="213"/>
      <c r="K13" s="72"/>
      <c r="L13" s="72"/>
      <c r="M13" s="73"/>
    </row>
    <row r="14" spans="1:13" x14ac:dyDescent="0.25">
      <c r="A14" s="222" t="s">
        <v>18</v>
      </c>
      <c r="B14" s="224" t="s">
        <v>19</v>
      </c>
      <c r="C14" s="18" t="s">
        <v>20</v>
      </c>
      <c r="D14" s="19" t="s">
        <v>0</v>
      </c>
      <c r="E14" s="19" t="s">
        <v>21</v>
      </c>
      <c r="F14" s="19" t="s">
        <v>22</v>
      </c>
      <c r="G14" s="19" t="s">
        <v>23</v>
      </c>
      <c r="H14" s="19" t="s">
        <v>24</v>
      </c>
      <c r="I14" s="19" t="s">
        <v>1</v>
      </c>
      <c r="J14" s="19" t="s">
        <v>25</v>
      </c>
      <c r="K14" s="20" t="s">
        <v>26</v>
      </c>
      <c r="L14" s="280" t="s">
        <v>27</v>
      </c>
      <c r="M14" s="281"/>
    </row>
    <row r="15" spans="1:13" x14ac:dyDescent="0.25">
      <c r="A15" s="223"/>
      <c r="B15" s="225"/>
      <c r="C15" s="21" t="s">
        <v>28</v>
      </c>
      <c r="D15" s="3" t="s">
        <v>125</v>
      </c>
      <c r="E15" s="3" t="s">
        <v>125</v>
      </c>
      <c r="F15" s="3" t="s">
        <v>125</v>
      </c>
      <c r="G15" s="3" t="s">
        <v>125</v>
      </c>
      <c r="H15" s="3" t="s">
        <v>125</v>
      </c>
      <c r="I15" s="3" t="s">
        <v>126</v>
      </c>
      <c r="J15" s="3" t="s">
        <v>126</v>
      </c>
      <c r="K15" s="22"/>
      <c r="L15" s="282"/>
      <c r="M15" s="283"/>
    </row>
    <row r="16" spans="1:13" x14ac:dyDescent="0.25">
      <c r="A16" s="23" t="s">
        <v>38</v>
      </c>
      <c r="B16" s="24" t="s">
        <v>29</v>
      </c>
      <c r="C16" s="25">
        <v>0</v>
      </c>
      <c r="D16" s="75"/>
      <c r="E16" s="75"/>
      <c r="F16" s="75"/>
      <c r="G16" s="75"/>
      <c r="H16" s="75"/>
      <c r="I16" s="75"/>
      <c r="J16" s="75"/>
      <c r="K16" s="25">
        <v>0</v>
      </c>
      <c r="L16" s="329"/>
      <c r="M16" s="330"/>
    </row>
    <row r="17" spans="1:13" x14ac:dyDescent="0.25">
      <c r="A17" s="23" t="s">
        <v>39</v>
      </c>
      <c r="B17" s="24" t="s">
        <v>30</v>
      </c>
      <c r="C17" s="25">
        <v>0</v>
      </c>
      <c r="D17" s="75"/>
      <c r="E17" s="75"/>
      <c r="F17" s="75"/>
      <c r="G17" s="75"/>
      <c r="H17" s="75"/>
      <c r="I17" s="75"/>
      <c r="J17" s="75"/>
      <c r="K17" s="25">
        <v>0</v>
      </c>
      <c r="L17" s="329"/>
      <c r="M17" s="330"/>
    </row>
    <row r="18" spans="1:13" x14ac:dyDescent="0.25">
      <c r="A18" s="26" t="s">
        <v>40</v>
      </c>
      <c r="B18" s="24" t="s">
        <v>31</v>
      </c>
      <c r="C18" s="25">
        <v>0</v>
      </c>
      <c r="D18" s="75"/>
      <c r="E18" s="75"/>
      <c r="F18" s="75"/>
      <c r="G18" s="75"/>
      <c r="H18" s="75"/>
      <c r="I18" s="75"/>
      <c r="J18" s="75"/>
      <c r="K18" s="25">
        <v>0</v>
      </c>
      <c r="L18" s="333"/>
      <c r="M18" s="334"/>
    </row>
    <row r="19" spans="1:13" x14ac:dyDescent="0.25">
      <c r="A19" s="23" t="s">
        <v>41</v>
      </c>
      <c r="B19" s="24" t="s">
        <v>31</v>
      </c>
      <c r="C19" s="25">
        <v>0</v>
      </c>
      <c r="D19" s="75"/>
      <c r="E19" s="75"/>
      <c r="F19" s="75"/>
      <c r="G19" s="75"/>
      <c r="H19" s="75"/>
      <c r="I19" s="75"/>
      <c r="J19" s="75"/>
      <c r="K19" s="25">
        <v>0</v>
      </c>
      <c r="L19" s="27"/>
      <c r="M19" s="28"/>
    </row>
    <row r="20" spans="1:13" x14ac:dyDescent="0.25">
      <c r="A20" s="23" t="s">
        <v>42</v>
      </c>
      <c r="B20" s="24" t="s">
        <v>31</v>
      </c>
      <c r="C20" s="25">
        <v>0</v>
      </c>
      <c r="D20" s="76"/>
      <c r="E20" s="75"/>
      <c r="F20" s="75"/>
      <c r="G20" s="75"/>
      <c r="H20" s="75"/>
      <c r="I20" s="75"/>
      <c r="J20" s="75"/>
      <c r="K20" s="25">
        <v>0</v>
      </c>
      <c r="L20" s="333"/>
      <c r="M20" s="334"/>
    </row>
    <row r="21" spans="1:13" x14ac:dyDescent="0.25">
      <c r="A21" s="30" t="s">
        <v>43</v>
      </c>
      <c r="B21" s="31" t="s">
        <v>32</v>
      </c>
      <c r="C21" s="25">
        <v>0</v>
      </c>
      <c r="D21" s="75"/>
      <c r="E21" s="75"/>
      <c r="F21" s="75"/>
      <c r="G21" s="75"/>
      <c r="H21" s="75"/>
      <c r="I21" s="75"/>
      <c r="J21" s="75"/>
      <c r="K21" s="25">
        <v>0</v>
      </c>
      <c r="L21" s="333"/>
      <c r="M21" s="334"/>
    </row>
    <row r="22" spans="1:13" x14ac:dyDescent="0.25">
      <c r="A22" s="30" t="s">
        <v>45</v>
      </c>
      <c r="B22" s="31" t="s">
        <v>32</v>
      </c>
      <c r="C22" s="32">
        <v>0</v>
      </c>
      <c r="D22" s="75"/>
      <c r="E22" s="75"/>
      <c r="F22" s="75"/>
      <c r="G22" s="75"/>
      <c r="H22" s="75"/>
      <c r="I22" s="75"/>
      <c r="J22" s="75"/>
      <c r="K22" s="32">
        <v>0</v>
      </c>
      <c r="L22" s="333"/>
      <c r="M22" s="334"/>
    </row>
    <row r="23" spans="1:13" ht="15.75" thickBot="1" x14ac:dyDescent="0.3">
      <c r="A23" s="33" t="s">
        <v>44</v>
      </c>
      <c r="B23" s="34" t="s">
        <v>33</v>
      </c>
      <c r="C23" s="35">
        <v>0</v>
      </c>
      <c r="D23" s="77"/>
      <c r="E23" s="77"/>
      <c r="F23" s="77"/>
      <c r="G23" s="77"/>
      <c r="H23" s="77"/>
      <c r="I23" s="75"/>
      <c r="J23" s="75"/>
      <c r="K23" s="35">
        <v>0</v>
      </c>
      <c r="L23" s="36"/>
      <c r="M23" s="37"/>
    </row>
    <row r="24" spans="1:13" ht="15.75" thickBot="1" x14ac:dyDescent="0.3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</row>
    <row r="25" spans="1:13" x14ac:dyDescent="0.25">
      <c r="A25" s="331" t="s">
        <v>34</v>
      </c>
      <c r="B25" s="235"/>
      <c r="C25" s="237"/>
      <c r="D25" s="214"/>
      <c r="E25" s="214"/>
      <c r="F25" s="214"/>
      <c r="G25" s="214"/>
      <c r="H25" s="214"/>
      <c r="I25" s="214"/>
      <c r="J25" s="216"/>
      <c r="K25" s="38"/>
      <c r="L25" s="38"/>
      <c r="M25" s="38"/>
    </row>
    <row r="26" spans="1:13" ht="15.75" thickBot="1" x14ac:dyDescent="0.3">
      <c r="A26" s="332"/>
      <c r="B26" s="236"/>
      <c r="C26" s="238"/>
      <c r="D26" s="215"/>
      <c r="E26" s="215"/>
      <c r="F26" s="215"/>
      <c r="G26" s="215"/>
      <c r="H26" s="215"/>
      <c r="I26" s="215"/>
      <c r="J26" s="217"/>
      <c r="K26" s="38"/>
      <c r="L26" s="38"/>
      <c r="M26" s="38"/>
    </row>
    <row r="27" spans="1:13" x14ac:dyDescent="0.25">
      <c r="A27" s="39"/>
      <c r="B27" s="218" t="s">
        <v>35</v>
      </c>
      <c r="C27" s="220"/>
      <c r="D27" s="40" t="s">
        <v>0</v>
      </c>
      <c r="E27" s="1" t="s">
        <v>21</v>
      </c>
      <c r="F27" s="1" t="s">
        <v>22</v>
      </c>
      <c r="G27" s="1" t="s">
        <v>23</v>
      </c>
      <c r="H27" s="1" t="s">
        <v>24</v>
      </c>
      <c r="I27" s="1" t="s">
        <v>1</v>
      </c>
      <c r="J27" s="41" t="s">
        <v>25</v>
      </c>
      <c r="K27" s="38"/>
      <c r="L27" s="38"/>
      <c r="M27" s="38"/>
    </row>
    <row r="28" spans="1:13" ht="15.75" thickBot="1" x14ac:dyDescent="0.3">
      <c r="A28" s="42"/>
      <c r="B28" s="219"/>
      <c r="C28" s="221"/>
      <c r="D28" s="43" t="str">
        <f>D15</f>
        <v>m</v>
      </c>
      <c r="E28" s="44" t="str">
        <f t="shared" ref="E28:J28" si="1">E15</f>
        <v>m</v>
      </c>
      <c r="F28" s="44" t="str">
        <f t="shared" si="1"/>
        <v>m</v>
      </c>
      <c r="G28" s="44" t="str">
        <f t="shared" si="1"/>
        <v>m</v>
      </c>
      <c r="H28" s="44" t="str">
        <f t="shared" si="1"/>
        <v>m</v>
      </c>
      <c r="I28" s="44" t="str">
        <f t="shared" si="1"/>
        <v>rh</v>
      </c>
      <c r="J28" s="45" t="str">
        <f t="shared" si="1"/>
        <v>rh</v>
      </c>
      <c r="K28" s="46"/>
      <c r="L28" s="47"/>
      <c r="M28" s="47"/>
    </row>
    <row r="29" spans="1:13" s="101" customFormat="1" x14ac:dyDescent="0.25">
      <c r="A29" s="231" t="s">
        <v>488</v>
      </c>
      <c r="B29" s="107" t="s">
        <v>489</v>
      </c>
      <c r="C29" s="230">
        <f>'S 13'!K27</f>
        <v>0</v>
      </c>
      <c r="D29" s="75"/>
      <c r="E29" s="75"/>
      <c r="F29" s="75"/>
      <c r="G29" s="75"/>
      <c r="H29" s="75"/>
      <c r="I29" s="75"/>
      <c r="J29" s="75"/>
      <c r="K29" s="230"/>
      <c r="L29" s="306"/>
      <c r="M29" s="306"/>
    </row>
    <row r="30" spans="1:13" s="101" customFormat="1" ht="15.75" thickBot="1" x14ac:dyDescent="0.3">
      <c r="A30" s="231"/>
      <c r="B30" s="107" t="s">
        <v>113</v>
      </c>
      <c r="C30" s="230"/>
      <c r="D30" s="75"/>
      <c r="E30" s="75"/>
      <c r="F30" s="75"/>
      <c r="G30" s="75"/>
      <c r="H30" s="75"/>
      <c r="I30" s="75"/>
      <c r="J30" s="75"/>
      <c r="K30" s="230"/>
      <c r="L30" s="306"/>
      <c r="M30" s="306"/>
    </row>
    <row r="31" spans="1:13" x14ac:dyDescent="0.25">
      <c r="A31" s="42"/>
      <c r="B31" s="48"/>
      <c r="C31" s="208" t="s">
        <v>36</v>
      </c>
      <c r="D31" s="49"/>
      <c r="E31" s="50"/>
      <c r="F31" s="51"/>
      <c r="G31" s="50"/>
      <c r="H31" s="50"/>
      <c r="I31" s="52"/>
      <c r="J31" s="53"/>
      <c r="K31" s="46"/>
      <c r="L31" s="47"/>
      <c r="M31" s="47"/>
    </row>
    <row r="32" spans="1:13" x14ac:dyDescent="0.25">
      <c r="A32" s="42"/>
      <c r="B32" s="54"/>
      <c r="C32" s="209"/>
      <c r="D32" s="55"/>
      <c r="E32" s="56"/>
      <c r="F32" s="56"/>
      <c r="G32" s="56"/>
      <c r="H32" s="56"/>
      <c r="I32" s="57"/>
      <c r="J32" s="8"/>
      <c r="K32" s="46"/>
      <c r="L32" s="47"/>
      <c r="M32" s="47"/>
    </row>
    <row r="33" spans="1:13" x14ac:dyDescent="0.25">
      <c r="A33" s="42"/>
      <c r="B33" s="54"/>
      <c r="C33" s="209"/>
      <c r="D33" s="58"/>
      <c r="E33" s="59"/>
      <c r="F33" s="38"/>
      <c r="G33" s="38"/>
      <c r="H33" s="38"/>
      <c r="I33" s="38"/>
      <c r="J33" s="8"/>
      <c r="K33" s="46"/>
      <c r="L33" s="47"/>
      <c r="M33" s="47"/>
    </row>
    <row r="34" spans="1:13" x14ac:dyDescent="0.25">
      <c r="A34" s="42"/>
      <c r="B34" s="54"/>
      <c r="C34" s="209"/>
      <c r="D34" s="58"/>
      <c r="E34" s="59"/>
      <c r="F34" s="38"/>
      <c r="G34" s="38"/>
      <c r="H34" s="38"/>
      <c r="I34" s="38"/>
      <c r="J34" s="8"/>
      <c r="K34" s="57"/>
      <c r="L34" s="47"/>
      <c r="M34" s="47"/>
    </row>
    <row r="35" spans="1:13" x14ac:dyDescent="0.25">
      <c r="A35" s="42"/>
      <c r="B35" s="54"/>
      <c r="C35" s="209"/>
      <c r="D35" s="19" t="s">
        <v>0</v>
      </c>
      <c r="E35" s="19" t="s">
        <v>21</v>
      </c>
      <c r="F35" s="19" t="s">
        <v>22</v>
      </c>
      <c r="G35" s="19" t="s">
        <v>23</v>
      </c>
      <c r="H35" s="19" t="s">
        <v>24</v>
      </c>
      <c r="I35" s="19" t="s">
        <v>1</v>
      </c>
      <c r="J35" s="19" t="s">
        <v>25</v>
      </c>
      <c r="K35" s="60"/>
      <c r="L35" s="61"/>
      <c r="M35" s="61"/>
    </row>
    <row r="36" spans="1:13" ht="15.75" thickBot="1" x14ac:dyDescent="0.3">
      <c r="A36" s="42"/>
      <c r="B36" s="62"/>
      <c r="C36" s="210"/>
      <c r="D36" s="3">
        <f>D2</f>
        <v>43472</v>
      </c>
      <c r="E36" s="3">
        <f>D36+1</f>
        <v>43473</v>
      </c>
      <c r="F36" s="3">
        <f t="shared" ref="F36:J36" si="2">E36+1</f>
        <v>43474</v>
      </c>
      <c r="G36" s="3">
        <f t="shared" si="2"/>
        <v>43475</v>
      </c>
      <c r="H36" s="3">
        <f t="shared" si="2"/>
        <v>43476</v>
      </c>
      <c r="I36" s="3">
        <f t="shared" si="2"/>
        <v>43477</v>
      </c>
      <c r="J36" s="3">
        <f t="shared" si="2"/>
        <v>43478</v>
      </c>
      <c r="K36" s="67"/>
      <c r="L36" s="67"/>
      <c r="M36" s="67"/>
    </row>
    <row r="37" spans="1:13" x14ac:dyDescent="0.25">
      <c r="A37" s="42"/>
      <c r="B37" s="42"/>
      <c r="C37" s="42"/>
      <c r="D37" s="265" t="s">
        <v>37</v>
      </c>
      <c r="E37" s="266"/>
      <c r="F37" s="266"/>
      <c r="G37" s="266"/>
      <c r="H37" s="266"/>
      <c r="I37" s="266"/>
      <c r="J37" s="267"/>
      <c r="K37" s="67"/>
      <c r="L37" s="67"/>
      <c r="M37" s="67"/>
    </row>
    <row r="38" spans="1:13" x14ac:dyDescent="0.25">
      <c r="A38" s="29"/>
      <c r="B38" s="29"/>
      <c r="C38" s="29"/>
      <c r="D38" s="268"/>
      <c r="E38" s="269"/>
      <c r="F38" s="269"/>
      <c r="G38" s="269"/>
      <c r="H38" s="269"/>
      <c r="I38" s="269"/>
      <c r="J38" s="270"/>
      <c r="K38" s="67"/>
      <c r="L38" s="68"/>
      <c r="M38" s="69"/>
    </row>
    <row r="39" spans="1:13" ht="15.75" thickBot="1" x14ac:dyDescent="0.3">
      <c r="A39" s="29"/>
      <c r="B39" s="29"/>
      <c r="C39" s="29"/>
      <c r="D39" s="271"/>
      <c r="E39" s="272"/>
      <c r="F39" s="272"/>
      <c r="G39" s="272"/>
      <c r="H39" s="272"/>
      <c r="I39" s="272"/>
      <c r="J39" s="273"/>
      <c r="K39" s="67"/>
      <c r="L39" s="68"/>
      <c r="M39" s="70"/>
    </row>
    <row r="44" spans="1:13" x14ac:dyDescent="0.25">
      <c r="D44" s="19" t="s">
        <v>0</v>
      </c>
      <c r="E44" s="19" t="s">
        <v>21</v>
      </c>
      <c r="F44" s="19" t="s">
        <v>22</v>
      </c>
      <c r="G44" s="19" t="s">
        <v>23</v>
      </c>
      <c r="H44" s="19" t="s">
        <v>24</v>
      </c>
      <c r="I44" s="19" t="s">
        <v>1</v>
      </c>
      <c r="J44" s="19" t="s">
        <v>25</v>
      </c>
    </row>
    <row r="45" spans="1:13" x14ac:dyDescent="0.25">
      <c r="D45" s="3" t="str">
        <f>D14</f>
        <v>lundi</v>
      </c>
      <c r="E45" s="3" t="e">
        <f>D45+1</f>
        <v>#VALUE!</v>
      </c>
      <c r="F45" s="3" t="e">
        <f t="shared" ref="F45:J45" si="3">E45+1</f>
        <v>#VALUE!</v>
      </c>
      <c r="G45" s="3" t="e">
        <f t="shared" si="3"/>
        <v>#VALUE!</v>
      </c>
      <c r="H45" s="3" t="e">
        <f t="shared" si="3"/>
        <v>#VALUE!</v>
      </c>
      <c r="I45" s="3" t="e">
        <f t="shared" si="3"/>
        <v>#VALUE!</v>
      </c>
      <c r="J45" s="3" t="e">
        <f t="shared" si="3"/>
        <v>#VALUE!</v>
      </c>
    </row>
  </sheetData>
  <mergeCells count="36">
    <mergeCell ref="A29:A30"/>
    <mergeCell ref="C29:C30"/>
    <mergeCell ref="K29:K30"/>
    <mergeCell ref="L29:M30"/>
    <mergeCell ref="C31:C36"/>
    <mergeCell ref="D37:J39"/>
    <mergeCell ref="G25:G26"/>
    <mergeCell ref="H25:H26"/>
    <mergeCell ref="I25:I26"/>
    <mergeCell ref="J25:J26"/>
    <mergeCell ref="B27:B28"/>
    <mergeCell ref="C27:C28"/>
    <mergeCell ref="L18:M18"/>
    <mergeCell ref="L20:M20"/>
    <mergeCell ref="L21:M21"/>
    <mergeCell ref="L22:M22"/>
    <mergeCell ref="F25:F26"/>
    <mergeCell ref="A25:A26"/>
    <mergeCell ref="B25:B26"/>
    <mergeCell ref="C25:C26"/>
    <mergeCell ref="D25:D26"/>
    <mergeCell ref="E25:E26"/>
    <mergeCell ref="L17:M17"/>
    <mergeCell ref="A1:A2"/>
    <mergeCell ref="K1:M2"/>
    <mergeCell ref="C3:C7"/>
    <mergeCell ref="K3:M12"/>
    <mergeCell ref="C8:C12"/>
    <mergeCell ref="A13:C13"/>
    <mergeCell ref="D13:F13"/>
    <mergeCell ref="H13:J13"/>
    <mergeCell ref="A14:A15"/>
    <mergeCell ref="B14:B15"/>
    <mergeCell ref="L14:M14"/>
    <mergeCell ref="L15:M15"/>
    <mergeCell ref="L16:M16"/>
  </mergeCells>
  <dataValidations count="3">
    <dataValidation type="list" allowBlank="1" showInputMessage="1" showErrorMessage="1" sqref="C2">
      <formula1>Année</formula1>
    </dataValidation>
    <dataValidation type="list" allowBlank="1" showInputMessage="1" showErrorMessage="1" sqref="A1:A2">
      <formula1>Semaine</formula1>
    </dataValidation>
    <dataValidation type="list" allowBlank="1" showInputMessage="1" showErrorMessage="1" sqref="D6">
      <formula1>"01,02,03,04,05,06,07,08,09,10,11,12,13,14,15,16,17,18,19,"</formula1>
    </dataValidation>
  </dataValidations>
  <pageMargins left="0.7" right="0.7" top="0.75" bottom="0.75" header="0.3" footer="0.3"/>
  <legacy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D55"/>
  <sheetViews>
    <sheetView workbookViewId="0">
      <selection activeCell="F26" sqref="F26"/>
    </sheetView>
  </sheetViews>
  <sheetFormatPr baseColWidth="10" defaultRowHeight="15" x14ac:dyDescent="0.25"/>
  <cols>
    <col min="2" max="4" width="11.42578125" style="78"/>
  </cols>
  <sheetData>
    <row r="1" spans="2:4" x14ac:dyDescent="0.25">
      <c r="B1" s="79" t="s">
        <v>47</v>
      </c>
      <c r="D1" s="79" t="s">
        <v>46</v>
      </c>
    </row>
    <row r="2" spans="2:4" x14ac:dyDescent="0.25">
      <c r="B2" s="78">
        <v>2017</v>
      </c>
      <c r="D2" s="78" t="s">
        <v>48</v>
      </c>
    </row>
    <row r="3" spans="2:4" x14ac:dyDescent="0.25">
      <c r="B3" s="78">
        <v>2018</v>
      </c>
      <c r="D3" s="78" t="s">
        <v>49</v>
      </c>
    </row>
    <row r="4" spans="2:4" x14ac:dyDescent="0.25">
      <c r="B4" s="78">
        <v>2019</v>
      </c>
      <c r="D4" s="78" t="s">
        <v>50</v>
      </c>
    </row>
    <row r="5" spans="2:4" x14ac:dyDescent="0.25">
      <c r="B5" s="78">
        <v>2020</v>
      </c>
      <c r="D5" s="78" t="s">
        <v>51</v>
      </c>
    </row>
    <row r="6" spans="2:4" x14ac:dyDescent="0.25">
      <c r="B6" s="78">
        <v>2021</v>
      </c>
      <c r="D6" s="78" t="s">
        <v>52</v>
      </c>
    </row>
    <row r="7" spans="2:4" x14ac:dyDescent="0.25">
      <c r="B7" s="78">
        <v>2022</v>
      </c>
      <c r="D7" s="78" t="s">
        <v>53</v>
      </c>
    </row>
    <row r="8" spans="2:4" x14ac:dyDescent="0.25">
      <c r="B8" s="78">
        <v>2023</v>
      </c>
      <c r="D8" s="78" t="s">
        <v>54</v>
      </c>
    </row>
    <row r="9" spans="2:4" x14ac:dyDescent="0.25">
      <c r="B9" s="78">
        <v>2024</v>
      </c>
      <c r="D9" s="78" t="s">
        <v>55</v>
      </c>
    </row>
    <row r="10" spans="2:4" x14ac:dyDescent="0.25">
      <c r="B10" s="78">
        <v>2025</v>
      </c>
      <c r="D10" s="78" t="s">
        <v>56</v>
      </c>
    </row>
    <row r="11" spans="2:4" x14ac:dyDescent="0.25">
      <c r="B11" s="78">
        <v>2026</v>
      </c>
      <c r="D11" s="78" t="s">
        <v>57</v>
      </c>
    </row>
    <row r="12" spans="2:4" x14ac:dyDescent="0.25">
      <c r="B12" s="78">
        <v>2027</v>
      </c>
      <c r="D12" s="78" t="s">
        <v>58</v>
      </c>
    </row>
    <row r="13" spans="2:4" x14ac:dyDescent="0.25">
      <c r="B13" s="78">
        <v>2028</v>
      </c>
      <c r="D13" s="78" t="s">
        <v>59</v>
      </c>
    </row>
    <row r="14" spans="2:4" x14ac:dyDescent="0.25">
      <c r="B14" s="78">
        <v>2029</v>
      </c>
      <c r="D14" s="78" t="s">
        <v>60</v>
      </c>
    </row>
    <row r="15" spans="2:4" x14ac:dyDescent="0.25">
      <c r="B15" s="78">
        <v>2030</v>
      </c>
      <c r="D15" s="78" t="s">
        <v>61</v>
      </c>
    </row>
    <row r="16" spans="2:4" x14ac:dyDescent="0.25">
      <c r="D16" s="78" t="s">
        <v>62</v>
      </c>
    </row>
    <row r="17" spans="4:4" x14ac:dyDescent="0.25">
      <c r="D17" s="78" t="s">
        <v>63</v>
      </c>
    </row>
    <row r="18" spans="4:4" x14ac:dyDescent="0.25">
      <c r="D18" s="78" t="s">
        <v>64</v>
      </c>
    </row>
    <row r="19" spans="4:4" x14ac:dyDescent="0.25">
      <c r="D19" s="78" t="s">
        <v>65</v>
      </c>
    </row>
    <row r="20" spans="4:4" x14ac:dyDescent="0.25">
      <c r="D20" s="78" t="s">
        <v>66</v>
      </c>
    </row>
    <row r="21" spans="4:4" x14ac:dyDescent="0.25">
      <c r="D21" s="78" t="s">
        <v>67</v>
      </c>
    </row>
    <row r="22" spans="4:4" x14ac:dyDescent="0.25">
      <c r="D22" s="78" t="s">
        <v>68</v>
      </c>
    </row>
    <row r="23" spans="4:4" x14ac:dyDescent="0.25">
      <c r="D23" s="78" t="s">
        <v>69</v>
      </c>
    </row>
    <row r="24" spans="4:4" x14ac:dyDescent="0.25">
      <c r="D24" s="78" t="s">
        <v>70</v>
      </c>
    </row>
    <row r="25" spans="4:4" x14ac:dyDescent="0.25">
      <c r="D25" s="78" t="s">
        <v>71</v>
      </c>
    </row>
    <row r="26" spans="4:4" x14ac:dyDescent="0.25">
      <c r="D26" s="78" t="s">
        <v>72</v>
      </c>
    </row>
    <row r="27" spans="4:4" x14ac:dyDescent="0.25">
      <c r="D27" s="78" t="s">
        <v>73</v>
      </c>
    </row>
    <row r="28" spans="4:4" x14ac:dyDescent="0.25">
      <c r="D28" s="78" t="s">
        <v>74</v>
      </c>
    </row>
    <row r="29" spans="4:4" x14ac:dyDescent="0.25">
      <c r="D29" s="78" t="s">
        <v>75</v>
      </c>
    </row>
    <row r="30" spans="4:4" x14ac:dyDescent="0.25">
      <c r="D30" s="78" t="s">
        <v>76</v>
      </c>
    </row>
    <row r="31" spans="4:4" x14ac:dyDescent="0.25">
      <c r="D31" s="78" t="s">
        <v>77</v>
      </c>
    </row>
    <row r="32" spans="4:4" x14ac:dyDescent="0.25">
      <c r="D32" s="78" t="s">
        <v>78</v>
      </c>
    </row>
    <row r="33" spans="4:4" x14ac:dyDescent="0.25">
      <c r="D33" s="78" t="s">
        <v>79</v>
      </c>
    </row>
    <row r="34" spans="4:4" x14ac:dyDescent="0.25">
      <c r="D34" s="78" t="s">
        <v>80</v>
      </c>
    </row>
    <row r="35" spans="4:4" x14ac:dyDescent="0.25">
      <c r="D35" s="78" t="s">
        <v>81</v>
      </c>
    </row>
    <row r="36" spans="4:4" x14ac:dyDescent="0.25">
      <c r="D36" s="78" t="s">
        <v>82</v>
      </c>
    </row>
    <row r="37" spans="4:4" x14ac:dyDescent="0.25">
      <c r="D37" s="78" t="s">
        <v>83</v>
      </c>
    </row>
    <row r="38" spans="4:4" x14ac:dyDescent="0.25">
      <c r="D38" s="78" t="s">
        <v>84</v>
      </c>
    </row>
    <row r="39" spans="4:4" x14ac:dyDescent="0.25">
      <c r="D39" s="78" t="s">
        <v>85</v>
      </c>
    </row>
    <row r="40" spans="4:4" x14ac:dyDescent="0.25">
      <c r="D40" s="78" t="s">
        <v>86</v>
      </c>
    </row>
    <row r="41" spans="4:4" x14ac:dyDescent="0.25">
      <c r="D41" s="78" t="s">
        <v>87</v>
      </c>
    </row>
    <row r="42" spans="4:4" x14ac:dyDescent="0.25">
      <c r="D42" s="78" t="s">
        <v>88</v>
      </c>
    </row>
    <row r="43" spans="4:4" x14ac:dyDescent="0.25">
      <c r="D43" s="78" t="s">
        <v>89</v>
      </c>
    </row>
    <row r="44" spans="4:4" x14ac:dyDescent="0.25">
      <c r="D44" s="78" t="s">
        <v>90</v>
      </c>
    </row>
    <row r="45" spans="4:4" x14ac:dyDescent="0.25">
      <c r="D45" s="78" t="s">
        <v>91</v>
      </c>
    </row>
    <row r="46" spans="4:4" x14ac:dyDescent="0.25">
      <c r="D46" s="78" t="s">
        <v>92</v>
      </c>
    </row>
    <row r="47" spans="4:4" x14ac:dyDescent="0.25">
      <c r="D47" s="78" t="s">
        <v>93</v>
      </c>
    </row>
    <row r="48" spans="4:4" x14ac:dyDescent="0.25">
      <c r="D48" s="78" t="s">
        <v>94</v>
      </c>
    </row>
    <row r="49" spans="4:4" x14ac:dyDescent="0.25">
      <c r="D49" s="78" t="s">
        <v>95</v>
      </c>
    </row>
    <row r="50" spans="4:4" x14ac:dyDescent="0.25">
      <c r="D50" s="78" t="s">
        <v>96</v>
      </c>
    </row>
    <row r="51" spans="4:4" x14ac:dyDescent="0.25">
      <c r="D51" s="78" t="s">
        <v>97</v>
      </c>
    </row>
    <row r="52" spans="4:4" x14ac:dyDescent="0.25">
      <c r="D52" s="78" t="s">
        <v>98</v>
      </c>
    </row>
    <row r="53" spans="4:4" x14ac:dyDescent="0.25">
      <c r="D53" s="78" t="s">
        <v>99</v>
      </c>
    </row>
    <row r="54" spans="4:4" x14ac:dyDescent="0.25">
      <c r="D54" s="78" t="s">
        <v>100</v>
      </c>
    </row>
    <row r="55" spans="4:4" x14ac:dyDescent="0.25">
      <c r="D55" s="78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55</vt:i4>
      </vt:variant>
    </vt:vector>
  </HeadingPairs>
  <TitlesOfParts>
    <vt:vector size="55" baseType="lpstr">
      <vt:lpstr>S 1</vt:lpstr>
      <vt:lpstr>S 2</vt:lpstr>
      <vt:lpstr>S 3</vt:lpstr>
      <vt:lpstr>S 4</vt:lpstr>
      <vt:lpstr>S 5</vt:lpstr>
      <vt:lpstr>S 6</vt:lpstr>
      <vt:lpstr>S 7</vt:lpstr>
      <vt:lpstr>S 8</vt:lpstr>
      <vt:lpstr>S 9</vt:lpstr>
      <vt:lpstr>S 10</vt:lpstr>
      <vt:lpstr>S 11</vt:lpstr>
      <vt:lpstr>S 12</vt:lpstr>
      <vt:lpstr>S 13</vt:lpstr>
      <vt:lpstr>S 14</vt:lpstr>
      <vt:lpstr>S 15</vt:lpstr>
      <vt:lpstr>S 16</vt:lpstr>
      <vt:lpstr>S 17</vt:lpstr>
      <vt:lpstr>S 18</vt:lpstr>
      <vt:lpstr>S 19</vt:lpstr>
      <vt:lpstr>S 20</vt:lpstr>
      <vt:lpstr>S 21</vt:lpstr>
      <vt:lpstr>S 22</vt:lpstr>
      <vt:lpstr>S 23</vt:lpstr>
      <vt:lpstr>S 24</vt:lpstr>
      <vt:lpstr>S 25</vt:lpstr>
      <vt:lpstr>S 26</vt:lpstr>
      <vt:lpstr>S 27</vt:lpstr>
      <vt:lpstr>S 28</vt:lpstr>
      <vt:lpstr>S 29</vt:lpstr>
      <vt:lpstr>S 30</vt:lpstr>
      <vt:lpstr>S 31</vt:lpstr>
      <vt:lpstr>S 32</vt:lpstr>
      <vt:lpstr>S 33</vt:lpstr>
      <vt:lpstr>S 34</vt:lpstr>
      <vt:lpstr>S 35</vt:lpstr>
      <vt:lpstr>S 36</vt:lpstr>
      <vt:lpstr>S 37</vt:lpstr>
      <vt:lpstr>S 38</vt:lpstr>
      <vt:lpstr>S 39</vt:lpstr>
      <vt:lpstr>S 40</vt:lpstr>
      <vt:lpstr>S 41</vt:lpstr>
      <vt:lpstr>S 42</vt:lpstr>
      <vt:lpstr>S 43</vt:lpstr>
      <vt:lpstr>S 44</vt:lpstr>
      <vt:lpstr>S 45</vt:lpstr>
      <vt:lpstr>S 46</vt:lpstr>
      <vt:lpstr>S 47</vt:lpstr>
      <vt:lpstr>S 48</vt:lpstr>
      <vt:lpstr>S 49</vt:lpstr>
      <vt:lpstr>S 50</vt:lpstr>
      <vt:lpstr>S 51</vt:lpstr>
      <vt:lpstr>S 52</vt:lpstr>
      <vt:lpstr>S 53</vt:lpstr>
      <vt:lpstr>S 54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Traiteur3</dc:creator>
  <cp:lastModifiedBy>Traiteur3</cp:lastModifiedBy>
  <cp:lastPrinted>2018-03-13T11:16:21Z</cp:lastPrinted>
  <dcterms:created xsi:type="dcterms:W3CDTF">2018-02-10T10:03:13Z</dcterms:created>
  <dcterms:modified xsi:type="dcterms:W3CDTF">2018-03-13T12:27:37Z</dcterms:modified>
</cp:coreProperties>
</file>