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Feuil1" sheetId="4" r:id="rId1"/>
    <sheet name="FEI" sheetId="1" r:id="rId2"/>
    <sheet name="Données" sheetId="2" r:id="rId3"/>
    <sheet name="Feuil3" sheetId="3" r:id="rId4"/>
  </sheets>
  <calcPr calcId="145621"/>
  <pivotCaches>
    <pivotCache cacheId="6" r:id="rId5"/>
  </pivotCaches>
</workbook>
</file>

<file path=xl/calcChain.xml><?xml version="1.0" encoding="utf-8"?>
<calcChain xmlns="http://schemas.openxmlformats.org/spreadsheetml/2006/main">
  <c r="D15" i="1" l="1"/>
  <c r="E15" i="1"/>
  <c r="D14" i="1"/>
  <c r="E14" i="1"/>
  <c r="D13" i="1"/>
  <c r="E13" i="1"/>
  <c r="D12" i="1"/>
  <c r="E12" i="1"/>
  <c r="D11" i="1"/>
  <c r="E11" i="1"/>
  <c r="D10" i="1" l="1"/>
  <c r="E10" i="1"/>
  <c r="D9" i="1"/>
  <c r="E9" i="1"/>
  <c r="D8" i="1"/>
  <c r="E8" i="1"/>
  <c r="D7" i="1"/>
  <c r="E7" i="1"/>
  <c r="D6" i="1"/>
  <c r="E6" i="1"/>
  <c r="D5" i="1" l="1"/>
  <c r="E5" i="1"/>
  <c r="D4" i="1"/>
  <c r="E4" i="1"/>
  <c r="D3" i="1"/>
  <c r="E3" i="1"/>
  <c r="E2" i="1"/>
  <c r="D2" i="1"/>
</calcChain>
</file>

<file path=xl/sharedStrings.xml><?xml version="1.0" encoding="utf-8"?>
<sst xmlns="http://schemas.openxmlformats.org/spreadsheetml/2006/main" count="118" uniqueCount="76">
  <si>
    <t>Liste du personnel</t>
  </si>
  <si>
    <t>Service</t>
  </si>
  <si>
    <t>Poste</t>
  </si>
  <si>
    <t>Nature de l'évènement indésirable</t>
  </si>
  <si>
    <t>BIDULE Chose</t>
  </si>
  <si>
    <t>TRUC Bidule</t>
  </si>
  <si>
    <t>MACHIN Chouette</t>
  </si>
  <si>
    <t>NOM Prénom</t>
  </si>
  <si>
    <t>TARTENPION Jean</t>
  </si>
  <si>
    <t>MEUREDESOIF Jean</t>
  </si>
  <si>
    <t>PIERREPAUL Jacque</t>
  </si>
  <si>
    <t>SSIAD</t>
  </si>
  <si>
    <t>SAAD</t>
  </si>
  <si>
    <t>AS</t>
  </si>
  <si>
    <t>ASV</t>
  </si>
  <si>
    <t>AM</t>
  </si>
  <si>
    <t>Secrétaire</t>
  </si>
  <si>
    <t>Responsable</t>
  </si>
  <si>
    <t>Domicile bénéficiaire</t>
  </si>
  <si>
    <t>Route</t>
  </si>
  <si>
    <t>Bureau</t>
  </si>
  <si>
    <t>Autre</t>
  </si>
  <si>
    <t>Bénéficiaire</t>
  </si>
  <si>
    <t>Intervenant</t>
  </si>
  <si>
    <t>Intervenant autre</t>
  </si>
  <si>
    <t>Famille/aidant/proche</t>
  </si>
  <si>
    <t>Communication/Organisation</t>
  </si>
  <si>
    <t>PEC bénéficiaire</t>
  </si>
  <si>
    <t xml:space="preserve">Matériel/Produit/Sécurité des locaux </t>
  </si>
  <si>
    <t>Violence/Comportement</t>
  </si>
  <si>
    <t>Sécurité des personnes/Blessures</t>
  </si>
  <si>
    <t>Logistique/Fournisseur</t>
  </si>
  <si>
    <t>Date</t>
  </si>
  <si>
    <t>Heure</t>
  </si>
  <si>
    <t>F.E.I. rédigée par</t>
  </si>
  <si>
    <t>Poste occupé</t>
  </si>
  <si>
    <t>Lieu d'incident</t>
  </si>
  <si>
    <t>Personne(s) concernée(s)</t>
  </si>
  <si>
    <t>Résumé de la situation</t>
  </si>
  <si>
    <t>Action(s) immédiate(s) mise(s) en place</t>
  </si>
  <si>
    <t>Mesures déjà existantes</t>
  </si>
  <si>
    <t>Mesures correctives/préventives proposées</t>
  </si>
  <si>
    <t>Mesure(s) correctives/préventives choisie(s)</t>
  </si>
  <si>
    <t>Responsable des mesures choisies</t>
  </si>
  <si>
    <t>Evaluation de la mesure</t>
  </si>
  <si>
    <t>Avancée de la mise en place</t>
  </si>
  <si>
    <t>ERIC Jean-jean</t>
  </si>
  <si>
    <t>Cadre</t>
  </si>
  <si>
    <t>Lieux_EI</t>
  </si>
  <si>
    <t>Concernes</t>
  </si>
  <si>
    <t>Categorie_EI</t>
  </si>
  <si>
    <t>Total général</t>
  </si>
  <si>
    <t>Nombre de Lieu d'incident</t>
  </si>
  <si>
    <t>Lieuxd'incident</t>
  </si>
  <si>
    <t>2017</t>
  </si>
  <si>
    <t>Bénéficiaire ; Intervenant</t>
  </si>
  <si>
    <t>Bénéficiaire ; Intervenant autre</t>
  </si>
  <si>
    <t>Bénéficiaire ; Famille/aidant/proche</t>
  </si>
  <si>
    <t>Bénéficiaire ; Autre</t>
  </si>
  <si>
    <t>Intervenant ; Intervenant autre</t>
  </si>
  <si>
    <t>Intervenant ; Famille/aidant/proche</t>
  </si>
  <si>
    <t>Intervenant ; Autre</t>
  </si>
  <si>
    <t>Intervenant autre ; Famille/aidant/proche</t>
  </si>
  <si>
    <t>Intervenant autre ; Autre</t>
  </si>
  <si>
    <t>Bénéficiaire ; Intervenant ; Intervenant autre</t>
  </si>
  <si>
    <t>Bénéficiaire ; Intervenant ; Famille/aidant/proche</t>
  </si>
  <si>
    <t>Bénéficiaire ; Intervenant ; Autre</t>
  </si>
  <si>
    <t>Bénéficiaire ; Intervenant autre ; Famille/aidant/proche</t>
  </si>
  <si>
    <t>Bénéficiaire ; Intervenant autre ; Autre</t>
  </si>
  <si>
    <t>Intervenant ; Intervenant autre ; Famille/aidant/proche</t>
  </si>
  <si>
    <t>Intervenant ; Intervenant autre ; Autre</t>
  </si>
  <si>
    <t>Intervenant autre ; Famille/aidant/proche ; Autre</t>
  </si>
  <si>
    <t>Bénéficiaire ; Intervenant ; Intervenant autre ; Famille/aidant/proche</t>
  </si>
  <si>
    <t>Bénéficiaire ; Intervenant ; Intervenant autre ; Autre</t>
  </si>
  <si>
    <t>Intervenant ; Intervenant autre ; Famille/aidant/proche ; Autre</t>
  </si>
  <si>
    <t>Bénéficiaire ; Intervenant ; Intervenant autre ; Famille/aidant/proche ;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</si>
</sst>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NumberFormat="1" applyFont="1"/>
    <xf numFmtId="0" fontId="2" fillId="0" borderId="0" xfId="0" applyFont="1"/>
    <xf numFmtId="0" fontId="0" fillId="2" borderId="8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7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h:mm;@"/>
      <alignment horizontal="center" vertical="center" textRotation="0" wrapText="1" indent="0" justifyLastLine="0" shrinkToFit="0" readingOrder="0"/>
    </dxf>
    <dxf>
      <numFmt numFmtId="164" formatCode="dd/mm/yy;@"/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color rgb="FFFF0000"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[ClasseurTestV4.xlsx]Feuil1!Tableau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Feuil1!$B$3:$B$4</c:f>
              <c:strCache>
                <c:ptCount val="1"/>
                <c:pt idx="0">
                  <c:v>Autre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Feuil1!$A$5:$A$6</c:f>
              <c:strCache>
                <c:ptCount val="1"/>
                <c:pt idx="0">
                  <c:v>2017</c:v>
                </c:pt>
              </c:strCache>
            </c:strRef>
          </c:cat>
          <c:val>
            <c:numRef>
              <c:f>Feuil1!$B$5:$B$6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Feuil1!$C$3:$C$4</c:f>
              <c:strCache>
                <c:ptCount val="1"/>
                <c:pt idx="0">
                  <c:v>Route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Feuil1!$A$5:$A$6</c:f>
              <c:strCache>
                <c:ptCount val="1"/>
                <c:pt idx="0">
                  <c:v>2017</c:v>
                </c:pt>
              </c:strCache>
            </c:strRef>
          </c:cat>
          <c:val>
            <c:numRef>
              <c:f>Feuil1!$C$5:$C$6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109537</xdr:colOff>
      <xdr:row>7</xdr:row>
      <xdr:rowOff>19050</xdr:rowOff>
    </xdr:from>
    <xdr:to>
      <xdr:col>2</xdr:col>
      <xdr:colOff>414337</xdr:colOff>
      <xdr:row>21</xdr:row>
      <xdr:rowOff>76199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76199</xdr:colOff>
          <xdr:row>1</xdr:row>
          <xdr:rowOff>66676</xdr:rowOff>
        </xdr:from>
        <xdr:to>
          <xdr:col>6</xdr:col>
          <xdr:colOff>790574</xdr:colOff>
          <xdr:row>1</xdr:row>
          <xdr:rowOff>276226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Bénéficiaire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1247774</xdr:colOff>
          <xdr:row>1</xdr:row>
          <xdr:rowOff>66676</xdr:rowOff>
        </xdr:from>
        <xdr:to>
          <xdr:col>6</xdr:col>
          <xdr:colOff>2152649</xdr:colOff>
          <xdr:row>1</xdr:row>
          <xdr:rowOff>333376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Intervenant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2066924</xdr:colOff>
          <xdr:row>1</xdr:row>
          <xdr:rowOff>333375</xdr:rowOff>
        </xdr:from>
        <xdr:to>
          <xdr:col>6</xdr:col>
          <xdr:colOff>3219449</xdr:colOff>
          <xdr:row>1</xdr:row>
          <xdr:rowOff>581025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Intervenant autre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2286000</xdr:colOff>
          <xdr:row>1</xdr:row>
          <xdr:rowOff>85725</xdr:rowOff>
        </xdr:from>
        <xdr:to>
          <xdr:col>6</xdr:col>
          <xdr:colOff>3562350</xdr:colOff>
          <xdr:row>1</xdr:row>
          <xdr:rowOff>304800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Famille/aidant/proche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923925</xdr:colOff>
          <xdr:row>1</xdr:row>
          <xdr:rowOff>352425</xdr:rowOff>
        </xdr:from>
        <xdr:to>
          <xdr:col>6</xdr:col>
          <xdr:colOff>1228725</xdr:colOff>
          <xdr:row>1</xdr:row>
          <xdr:rowOff>571500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irginie villain" refreshedDate="43142.580893634258" createdVersion="4" refreshedVersion="4" minRefreshableVersion="3" recordCount="14">
  <cacheSource type="worksheet">
    <worksheetSource name="FEI"/>
  </cacheSource>
  <cacheFields count="17">
    <cacheField name="Date" numFmtId="164">
      <sharedItems containsSemiMixedTypes="0" containsNonDate="0" containsDate="1" containsString="0" minDate="2017-02-12T00:00:00" maxDate="2018-01-18T00:00:00" count="14">
        <d v="2017-02-12T00:00:00"/>
        <d v="2018-01-08T00:00:00"/>
        <d v="2017-12-19T00:00:00"/>
        <d v="2017-10-25T00:00:00"/>
        <d v="2017-08-30T00:00:00"/>
        <d v="2017-06-14T00:00:00"/>
        <d v="2017-04-19T00:00:00"/>
        <d v="2017-11-08T00:00:00"/>
        <d v="2017-09-10T00:00:00"/>
        <d v="2017-02-22T00:00:00"/>
        <d v="2017-09-18T00:00:00"/>
        <d v="2018-01-01T00:00:00"/>
        <d v="2017-12-05T00:00:00"/>
        <d v="2018-01-17T00:00:00"/>
      </sharedItems>
      <fieldGroup par="16" base="0">
        <rangePr groupBy="months" startDate="2017-02-12T00:00:00" endDate="2018-01-18T00:00:00"/>
        <groupItems count="14">
          <s v="&lt;12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1/2018"/>
        </groupItems>
      </fieldGroup>
    </cacheField>
    <cacheField name="Heure" numFmtId="165">
      <sharedItems containsSemiMixedTypes="0" containsNonDate="0" containsDate="1" containsString="0" minDate="1899-12-30T07:30:00" maxDate="1899-12-30T20:00:00"/>
    </cacheField>
    <cacheField name="F.E.I. rédigée par" numFmtId="0">
      <sharedItems count="8">
        <s v="TRUC Bidule"/>
        <s v="TARTENPION Jean"/>
        <s v="NOM Prénom"/>
        <s v="ERIC Jean-jean"/>
        <s v="MEUREDESOIF Jean"/>
        <s v="PIERREPAUL Jacque"/>
        <s v="MACHIN Chouette"/>
        <s v="BIDULE Chose"/>
      </sharedItems>
    </cacheField>
    <cacheField name="Service" numFmtId="0">
      <sharedItems/>
    </cacheField>
    <cacheField name="Poste occupé" numFmtId="0">
      <sharedItems/>
    </cacheField>
    <cacheField name="Lieu d'incident" numFmtId="0">
      <sharedItems containsBlank="1" count="5">
        <s v="Route"/>
        <s v="Domicile bénéficiaire"/>
        <s v="Bureau"/>
        <s v="Autre"/>
        <m u="1"/>
      </sharedItems>
    </cacheField>
    <cacheField name="Personne(s) concernée(s)" numFmtId="0">
      <sharedItems containsBlank="1"/>
    </cacheField>
    <cacheField name="Nature de l'évènement indésirable" numFmtId="0">
      <sharedItems containsNonDate="0" containsString="0" containsBlank="1"/>
    </cacheField>
    <cacheField name="Résumé de la situation" numFmtId="0">
      <sharedItems containsNonDate="0" containsString="0" containsBlank="1"/>
    </cacheField>
    <cacheField name="Action(s) immédiate(s) mise(s) en place" numFmtId="0">
      <sharedItems containsNonDate="0" containsString="0" containsBlank="1"/>
    </cacheField>
    <cacheField name="Mesures déjà existantes" numFmtId="0">
      <sharedItems containsNonDate="0" containsString="0" containsBlank="1"/>
    </cacheField>
    <cacheField name="Mesures correctives/préventives proposées" numFmtId="0">
      <sharedItems containsNonDate="0" containsString="0" containsBlank="1"/>
    </cacheField>
    <cacheField name="Mesure(s) correctives/préventives choisie(s)" numFmtId="0">
      <sharedItems containsNonDate="0" containsString="0" containsBlank="1"/>
    </cacheField>
    <cacheField name="Responsable des mesures choisies" numFmtId="0">
      <sharedItems containsNonDate="0" containsString="0" containsBlank="1"/>
    </cacheField>
    <cacheField name="Evaluation de la mesure" numFmtId="0">
      <sharedItems containsNonDate="0" containsString="0" containsBlank="1"/>
    </cacheField>
    <cacheField name="Avancée de la mise en place" numFmtId="0">
      <sharedItems containsNonDate="0" containsString="0" containsBlank="1"/>
    </cacheField>
    <cacheField name="Années" numFmtId="0" databaseField="0">
      <fieldGroup base="0">
        <rangePr groupBy="years" startDate="2017-02-12T00:00:00" endDate="2018-01-18T00:00:00"/>
        <groupItems count="4">
          <s v="&lt;12/02/2017"/>
          <s v="2017"/>
          <s v="2018"/>
          <s v="&gt;18/01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d v="1899-12-30T11:20:00"/>
    <x v="0"/>
    <s v="SAAD"/>
    <s v="ASV"/>
    <x v="0"/>
    <s v="Intervenant"/>
    <m/>
    <m/>
    <m/>
    <m/>
    <m/>
    <m/>
    <m/>
    <m/>
    <m/>
  </r>
  <r>
    <x v="1"/>
    <d v="1899-12-30T08:00:00"/>
    <x v="1"/>
    <s v="SSIAD"/>
    <s v="AS"/>
    <x v="1"/>
    <m/>
    <m/>
    <m/>
    <m/>
    <m/>
    <m/>
    <m/>
    <m/>
    <m/>
    <m/>
  </r>
  <r>
    <x v="2"/>
    <d v="1899-12-30T09:45:00"/>
    <x v="2"/>
    <s v="SAAD"/>
    <s v="AM"/>
    <x v="1"/>
    <m/>
    <m/>
    <m/>
    <m/>
    <m/>
    <m/>
    <m/>
    <m/>
    <m/>
    <m/>
  </r>
  <r>
    <x v="3"/>
    <d v="1899-12-30T18:50:00"/>
    <x v="3"/>
    <s v="SAAD"/>
    <s v="Cadre"/>
    <x v="2"/>
    <m/>
    <m/>
    <m/>
    <m/>
    <m/>
    <m/>
    <m/>
    <m/>
    <m/>
    <m/>
  </r>
  <r>
    <x v="4"/>
    <d v="1899-12-30T19:40:00"/>
    <x v="4"/>
    <s v="SAAD"/>
    <s v="Secrétaire"/>
    <x v="3"/>
    <m/>
    <m/>
    <m/>
    <m/>
    <m/>
    <m/>
    <m/>
    <m/>
    <m/>
    <m/>
  </r>
  <r>
    <x v="5"/>
    <d v="1899-12-30T20:00:00"/>
    <x v="3"/>
    <s v="SAAD"/>
    <s v="Cadre"/>
    <x v="2"/>
    <m/>
    <m/>
    <m/>
    <m/>
    <m/>
    <m/>
    <m/>
    <m/>
    <m/>
    <m/>
  </r>
  <r>
    <x v="6"/>
    <d v="1899-12-30T07:30:00"/>
    <x v="5"/>
    <s v="SSIAD"/>
    <s v="Responsable"/>
    <x v="1"/>
    <m/>
    <m/>
    <m/>
    <m/>
    <m/>
    <m/>
    <m/>
    <m/>
    <m/>
    <m/>
  </r>
  <r>
    <x v="7"/>
    <d v="1899-12-30T08:00:00"/>
    <x v="6"/>
    <s v="SAAD"/>
    <s v="AM"/>
    <x v="2"/>
    <m/>
    <m/>
    <m/>
    <m/>
    <m/>
    <m/>
    <m/>
    <m/>
    <m/>
    <m/>
  </r>
  <r>
    <x v="8"/>
    <d v="1899-12-30T08:20:00"/>
    <x v="7"/>
    <s v="SSIAD"/>
    <s v="AS"/>
    <x v="0"/>
    <m/>
    <m/>
    <m/>
    <m/>
    <m/>
    <m/>
    <m/>
    <m/>
    <m/>
    <m/>
  </r>
  <r>
    <x v="9"/>
    <d v="1899-12-30T07:30:00"/>
    <x v="4"/>
    <s v="SAAD"/>
    <s v="Secrétaire"/>
    <x v="2"/>
    <m/>
    <m/>
    <m/>
    <m/>
    <m/>
    <m/>
    <m/>
    <m/>
    <m/>
    <m/>
  </r>
  <r>
    <x v="10"/>
    <d v="1899-12-30T08:10:00"/>
    <x v="5"/>
    <s v="SSIAD"/>
    <s v="Responsable"/>
    <x v="1"/>
    <m/>
    <m/>
    <m/>
    <m/>
    <m/>
    <m/>
    <m/>
    <m/>
    <m/>
    <m/>
  </r>
  <r>
    <x v="11"/>
    <d v="1899-12-30T08:30:00"/>
    <x v="1"/>
    <s v="SSIAD"/>
    <s v="AS"/>
    <x v="0"/>
    <m/>
    <m/>
    <m/>
    <m/>
    <m/>
    <m/>
    <m/>
    <m/>
    <m/>
    <m/>
  </r>
  <r>
    <x v="12"/>
    <d v="1899-12-30T11:10:00"/>
    <x v="7"/>
    <s v="SSIAD"/>
    <s v="AS"/>
    <x v="3"/>
    <m/>
    <m/>
    <m/>
    <m/>
    <m/>
    <m/>
    <m/>
    <m/>
    <m/>
    <m/>
  </r>
  <r>
    <x v="13"/>
    <d v="1899-12-30T10:40:00"/>
    <x v="3"/>
    <s v="SAAD"/>
    <s v="Cadre"/>
    <x v="1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Service" colHeaderCaption="Lieuxd'incident" fieldListSortAscending="1">
  <location ref="A3:D6" firstHeaderRow="1" firstDataRow="2" firstDataCol="1"/>
  <pivotFields count="17">
    <pivotField axis="axisRow" numFmtId="164" multipleItemSelectionAllowed="1" showAll="0">
      <items count="15">
        <item x="0"/>
        <item sd="0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5" showAll="0"/>
    <pivotField axis="axisRow" showAll="0">
      <items count="9">
        <item x="7"/>
        <item h="1" x="3"/>
        <item h="1" x="6"/>
        <item h="1" x="4"/>
        <item h="1" x="2"/>
        <item h="1" x="5"/>
        <item h="1" x="1"/>
        <item h="1" x="0"/>
        <item t="default"/>
      </items>
    </pivotField>
    <pivotField showAll="0"/>
    <pivotField showAll="0"/>
    <pivotField axis="axisCol" dataField="1" showAll="0">
      <items count="6">
        <item x="3"/>
        <item x="2"/>
        <item x="1"/>
        <item x="0"/>
        <item m="1"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4">
        <item x="0"/>
        <item sd="0" x="1"/>
        <item x="2"/>
        <item x="3"/>
      </items>
    </pivotField>
  </pivotFields>
  <rowFields count="3">
    <field x="16"/>
    <field x="0"/>
    <field x="2"/>
  </rowFields>
  <rowItems count="2">
    <i>
      <x v="1"/>
    </i>
    <i t="grand">
      <x/>
    </i>
  </rowItems>
  <colFields count="1">
    <field x="5"/>
  </colFields>
  <colItems count="3">
    <i>
      <x/>
    </i>
    <i>
      <x v="3"/>
    </i>
    <i t="grand">
      <x/>
    </i>
  </colItems>
  <dataFields count="1">
    <dataField name="Nombre de Lieu d'incident" fld="5" subtotal="count" baseField="0" baseItem="0"/>
  </dataFields>
  <formats count="6">
    <format dxfId="26">
      <pivotArea grandRow="1" outline="0" collapsedLevelsAreSubtotals="1" fieldPosition="0"/>
    </format>
    <format dxfId="25">
      <pivotArea dataOnly="0" labelOnly="1" grandRow="1" outline="0" fieldPosition="0"/>
    </format>
    <format dxfId="24">
      <pivotArea grandRow="1" outline="0" collapsedLevelsAreSubtotals="1" fieldPosition="0"/>
    </format>
    <format dxfId="23">
      <pivotArea dataOnly="0" labelOnly="1" grandRow="1" outline="0" fieldPosition="0"/>
    </format>
    <format dxfId="22">
      <pivotArea grandCol="1" outline="0" collapsedLevelsAreSubtotals="1" fieldPosition="0"/>
    </format>
    <format dxfId="21">
      <pivotArea dataOnly="0" labelOnly="1" grandCol="1" outline="0" fieldPosition="0"/>
    </format>
  </formats>
  <chartFormats count="1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FEI" displayName="FEI" ref="A1:P15" totalsRowShown="0" headerRowDxfId="8" headerRowBorderDxfId="6" tableBorderDxfId="7">
  <autoFilter ref="A1:P15"/>
  <tableColumns count="16">
    <tableColumn id="1" name="Date" dataDxfId="5"/>
    <tableColumn id="2" name="Heure" dataDxfId="4"/>
    <tableColumn id="3" name="F.E.I. rédigée par" dataDxfId="3"/>
    <tableColumn id="4" name="Service" dataDxfId="2">
      <calculatedColumnFormula>VLOOKUP(C:C,TabListePersonnel[],2,0)</calculatedColumnFormula>
    </tableColumn>
    <tableColumn id="5" name="Poste occupé" dataDxfId="1">
      <calculatedColumnFormula>VLOOKUP(C:C,TabListePersonnel[],3,0)</calculatedColumnFormula>
    </tableColumn>
    <tableColumn id="6" name="Lieu d'incident" dataDxfId="0"/>
    <tableColumn id="7" name="Personne(s) concernée(s)"/>
    <tableColumn id="8" name="Nature de l'évènement indésirable"/>
    <tableColumn id="9" name="Résumé de la situation"/>
    <tableColumn id="10" name="Action(s) immédiate(s) mise(s) en place"/>
    <tableColumn id="11" name="Mesures déjà existantes"/>
    <tableColumn id="12" name="Mesures correctives/préventives proposées"/>
    <tableColumn id="13" name="Mesure(s) correctives/préventives choisie(s)"/>
    <tableColumn id="14" name="Responsable des mesures choisies"/>
    <tableColumn id="15" name="Evaluation de la mesure"/>
    <tableColumn id="16" name="Avancée de la mise en place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istePersonnel" displayName="TabListePersonnel" ref="A1:C9" totalsRowShown="0" headerRowDxfId="20" headerRowBorderDxfId="19" tableBorderDxfId="18">
  <autoFilter ref="A1:C9"/>
  <sortState ref="A2:C9">
    <sortCondition ref="A1:A9"/>
  </sortState>
  <tableColumns count="3">
    <tableColumn id="1" name="Liste du personnel" dataDxfId="17"/>
    <tableColumn id="2" name="Service" dataDxfId="16"/>
    <tableColumn id="3" name="Poste" dataDxfId="15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EI" displayName="TabEI" ref="E1:G7" totalsRowShown="0" headerRowDxfId="14" headerRowBorderDxfId="13" tableBorderDxfId="12">
  <autoFilter ref="E1:G7"/>
  <tableColumns count="3">
    <tableColumn id="1" name="Lieux_EI" dataDxfId="11"/>
    <tableColumn id="2" name="Concernes" dataDxfId="10"/>
    <tableColumn id="3" name="Categorie_EI" dataDxfId="9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6"/>
  <sheetViews>
    <sheetView workbookViewId="0">
      <selection activeCell="G12" sqref="G12"/>
    </sheetView>
  </sheetViews>
  <sheetFormatPr baseColWidth="10" defaultRowHeight="15" x14ac:dyDescent="0.25"/>
  <cols>
    <col min="1" max="1" width="24.85546875" customWidth="1"/>
    <col min="2" max="2" width="17" customWidth="1"/>
    <col min="3" max="3" width="6.28515625" customWidth="1"/>
    <col min="4" max="4" width="12.5703125" customWidth="1"/>
    <col min="5" max="6" width="6.28515625" customWidth="1"/>
    <col min="7" max="7" width="12.5703125" customWidth="1"/>
    <col min="8" max="8" width="12.5703125" bestFit="1" customWidth="1"/>
  </cols>
  <sheetData>
    <row r="3" spans="1:4" x14ac:dyDescent="0.25">
      <c r="A3" s="16" t="s">
        <v>52</v>
      </c>
      <c r="B3" s="16" t="s">
        <v>53</v>
      </c>
    </row>
    <row r="4" spans="1:4" x14ac:dyDescent="0.25">
      <c r="A4" s="16" t="s">
        <v>1</v>
      </c>
      <c r="B4" t="s">
        <v>21</v>
      </c>
      <c r="C4" t="s">
        <v>19</v>
      </c>
      <c r="D4" s="22" t="s">
        <v>51</v>
      </c>
    </row>
    <row r="5" spans="1:4" x14ac:dyDescent="0.25">
      <c r="A5" s="17" t="s">
        <v>54</v>
      </c>
      <c r="B5" s="18">
        <v>1</v>
      </c>
      <c r="C5" s="18">
        <v>1</v>
      </c>
      <c r="D5" s="19">
        <v>2</v>
      </c>
    </row>
    <row r="6" spans="1:4" x14ac:dyDescent="0.25">
      <c r="A6" s="20" t="s">
        <v>51</v>
      </c>
      <c r="B6" s="21">
        <v>1</v>
      </c>
      <c r="C6" s="21">
        <v>1</v>
      </c>
      <c r="D6" s="21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5"/>
  <sheetViews>
    <sheetView tabSelected="1" workbookViewId="0">
      <selection activeCell="G18" sqref="G18"/>
    </sheetView>
  </sheetViews>
  <sheetFormatPr baseColWidth="10" defaultRowHeight="15" x14ac:dyDescent="0.25"/>
  <cols>
    <col min="1" max="1" width="11.42578125" style="13"/>
    <col min="2" max="2" width="11.42578125" style="14"/>
    <col min="3" max="3" width="18" customWidth="1"/>
    <col min="5" max="5" width="14.85546875" customWidth="1"/>
    <col min="6" max="6" width="20.5703125" customWidth="1"/>
    <col min="7" max="7" width="53.7109375" customWidth="1"/>
    <col min="8" max="8" width="34.28515625" customWidth="1"/>
    <col min="9" max="9" width="23.28515625" customWidth="1"/>
    <col min="10" max="10" width="38.42578125" customWidth="1"/>
    <col min="11" max="11" width="24.7109375" customWidth="1"/>
    <col min="12" max="12" width="42.140625" customWidth="1"/>
    <col min="13" max="13" width="42.85546875" customWidth="1"/>
    <col min="14" max="14" width="33.5703125" customWidth="1"/>
    <col min="15" max="15" width="24.28515625" customWidth="1"/>
    <col min="16" max="16" width="28" customWidth="1"/>
  </cols>
  <sheetData>
    <row r="1" spans="1:16" s="15" customFormat="1" ht="49.5" customHeight="1" x14ac:dyDescent="0.25">
      <c r="A1" s="9" t="s">
        <v>32</v>
      </c>
      <c r="B1" s="9" t="s">
        <v>33</v>
      </c>
      <c r="C1" s="9" t="s">
        <v>34</v>
      </c>
      <c r="D1" s="9" t="s">
        <v>1</v>
      </c>
      <c r="E1" s="9" t="s">
        <v>35</v>
      </c>
      <c r="F1" s="9" t="s">
        <v>36</v>
      </c>
      <c r="G1" s="9" t="s">
        <v>37</v>
      </c>
      <c r="H1" s="9" t="s">
        <v>3</v>
      </c>
      <c r="I1" s="9" t="s">
        <v>38</v>
      </c>
      <c r="J1" s="9" t="s">
        <v>39</v>
      </c>
      <c r="K1" s="9" t="s">
        <v>40</v>
      </c>
      <c r="L1" s="9" t="s">
        <v>41</v>
      </c>
      <c r="M1" s="9" t="s">
        <v>42</v>
      </c>
      <c r="N1" s="9" t="s">
        <v>43</v>
      </c>
      <c r="O1" s="9" t="s">
        <v>44</v>
      </c>
      <c r="P1" s="9" t="s">
        <v>45</v>
      </c>
    </row>
    <row r="2" spans="1:16" ht="50.25" customHeight="1" x14ac:dyDescent="0.25">
      <c r="A2" s="26">
        <v>42778</v>
      </c>
      <c r="B2" s="27">
        <v>0.47222222222222227</v>
      </c>
      <c r="C2" s="1" t="s">
        <v>5</v>
      </c>
      <c r="D2" s="1" t="str">
        <f>VLOOKUP(C:C,TabListePersonnel[],2,0)</f>
        <v>SAAD</v>
      </c>
      <c r="E2" s="1" t="str">
        <f>VLOOKUP(C:C,TabListePersonnel[],3,0)</f>
        <v>ASV</v>
      </c>
      <c r="F2" s="1" t="s">
        <v>19</v>
      </c>
      <c r="G2" s="15"/>
    </row>
    <row r="3" spans="1:16" x14ac:dyDescent="0.25">
      <c r="A3" s="26">
        <v>43108</v>
      </c>
      <c r="B3" s="27">
        <v>0.33333333333333331</v>
      </c>
      <c r="C3" s="1" t="s">
        <v>8</v>
      </c>
      <c r="D3" s="1" t="str">
        <f>VLOOKUP(C:C,TabListePersonnel[],2,0)</f>
        <v>SSIAD</v>
      </c>
      <c r="E3" s="1" t="str">
        <f>VLOOKUP(C:C,TabListePersonnel[],3,0)</f>
        <v>AS</v>
      </c>
      <c r="F3" s="1" t="s">
        <v>18</v>
      </c>
    </row>
    <row r="4" spans="1:16" x14ac:dyDescent="0.25">
      <c r="A4" s="26">
        <v>43088</v>
      </c>
      <c r="B4" s="27">
        <v>0.40625</v>
      </c>
      <c r="C4" s="1" t="s">
        <v>7</v>
      </c>
      <c r="D4" s="1" t="str">
        <f>VLOOKUP(C:C,TabListePersonnel[],2,0)</f>
        <v>SAAD</v>
      </c>
      <c r="E4" s="1" t="str">
        <f>VLOOKUP(C:C,TabListePersonnel[],3,0)</f>
        <v>AM</v>
      </c>
      <c r="F4" s="1" t="s">
        <v>18</v>
      </c>
    </row>
    <row r="5" spans="1:16" x14ac:dyDescent="0.25">
      <c r="A5" s="26">
        <v>43033</v>
      </c>
      <c r="B5" s="27">
        <v>0.78472222222222221</v>
      </c>
      <c r="C5" s="1" t="s">
        <v>46</v>
      </c>
      <c r="D5" s="1" t="str">
        <f>VLOOKUP(C:C,TabListePersonnel[],2,0)</f>
        <v>SAAD</v>
      </c>
      <c r="E5" s="1" t="str">
        <f>VLOOKUP(C:C,TabListePersonnel[],3,0)</f>
        <v>Cadre</v>
      </c>
      <c r="F5" s="1" t="s">
        <v>20</v>
      </c>
    </row>
    <row r="6" spans="1:16" x14ac:dyDescent="0.25">
      <c r="A6" s="26">
        <v>42977</v>
      </c>
      <c r="B6" s="27">
        <v>0.81944444444444453</v>
      </c>
      <c r="C6" s="1" t="s">
        <v>9</v>
      </c>
      <c r="D6" s="1" t="str">
        <f>VLOOKUP(C:C,TabListePersonnel[],2,0)</f>
        <v>SAAD</v>
      </c>
      <c r="E6" s="1" t="str">
        <f>VLOOKUP(C:C,TabListePersonnel[],3,0)</f>
        <v>Secrétaire</v>
      </c>
      <c r="F6" s="1" t="s">
        <v>21</v>
      </c>
    </row>
    <row r="7" spans="1:16" x14ac:dyDescent="0.25">
      <c r="A7" s="26">
        <v>42900</v>
      </c>
      <c r="B7" s="27">
        <v>0.83333333333333337</v>
      </c>
      <c r="C7" s="1" t="s">
        <v>46</v>
      </c>
      <c r="D7" s="1" t="str">
        <f>VLOOKUP(C:C,TabListePersonnel[],2,0)</f>
        <v>SAAD</v>
      </c>
      <c r="E7" s="1" t="str">
        <f>VLOOKUP(C:C,TabListePersonnel[],3,0)</f>
        <v>Cadre</v>
      </c>
      <c r="F7" s="1" t="s">
        <v>20</v>
      </c>
    </row>
    <row r="8" spans="1:16" ht="30" x14ac:dyDescent="0.25">
      <c r="A8" s="26">
        <v>42844</v>
      </c>
      <c r="B8" s="27">
        <v>0.3125</v>
      </c>
      <c r="C8" s="1" t="s">
        <v>10</v>
      </c>
      <c r="D8" s="1" t="str">
        <f>VLOOKUP(C:C,TabListePersonnel[],2,0)</f>
        <v>SSIAD</v>
      </c>
      <c r="E8" s="1" t="str">
        <f>VLOOKUP(C:C,TabListePersonnel[],3,0)</f>
        <v>Responsable</v>
      </c>
      <c r="F8" s="1" t="s">
        <v>18</v>
      </c>
    </row>
    <row r="9" spans="1:16" x14ac:dyDescent="0.25">
      <c r="A9" s="26">
        <v>43047</v>
      </c>
      <c r="B9" s="27">
        <v>0.33333333333333331</v>
      </c>
      <c r="C9" s="1" t="s">
        <v>6</v>
      </c>
      <c r="D9" s="1" t="str">
        <f>VLOOKUP(C:C,TabListePersonnel[],2,0)</f>
        <v>SAAD</v>
      </c>
      <c r="E9" s="1" t="str">
        <f>VLOOKUP(C:C,TabListePersonnel[],3,0)</f>
        <v>AM</v>
      </c>
      <c r="F9" s="1" t="s">
        <v>20</v>
      </c>
    </row>
    <row r="10" spans="1:16" x14ac:dyDescent="0.25">
      <c r="A10" s="26">
        <v>42988</v>
      </c>
      <c r="B10" s="27">
        <v>0.34722222222222227</v>
      </c>
      <c r="C10" s="1" t="s">
        <v>4</v>
      </c>
      <c r="D10" s="1" t="str">
        <f>VLOOKUP(C:C,TabListePersonnel[],2,0)</f>
        <v>SSIAD</v>
      </c>
      <c r="E10" s="1" t="str">
        <f>VLOOKUP(C:C,TabListePersonnel[],3,0)</f>
        <v>AS</v>
      </c>
      <c r="F10" s="1" t="s">
        <v>19</v>
      </c>
    </row>
    <row r="11" spans="1:16" x14ac:dyDescent="0.25">
      <c r="A11" s="26">
        <v>42788</v>
      </c>
      <c r="B11" s="27">
        <v>0.3125</v>
      </c>
      <c r="C11" s="1" t="s">
        <v>9</v>
      </c>
      <c r="D11" s="1" t="str">
        <f>VLOOKUP(C:C,TabListePersonnel[],2,0)</f>
        <v>SAAD</v>
      </c>
      <c r="E11" s="1" t="str">
        <f>VLOOKUP(C:C,TabListePersonnel[],3,0)</f>
        <v>Secrétaire</v>
      </c>
      <c r="F11" s="1" t="s">
        <v>20</v>
      </c>
    </row>
    <row r="12" spans="1:16" ht="30" x14ac:dyDescent="0.25">
      <c r="A12" s="26">
        <v>42996</v>
      </c>
      <c r="B12" s="27">
        <v>0.34027777777777773</v>
      </c>
      <c r="C12" s="1" t="s">
        <v>10</v>
      </c>
      <c r="D12" s="1" t="str">
        <f>VLOOKUP(C:C,TabListePersonnel[],2,0)</f>
        <v>SSIAD</v>
      </c>
      <c r="E12" s="1" t="str">
        <f>VLOOKUP(C:C,TabListePersonnel[],3,0)</f>
        <v>Responsable</v>
      </c>
      <c r="F12" s="1" t="s">
        <v>18</v>
      </c>
    </row>
    <row r="13" spans="1:16" x14ac:dyDescent="0.25">
      <c r="A13" s="26">
        <v>43101</v>
      </c>
      <c r="B13" s="27">
        <v>0.35416666666666669</v>
      </c>
      <c r="C13" s="1" t="s">
        <v>8</v>
      </c>
      <c r="D13" s="1" t="str">
        <f>VLOOKUP(C:C,TabListePersonnel[],2,0)</f>
        <v>SSIAD</v>
      </c>
      <c r="E13" s="1" t="str">
        <f>VLOOKUP(C:C,TabListePersonnel[],3,0)</f>
        <v>AS</v>
      </c>
      <c r="F13" s="1" t="s">
        <v>19</v>
      </c>
    </row>
    <row r="14" spans="1:16" x14ac:dyDescent="0.25">
      <c r="A14" s="26">
        <v>43074</v>
      </c>
      <c r="B14" s="27">
        <v>0.46527777777777773</v>
      </c>
      <c r="C14" s="1" t="s">
        <v>4</v>
      </c>
      <c r="D14" s="1" t="str">
        <f>VLOOKUP(C:C,TabListePersonnel[],2,0)</f>
        <v>SSIAD</v>
      </c>
      <c r="E14" s="1" t="str">
        <f>VLOOKUP(C:C,TabListePersonnel[],3,0)</f>
        <v>AS</v>
      </c>
      <c r="F14" s="1" t="s">
        <v>21</v>
      </c>
    </row>
    <row r="15" spans="1:16" x14ac:dyDescent="0.25">
      <c r="A15" s="26">
        <v>43117</v>
      </c>
      <c r="B15" s="27">
        <v>0.44444444444444442</v>
      </c>
      <c r="C15" s="1" t="s">
        <v>46</v>
      </c>
      <c r="D15" s="1" t="str">
        <f>VLOOKUP(C:C,TabListePersonnel[],2,0)</f>
        <v>SAAD</v>
      </c>
      <c r="E15" s="1" t="str">
        <f>VLOOKUP(C:C,TabListePersonnel[],3,0)</f>
        <v>Cadre</v>
      </c>
      <c r="F15" s="1" t="s">
        <v>18</v>
      </c>
    </row>
  </sheetData>
  <dataValidations count="2">
    <dataValidation type="list" allowBlank="1" showInputMessage="1" showErrorMessage="1" sqref="C1:C1048576">
      <formula1>INDIRECT("TabListePersonnel[Liste du personnel]")</formula1>
    </dataValidation>
    <dataValidation type="list" allowBlank="1" showInputMessage="1" showErrorMessage="1" sqref="F1:F1048576">
      <formula1>INDIRECT("TabEI[Lieux_EI]")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3" r:id="rId4" name="Check Box 25">
              <controlPr defaultSize="0" autoFill="0" autoLine="0" autoPict="0">
                <anchor moveWithCells="1">
                  <from>
                    <xdr:col>6</xdr:col>
                    <xdr:colOff>76200</xdr:colOff>
                    <xdr:row>1</xdr:row>
                    <xdr:rowOff>66675</xdr:rowOff>
                  </from>
                  <to>
                    <xdr:col>6</xdr:col>
                    <xdr:colOff>790575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5" name="Check Box 26">
              <controlPr defaultSize="0" autoFill="0" autoLine="0" autoPict="0">
                <anchor moveWithCells="1">
                  <from>
                    <xdr:col>6</xdr:col>
                    <xdr:colOff>1247775</xdr:colOff>
                    <xdr:row>1</xdr:row>
                    <xdr:rowOff>66675</xdr:rowOff>
                  </from>
                  <to>
                    <xdr:col>6</xdr:col>
                    <xdr:colOff>2152650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6" name="Check Box 27">
              <controlPr defaultSize="0" autoFill="0" autoLine="0" autoPict="0">
                <anchor moveWithCells="1">
                  <from>
                    <xdr:col>6</xdr:col>
                    <xdr:colOff>2066925</xdr:colOff>
                    <xdr:row>1</xdr:row>
                    <xdr:rowOff>333375</xdr:rowOff>
                  </from>
                  <to>
                    <xdr:col>6</xdr:col>
                    <xdr:colOff>3219450</xdr:colOff>
                    <xdr:row>1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7" name="Check Box 28">
              <controlPr defaultSize="0" autoFill="0" autoLine="0" autoPict="0">
                <anchor moveWithCells="1">
                  <from>
                    <xdr:col>6</xdr:col>
                    <xdr:colOff>2286000</xdr:colOff>
                    <xdr:row>1</xdr:row>
                    <xdr:rowOff>85725</xdr:rowOff>
                  </from>
                  <to>
                    <xdr:col>6</xdr:col>
                    <xdr:colOff>3562350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8" name="Check Box 30">
              <controlPr defaultSize="0" autoFill="0" autoLine="0" autoPict="0">
                <anchor moveWithCells="1">
                  <from>
                    <xdr:col>6</xdr:col>
                    <xdr:colOff>923925</xdr:colOff>
                    <xdr:row>1</xdr:row>
                    <xdr:rowOff>352425</xdr:rowOff>
                  </from>
                  <to>
                    <xdr:col>6</xdr:col>
                    <xdr:colOff>1228725</xdr:colOff>
                    <xdr:row>1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1"/>
  <sheetViews>
    <sheetView zoomScaleNormal="100" workbookViewId="0">
      <selection activeCell="G18" sqref="G18"/>
    </sheetView>
  </sheetViews>
  <sheetFormatPr baseColWidth="10" defaultRowHeight="15" x14ac:dyDescent="0.25"/>
  <cols>
    <col min="1" max="1" width="19.42578125" style="1" customWidth="1"/>
    <col min="2" max="2" width="11.42578125" style="1"/>
    <col min="3" max="3" width="12.42578125" style="1" customWidth="1"/>
    <col min="4" max="4" width="11.42578125" style="1"/>
    <col min="5" max="5" width="32.85546875" style="1" customWidth="1"/>
    <col min="6" max="6" width="26.140625" style="1" customWidth="1"/>
    <col min="7" max="7" width="34.28515625" style="1" customWidth="1"/>
    <col min="9" max="9" width="46.7109375" customWidth="1"/>
  </cols>
  <sheetData>
    <row r="1" spans="1:9" x14ac:dyDescent="0.25">
      <c r="A1" s="7" t="s">
        <v>0</v>
      </c>
      <c r="B1" s="7" t="s">
        <v>1</v>
      </c>
      <c r="C1" s="8" t="s">
        <v>2</v>
      </c>
      <c r="D1" s="2"/>
      <c r="E1" s="11" t="s">
        <v>48</v>
      </c>
      <c r="F1" s="11" t="s">
        <v>49</v>
      </c>
      <c r="G1" s="12" t="s">
        <v>50</v>
      </c>
      <c r="I1" s="24" t="s">
        <v>55</v>
      </c>
    </row>
    <row r="2" spans="1:9" x14ac:dyDescent="0.25">
      <c r="A2" s="3" t="s">
        <v>4</v>
      </c>
      <c r="B2" s="3" t="s">
        <v>11</v>
      </c>
      <c r="C2" s="6" t="s">
        <v>13</v>
      </c>
      <c r="E2" s="4" t="s">
        <v>18</v>
      </c>
      <c r="F2" s="4" t="s">
        <v>22</v>
      </c>
      <c r="G2" s="4" t="s">
        <v>26</v>
      </c>
      <c r="I2" s="23" t="s">
        <v>56</v>
      </c>
    </row>
    <row r="3" spans="1:9" x14ac:dyDescent="0.25">
      <c r="A3" s="5" t="s">
        <v>46</v>
      </c>
      <c r="B3" s="5" t="s">
        <v>12</v>
      </c>
      <c r="C3" s="1" t="s">
        <v>47</v>
      </c>
      <c r="E3" s="4" t="s">
        <v>19</v>
      </c>
      <c r="F3" s="4" t="s">
        <v>23</v>
      </c>
      <c r="G3" s="10" t="s">
        <v>27</v>
      </c>
      <c r="I3" s="24" t="s">
        <v>57</v>
      </c>
    </row>
    <row r="4" spans="1:9" ht="30" x14ac:dyDescent="0.25">
      <c r="A4" s="5" t="s">
        <v>6</v>
      </c>
      <c r="B4" s="5" t="s">
        <v>12</v>
      </c>
      <c r="C4" s="4" t="s">
        <v>15</v>
      </c>
      <c r="E4" s="4" t="s">
        <v>20</v>
      </c>
      <c r="F4" s="4" t="s">
        <v>24</v>
      </c>
      <c r="G4" s="4" t="s">
        <v>28</v>
      </c>
      <c r="I4" s="23" t="s">
        <v>58</v>
      </c>
    </row>
    <row r="5" spans="1:9" x14ac:dyDescent="0.25">
      <c r="A5" s="5" t="s">
        <v>9</v>
      </c>
      <c r="B5" s="5" t="s">
        <v>12</v>
      </c>
      <c r="C5" s="4" t="s">
        <v>16</v>
      </c>
      <c r="E5" s="4" t="s">
        <v>21</v>
      </c>
      <c r="F5" s="4" t="s">
        <v>25</v>
      </c>
      <c r="G5" s="4" t="s">
        <v>29</v>
      </c>
      <c r="I5" s="24" t="s">
        <v>59</v>
      </c>
    </row>
    <row r="6" spans="1:9" x14ac:dyDescent="0.25">
      <c r="A6" s="5" t="s">
        <v>7</v>
      </c>
      <c r="B6" s="5" t="s">
        <v>12</v>
      </c>
      <c r="C6" s="4" t="s">
        <v>15</v>
      </c>
      <c r="E6" s="4"/>
      <c r="F6" s="4" t="s">
        <v>21</v>
      </c>
      <c r="G6" s="4" t="s">
        <v>30</v>
      </c>
      <c r="I6" s="23" t="s">
        <v>60</v>
      </c>
    </row>
    <row r="7" spans="1:9" x14ac:dyDescent="0.25">
      <c r="A7" s="5" t="s">
        <v>10</v>
      </c>
      <c r="B7" s="5" t="s">
        <v>11</v>
      </c>
      <c r="C7" s="4" t="s">
        <v>17</v>
      </c>
      <c r="E7" s="4"/>
      <c r="G7" s="4" t="s">
        <v>31</v>
      </c>
      <c r="I7" s="24" t="s">
        <v>61</v>
      </c>
    </row>
    <row r="8" spans="1:9" x14ac:dyDescent="0.25">
      <c r="A8" s="5" t="s">
        <v>8</v>
      </c>
      <c r="B8" s="5" t="s">
        <v>11</v>
      </c>
      <c r="C8" s="4" t="s">
        <v>13</v>
      </c>
      <c r="I8" s="23" t="s">
        <v>62</v>
      </c>
    </row>
    <row r="9" spans="1:9" x14ac:dyDescent="0.25">
      <c r="A9" s="5" t="s">
        <v>5</v>
      </c>
      <c r="B9" s="5" t="s">
        <v>12</v>
      </c>
      <c r="C9" s="4" t="s">
        <v>14</v>
      </c>
      <c r="I9" s="24" t="s">
        <v>63</v>
      </c>
    </row>
    <row r="10" spans="1:9" x14ac:dyDescent="0.25">
      <c r="F10" s="1" t="b">
        <v>0</v>
      </c>
      <c r="I10" s="23" t="s">
        <v>64</v>
      </c>
    </row>
    <row r="11" spans="1:9" x14ac:dyDescent="0.25">
      <c r="I11" s="24" t="s">
        <v>65</v>
      </c>
    </row>
    <row r="12" spans="1:9" x14ac:dyDescent="0.25">
      <c r="I12" s="23" t="s">
        <v>66</v>
      </c>
    </row>
    <row r="13" spans="1:9" ht="30" x14ac:dyDescent="0.25">
      <c r="I13" s="24" t="s">
        <v>67</v>
      </c>
    </row>
    <row r="14" spans="1:9" x14ac:dyDescent="0.25">
      <c r="I14" s="23" t="s">
        <v>68</v>
      </c>
    </row>
    <row r="15" spans="1:9" ht="30" x14ac:dyDescent="0.25">
      <c r="I15" s="24" t="s">
        <v>69</v>
      </c>
    </row>
    <row r="16" spans="1:9" x14ac:dyDescent="0.25">
      <c r="I16" s="23" t="s">
        <v>70</v>
      </c>
    </row>
    <row r="17" spans="9:9" x14ac:dyDescent="0.25">
      <c r="I17" s="24" t="s">
        <v>71</v>
      </c>
    </row>
    <row r="18" spans="9:9" ht="30" x14ac:dyDescent="0.25">
      <c r="I18" s="23" t="s">
        <v>72</v>
      </c>
    </row>
    <row r="19" spans="9:9" ht="30" x14ac:dyDescent="0.25">
      <c r="I19" s="24" t="s">
        <v>73</v>
      </c>
    </row>
    <row r="20" spans="9:9" ht="30" x14ac:dyDescent="0.25">
      <c r="I20" s="23" t="s">
        <v>74</v>
      </c>
    </row>
    <row r="21" spans="9:9" ht="30" x14ac:dyDescent="0.25">
      <c r="I21" s="25" t="s">
        <v>75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FEI</vt:lpstr>
      <vt:lpstr>Données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villain</dc:creator>
  <cp:lastModifiedBy>virginie villain</cp:lastModifiedBy>
  <dcterms:created xsi:type="dcterms:W3CDTF">2018-02-09T19:58:49Z</dcterms:created>
  <dcterms:modified xsi:type="dcterms:W3CDTF">2018-02-11T13:31:48Z</dcterms:modified>
</cp:coreProperties>
</file>