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Temp\Projet copie page excel via outlook\"/>
    </mc:Choice>
  </mc:AlternateContent>
  <bookViews>
    <workbookView xWindow="0" yWindow="0" windowWidth="25200" windowHeight="12264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9" i="1" l="1"/>
  <c r="D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J31" i="1"/>
  <c r="D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L14" i="1"/>
  <c r="M14" i="1"/>
  <c r="V14" i="1"/>
  <c r="U14" i="1"/>
  <c r="T14" i="1"/>
  <c r="S14" i="1"/>
  <c r="R14" i="1"/>
  <c r="Q14" i="1"/>
  <c r="P14" i="1"/>
  <c r="O14" i="1"/>
  <c r="N14" i="1"/>
  <c r="X11" i="1"/>
  <c r="W11" i="1"/>
  <c r="X10" i="1"/>
  <c r="W10" i="1"/>
  <c r="X9" i="1"/>
  <c r="W9" i="1"/>
  <c r="X8" i="1"/>
  <c r="W8" i="1"/>
  <c r="X7" i="1"/>
  <c r="X14" i="1" s="1"/>
  <c r="W7" i="1"/>
  <c r="W14" i="1" l="1"/>
</calcChain>
</file>

<file path=xl/sharedStrings.xml><?xml version="1.0" encoding="utf-8"?>
<sst xmlns="http://schemas.openxmlformats.org/spreadsheetml/2006/main" count="112" uniqueCount="33">
  <si>
    <t>MOIS</t>
  </si>
  <si>
    <t>NPS</t>
  </si>
  <si>
    <t>Total général</t>
  </si>
  <si>
    <t>Janvier</t>
  </si>
  <si>
    <t>Février</t>
  </si>
  <si>
    <t>Mars</t>
  </si>
  <si>
    <t>Avril</t>
  </si>
  <si>
    <t>Mai</t>
  </si>
  <si>
    <t>Juin</t>
  </si>
  <si>
    <t>Juillet</t>
  </si>
  <si>
    <t>Seuil DPI</t>
  </si>
  <si>
    <t>Nb DPI</t>
  </si>
  <si>
    <t>Jours Stock</t>
  </si>
  <si>
    <t>Evol</t>
  </si>
  <si>
    <t>8,96</t>
  </si>
  <si>
    <t>k</t>
  </si>
  <si>
    <t>l</t>
  </si>
  <si>
    <t>5,51</t>
  </si>
  <si>
    <t>g</t>
  </si>
  <si>
    <t>7,32</t>
  </si>
  <si>
    <t>5,68</t>
  </si>
  <si>
    <t>6,83</t>
  </si>
  <si>
    <t>7,85</t>
  </si>
  <si>
    <t>5,80</t>
  </si>
  <si>
    <t>8,70</t>
  </si>
  <si>
    <t>5,32</t>
  </si>
  <si>
    <t>8,36</t>
  </si>
  <si>
    <t>7,50</t>
  </si>
  <si>
    <t>7,34</t>
  </si>
  <si>
    <t xml:space="preserve">VISION </t>
  </si>
  <si>
    <t>VISION</t>
  </si>
  <si>
    <t>SEMAINE 22</t>
  </si>
  <si>
    <t>SEMAINE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</si>
</sst>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0.00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Wingdings 3"/>
      <family val="1"/>
      <charset val="2"/>
    </font>
    <font>
      <b/>
      <sz val="11"/>
      <color rgb="FFFF0000"/>
      <name val="Calibri"/>
      <family val="2"/>
      <scheme val="minor"/>
    </font>
    <font>
      <sz val="11"/>
      <color indexed="8"/>
      <name val="Wingdings 3"/>
      <family val="1"/>
      <charset val="2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0" fontId="0" fillId="6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0" borderId="2" xfId="0" applyBorder="1"/>
    <xf numFmtId="0" fontId="0" fillId="2" borderId="3" xfId="0" applyFill="1" applyBorder="1"/>
    <xf numFmtId="0" fontId="0" fillId="2" borderId="4" xfId="0" applyFill="1" applyBorder="1"/>
    <xf numFmtId="0" fontId="0" fillId="3" borderId="4" xfId="0" applyFill="1" applyBorder="1"/>
    <xf numFmtId="0" fontId="0" fillId="4" borderId="4" xfId="0" applyFill="1" applyBorder="1"/>
    <xf numFmtId="1" fontId="0" fillId="5" borderId="5" xfId="0" applyNumberFormat="1" applyFill="1" applyBorder="1"/>
    <xf numFmtId="1" fontId="0" fillId="7" borderId="0" xfId="0" applyNumberFormat="1" applyFont="1" applyFill="1"/>
    <xf numFmtId="0" fontId="0" fillId="7" borderId="9" xfId="0" applyFont="1" applyFill="1" applyBorder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/>
    </xf>
    <xf numFmtId="0" fontId="0" fillId="7" borderId="11" xfId="1" applyFont="1" applyFill="1" applyBorder="1" applyAlignment="1">
      <alignment horizontal="center" vertical="center" wrapText="1"/>
    </xf>
    <xf numFmtId="0" fontId="4" fillId="11" borderId="12" xfId="2" applyFont="1" applyFill="1" applyBorder="1" applyAlignment="1">
      <alignment horizontal="center" vertical="center"/>
    </xf>
    <xf numFmtId="9" fontId="0" fillId="7" borderId="0" xfId="0" applyNumberFormat="1" applyFill="1" applyAlignment="1">
      <alignment horizontal="center" vertical="center"/>
    </xf>
    <xf numFmtId="4" fontId="0" fillId="7" borderId="11" xfId="1" applyNumberFormat="1" applyFont="1" applyFill="1" applyBorder="1" applyAlignment="1">
      <alignment horizontal="center" vertical="center" wrapText="1"/>
    </xf>
    <xf numFmtId="164" fontId="4" fillId="12" borderId="12" xfId="0" applyNumberFormat="1" applyFont="1" applyFill="1" applyBorder="1" applyAlignment="1">
      <alignment horizontal="center" vertical="center"/>
    </xf>
    <xf numFmtId="0" fontId="0" fillId="7" borderId="13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2" fontId="0" fillId="7" borderId="1" xfId="0" applyNumberFormat="1" applyFont="1" applyFill="1" applyBorder="1" applyAlignment="1">
      <alignment horizontal="center"/>
    </xf>
    <xf numFmtId="3" fontId="1" fillId="10" borderId="10" xfId="0" applyNumberFormat="1" applyFont="1" applyFill="1" applyBorder="1" applyAlignment="1">
      <alignment horizontal="center" vertical="center"/>
    </xf>
    <xf numFmtId="164" fontId="4" fillId="13" borderId="12" xfId="0" applyNumberFormat="1" applyFont="1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/>
    <xf numFmtId="0" fontId="5" fillId="7" borderId="15" xfId="0" applyNumberFormat="1" applyFont="1" applyFill="1" applyBorder="1" applyAlignment="1">
      <alignment horizontal="center"/>
    </xf>
    <xf numFmtId="2" fontId="0" fillId="7" borderId="16" xfId="0" applyNumberFormat="1" applyFill="1" applyBorder="1"/>
    <xf numFmtId="0" fontId="6" fillId="7" borderId="17" xfId="2" applyFont="1" applyFill="1" applyBorder="1" applyAlignment="1">
      <alignment horizontal="center" vertical="center"/>
    </xf>
    <xf numFmtId="1" fontId="0" fillId="7" borderId="0" xfId="0" applyNumberFormat="1" applyFill="1"/>
    <xf numFmtId="3" fontId="0" fillId="7" borderId="15" xfId="1" applyNumberFormat="1" applyFont="1" applyFill="1" applyBorder="1" applyAlignment="1" applyProtection="1">
      <alignment horizontal="right" vertical="center"/>
    </xf>
    <xf numFmtId="3" fontId="5" fillId="7" borderId="15" xfId="1" applyNumberFormat="1" applyFont="1" applyFill="1" applyBorder="1" applyAlignment="1" applyProtection="1">
      <alignment horizontal="center" vertical="center"/>
    </xf>
    <xf numFmtId="165" fontId="0" fillId="7" borderId="16" xfId="1" applyNumberFormat="1" applyFont="1" applyFill="1" applyBorder="1" applyAlignment="1" applyProtection="1">
      <alignment horizontal="right" vertical="center"/>
    </xf>
    <xf numFmtId="164" fontId="4" fillId="7" borderId="17" xfId="0" applyNumberFormat="1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/>
    </xf>
    <xf numFmtId="0" fontId="0" fillId="8" borderId="7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NiveauLigne_4" xfId="1" builtinId="1" iLevel="3"/>
    <cellStyle name="Normal" xfId="0" builtinId="0"/>
    <cellStyle name="Normal_TD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[1]TDB!$H$38:$H$40</c:f>
              <c:strCache>
                <c:ptCount val="3"/>
                <c:pt idx="0">
                  <c:v>Normandie</c:v>
                </c:pt>
                <c:pt idx="1">
                  <c:v>NPDC</c:v>
                </c:pt>
                <c:pt idx="2">
                  <c:v>Picardie</c:v>
                </c:pt>
              </c:strCache>
            </c:strRef>
          </c:cat>
          <c:val>
            <c:numRef>
              <c:f>[1]TDB!$I$38:$I$40</c:f>
              <c:numCache>
                <c:formatCode>General</c:formatCode>
                <c:ptCount val="3"/>
                <c:pt idx="0">
                  <c:v>3901</c:v>
                </c:pt>
                <c:pt idx="1">
                  <c:v>7416</c:v>
                </c:pt>
                <c:pt idx="2">
                  <c:v>2595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87007768"/>
        <c:axId val="587012080"/>
        <c:axId val="0"/>
      </c:bar3DChart>
      <c:catAx>
        <c:axId val="587007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012080"/>
        <c:crosses val="autoZero"/>
        <c:auto val="1"/>
        <c:lblAlgn val="ctr"/>
        <c:lblOffset val="100"/>
        <c:noMultiLvlLbl val="0"/>
      </c:catAx>
      <c:valAx>
        <c:axId val="58701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007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Feuil1!$H$18:$H$30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</c:numCache>
            </c:numRef>
          </c:cat>
          <c:val>
            <c:numRef>
              <c:f>Feuil1!$I$18:$I$30</c:f>
              <c:numCache>
                <c:formatCode>General</c:formatCode>
                <c:ptCount val="13"/>
                <c:pt idx="0">
                  <c:v>60</c:v>
                </c:pt>
                <c:pt idx="1">
                  <c:v>70</c:v>
                </c:pt>
                <c:pt idx="2">
                  <c:v>40</c:v>
                </c:pt>
                <c:pt idx="3">
                  <c:v>40</c:v>
                </c:pt>
                <c:pt idx="4">
                  <c:v>50</c:v>
                </c:pt>
                <c:pt idx="5">
                  <c:v>100</c:v>
                </c:pt>
                <c:pt idx="6">
                  <c:v>50</c:v>
                </c:pt>
                <c:pt idx="7">
                  <c:v>80</c:v>
                </c:pt>
                <c:pt idx="8">
                  <c:v>40</c:v>
                </c:pt>
                <c:pt idx="9">
                  <c:v>40</c:v>
                </c:pt>
                <c:pt idx="10">
                  <c:v>50</c:v>
                </c:pt>
                <c:pt idx="11">
                  <c:v>40</c:v>
                </c:pt>
                <c:pt idx="12">
                  <c:v>80</c:v>
                </c:pt>
              </c:numCache>
            </c:numRef>
          </c:val>
          <c:smooth val="0"/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Feuil1!$H$18:$H$30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</c:numCache>
            </c:numRef>
          </c:cat>
          <c:val>
            <c:numRef>
              <c:f>Feuil1!$J$18:$J$30</c:f>
              <c:numCache>
                <c:formatCode>#,##0</c:formatCode>
                <c:ptCount val="13"/>
                <c:pt idx="0" formatCode="General">
                  <c:v>1616</c:v>
                </c:pt>
                <c:pt idx="1">
                  <c:v>1665</c:v>
                </c:pt>
                <c:pt idx="2">
                  <c:v>1875</c:v>
                </c:pt>
                <c:pt idx="3">
                  <c:v>1595</c:v>
                </c:pt>
                <c:pt idx="4">
                  <c:v>1033</c:v>
                </c:pt>
                <c:pt idx="5">
                  <c:v>1348</c:v>
                </c:pt>
                <c:pt idx="6">
                  <c:v>1638</c:v>
                </c:pt>
                <c:pt idx="7" formatCode="General">
                  <c:v>861</c:v>
                </c:pt>
                <c:pt idx="8" formatCode="General">
                  <c:v>837</c:v>
                </c:pt>
                <c:pt idx="9" formatCode="General">
                  <c:v>740</c:v>
                </c:pt>
                <c:pt idx="10" formatCode="General">
                  <c:v>332</c:v>
                </c:pt>
                <c:pt idx="11" formatCode="General">
                  <c:v>134</c:v>
                </c:pt>
                <c:pt idx="12">
                  <c:v>1551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7013256"/>
        <c:axId val="587008160"/>
      </c:lineChart>
      <c:catAx>
        <c:axId val="587013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008160"/>
        <c:crosses val="autoZero"/>
        <c:auto val="1"/>
        <c:lblAlgn val="ctr"/>
        <c:lblOffset val="100"/>
        <c:noMultiLvlLbl val="0"/>
      </c:catAx>
      <c:valAx>
        <c:axId val="587008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0132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Feuil1!$I$35</c:f>
              <c:strCache>
                <c:ptCount val="1"/>
                <c:pt idx="0">
                  <c:v>Seuil DPI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Feuil1!$H$36:$H$49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</c:numCache>
            </c:numRef>
          </c:cat>
          <c:val>
            <c:numRef>
              <c:f>Feuil1!$I$36:$I$49</c:f>
              <c:numCache>
                <c:formatCode>General</c:formatCode>
                <c:ptCount val="14"/>
                <c:pt idx="0">
                  <c:v>60</c:v>
                </c:pt>
                <c:pt idx="1">
                  <c:v>70</c:v>
                </c:pt>
                <c:pt idx="2">
                  <c:v>40</c:v>
                </c:pt>
                <c:pt idx="3">
                  <c:v>40</c:v>
                </c:pt>
                <c:pt idx="4">
                  <c:v>50</c:v>
                </c:pt>
                <c:pt idx="5">
                  <c:v>100</c:v>
                </c:pt>
                <c:pt idx="6">
                  <c:v>50</c:v>
                </c:pt>
                <c:pt idx="7">
                  <c:v>80</c:v>
                </c:pt>
                <c:pt idx="8">
                  <c:v>40</c:v>
                </c:pt>
                <c:pt idx="9">
                  <c:v>40</c:v>
                </c:pt>
                <c:pt idx="10">
                  <c:v>50</c:v>
                </c:pt>
                <c:pt idx="11">
                  <c:v>40</c:v>
                </c:pt>
                <c:pt idx="12">
                  <c:v>80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Feuil1!$J$35</c:f>
              <c:strCache>
                <c:ptCount val="1"/>
                <c:pt idx="0">
                  <c:v>Nb DPI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Feuil1!$H$36:$H$49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</c:numCache>
            </c:numRef>
          </c:cat>
          <c:val>
            <c:numRef>
              <c:f>Feuil1!$J$36:$J$49</c:f>
              <c:numCache>
                <c:formatCode>#,##0</c:formatCode>
                <c:ptCount val="14"/>
                <c:pt idx="0" formatCode="General">
                  <c:v>1616</c:v>
                </c:pt>
                <c:pt idx="1">
                  <c:v>1665</c:v>
                </c:pt>
                <c:pt idx="2">
                  <c:v>1875</c:v>
                </c:pt>
                <c:pt idx="3">
                  <c:v>1595</c:v>
                </c:pt>
                <c:pt idx="4">
                  <c:v>1033</c:v>
                </c:pt>
                <c:pt idx="5">
                  <c:v>1348</c:v>
                </c:pt>
                <c:pt idx="6">
                  <c:v>1638</c:v>
                </c:pt>
                <c:pt idx="7" formatCode="General">
                  <c:v>861</c:v>
                </c:pt>
                <c:pt idx="8" formatCode="General">
                  <c:v>837</c:v>
                </c:pt>
                <c:pt idx="9" formatCode="General">
                  <c:v>740</c:v>
                </c:pt>
                <c:pt idx="10" formatCode="General">
                  <c:v>332</c:v>
                </c:pt>
                <c:pt idx="11" formatCode="General">
                  <c:v>134</c:v>
                </c:pt>
                <c:pt idx="12">
                  <c:v>1551</c:v>
                </c:pt>
                <c:pt idx="13">
                  <c:v>15225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Feuil1!$K$35</c:f>
              <c:strCache>
                <c:ptCount val="1"/>
                <c:pt idx="0">
                  <c:v>Jours Stock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Feuil1!$H$36:$H$49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</c:numCache>
            </c:numRef>
          </c:cat>
          <c:val>
            <c:numRef>
              <c:f>Feuil1!$K$36:$K$49</c:f>
              <c:numCache>
                <c:formatCode>#,##0.00</c:formatCode>
                <c:ptCount val="14"/>
                <c:pt idx="0">
                  <c:v>26.933333333333334</c:v>
                </c:pt>
                <c:pt idx="1">
                  <c:v>23.785714285714285</c:v>
                </c:pt>
                <c:pt idx="2">
                  <c:v>46.875</c:v>
                </c:pt>
                <c:pt idx="3">
                  <c:v>39.875</c:v>
                </c:pt>
                <c:pt idx="4">
                  <c:v>20.66</c:v>
                </c:pt>
                <c:pt idx="5">
                  <c:v>13.48</c:v>
                </c:pt>
                <c:pt idx="6">
                  <c:v>32.76</c:v>
                </c:pt>
                <c:pt idx="7">
                  <c:v>10.762499999999999</c:v>
                </c:pt>
                <c:pt idx="8">
                  <c:v>20.925000000000001</c:v>
                </c:pt>
                <c:pt idx="9">
                  <c:v>18.5</c:v>
                </c:pt>
                <c:pt idx="10">
                  <c:v>6.64</c:v>
                </c:pt>
                <c:pt idx="11">
                  <c:v>3.35</c:v>
                </c:pt>
                <c:pt idx="12">
                  <c:v>19.387499999999999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Feuil1!$L$35</c:f>
              <c:strCache>
                <c:ptCount val="1"/>
                <c:pt idx="0">
                  <c:v>Evol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Feuil1!$H$36:$H$49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</c:numCache>
            </c:numRef>
          </c:cat>
          <c:val>
            <c:numRef>
              <c:f>Feuil1!$L$36:$L$49</c:f>
              <c:numCache>
                <c:formatCode>0.0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2565880"/>
        <c:axId val="412566272"/>
      </c:lineChart>
      <c:catAx>
        <c:axId val="412565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566272"/>
        <c:crosses val="autoZero"/>
        <c:auto val="1"/>
        <c:lblAlgn val="ctr"/>
        <c:lblOffset val="100"/>
        <c:noMultiLvlLbl val="0"/>
      </c:catAx>
      <c:valAx>
        <c:axId val="412566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565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6350</xdr:colOff>
      <xdr:row>15</xdr:row>
      <xdr:rowOff>165100</xdr:rowOff>
    </xdr:from>
    <xdr:to>
      <xdr:col>27</xdr:col>
      <xdr:colOff>722313</xdr:colOff>
      <xdr:row>29</xdr:row>
      <xdr:rowOff>188118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111125</xdr:colOff>
      <xdr:row>32</xdr:row>
      <xdr:rowOff>92075</xdr:rowOff>
    </xdr:from>
    <xdr:to>
      <xdr:col>27</xdr:col>
      <xdr:colOff>657225</xdr:colOff>
      <xdr:row>47</xdr:row>
      <xdr:rowOff>73025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79375</xdr:colOff>
      <xdr:row>49</xdr:row>
      <xdr:rowOff>73025</xdr:rowOff>
    </xdr:from>
    <xdr:to>
      <xdr:col>27</xdr:col>
      <xdr:colOff>625475</xdr:colOff>
      <xdr:row>64</xdr:row>
      <xdr:rowOff>53975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114300</xdr:colOff>
      <xdr:row>15</xdr:row>
      <xdr:rowOff>50800</xdr:rowOff>
    </xdr:from>
    <xdr:to>
      <xdr:col>28</xdr:col>
      <xdr:colOff>565150</xdr:colOff>
      <xdr:row>30</xdr:row>
      <xdr:rowOff>82550</xdr:rowOff>
    </xdr:to>
    <xdr:sp macro="" textlink="">
      <xdr:nvSpPr>
        <xdr:cNvPr id="5" name="Ellipse 4"/>
        <xdr:cNvSpPr/>
      </xdr:nvSpPr>
      <xdr:spPr>
        <a:xfrm>
          <a:off x="9588500" y="2825750"/>
          <a:ext cx="5238750" cy="28892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527050</xdr:colOff>
      <xdr:row>13</xdr:row>
      <xdr:rowOff>19050</xdr:rowOff>
    </xdr:from>
    <xdr:to>
      <xdr:col>15</xdr:col>
      <xdr:colOff>101600</xdr:colOff>
      <xdr:row>33</xdr:row>
      <xdr:rowOff>57150</xdr:rowOff>
    </xdr:to>
    <xdr:sp macro="" textlink="">
      <xdr:nvSpPr>
        <xdr:cNvPr id="8" name="Ellipse 7"/>
        <xdr:cNvSpPr/>
      </xdr:nvSpPr>
      <xdr:spPr>
        <a:xfrm>
          <a:off x="527050" y="2419350"/>
          <a:ext cx="8667750" cy="38290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57150</xdr:colOff>
      <xdr:row>31</xdr:row>
      <xdr:rowOff>127000</xdr:rowOff>
    </xdr:from>
    <xdr:to>
      <xdr:col>28</xdr:col>
      <xdr:colOff>381000</xdr:colOff>
      <xdr:row>46</xdr:row>
      <xdr:rowOff>171450</xdr:rowOff>
    </xdr:to>
    <xdr:sp macro="" textlink="">
      <xdr:nvSpPr>
        <xdr:cNvPr id="9" name="Ellipse 8"/>
        <xdr:cNvSpPr/>
      </xdr:nvSpPr>
      <xdr:spPr>
        <a:xfrm>
          <a:off x="9404350" y="5949950"/>
          <a:ext cx="5238750" cy="28892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1</xdr:row>
          <xdr:rowOff>121920</xdr:rowOff>
        </xdr:from>
        <xdr:to>
          <xdr:col>4</xdr:col>
          <xdr:colOff>30480</xdr:colOff>
          <xdr:row>6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DPI/Pilot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F200b"/>
      <sheetName val="HyperBO"/>
      <sheetName val="Linky"/>
      <sheetName val="Mode d emploi"/>
      <sheetName val="TCD1"/>
      <sheetName val="TCD2"/>
      <sheetName val="TCD3"/>
      <sheetName val="Feuil1"/>
      <sheetName val="Feuil2"/>
    </sheetNames>
    <sheetDataSet>
      <sheetData sheetId="0">
        <row r="38">
          <cell r="H38" t="str">
            <v>Normandie</v>
          </cell>
          <cell r="I38">
            <v>3901</v>
          </cell>
        </row>
        <row r="39">
          <cell r="H39" t="str">
            <v>NPDC</v>
          </cell>
          <cell r="I39">
            <v>7416</v>
          </cell>
        </row>
        <row r="40">
          <cell r="H40" t="str">
            <v>Picardie</v>
          </cell>
          <cell r="I40">
            <v>2595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X49"/>
  <sheetViews>
    <sheetView tabSelected="1" topLeftCell="A10" workbookViewId="0">
      <selection activeCell="U16" sqref="U16"/>
    </sheetView>
  </sheetViews>
  <sheetFormatPr baseColWidth="10" defaultRowHeight="14.4" x14ac:dyDescent="0.3"/>
  <cols>
    <col min="11" max="11" width="11.6640625" bestFit="1" customWidth="1"/>
    <col min="12" max="12" width="4" bestFit="1" customWidth="1"/>
    <col min="13" max="20" width="1.77734375" bestFit="1" customWidth="1"/>
    <col min="21" max="22" width="2.77734375" bestFit="1" customWidth="1"/>
    <col min="23" max="23" width="11.6640625" bestFit="1" customWidth="1"/>
    <col min="24" max="24" width="4" bestFit="1" customWidth="1"/>
  </cols>
  <sheetData>
    <row r="5" spans="2:24" x14ac:dyDescent="0.3">
      <c r="K5" t="s">
        <v>0</v>
      </c>
      <c r="L5" t="s">
        <v>1</v>
      </c>
    </row>
    <row r="6" spans="2:24" x14ac:dyDescent="0.3">
      <c r="K6" s="2"/>
      <c r="L6" s="3">
        <v>0</v>
      </c>
      <c r="M6" s="3">
        <v>1</v>
      </c>
      <c r="N6" s="3">
        <v>2</v>
      </c>
      <c r="O6" s="3">
        <v>3</v>
      </c>
      <c r="P6" s="3">
        <v>4</v>
      </c>
      <c r="Q6" s="3">
        <v>5</v>
      </c>
      <c r="R6" s="3">
        <v>6</v>
      </c>
      <c r="S6" s="4">
        <v>7</v>
      </c>
      <c r="T6" s="4">
        <v>8</v>
      </c>
      <c r="U6" s="5">
        <v>9</v>
      </c>
      <c r="V6" s="5">
        <v>10</v>
      </c>
      <c r="W6" s="2" t="s">
        <v>2</v>
      </c>
      <c r="X6" s="2" t="s">
        <v>1</v>
      </c>
    </row>
    <row r="7" spans="2:24" x14ac:dyDescent="0.3">
      <c r="K7" s="2" t="s">
        <v>3</v>
      </c>
      <c r="L7" s="3">
        <v>3</v>
      </c>
      <c r="M7" s="3"/>
      <c r="N7" s="3"/>
      <c r="O7" s="3"/>
      <c r="P7" s="3"/>
      <c r="Q7" s="3"/>
      <c r="R7" s="3"/>
      <c r="S7" s="4">
        <v>1</v>
      </c>
      <c r="T7" s="4">
        <v>1</v>
      </c>
      <c r="U7" s="5">
        <v>2</v>
      </c>
      <c r="V7" s="5">
        <v>7</v>
      </c>
      <c r="W7" s="2">
        <f>SUM(L7:V7)</f>
        <v>14</v>
      </c>
      <c r="X7" s="6">
        <f>AA7*100</f>
        <v>0</v>
      </c>
    </row>
    <row r="8" spans="2:24" x14ac:dyDescent="0.3">
      <c r="K8" s="2" t="s">
        <v>4</v>
      </c>
      <c r="L8" s="3">
        <v>7</v>
      </c>
      <c r="M8" s="3"/>
      <c r="N8" s="3"/>
      <c r="O8" s="3"/>
      <c r="P8" s="3"/>
      <c r="Q8" s="3">
        <v>2</v>
      </c>
      <c r="R8" s="3"/>
      <c r="S8" s="4">
        <v>1</v>
      </c>
      <c r="T8" s="4">
        <v>3</v>
      </c>
      <c r="U8" s="5">
        <v>7</v>
      </c>
      <c r="V8" s="5">
        <v>13</v>
      </c>
      <c r="W8" s="2">
        <f>SUM(L8:V8)</f>
        <v>33</v>
      </c>
      <c r="X8" s="6">
        <f>AA8*100</f>
        <v>0</v>
      </c>
    </row>
    <row r="9" spans="2:24" x14ac:dyDescent="0.3">
      <c r="K9" s="2" t="s">
        <v>5</v>
      </c>
      <c r="L9" s="7"/>
      <c r="M9" s="7"/>
      <c r="N9" s="7"/>
      <c r="O9" s="7"/>
      <c r="P9" s="7">
        <v>1</v>
      </c>
      <c r="Q9" s="7"/>
      <c r="R9" s="7"/>
      <c r="S9" s="8"/>
      <c r="T9" s="8">
        <v>1</v>
      </c>
      <c r="U9" s="9">
        <v>2</v>
      </c>
      <c r="V9" s="9">
        <v>4</v>
      </c>
      <c r="W9" s="2">
        <f t="shared" ref="W9:W11" si="0">SUM(L9:V9)</f>
        <v>8</v>
      </c>
      <c r="X9" s="6">
        <f>AA9*100</f>
        <v>0</v>
      </c>
    </row>
    <row r="10" spans="2:24" x14ac:dyDescent="0.3">
      <c r="K10" s="2" t="s">
        <v>6</v>
      </c>
      <c r="L10" s="7">
        <v>2</v>
      </c>
      <c r="M10" s="7"/>
      <c r="N10" s="7"/>
      <c r="O10" s="7"/>
      <c r="P10" s="7"/>
      <c r="Q10" s="7"/>
      <c r="R10" s="7"/>
      <c r="S10" s="8"/>
      <c r="T10" s="8"/>
      <c r="U10" s="9">
        <v>1</v>
      </c>
      <c r="V10" s="9">
        <v>5</v>
      </c>
      <c r="W10" s="2">
        <f t="shared" si="0"/>
        <v>8</v>
      </c>
      <c r="X10" s="6">
        <f>AA10*100</f>
        <v>0</v>
      </c>
    </row>
    <row r="11" spans="2:24" x14ac:dyDescent="0.3">
      <c r="K11" s="2" t="s">
        <v>7</v>
      </c>
      <c r="L11" s="7">
        <v>1</v>
      </c>
      <c r="M11" s="7"/>
      <c r="N11" s="7"/>
      <c r="O11" s="7"/>
      <c r="P11" s="7"/>
      <c r="Q11" s="7"/>
      <c r="R11" s="7"/>
      <c r="S11" s="8"/>
      <c r="T11" s="8">
        <v>1</v>
      </c>
      <c r="U11" s="9">
        <v>2</v>
      </c>
      <c r="V11" s="9"/>
      <c r="W11" s="2">
        <f t="shared" si="0"/>
        <v>4</v>
      </c>
      <c r="X11" s="6">
        <f>AA11*100</f>
        <v>0</v>
      </c>
    </row>
    <row r="12" spans="2:24" x14ac:dyDescent="0.3">
      <c r="K12" s="2" t="s">
        <v>8</v>
      </c>
      <c r="L12" s="7"/>
      <c r="M12" s="7"/>
      <c r="N12" s="7"/>
      <c r="O12" s="7"/>
      <c r="P12" s="7"/>
      <c r="Q12" s="7"/>
      <c r="R12" s="7"/>
      <c r="S12" s="8"/>
      <c r="T12" s="8"/>
      <c r="U12" s="9"/>
      <c r="V12" s="9"/>
      <c r="W12" s="10"/>
      <c r="X12" s="10"/>
    </row>
    <row r="13" spans="2:24" ht="15" thickBot="1" x14ac:dyDescent="0.35">
      <c r="K13" s="2" t="s">
        <v>9</v>
      </c>
      <c r="L13" s="11"/>
      <c r="M13" s="11"/>
      <c r="N13" s="11"/>
      <c r="O13" s="11"/>
      <c r="P13" s="11"/>
      <c r="Q13" s="11"/>
      <c r="R13" s="11"/>
      <c r="S13" s="12"/>
      <c r="T13" s="12"/>
      <c r="U13" s="13"/>
      <c r="V13" s="13"/>
      <c r="W13" s="14"/>
      <c r="X13" s="14"/>
    </row>
    <row r="14" spans="2:24" ht="15" thickBot="1" x14ac:dyDescent="0.35">
      <c r="K14" t="s">
        <v>2</v>
      </c>
      <c r="L14" s="15">
        <f>SUM(L7:L13)</f>
        <v>13</v>
      </c>
      <c r="M14" s="16">
        <f t="shared" ref="M14:W14" si="1">SUM(M7:M13)</f>
        <v>0</v>
      </c>
      <c r="N14" s="16">
        <f t="shared" si="1"/>
        <v>0</v>
      </c>
      <c r="O14" s="16">
        <f t="shared" si="1"/>
        <v>0</v>
      </c>
      <c r="P14" s="16">
        <f t="shared" si="1"/>
        <v>1</v>
      </c>
      <c r="Q14" s="16">
        <f t="shared" si="1"/>
        <v>2</v>
      </c>
      <c r="R14" s="16">
        <f t="shared" si="1"/>
        <v>0</v>
      </c>
      <c r="S14" s="17">
        <f t="shared" si="1"/>
        <v>2</v>
      </c>
      <c r="T14" s="17">
        <f t="shared" si="1"/>
        <v>6</v>
      </c>
      <c r="U14" s="18">
        <f t="shared" si="1"/>
        <v>14</v>
      </c>
      <c r="V14" s="18">
        <f t="shared" si="1"/>
        <v>29</v>
      </c>
      <c r="W14" s="2">
        <f t="shared" si="1"/>
        <v>67</v>
      </c>
      <c r="X14" s="19">
        <f>AVERAGE(X7:X13)</f>
        <v>0</v>
      </c>
    </row>
    <row r="16" spans="2:24" ht="15" thickBot="1" x14ac:dyDescent="0.35">
      <c r="B16" s="49" t="s">
        <v>31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</row>
    <row r="17" spans="2:12" ht="15" thickBot="1" x14ac:dyDescent="0.35">
      <c r="B17" s="1" t="s">
        <v>29</v>
      </c>
      <c r="C17" s="44" t="s">
        <v>10</v>
      </c>
      <c r="D17" s="44" t="s">
        <v>11</v>
      </c>
      <c r="E17" s="44" t="s">
        <v>12</v>
      </c>
      <c r="F17" s="45" t="s">
        <v>13</v>
      </c>
      <c r="G17" s="20"/>
      <c r="H17" s="46" t="s">
        <v>30</v>
      </c>
      <c r="I17" s="47" t="s">
        <v>10</v>
      </c>
      <c r="J17" s="47" t="s">
        <v>11</v>
      </c>
      <c r="K17" s="47" t="s">
        <v>12</v>
      </c>
      <c r="L17" s="48" t="s">
        <v>13</v>
      </c>
    </row>
    <row r="18" spans="2:12" ht="15" thickBot="1" x14ac:dyDescent="0.35">
      <c r="B18" s="21">
        <v>1</v>
      </c>
      <c r="C18" s="22">
        <v>60</v>
      </c>
      <c r="D18" s="23">
        <v>879</v>
      </c>
      <c r="E18" s="24" t="s">
        <v>14</v>
      </c>
      <c r="F18" s="25" t="s">
        <v>15</v>
      </c>
      <c r="G18" s="26"/>
      <c r="H18" s="21">
        <v>1</v>
      </c>
      <c r="I18" s="22">
        <v>60</v>
      </c>
      <c r="J18" s="23">
        <v>1616</v>
      </c>
      <c r="K18" s="27">
        <f>J18/I18</f>
        <v>26.933333333333334</v>
      </c>
      <c r="L18" s="28" t="s">
        <v>16</v>
      </c>
    </row>
    <row r="19" spans="2:12" ht="15" thickBot="1" x14ac:dyDescent="0.35">
      <c r="B19" s="29">
        <v>2</v>
      </c>
      <c r="C19" s="22">
        <v>70</v>
      </c>
      <c r="D19" s="30">
        <v>520</v>
      </c>
      <c r="E19" s="31" t="s">
        <v>17</v>
      </c>
      <c r="F19" s="25" t="s">
        <v>15</v>
      </c>
      <c r="G19" s="26"/>
      <c r="H19" s="29">
        <v>2</v>
      </c>
      <c r="I19" s="22">
        <v>70</v>
      </c>
      <c r="J19" s="32">
        <v>1665</v>
      </c>
      <c r="K19" s="27">
        <f t="shared" ref="K19:K30" si="2">J19/I19</f>
        <v>23.785714285714285</v>
      </c>
      <c r="L19" s="33" t="s">
        <v>18</v>
      </c>
    </row>
    <row r="20" spans="2:12" ht="15" thickBot="1" x14ac:dyDescent="0.35">
      <c r="B20" s="21">
        <v>3</v>
      </c>
      <c r="C20" s="22">
        <v>40</v>
      </c>
      <c r="D20" s="30">
        <v>353</v>
      </c>
      <c r="E20" s="31" t="s">
        <v>19</v>
      </c>
      <c r="F20" s="25" t="s">
        <v>15</v>
      </c>
      <c r="G20" s="26"/>
      <c r="H20" s="21">
        <v>3</v>
      </c>
      <c r="I20" s="22">
        <v>40</v>
      </c>
      <c r="J20" s="32">
        <v>1875</v>
      </c>
      <c r="K20" s="27">
        <f t="shared" si="2"/>
        <v>46.875</v>
      </c>
      <c r="L20" s="33" t="s">
        <v>18</v>
      </c>
    </row>
    <row r="21" spans="2:12" ht="15" thickBot="1" x14ac:dyDescent="0.35">
      <c r="B21" s="29">
        <v>4</v>
      </c>
      <c r="C21" s="22">
        <v>40</v>
      </c>
      <c r="D21" s="30">
        <v>271</v>
      </c>
      <c r="E21" s="31" t="s">
        <v>20</v>
      </c>
      <c r="F21" s="25" t="s">
        <v>15</v>
      </c>
      <c r="G21" s="26"/>
      <c r="H21" s="29">
        <v>4</v>
      </c>
      <c r="I21" s="22">
        <v>40</v>
      </c>
      <c r="J21" s="32">
        <v>1595</v>
      </c>
      <c r="K21" s="27">
        <f t="shared" si="2"/>
        <v>39.875</v>
      </c>
      <c r="L21" s="33" t="s">
        <v>18</v>
      </c>
    </row>
    <row r="22" spans="2:12" ht="15" thickBot="1" x14ac:dyDescent="0.35">
      <c r="B22" s="21">
        <v>5</v>
      </c>
      <c r="C22" s="22">
        <v>50</v>
      </c>
      <c r="D22" s="30">
        <v>353</v>
      </c>
      <c r="E22" s="31" t="s">
        <v>21</v>
      </c>
      <c r="F22" s="25" t="s">
        <v>15</v>
      </c>
      <c r="G22" s="26"/>
      <c r="H22" s="21">
        <v>5</v>
      </c>
      <c r="I22" s="22">
        <v>50</v>
      </c>
      <c r="J22" s="32">
        <v>1033</v>
      </c>
      <c r="K22" s="27">
        <f t="shared" si="2"/>
        <v>20.66</v>
      </c>
      <c r="L22" s="33" t="s">
        <v>18</v>
      </c>
    </row>
    <row r="23" spans="2:12" ht="15" thickBot="1" x14ac:dyDescent="0.35">
      <c r="B23" s="29">
        <v>6</v>
      </c>
      <c r="C23" s="22">
        <v>100</v>
      </c>
      <c r="D23" s="30">
        <v>1025</v>
      </c>
      <c r="E23" s="31" t="s">
        <v>22</v>
      </c>
      <c r="F23" s="25" t="s">
        <v>15</v>
      </c>
      <c r="G23" s="26"/>
      <c r="H23" s="29">
        <v>6</v>
      </c>
      <c r="I23" s="22">
        <v>100</v>
      </c>
      <c r="J23" s="32">
        <v>1348</v>
      </c>
      <c r="K23" s="27">
        <f t="shared" si="2"/>
        <v>13.48</v>
      </c>
      <c r="L23" s="28" t="s">
        <v>16</v>
      </c>
    </row>
    <row r="24" spans="2:12" ht="15" thickBot="1" x14ac:dyDescent="0.35">
      <c r="B24" s="21">
        <v>7</v>
      </c>
      <c r="C24" s="22">
        <v>50</v>
      </c>
      <c r="D24" s="30">
        <v>338</v>
      </c>
      <c r="E24" s="31" t="s">
        <v>23</v>
      </c>
      <c r="F24" s="25" t="s">
        <v>15</v>
      </c>
      <c r="G24" s="26"/>
      <c r="H24" s="21">
        <v>7</v>
      </c>
      <c r="I24" s="22">
        <v>50</v>
      </c>
      <c r="J24" s="32">
        <v>1638</v>
      </c>
      <c r="K24" s="27">
        <f t="shared" si="2"/>
        <v>32.76</v>
      </c>
      <c r="L24" s="33" t="s">
        <v>18</v>
      </c>
    </row>
    <row r="25" spans="2:12" ht="15" thickBot="1" x14ac:dyDescent="0.35">
      <c r="B25" s="29">
        <v>8</v>
      </c>
      <c r="C25" s="22">
        <v>80</v>
      </c>
      <c r="D25" s="30">
        <v>520</v>
      </c>
      <c r="E25" s="31" t="s">
        <v>24</v>
      </c>
      <c r="F25" s="25" t="s">
        <v>15</v>
      </c>
      <c r="G25" s="26"/>
      <c r="H25" s="29">
        <v>8</v>
      </c>
      <c r="I25" s="22">
        <v>80</v>
      </c>
      <c r="J25" s="30">
        <v>861</v>
      </c>
      <c r="K25" s="27">
        <f t="shared" si="2"/>
        <v>10.762499999999999</v>
      </c>
      <c r="L25" s="33" t="s">
        <v>18</v>
      </c>
    </row>
    <row r="26" spans="2:12" ht="15" thickBot="1" x14ac:dyDescent="0.35">
      <c r="B26" s="21">
        <v>9</v>
      </c>
      <c r="C26" s="22">
        <v>40</v>
      </c>
      <c r="D26" s="30">
        <v>294</v>
      </c>
      <c r="E26" s="31" t="s">
        <v>25</v>
      </c>
      <c r="F26" s="25" t="s">
        <v>15</v>
      </c>
      <c r="G26" s="26"/>
      <c r="H26" s="21">
        <v>9</v>
      </c>
      <c r="I26" s="22">
        <v>40</v>
      </c>
      <c r="J26" s="30">
        <v>837</v>
      </c>
      <c r="K26" s="27">
        <f t="shared" si="2"/>
        <v>20.925000000000001</v>
      </c>
      <c r="L26" s="33" t="s">
        <v>18</v>
      </c>
    </row>
    <row r="27" spans="2:12" ht="15" thickBot="1" x14ac:dyDescent="0.35">
      <c r="B27" s="29">
        <v>10</v>
      </c>
      <c r="C27" s="22">
        <v>40</v>
      </c>
      <c r="D27" s="30">
        <v>384</v>
      </c>
      <c r="E27" s="31" t="s">
        <v>26</v>
      </c>
      <c r="F27" s="25" t="s">
        <v>15</v>
      </c>
      <c r="G27" s="26"/>
      <c r="H27" s="29">
        <v>10</v>
      </c>
      <c r="I27" s="22">
        <v>40</v>
      </c>
      <c r="J27" s="30">
        <v>740</v>
      </c>
      <c r="K27" s="27">
        <f t="shared" si="2"/>
        <v>18.5</v>
      </c>
      <c r="L27" s="28" t="s">
        <v>16</v>
      </c>
    </row>
    <row r="28" spans="2:12" ht="15" thickBot="1" x14ac:dyDescent="0.35">
      <c r="B28" s="21">
        <v>11</v>
      </c>
      <c r="C28" s="22">
        <v>50</v>
      </c>
      <c r="D28" s="30">
        <v>326</v>
      </c>
      <c r="E28" s="31" t="s">
        <v>27</v>
      </c>
      <c r="F28" s="25" t="s">
        <v>15</v>
      </c>
      <c r="G28" s="26"/>
      <c r="H28" s="21">
        <v>11</v>
      </c>
      <c r="I28" s="22">
        <v>50</v>
      </c>
      <c r="J28" s="30">
        <v>332</v>
      </c>
      <c r="K28" s="27">
        <f t="shared" si="2"/>
        <v>6.64</v>
      </c>
      <c r="L28" s="33" t="s">
        <v>18</v>
      </c>
    </row>
    <row r="29" spans="2:12" ht="15" thickBot="1" x14ac:dyDescent="0.35">
      <c r="B29" s="29">
        <v>12</v>
      </c>
      <c r="C29" s="22">
        <v>40</v>
      </c>
      <c r="D29" s="30">
        <v>295</v>
      </c>
      <c r="E29" s="31" t="s">
        <v>28</v>
      </c>
      <c r="F29" s="25" t="s">
        <v>15</v>
      </c>
      <c r="G29" s="26"/>
      <c r="H29" s="29">
        <v>12</v>
      </c>
      <c r="I29" s="22">
        <v>40</v>
      </c>
      <c r="J29" s="30">
        <v>134</v>
      </c>
      <c r="K29" s="27">
        <f t="shared" si="2"/>
        <v>3.35</v>
      </c>
      <c r="L29" s="33" t="s">
        <v>18</v>
      </c>
    </row>
    <row r="30" spans="2:12" ht="15" thickBot="1" x14ac:dyDescent="0.35">
      <c r="B30" s="21">
        <v>13</v>
      </c>
      <c r="C30" s="22">
        <v>80</v>
      </c>
      <c r="D30" s="30">
        <v>413</v>
      </c>
      <c r="E30" s="31" t="s">
        <v>27</v>
      </c>
      <c r="F30" s="25" t="s">
        <v>15</v>
      </c>
      <c r="G30" s="26"/>
      <c r="H30" s="21">
        <v>13</v>
      </c>
      <c r="I30" s="22">
        <v>80</v>
      </c>
      <c r="J30" s="32">
        <v>1551</v>
      </c>
      <c r="K30" s="27">
        <f t="shared" si="2"/>
        <v>19.387499999999999</v>
      </c>
      <c r="L30" s="33" t="s">
        <v>18</v>
      </c>
    </row>
    <row r="31" spans="2:12" ht="15" thickBot="1" x14ac:dyDescent="0.35">
      <c r="B31" s="34"/>
      <c r="C31" s="35"/>
      <c r="D31" s="36">
        <f>SUM(D18:D30)</f>
        <v>5971</v>
      </c>
      <c r="E31" s="37"/>
      <c r="F31" s="38"/>
      <c r="G31" s="39"/>
      <c r="H31" s="34"/>
      <c r="I31" s="40"/>
      <c r="J31" s="41">
        <f>SUM(J18:J30)</f>
        <v>15225</v>
      </c>
      <c r="K31" s="42"/>
      <c r="L31" s="43"/>
    </row>
    <row r="34" spans="2:12" ht="15" thickBot="1" x14ac:dyDescent="0.35">
      <c r="B34" s="49" t="s">
        <v>32</v>
      </c>
      <c r="C34" s="49"/>
      <c r="D34" s="49"/>
      <c r="E34" s="49"/>
      <c r="F34" s="49"/>
      <c r="G34" s="49"/>
      <c r="H34" s="49"/>
      <c r="I34" s="49"/>
      <c r="J34" s="49"/>
      <c r="K34" s="49"/>
      <c r="L34" s="49"/>
    </row>
    <row r="35" spans="2:12" ht="15" thickBot="1" x14ac:dyDescent="0.35">
      <c r="B35" s="1" t="s">
        <v>29</v>
      </c>
      <c r="C35" s="44" t="s">
        <v>10</v>
      </c>
      <c r="D35" s="44" t="s">
        <v>11</v>
      </c>
      <c r="E35" s="44" t="s">
        <v>12</v>
      </c>
      <c r="F35" s="45" t="s">
        <v>13</v>
      </c>
      <c r="G35" s="20"/>
      <c r="H35" s="46" t="s">
        <v>30</v>
      </c>
      <c r="I35" s="47" t="s">
        <v>10</v>
      </c>
      <c r="J35" s="47" t="s">
        <v>11</v>
      </c>
      <c r="K35" s="47" t="s">
        <v>12</v>
      </c>
      <c r="L35" s="48" t="s">
        <v>13</v>
      </c>
    </row>
    <row r="36" spans="2:12" ht="15" thickBot="1" x14ac:dyDescent="0.35">
      <c r="B36" s="21">
        <v>1</v>
      </c>
      <c r="C36" s="22">
        <v>60</v>
      </c>
      <c r="D36" s="23">
        <v>879</v>
      </c>
      <c r="E36" s="24" t="s">
        <v>14</v>
      </c>
      <c r="F36" s="25" t="s">
        <v>15</v>
      </c>
      <c r="G36" s="26"/>
      <c r="H36" s="21">
        <v>1</v>
      </c>
      <c r="I36" s="22">
        <v>60</v>
      </c>
      <c r="J36" s="23">
        <v>1616</v>
      </c>
      <c r="K36" s="27">
        <f>J36/I36</f>
        <v>26.933333333333334</v>
      </c>
      <c r="L36" s="28" t="s">
        <v>16</v>
      </c>
    </row>
    <row r="37" spans="2:12" ht="15" thickBot="1" x14ac:dyDescent="0.35">
      <c r="B37" s="29">
        <v>2</v>
      </c>
      <c r="C37" s="22">
        <v>70</v>
      </c>
      <c r="D37" s="30">
        <v>520</v>
      </c>
      <c r="E37" s="31" t="s">
        <v>17</v>
      </c>
      <c r="F37" s="25" t="s">
        <v>15</v>
      </c>
      <c r="G37" s="26"/>
      <c r="H37" s="29">
        <v>2</v>
      </c>
      <c r="I37" s="22">
        <v>70</v>
      </c>
      <c r="J37" s="32">
        <v>1665</v>
      </c>
      <c r="K37" s="27">
        <f t="shared" ref="K37:K48" si="3">J37/I37</f>
        <v>23.785714285714285</v>
      </c>
      <c r="L37" s="33" t="s">
        <v>18</v>
      </c>
    </row>
    <row r="38" spans="2:12" ht="15" thickBot="1" x14ac:dyDescent="0.35">
      <c r="B38" s="21">
        <v>3</v>
      </c>
      <c r="C38" s="22">
        <v>40</v>
      </c>
      <c r="D38" s="30">
        <v>353</v>
      </c>
      <c r="E38" s="31" t="s">
        <v>19</v>
      </c>
      <c r="F38" s="25" t="s">
        <v>15</v>
      </c>
      <c r="G38" s="26"/>
      <c r="H38" s="21">
        <v>3</v>
      </c>
      <c r="I38" s="22">
        <v>40</v>
      </c>
      <c r="J38" s="32">
        <v>1875</v>
      </c>
      <c r="K38" s="27">
        <f t="shared" si="3"/>
        <v>46.875</v>
      </c>
      <c r="L38" s="33" t="s">
        <v>18</v>
      </c>
    </row>
    <row r="39" spans="2:12" ht="15" thickBot="1" x14ac:dyDescent="0.35">
      <c r="B39" s="29">
        <v>4</v>
      </c>
      <c r="C39" s="22">
        <v>40</v>
      </c>
      <c r="D39" s="30">
        <v>271</v>
      </c>
      <c r="E39" s="31" t="s">
        <v>20</v>
      </c>
      <c r="F39" s="25" t="s">
        <v>15</v>
      </c>
      <c r="G39" s="26"/>
      <c r="H39" s="29">
        <v>4</v>
      </c>
      <c r="I39" s="22">
        <v>40</v>
      </c>
      <c r="J39" s="32">
        <v>1595</v>
      </c>
      <c r="K39" s="27">
        <f t="shared" si="3"/>
        <v>39.875</v>
      </c>
      <c r="L39" s="33" t="s">
        <v>18</v>
      </c>
    </row>
    <row r="40" spans="2:12" ht="15" thickBot="1" x14ac:dyDescent="0.35">
      <c r="B40" s="21">
        <v>5</v>
      </c>
      <c r="C40" s="22">
        <v>50</v>
      </c>
      <c r="D40" s="30">
        <v>353</v>
      </c>
      <c r="E40" s="31" t="s">
        <v>21</v>
      </c>
      <c r="F40" s="25" t="s">
        <v>15</v>
      </c>
      <c r="G40" s="26"/>
      <c r="H40" s="21">
        <v>5</v>
      </c>
      <c r="I40" s="22">
        <v>50</v>
      </c>
      <c r="J40" s="32">
        <v>1033</v>
      </c>
      <c r="K40" s="27">
        <f t="shared" si="3"/>
        <v>20.66</v>
      </c>
      <c r="L40" s="33" t="s">
        <v>18</v>
      </c>
    </row>
    <row r="41" spans="2:12" ht="15" thickBot="1" x14ac:dyDescent="0.35">
      <c r="B41" s="29">
        <v>6</v>
      </c>
      <c r="C41" s="22">
        <v>100</v>
      </c>
      <c r="D41" s="30">
        <v>1025</v>
      </c>
      <c r="E41" s="31" t="s">
        <v>22</v>
      </c>
      <c r="F41" s="25" t="s">
        <v>15</v>
      </c>
      <c r="G41" s="26"/>
      <c r="H41" s="29">
        <v>6</v>
      </c>
      <c r="I41" s="22">
        <v>100</v>
      </c>
      <c r="J41" s="32">
        <v>1348</v>
      </c>
      <c r="K41" s="27">
        <f t="shared" si="3"/>
        <v>13.48</v>
      </c>
      <c r="L41" s="28" t="s">
        <v>16</v>
      </c>
    </row>
    <row r="42" spans="2:12" ht="15" thickBot="1" x14ac:dyDescent="0.35">
      <c r="B42" s="21">
        <v>7</v>
      </c>
      <c r="C42" s="22">
        <v>50</v>
      </c>
      <c r="D42" s="30">
        <v>338</v>
      </c>
      <c r="E42" s="31" t="s">
        <v>23</v>
      </c>
      <c r="F42" s="25" t="s">
        <v>15</v>
      </c>
      <c r="G42" s="26"/>
      <c r="H42" s="21">
        <v>7</v>
      </c>
      <c r="I42" s="22">
        <v>50</v>
      </c>
      <c r="J42" s="32">
        <v>1638</v>
      </c>
      <c r="K42" s="27">
        <f t="shared" si="3"/>
        <v>32.76</v>
      </c>
      <c r="L42" s="33" t="s">
        <v>18</v>
      </c>
    </row>
    <row r="43" spans="2:12" ht="15" thickBot="1" x14ac:dyDescent="0.35">
      <c r="B43" s="29">
        <v>8</v>
      </c>
      <c r="C43" s="22">
        <v>80</v>
      </c>
      <c r="D43" s="30">
        <v>520</v>
      </c>
      <c r="E43" s="31" t="s">
        <v>24</v>
      </c>
      <c r="F43" s="25" t="s">
        <v>15</v>
      </c>
      <c r="G43" s="26"/>
      <c r="H43" s="29">
        <v>8</v>
      </c>
      <c r="I43" s="22">
        <v>80</v>
      </c>
      <c r="J43" s="30">
        <v>861</v>
      </c>
      <c r="K43" s="27">
        <f t="shared" si="3"/>
        <v>10.762499999999999</v>
      </c>
      <c r="L43" s="33" t="s">
        <v>18</v>
      </c>
    </row>
    <row r="44" spans="2:12" ht="15" thickBot="1" x14ac:dyDescent="0.35">
      <c r="B44" s="21">
        <v>9</v>
      </c>
      <c r="C44" s="22">
        <v>40</v>
      </c>
      <c r="D44" s="30">
        <v>294</v>
      </c>
      <c r="E44" s="31" t="s">
        <v>25</v>
      </c>
      <c r="F44" s="25" t="s">
        <v>15</v>
      </c>
      <c r="G44" s="26"/>
      <c r="H44" s="21">
        <v>9</v>
      </c>
      <c r="I44" s="22">
        <v>40</v>
      </c>
      <c r="J44" s="30">
        <v>837</v>
      </c>
      <c r="K44" s="27">
        <f t="shared" si="3"/>
        <v>20.925000000000001</v>
      </c>
      <c r="L44" s="33" t="s">
        <v>18</v>
      </c>
    </row>
    <row r="45" spans="2:12" ht="15" thickBot="1" x14ac:dyDescent="0.35">
      <c r="B45" s="29">
        <v>10</v>
      </c>
      <c r="C45" s="22">
        <v>40</v>
      </c>
      <c r="D45" s="30">
        <v>384</v>
      </c>
      <c r="E45" s="31" t="s">
        <v>26</v>
      </c>
      <c r="F45" s="25" t="s">
        <v>15</v>
      </c>
      <c r="G45" s="26"/>
      <c r="H45" s="29">
        <v>10</v>
      </c>
      <c r="I45" s="22">
        <v>40</v>
      </c>
      <c r="J45" s="30">
        <v>740</v>
      </c>
      <c r="K45" s="27">
        <f t="shared" si="3"/>
        <v>18.5</v>
      </c>
      <c r="L45" s="28" t="s">
        <v>16</v>
      </c>
    </row>
    <row r="46" spans="2:12" ht="15" thickBot="1" x14ac:dyDescent="0.35">
      <c r="B46" s="21">
        <v>11</v>
      </c>
      <c r="C46" s="22">
        <v>50</v>
      </c>
      <c r="D46" s="30">
        <v>326</v>
      </c>
      <c r="E46" s="31" t="s">
        <v>27</v>
      </c>
      <c r="F46" s="25" t="s">
        <v>15</v>
      </c>
      <c r="G46" s="26"/>
      <c r="H46" s="21">
        <v>11</v>
      </c>
      <c r="I46" s="22">
        <v>50</v>
      </c>
      <c r="J46" s="30">
        <v>332</v>
      </c>
      <c r="K46" s="27">
        <f t="shared" si="3"/>
        <v>6.64</v>
      </c>
      <c r="L46" s="33" t="s">
        <v>18</v>
      </c>
    </row>
    <row r="47" spans="2:12" ht="15" thickBot="1" x14ac:dyDescent="0.35">
      <c r="B47" s="29">
        <v>12</v>
      </c>
      <c r="C47" s="22">
        <v>40</v>
      </c>
      <c r="D47" s="30">
        <v>295</v>
      </c>
      <c r="E47" s="31" t="s">
        <v>28</v>
      </c>
      <c r="F47" s="25" t="s">
        <v>15</v>
      </c>
      <c r="G47" s="26"/>
      <c r="H47" s="29">
        <v>12</v>
      </c>
      <c r="I47" s="22">
        <v>40</v>
      </c>
      <c r="J47" s="30">
        <v>134</v>
      </c>
      <c r="K47" s="27">
        <f t="shared" si="3"/>
        <v>3.35</v>
      </c>
      <c r="L47" s="33" t="s">
        <v>18</v>
      </c>
    </row>
    <row r="48" spans="2:12" ht="15" thickBot="1" x14ac:dyDescent="0.35">
      <c r="B48" s="21">
        <v>13</v>
      </c>
      <c r="C48" s="22">
        <v>80</v>
      </c>
      <c r="D48" s="30">
        <v>413</v>
      </c>
      <c r="E48" s="31" t="s">
        <v>27</v>
      </c>
      <c r="F48" s="25" t="s">
        <v>15</v>
      </c>
      <c r="G48" s="26"/>
      <c r="H48" s="21">
        <v>13</v>
      </c>
      <c r="I48" s="22">
        <v>80</v>
      </c>
      <c r="J48" s="32">
        <v>1551</v>
      </c>
      <c r="K48" s="27">
        <f t="shared" si="3"/>
        <v>19.387499999999999</v>
      </c>
      <c r="L48" s="33" t="s">
        <v>18</v>
      </c>
    </row>
    <row r="49" spans="2:12" ht="15" thickBot="1" x14ac:dyDescent="0.35">
      <c r="B49" s="34"/>
      <c r="C49" s="35"/>
      <c r="D49" s="36">
        <f>SUM(D36:D48)</f>
        <v>5971</v>
      </c>
      <c r="E49" s="37"/>
      <c r="F49" s="38"/>
      <c r="G49" s="39"/>
      <c r="H49" s="34"/>
      <c r="I49" s="40"/>
      <c r="J49" s="41">
        <f>SUM(J36:J48)</f>
        <v>15225</v>
      </c>
      <c r="K49" s="42"/>
      <c r="L49" s="43"/>
    </row>
  </sheetData>
  <mergeCells count="6">
    <mergeCell ref="B35:F35"/>
    <mergeCell ref="H35:L35"/>
    <mergeCell ref="B34:L34"/>
    <mergeCell ref="B16:L16"/>
    <mergeCell ref="B17:F17"/>
    <mergeCell ref="H17:L1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i">
                <anchor moveWithCells="1" sizeWithCells="1">
                  <from>
                    <xdr:col>2</xdr:col>
                    <xdr:colOff>76200</xdr:colOff>
                    <xdr:row>1</xdr:row>
                    <xdr:rowOff>121920</xdr:rowOff>
                  </from>
                  <to>
                    <xdr:col>4</xdr:col>
                    <xdr:colOff>30480</xdr:colOff>
                    <xdr:row>6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LOOCK Sebastien</dc:creator>
  <cp:lastModifiedBy>LOOCK Sebastien</cp:lastModifiedBy>
  <dcterms:created xsi:type="dcterms:W3CDTF">2018-06-08T09:47:13Z</dcterms:created>
  <dcterms:modified xsi:type="dcterms:W3CDTF">2018-06-14T11:47:52Z</dcterms:modified>
</cp:coreProperties>
</file>