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iog\Desktop\Documents travail  LCE\"/>
    </mc:Choice>
  </mc:AlternateContent>
  <bookViews>
    <workbookView xWindow="0" yWindow="0" windowWidth="21600" windowHeight="9510" xr2:uid="{CAB01682-F670-43E1-AD51-651CA56B268E}"/>
  </bookViews>
  <sheets>
    <sheet name="January" sheetId="1" r:id="rId1"/>
    <sheet name="February" sheetId="4" r:id="rId2"/>
    <sheet name="March" sheetId="5" r:id="rId3"/>
    <sheet name="April" sheetId="6" r:id="rId4"/>
    <sheet name="May" sheetId="7" r:id="rId5"/>
    <sheet name="June" sheetId="8" r:id="rId6"/>
    <sheet name="July" sheetId="9" r:id="rId7"/>
    <sheet name="August" sheetId="10" r:id="rId8"/>
    <sheet name="September" sheetId="11" r:id="rId9"/>
    <sheet name="October" sheetId="12" r:id="rId10"/>
    <sheet name="November" sheetId="13" r:id="rId11"/>
    <sheet name="December" sheetId="14" r:id="rId12"/>
    <sheet name="Summary" sheetId="15" r:id="rId1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5" l="1"/>
  <c r="H37" i="14"/>
  <c r="G37" i="14"/>
  <c r="B37" i="14"/>
  <c r="H36" i="14"/>
  <c r="G36" i="14"/>
  <c r="B36" i="14"/>
  <c r="H35" i="14"/>
  <c r="G35" i="14"/>
  <c r="B35" i="14"/>
  <c r="H34" i="14"/>
  <c r="G34" i="14"/>
  <c r="B34" i="14"/>
  <c r="H33" i="14"/>
  <c r="G33" i="14"/>
  <c r="B33" i="14"/>
  <c r="H32" i="14"/>
  <c r="G32" i="14"/>
  <c r="B32" i="14"/>
  <c r="H31" i="14"/>
  <c r="G31" i="14"/>
  <c r="B31" i="14"/>
  <c r="H30" i="14"/>
  <c r="G30" i="14"/>
  <c r="B30" i="14"/>
  <c r="H29" i="14"/>
  <c r="G29" i="14"/>
  <c r="B29" i="14"/>
  <c r="H28" i="14"/>
  <c r="G28" i="14"/>
  <c r="B28" i="14"/>
  <c r="H27" i="14"/>
  <c r="G27" i="14"/>
  <c r="B27" i="14"/>
  <c r="H26" i="14"/>
  <c r="G26" i="14"/>
  <c r="B26" i="14"/>
  <c r="H25" i="14"/>
  <c r="G25" i="14"/>
  <c r="B25" i="14"/>
  <c r="H24" i="14"/>
  <c r="G24" i="14"/>
  <c r="B24" i="14"/>
  <c r="H23" i="14"/>
  <c r="G23" i="14"/>
  <c r="B23" i="14"/>
  <c r="H22" i="14"/>
  <c r="G22" i="14"/>
  <c r="B22" i="14"/>
  <c r="H21" i="14"/>
  <c r="G21" i="14"/>
  <c r="B21" i="14"/>
  <c r="H20" i="14"/>
  <c r="G20" i="14"/>
  <c r="B20" i="14"/>
  <c r="H19" i="14"/>
  <c r="G19" i="14"/>
  <c r="B19" i="14"/>
  <c r="H18" i="14"/>
  <c r="G18" i="14"/>
  <c r="B18" i="14"/>
  <c r="H17" i="14"/>
  <c r="G17" i="14"/>
  <c r="B17" i="14"/>
  <c r="H16" i="14"/>
  <c r="G16" i="14"/>
  <c r="B16" i="14"/>
  <c r="H15" i="14"/>
  <c r="G15" i="14"/>
  <c r="B15" i="14"/>
  <c r="H14" i="14"/>
  <c r="G14" i="14"/>
  <c r="B14" i="14"/>
  <c r="H13" i="14"/>
  <c r="G13" i="14"/>
  <c r="B13" i="14"/>
  <c r="H12" i="14"/>
  <c r="G12" i="14"/>
  <c r="B12" i="14"/>
  <c r="H11" i="14"/>
  <c r="G11" i="14"/>
  <c r="B11" i="14"/>
  <c r="H10" i="14"/>
  <c r="G10" i="14"/>
  <c r="B10" i="14"/>
  <c r="H9" i="14"/>
  <c r="G9" i="14"/>
  <c r="B9" i="14"/>
  <c r="H8" i="14"/>
  <c r="G8" i="14"/>
  <c r="B8" i="14"/>
  <c r="H7" i="14"/>
  <c r="G7" i="14"/>
  <c r="B7" i="14"/>
  <c r="H36" i="13"/>
  <c r="G36" i="13"/>
  <c r="B36" i="13"/>
  <c r="H35" i="13"/>
  <c r="G35" i="13"/>
  <c r="B35" i="13"/>
  <c r="H34" i="13"/>
  <c r="G34" i="13"/>
  <c r="B34" i="13"/>
  <c r="H33" i="13"/>
  <c r="G33" i="13"/>
  <c r="B33" i="13"/>
  <c r="H32" i="13"/>
  <c r="G32" i="13"/>
  <c r="B32" i="13"/>
  <c r="H31" i="13"/>
  <c r="G31" i="13"/>
  <c r="B31" i="13"/>
  <c r="H30" i="13"/>
  <c r="G30" i="13"/>
  <c r="B30" i="13"/>
  <c r="H29" i="13"/>
  <c r="G29" i="13"/>
  <c r="B29" i="13"/>
  <c r="H28" i="13"/>
  <c r="G28" i="13"/>
  <c r="B28" i="13"/>
  <c r="H27" i="13"/>
  <c r="G27" i="13"/>
  <c r="B27" i="13"/>
  <c r="H26" i="13"/>
  <c r="G26" i="13"/>
  <c r="B26" i="13"/>
  <c r="H25" i="13"/>
  <c r="G25" i="13"/>
  <c r="B25" i="13"/>
  <c r="H24" i="13"/>
  <c r="G24" i="13"/>
  <c r="B24" i="13"/>
  <c r="H23" i="13"/>
  <c r="G23" i="13"/>
  <c r="B23" i="13"/>
  <c r="H22" i="13"/>
  <c r="G22" i="13"/>
  <c r="B22" i="13"/>
  <c r="H21" i="13"/>
  <c r="G21" i="13"/>
  <c r="B21" i="13"/>
  <c r="H20" i="13"/>
  <c r="G20" i="13"/>
  <c r="B20" i="13"/>
  <c r="H19" i="13"/>
  <c r="G19" i="13"/>
  <c r="B19" i="13"/>
  <c r="H18" i="13"/>
  <c r="G18" i="13"/>
  <c r="B18" i="13"/>
  <c r="H17" i="13"/>
  <c r="G17" i="13"/>
  <c r="B17" i="13"/>
  <c r="H16" i="13"/>
  <c r="G16" i="13"/>
  <c r="B16" i="13"/>
  <c r="H15" i="13"/>
  <c r="G15" i="13"/>
  <c r="B15" i="13"/>
  <c r="H14" i="13"/>
  <c r="G14" i="13"/>
  <c r="B14" i="13"/>
  <c r="H13" i="13"/>
  <c r="G13" i="13"/>
  <c r="B13" i="13"/>
  <c r="H12" i="13"/>
  <c r="G12" i="13"/>
  <c r="B12" i="13"/>
  <c r="H11" i="13"/>
  <c r="G11" i="13"/>
  <c r="B11" i="13"/>
  <c r="H10" i="13"/>
  <c r="G10" i="13"/>
  <c r="B10" i="13"/>
  <c r="H9" i="13"/>
  <c r="G9" i="13"/>
  <c r="B9" i="13"/>
  <c r="H8" i="13"/>
  <c r="G8" i="13"/>
  <c r="B8" i="13"/>
  <c r="H7" i="13"/>
  <c r="I2" i="13" s="1"/>
  <c r="C14" i="15" s="1"/>
  <c r="G7" i="13"/>
  <c r="B7" i="13"/>
  <c r="H37" i="12"/>
  <c r="G37" i="12"/>
  <c r="B37" i="12"/>
  <c r="H36" i="12"/>
  <c r="G36" i="12"/>
  <c r="B36" i="12"/>
  <c r="H35" i="12"/>
  <c r="G35" i="12"/>
  <c r="B35" i="12"/>
  <c r="H34" i="12"/>
  <c r="G34" i="12"/>
  <c r="B34" i="12"/>
  <c r="H33" i="12"/>
  <c r="G33" i="12"/>
  <c r="B33" i="12"/>
  <c r="H32" i="12"/>
  <c r="G32" i="12"/>
  <c r="B32" i="12"/>
  <c r="H31" i="12"/>
  <c r="G31" i="12"/>
  <c r="B31" i="12"/>
  <c r="H30" i="12"/>
  <c r="G30" i="12"/>
  <c r="B30" i="12"/>
  <c r="H29" i="12"/>
  <c r="G29" i="12"/>
  <c r="B29" i="12"/>
  <c r="H28" i="12"/>
  <c r="G28" i="12"/>
  <c r="B28" i="12"/>
  <c r="H27" i="12"/>
  <c r="G27" i="12"/>
  <c r="B27" i="12"/>
  <c r="H26" i="12"/>
  <c r="G26" i="12"/>
  <c r="B26" i="12"/>
  <c r="H25" i="12"/>
  <c r="G25" i="12"/>
  <c r="B25" i="12"/>
  <c r="H24" i="12"/>
  <c r="G24" i="12"/>
  <c r="B24" i="12"/>
  <c r="H23" i="12"/>
  <c r="G23" i="12"/>
  <c r="B23" i="12"/>
  <c r="H22" i="12"/>
  <c r="G22" i="12"/>
  <c r="B22" i="12"/>
  <c r="H21" i="12"/>
  <c r="G21" i="12"/>
  <c r="B21" i="12"/>
  <c r="H20" i="12"/>
  <c r="G20" i="12"/>
  <c r="B20" i="12"/>
  <c r="H19" i="12"/>
  <c r="G19" i="12"/>
  <c r="B19" i="12"/>
  <c r="H18" i="12"/>
  <c r="G18" i="12"/>
  <c r="B18" i="12"/>
  <c r="H17" i="12"/>
  <c r="G17" i="12"/>
  <c r="B17" i="12"/>
  <c r="H16" i="12"/>
  <c r="G16" i="12"/>
  <c r="B16" i="12"/>
  <c r="H15" i="12"/>
  <c r="G15" i="12"/>
  <c r="B15" i="12"/>
  <c r="H14" i="12"/>
  <c r="G14" i="12"/>
  <c r="B14" i="12"/>
  <c r="H13" i="12"/>
  <c r="G13" i="12"/>
  <c r="B13" i="12"/>
  <c r="H12" i="12"/>
  <c r="G12" i="12"/>
  <c r="B12" i="12"/>
  <c r="H11" i="12"/>
  <c r="G11" i="12"/>
  <c r="B11" i="12"/>
  <c r="H10" i="12"/>
  <c r="G10" i="12"/>
  <c r="B10" i="12"/>
  <c r="H9" i="12"/>
  <c r="G9" i="12"/>
  <c r="B9" i="12"/>
  <c r="H8" i="12"/>
  <c r="G8" i="12"/>
  <c r="B8" i="12"/>
  <c r="H7" i="12"/>
  <c r="G7" i="12"/>
  <c r="B7" i="12"/>
  <c r="H36" i="11"/>
  <c r="G36" i="11"/>
  <c r="B36" i="11"/>
  <c r="H35" i="11"/>
  <c r="G35" i="11"/>
  <c r="B35" i="11"/>
  <c r="H34" i="11"/>
  <c r="G34" i="11"/>
  <c r="B34" i="11"/>
  <c r="H33" i="11"/>
  <c r="G33" i="11"/>
  <c r="B33" i="11"/>
  <c r="H32" i="11"/>
  <c r="G32" i="11"/>
  <c r="B32" i="11"/>
  <c r="H31" i="11"/>
  <c r="G31" i="11"/>
  <c r="B31" i="11"/>
  <c r="H30" i="11"/>
  <c r="G30" i="11"/>
  <c r="B30" i="11"/>
  <c r="H29" i="11"/>
  <c r="G29" i="11"/>
  <c r="B29" i="11"/>
  <c r="H28" i="11"/>
  <c r="G28" i="11"/>
  <c r="B28" i="11"/>
  <c r="H27" i="11"/>
  <c r="G27" i="11"/>
  <c r="B27" i="11"/>
  <c r="H26" i="11"/>
  <c r="G26" i="11"/>
  <c r="B26" i="11"/>
  <c r="H25" i="11"/>
  <c r="G25" i="11"/>
  <c r="B25" i="11"/>
  <c r="H24" i="11"/>
  <c r="G24" i="11"/>
  <c r="B24" i="11"/>
  <c r="H23" i="11"/>
  <c r="G23" i="11"/>
  <c r="B23" i="11"/>
  <c r="H22" i="11"/>
  <c r="G22" i="11"/>
  <c r="B22" i="11"/>
  <c r="H21" i="11"/>
  <c r="G21" i="11"/>
  <c r="B21" i="11"/>
  <c r="H20" i="11"/>
  <c r="G20" i="11"/>
  <c r="B20" i="11"/>
  <c r="H19" i="11"/>
  <c r="G19" i="11"/>
  <c r="B19" i="11"/>
  <c r="H18" i="11"/>
  <c r="G18" i="11"/>
  <c r="B18" i="11"/>
  <c r="H17" i="11"/>
  <c r="G17" i="11"/>
  <c r="B17" i="11"/>
  <c r="H16" i="11"/>
  <c r="G16" i="11"/>
  <c r="B16" i="11"/>
  <c r="H15" i="11"/>
  <c r="G15" i="11"/>
  <c r="B15" i="11"/>
  <c r="H14" i="11"/>
  <c r="G14" i="11"/>
  <c r="B14" i="11"/>
  <c r="H13" i="11"/>
  <c r="G13" i="11"/>
  <c r="B13" i="11"/>
  <c r="H12" i="11"/>
  <c r="G12" i="11"/>
  <c r="B12" i="11"/>
  <c r="H11" i="11"/>
  <c r="G11" i="11"/>
  <c r="B11" i="11"/>
  <c r="H10" i="11"/>
  <c r="G10" i="11"/>
  <c r="B10" i="11"/>
  <c r="H9" i="11"/>
  <c r="G9" i="11"/>
  <c r="B9" i="11"/>
  <c r="H8" i="11"/>
  <c r="G8" i="11"/>
  <c r="B8" i="11"/>
  <c r="H7" i="11"/>
  <c r="G7" i="11"/>
  <c r="B7" i="11"/>
  <c r="H37" i="10"/>
  <c r="G37" i="10"/>
  <c r="B37" i="10"/>
  <c r="H36" i="10"/>
  <c r="G36" i="10"/>
  <c r="B36" i="10"/>
  <c r="H35" i="10"/>
  <c r="G35" i="10"/>
  <c r="B35" i="10"/>
  <c r="H34" i="10"/>
  <c r="G34" i="10"/>
  <c r="B34" i="10"/>
  <c r="H33" i="10"/>
  <c r="G33" i="10"/>
  <c r="B33" i="10"/>
  <c r="H32" i="10"/>
  <c r="G32" i="10"/>
  <c r="B32" i="10"/>
  <c r="H31" i="10"/>
  <c r="G31" i="10"/>
  <c r="B31" i="10"/>
  <c r="H30" i="10"/>
  <c r="G30" i="10"/>
  <c r="B30" i="10"/>
  <c r="H29" i="10"/>
  <c r="G29" i="10"/>
  <c r="B29" i="10"/>
  <c r="H28" i="10"/>
  <c r="G28" i="10"/>
  <c r="B28" i="10"/>
  <c r="H27" i="10"/>
  <c r="G27" i="10"/>
  <c r="B27" i="10"/>
  <c r="H26" i="10"/>
  <c r="G26" i="10"/>
  <c r="B26" i="10"/>
  <c r="H25" i="10"/>
  <c r="G25" i="10"/>
  <c r="B25" i="10"/>
  <c r="H24" i="10"/>
  <c r="G24" i="10"/>
  <c r="B24" i="10"/>
  <c r="H23" i="10"/>
  <c r="G23" i="10"/>
  <c r="B23" i="10"/>
  <c r="H22" i="10"/>
  <c r="G22" i="10"/>
  <c r="B22" i="10"/>
  <c r="H21" i="10"/>
  <c r="G21" i="10"/>
  <c r="B21" i="10"/>
  <c r="H20" i="10"/>
  <c r="G20" i="10"/>
  <c r="B20" i="10"/>
  <c r="H19" i="10"/>
  <c r="G19" i="10"/>
  <c r="B19" i="10"/>
  <c r="H18" i="10"/>
  <c r="G18" i="10"/>
  <c r="B18" i="10"/>
  <c r="H17" i="10"/>
  <c r="G17" i="10"/>
  <c r="B17" i="10"/>
  <c r="H16" i="10"/>
  <c r="G16" i="10"/>
  <c r="B16" i="10"/>
  <c r="H15" i="10"/>
  <c r="G15" i="10"/>
  <c r="B15" i="10"/>
  <c r="H14" i="10"/>
  <c r="G14" i="10"/>
  <c r="B14" i="10"/>
  <c r="H13" i="10"/>
  <c r="G13" i="10"/>
  <c r="B13" i="10"/>
  <c r="H12" i="10"/>
  <c r="G12" i="10"/>
  <c r="B12" i="10"/>
  <c r="H11" i="10"/>
  <c r="G11" i="10"/>
  <c r="B11" i="10"/>
  <c r="H10" i="10"/>
  <c r="G10" i="10"/>
  <c r="B10" i="10"/>
  <c r="H9" i="10"/>
  <c r="G9" i="10"/>
  <c r="B9" i="10"/>
  <c r="H8" i="10"/>
  <c r="I2" i="10" s="1"/>
  <c r="G8" i="10"/>
  <c r="B8" i="10"/>
  <c r="H7" i="10"/>
  <c r="G7" i="10"/>
  <c r="I1" i="10" s="1"/>
  <c r="B7" i="10"/>
  <c r="H37" i="9"/>
  <c r="G37" i="9"/>
  <c r="B37" i="9"/>
  <c r="H36" i="9"/>
  <c r="G36" i="9"/>
  <c r="B36" i="9"/>
  <c r="H35" i="9"/>
  <c r="G35" i="9"/>
  <c r="B35" i="9"/>
  <c r="H34" i="9"/>
  <c r="G34" i="9"/>
  <c r="B34" i="9"/>
  <c r="H33" i="9"/>
  <c r="G33" i="9"/>
  <c r="B33" i="9"/>
  <c r="H32" i="9"/>
  <c r="G32" i="9"/>
  <c r="B32" i="9"/>
  <c r="H31" i="9"/>
  <c r="G31" i="9"/>
  <c r="B31" i="9"/>
  <c r="H30" i="9"/>
  <c r="G30" i="9"/>
  <c r="B30" i="9"/>
  <c r="H29" i="9"/>
  <c r="G29" i="9"/>
  <c r="B29" i="9"/>
  <c r="H28" i="9"/>
  <c r="G28" i="9"/>
  <c r="B28" i="9"/>
  <c r="H27" i="9"/>
  <c r="G27" i="9"/>
  <c r="B27" i="9"/>
  <c r="H26" i="9"/>
  <c r="G26" i="9"/>
  <c r="B26" i="9"/>
  <c r="H25" i="9"/>
  <c r="G25" i="9"/>
  <c r="B25" i="9"/>
  <c r="H24" i="9"/>
  <c r="G24" i="9"/>
  <c r="B24" i="9"/>
  <c r="H23" i="9"/>
  <c r="G23" i="9"/>
  <c r="B23" i="9"/>
  <c r="H22" i="9"/>
  <c r="G22" i="9"/>
  <c r="B22" i="9"/>
  <c r="H21" i="9"/>
  <c r="G21" i="9"/>
  <c r="B21" i="9"/>
  <c r="H20" i="9"/>
  <c r="G20" i="9"/>
  <c r="B20" i="9"/>
  <c r="H19" i="9"/>
  <c r="G19" i="9"/>
  <c r="B19" i="9"/>
  <c r="H18" i="9"/>
  <c r="G18" i="9"/>
  <c r="B18" i="9"/>
  <c r="H17" i="9"/>
  <c r="G17" i="9"/>
  <c r="B17" i="9"/>
  <c r="H16" i="9"/>
  <c r="G16" i="9"/>
  <c r="B16" i="9"/>
  <c r="H15" i="9"/>
  <c r="G15" i="9"/>
  <c r="B15" i="9"/>
  <c r="H14" i="9"/>
  <c r="G14" i="9"/>
  <c r="B14" i="9"/>
  <c r="H13" i="9"/>
  <c r="G13" i="9"/>
  <c r="B13" i="9"/>
  <c r="H12" i="9"/>
  <c r="G12" i="9"/>
  <c r="B12" i="9"/>
  <c r="H11" i="9"/>
  <c r="G11" i="9"/>
  <c r="B11" i="9"/>
  <c r="H10" i="9"/>
  <c r="G10" i="9"/>
  <c r="B10" i="9"/>
  <c r="H9" i="9"/>
  <c r="G9" i="9"/>
  <c r="B9" i="9"/>
  <c r="H8" i="9"/>
  <c r="G8" i="9"/>
  <c r="B8" i="9"/>
  <c r="H7" i="9"/>
  <c r="G7" i="9"/>
  <c r="B7" i="9"/>
  <c r="H36" i="8"/>
  <c r="G36" i="8"/>
  <c r="B36" i="8"/>
  <c r="H35" i="8"/>
  <c r="G35" i="8"/>
  <c r="B35" i="8"/>
  <c r="H34" i="8"/>
  <c r="G34" i="8"/>
  <c r="B34" i="8"/>
  <c r="H33" i="8"/>
  <c r="G33" i="8"/>
  <c r="B33" i="8"/>
  <c r="H32" i="8"/>
  <c r="G32" i="8"/>
  <c r="B32" i="8"/>
  <c r="H31" i="8"/>
  <c r="G31" i="8"/>
  <c r="B31" i="8"/>
  <c r="H30" i="8"/>
  <c r="G30" i="8"/>
  <c r="B30" i="8"/>
  <c r="H29" i="8"/>
  <c r="G29" i="8"/>
  <c r="B29" i="8"/>
  <c r="H28" i="8"/>
  <c r="G28" i="8"/>
  <c r="B28" i="8"/>
  <c r="H27" i="8"/>
  <c r="G27" i="8"/>
  <c r="B27" i="8"/>
  <c r="H26" i="8"/>
  <c r="G26" i="8"/>
  <c r="B26" i="8"/>
  <c r="H25" i="8"/>
  <c r="G25" i="8"/>
  <c r="B25" i="8"/>
  <c r="H24" i="8"/>
  <c r="G24" i="8"/>
  <c r="B24" i="8"/>
  <c r="H23" i="8"/>
  <c r="G23" i="8"/>
  <c r="B23" i="8"/>
  <c r="H22" i="8"/>
  <c r="G22" i="8"/>
  <c r="B22" i="8"/>
  <c r="H21" i="8"/>
  <c r="G21" i="8"/>
  <c r="B21" i="8"/>
  <c r="H20" i="8"/>
  <c r="G20" i="8"/>
  <c r="B20" i="8"/>
  <c r="H19" i="8"/>
  <c r="G19" i="8"/>
  <c r="B19" i="8"/>
  <c r="H18" i="8"/>
  <c r="G18" i="8"/>
  <c r="B18" i="8"/>
  <c r="H17" i="8"/>
  <c r="G17" i="8"/>
  <c r="B17" i="8"/>
  <c r="H16" i="8"/>
  <c r="G16" i="8"/>
  <c r="B16" i="8"/>
  <c r="H15" i="8"/>
  <c r="G15" i="8"/>
  <c r="B15" i="8"/>
  <c r="H14" i="8"/>
  <c r="G14" i="8"/>
  <c r="B14" i="8"/>
  <c r="H13" i="8"/>
  <c r="G13" i="8"/>
  <c r="B13" i="8"/>
  <c r="H12" i="8"/>
  <c r="G12" i="8"/>
  <c r="B12" i="8"/>
  <c r="H11" i="8"/>
  <c r="G11" i="8"/>
  <c r="B11" i="8"/>
  <c r="H10" i="8"/>
  <c r="G10" i="8"/>
  <c r="B10" i="8"/>
  <c r="H9" i="8"/>
  <c r="G9" i="8"/>
  <c r="B9" i="8"/>
  <c r="H8" i="8"/>
  <c r="G8" i="8"/>
  <c r="B8" i="8"/>
  <c r="H7" i="8"/>
  <c r="I2" i="8" s="1"/>
  <c r="C9" i="15" s="1"/>
  <c r="G7" i="8"/>
  <c r="I1" i="8" s="1"/>
  <c r="B7" i="8"/>
  <c r="H37" i="7"/>
  <c r="G37" i="7"/>
  <c r="B37" i="7"/>
  <c r="H36" i="7"/>
  <c r="G36" i="7"/>
  <c r="B36" i="7"/>
  <c r="H35" i="7"/>
  <c r="G35" i="7"/>
  <c r="B35" i="7"/>
  <c r="H34" i="7"/>
  <c r="G34" i="7"/>
  <c r="B34" i="7"/>
  <c r="H33" i="7"/>
  <c r="G33" i="7"/>
  <c r="B33" i="7"/>
  <c r="H32" i="7"/>
  <c r="G32" i="7"/>
  <c r="B32" i="7"/>
  <c r="H31" i="7"/>
  <c r="G31" i="7"/>
  <c r="B31" i="7"/>
  <c r="H30" i="7"/>
  <c r="G30" i="7"/>
  <c r="B30" i="7"/>
  <c r="H29" i="7"/>
  <c r="G29" i="7"/>
  <c r="B29" i="7"/>
  <c r="H28" i="7"/>
  <c r="G28" i="7"/>
  <c r="B28" i="7"/>
  <c r="H27" i="7"/>
  <c r="G27" i="7"/>
  <c r="B27" i="7"/>
  <c r="H26" i="7"/>
  <c r="G26" i="7"/>
  <c r="B26" i="7"/>
  <c r="H25" i="7"/>
  <c r="G25" i="7"/>
  <c r="B25" i="7"/>
  <c r="H24" i="7"/>
  <c r="G24" i="7"/>
  <c r="B24" i="7"/>
  <c r="H23" i="7"/>
  <c r="G23" i="7"/>
  <c r="B23" i="7"/>
  <c r="H22" i="7"/>
  <c r="G22" i="7"/>
  <c r="B22" i="7"/>
  <c r="H21" i="7"/>
  <c r="G21" i="7"/>
  <c r="B21" i="7"/>
  <c r="H20" i="7"/>
  <c r="G20" i="7"/>
  <c r="B20" i="7"/>
  <c r="H19" i="7"/>
  <c r="G19" i="7"/>
  <c r="B19" i="7"/>
  <c r="H18" i="7"/>
  <c r="G18" i="7"/>
  <c r="B18" i="7"/>
  <c r="H17" i="7"/>
  <c r="G17" i="7"/>
  <c r="B17" i="7"/>
  <c r="H16" i="7"/>
  <c r="G16" i="7"/>
  <c r="B16" i="7"/>
  <c r="H15" i="7"/>
  <c r="G15" i="7"/>
  <c r="B15" i="7"/>
  <c r="H14" i="7"/>
  <c r="G14" i="7"/>
  <c r="B14" i="7"/>
  <c r="H13" i="7"/>
  <c r="G13" i="7"/>
  <c r="B13" i="7"/>
  <c r="H12" i="7"/>
  <c r="G12" i="7"/>
  <c r="B12" i="7"/>
  <c r="H11" i="7"/>
  <c r="G11" i="7"/>
  <c r="B11" i="7"/>
  <c r="H10" i="7"/>
  <c r="G10" i="7"/>
  <c r="B10" i="7"/>
  <c r="H9" i="7"/>
  <c r="G9" i="7"/>
  <c r="B9" i="7"/>
  <c r="H8" i="7"/>
  <c r="G8" i="7"/>
  <c r="B8" i="7"/>
  <c r="H7" i="7"/>
  <c r="G7" i="7"/>
  <c r="B7" i="7"/>
  <c r="H36" i="6"/>
  <c r="G36" i="6"/>
  <c r="B36" i="6"/>
  <c r="H35" i="6"/>
  <c r="G35" i="6"/>
  <c r="B35" i="6"/>
  <c r="H34" i="6"/>
  <c r="G34" i="6"/>
  <c r="B34" i="6"/>
  <c r="H33" i="6"/>
  <c r="G33" i="6"/>
  <c r="B33" i="6"/>
  <c r="H32" i="6"/>
  <c r="G32" i="6"/>
  <c r="B32" i="6"/>
  <c r="H31" i="6"/>
  <c r="G31" i="6"/>
  <c r="B31" i="6"/>
  <c r="H30" i="6"/>
  <c r="G30" i="6"/>
  <c r="B30" i="6"/>
  <c r="H29" i="6"/>
  <c r="G29" i="6"/>
  <c r="B29" i="6"/>
  <c r="H28" i="6"/>
  <c r="G28" i="6"/>
  <c r="B28" i="6"/>
  <c r="H27" i="6"/>
  <c r="G27" i="6"/>
  <c r="B27" i="6"/>
  <c r="H26" i="6"/>
  <c r="G26" i="6"/>
  <c r="B26" i="6"/>
  <c r="H25" i="6"/>
  <c r="G25" i="6"/>
  <c r="B25" i="6"/>
  <c r="H24" i="6"/>
  <c r="G24" i="6"/>
  <c r="B24" i="6"/>
  <c r="H23" i="6"/>
  <c r="G23" i="6"/>
  <c r="B23" i="6"/>
  <c r="H22" i="6"/>
  <c r="G22" i="6"/>
  <c r="B22" i="6"/>
  <c r="H21" i="6"/>
  <c r="G21" i="6"/>
  <c r="B21" i="6"/>
  <c r="H20" i="6"/>
  <c r="G20" i="6"/>
  <c r="B20" i="6"/>
  <c r="H19" i="6"/>
  <c r="G19" i="6"/>
  <c r="B19" i="6"/>
  <c r="H18" i="6"/>
  <c r="G18" i="6"/>
  <c r="B18" i="6"/>
  <c r="H17" i="6"/>
  <c r="G17" i="6"/>
  <c r="B17" i="6"/>
  <c r="H16" i="6"/>
  <c r="G16" i="6"/>
  <c r="B16" i="6"/>
  <c r="H15" i="6"/>
  <c r="G15" i="6"/>
  <c r="B15" i="6"/>
  <c r="H14" i="6"/>
  <c r="G14" i="6"/>
  <c r="B14" i="6"/>
  <c r="H13" i="6"/>
  <c r="G13" i="6"/>
  <c r="B13" i="6"/>
  <c r="H12" i="6"/>
  <c r="G12" i="6"/>
  <c r="B12" i="6"/>
  <c r="H11" i="6"/>
  <c r="G11" i="6"/>
  <c r="B11" i="6"/>
  <c r="H10" i="6"/>
  <c r="G10" i="6"/>
  <c r="B10" i="6"/>
  <c r="H9" i="6"/>
  <c r="G9" i="6"/>
  <c r="B9" i="6"/>
  <c r="H8" i="6"/>
  <c r="G8" i="6"/>
  <c r="B8" i="6"/>
  <c r="H7" i="6"/>
  <c r="G7" i="6"/>
  <c r="B7" i="6"/>
  <c r="H37" i="5"/>
  <c r="G37" i="5"/>
  <c r="B37" i="5"/>
  <c r="H36" i="5"/>
  <c r="G36" i="5"/>
  <c r="B36" i="5"/>
  <c r="H35" i="5"/>
  <c r="G35" i="5"/>
  <c r="B35" i="5"/>
  <c r="H34" i="5"/>
  <c r="G34" i="5"/>
  <c r="B34" i="5"/>
  <c r="H33" i="5"/>
  <c r="G33" i="5"/>
  <c r="B33" i="5"/>
  <c r="H32" i="5"/>
  <c r="G32" i="5"/>
  <c r="B32" i="5"/>
  <c r="H31" i="5"/>
  <c r="G31" i="5"/>
  <c r="B31" i="5"/>
  <c r="H30" i="5"/>
  <c r="G30" i="5"/>
  <c r="B30" i="5"/>
  <c r="H29" i="5"/>
  <c r="G29" i="5"/>
  <c r="B29" i="5"/>
  <c r="H28" i="5"/>
  <c r="G28" i="5"/>
  <c r="B28" i="5"/>
  <c r="H27" i="5"/>
  <c r="G27" i="5"/>
  <c r="B27" i="5"/>
  <c r="H26" i="5"/>
  <c r="G26" i="5"/>
  <c r="B26" i="5"/>
  <c r="H25" i="5"/>
  <c r="G25" i="5"/>
  <c r="B25" i="5"/>
  <c r="H24" i="5"/>
  <c r="G24" i="5"/>
  <c r="B24" i="5"/>
  <c r="H23" i="5"/>
  <c r="G23" i="5"/>
  <c r="B23" i="5"/>
  <c r="H22" i="5"/>
  <c r="G22" i="5"/>
  <c r="B22" i="5"/>
  <c r="H21" i="5"/>
  <c r="G21" i="5"/>
  <c r="B21" i="5"/>
  <c r="H20" i="5"/>
  <c r="G20" i="5"/>
  <c r="B20" i="5"/>
  <c r="H19" i="5"/>
  <c r="G19" i="5"/>
  <c r="B19" i="5"/>
  <c r="H18" i="5"/>
  <c r="G18" i="5"/>
  <c r="B18" i="5"/>
  <c r="H17" i="5"/>
  <c r="G17" i="5"/>
  <c r="B17" i="5"/>
  <c r="H16" i="5"/>
  <c r="G16" i="5"/>
  <c r="B16" i="5"/>
  <c r="H15" i="5"/>
  <c r="G15" i="5"/>
  <c r="B15" i="5"/>
  <c r="H14" i="5"/>
  <c r="G14" i="5"/>
  <c r="B14" i="5"/>
  <c r="H13" i="5"/>
  <c r="G13" i="5"/>
  <c r="B13" i="5"/>
  <c r="H12" i="5"/>
  <c r="G12" i="5"/>
  <c r="B12" i="5"/>
  <c r="H11" i="5"/>
  <c r="G11" i="5"/>
  <c r="B11" i="5"/>
  <c r="H10" i="5"/>
  <c r="G10" i="5"/>
  <c r="B10" i="5"/>
  <c r="H9" i="5"/>
  <c r="G9" i="5"/>
  <c r="B9" i="5"/>
  <c r="H8" i="5"/>
  <c r="G8" i="5"/>
  <c r="B8" i="5"/>
  <c r="H7" i="5"/>
  <c r="G7" i="5"/>
  <c r="B7" i="5"/>
  <c r="H34" i="4"/>
  <c r="G34" i="4"/>
  <c r="B34" i="4"/>
  <c r="H33" i="4"/>
  <c r="G33" i="4"/>
  <c r="B33" i="4"/>
  <c r="H32" i="4"/>
  <c r="G32" i="4"/>
  <c r="B32" i="4"/>
  <c r="H31" i="4"/>
  <c r="G31" i="4"/>
  <c r="B31" i="4"/>
  <c r="H30" i="4"/>
  <c r="G30" i="4"/>
  <c r="B30" i="4"/>
  <c r="H29" i="4"/>
  <c r="G29" i="4"/>
  <c r="B29" i="4"/>
  <c r="H28" i="4"/>
  <c r="G28" i="4"/>
  <c r="B28" i="4"/>
  <c r="H27" i="4"/>
  <c r="G27" i="4"/>
  <c r="B27" i="4"/>
  <c r="H26" i="4"/>
  <c r="G26" i="4"/>
  <c r="B26" i="4"/>
  <c r="H25" i="4"/>
  <c r="G25" i="4"/>
  <c r="B25" i="4"/>
  <c r="H24" i="4"/>
  <c r="G24" i="4"/>
  <c r="B24" i="4"/>
  <c r="H23" i="4"/>
  <c r="G23" i="4"/>
  <c r="B23" i="4"/>
  <c r="H22" i="4"/>
  <c r="G22" i="4"/>
  <c r="B22" i="4"/>
  <c r="H21" i="4"/>
  <c r="G21" i="4"/>
  <c r="B21" i="4"/>
  <c r="H20" i="4"/>
  <c r="G20" i="4"/>
  <c r="B20" i="4"/>
  <c r="H19" i="4"/>
  <c r="G19" i="4"/>
  <c r="B19" i="4"/>
  <c r="H18" i="4"/>
  <c r="G18" i="4"/>
  <c r="B18" i="4"/>
  <c r="H17" i="4"/>
  <c r="G17" i="4"/>
  <c r="B17" i="4"/>
  <c r="H16" i="4"/>
  <c r="G16" i="4"/>
  <c r="B16" i="4"/>
  <c r="H15" i="4"/>
  <c r="G15" i="4"/>
  <c r="B15" i="4"/>
  <c r="H14" i="4"/>
  <c r="G14" i="4"/>
  <c r="B14" i="4"/>
  <c r="H13" i="4"/>
  <c r="G13" i="4"/>
  <c r="B13" i="4"/>
  <c r="H12" i="4"/>
  <c r="G12" i="4"/>
  <c r="B12" i="4"/>
  <c r="H11" i="4"/>
  <c r="G11" i="4"/>
  <c r="B11" i="4"/>
  <c r="H10" i="4"/>
  <c r="G10" i="4"/>
  <c r="B10" i="4"/>
  <c r="H9" i="4"/>
  <c r="G9" i="4"/>
  <c r="B9" i="4"/>
  <c r="H8" i="4"/>
  <c r="G8" i="4"/>
  <c r="B8" i="4"/>
  <c r="H7" i="4"/>
  <c r="G7" i="4"/>
  <c r="B7" i="4"/>
  <c r="I1" i="14" l="1"/>
  <c r="I2" i="14"/>
  <c r="C15" i="15" s="1"/>
  <c r="I1" i="13"/>
  <c r="I2" i="12"/>
  <c r="C13" i="15" s="1"/>
  <c r="I1" i="12"/>
  <c r="I2" i="11"/>
  <c r="I1" i="11"/>
  <c r="I1" i="9"/>
  <c r="I2" i="9"/>
  <c r="C10" i="15" s="1"/>
  <c r="I1" i="7"/>
  <c r="I2" i="7"/>
  <c r="C8" i="15" s="1"/>
  <c r="I1" i="6"/>
  <c r="I2" i="6"/>
  <c r="C7" i="15" s="1"/>
  <c r="I1" i="5"/>
  <c r="I2" i="5"/>
  <c r="C6" i="15" s="1"/>
  <c r="I1" i="4"/>
  <c r="I2" i="4"/>
  <c r="C5" i="15" s="1"/>
  <c r="I2" i="1"/>
  <c r="C11" i="15" l="1"/>
  <c r="C12" i="15"/>
  <c r="C17" i="15"/>
  <c r="H8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7" i="1"/>
  <c r="I1" i="1" l="1"/>
</calcChain>
</file>

<file path=xl/sharedStrings.xml><?xml version="1.0" encoding="utf-8"?>
<sst xmlns="http://schemas.openxmlformats.org/spreadsheetml/2006/main" count="266" uniqueCount="30">
  <si>
    <t xml:space="preserve">Date </t>
  </si>
  <si>
    <t>T.I.L Accrued</t>
  </si>
  <si>
    <t>Notes/Reason</t>
  </si>
  <si>
    <t>Start of accural</t>
  </si>
  <si>
    <t>Start</t>
  </si>
  <si>
    <t>Finish</t>
  </si>
  <si>
    <t>T.I.L time</t>
  </si>
  <si>
    <t>Month</t>
  </si>
  <si>
    <t>Year</t>
  </si>
  <si>
    <t>Total work time</t>
  </si>
  <si>
    <t>Total Break time</t>
  </si>
  <si>
    <t>Time in Lieu</t>
  </si>
  <si>
    <t>Name</t>
  </si>
  <si>
    <t>hh:mm</t>
  </si>
  <si>
    <r>
      <t xml:space="preserve">Total T.I.L accrued
</t>
    </r>
    <r>
      <rPr>
        <sz val="9"/>
        <color theme="1"/>
        <rFont val="Calibri"/>
        <family val="2"/>
        <scheme val="minor"/>
      </rPr>
      <t>(hh:mm)</t>
    </r>
  </si>
  <si>
    <r>
      <t>Total T.I.L
(</t>
    </r>
    <r>
      <rPr>
        <sz val="9"/>
        <color theme="1"/>
        <rFont val="Calibri"/>
        <family val="2"/>
        <scheme val="minor"/>
      </rPr>
      <t>hh:mm)</t>
    </r>
  </si>
  <si>
    <t>T.I.L per 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</si>
  <si>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</si>
  <si>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</si>
  <si>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</si>
  <si>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</si>
  <si>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</si>
  <si>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</si>
  <si>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</si>
  <si>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</si>
  <si>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</si>
  <si>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</si>
  <si>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</si>
  <si>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</si>
  <si>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total per 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</si>
</sst>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$-F800]dddd\,\ mmmm\ dd\,\ yyyy"/>
    <numFmt numFmtId="166" formatCode="h:mm;@"/>
  </numFmts>
  <fonts count="7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medium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/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/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dashed">
        <color indexed="64"/>
      </right>
      <top/>
      <bottom style="medium">
        <color rgb="FFFF0000"/>
      </bottom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theme="9"/>
      </left>
      <right style="thin">
        <color indexed="64"/>
      </right>
      <top style="medium">
        <color theme="9"/>
      </top>
      <bottom style="thin">
        <color indexed="64"/>
      </bottom>
      <diagonal/>
    </border>
    <border>
      <left style="thin">
        <color indexed="64"/>
      </left>
      <right style="medium">
        <color theme="9"/>
      </right>
      <top style="medium">
        <color theme="9"/>
      </top>
      <bottom style="thin">
        <color indexed="64"/>
      </bottom>
      <diagonal/>
    </border>
    <border>
      <left style="medium">
        <color theme="9"/>
      </left>
      <right style="thin">
        <color indexed="64"/>
      </right>
      <top style="thin">
        <color indexed="64"/>
      </top>
      <bottom style="medium">
        <color theme="9"/>
      </bottom>
      <diagonal/>
    </border>
    <border>
      <left style="thin">
        <color indexed="64"/>
      </left>
      <right style="medium">
        <color theme="9"/>
      </right>
      <top style="thin">
        <color indexed="64"/>
      </top>
      <bottom style="medium">
        <color theme="9"/>
      </bottom>
      <diagonal/>
    </border>
    <border>
      <left style="medium">
        <color rgb="FFFFFF00"/>
      </left>
      <right style="thin">
        <color indexed="64"/>
      </right>
      <top style="medium">
        <color rgb="FFFFFF00"/>
      </top>
      <bottom style="thin">
        <color indexed="64"/>
      </bottom>
      <diagonal/>
    </border>
    <border>
      <left style="thin">
        <color indexed="64"/>
      </left>
      <right style="medium">
        <color rgb="FFFFFF00"/>
      </right>
      <top style="medium">
        <color rgb="FFFFFF00"/>
      </top>
      <bottom style="thin">
        <color indexed="64"/>
      </bottom>
      <diagonal/>
    </border>
    <border>
      <left style="medium">
        <color rgb="FFFFFF00"/>
      </left>
      <right style="thin">
        <color indexed="64"/>
      </right>
      <top style="thin">
        <color indexed="64"/>
      </top>
      <bottom style="medium">
        <color rgb="FFFFFF00"/>
      </bottom>
      <diagonal/>
    </border>
    <border>
      <left style="thin">
        <color indexed="64"/>
      </left>
      <right style="medium">
        <color rgb="FFFFFF00"/>
      </right>
      <top style="thin">
        <color indexed="64"/>
      </top>
      <bottom style="medium">
        <color rgb="FFFFFF00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0" xfId="0" applyBorder="1"/>
    <xf numFmtId="14" fontId="0" fillId="0" borderId="0" xfId="0" applyNumberFormat="1" applyBorder="1"/>
    <xf numFmtId="164" fontId="0" fillId="0" borderId="10" xfId="0" applyNumberFormat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  <xf numFmtId="165" fontId="0" fillId="2" borderId="5" xfId="0" applyNumberForma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2" borderId="10" xfId="0" applyNumberFormat="1" applyFill="1" applyBorder="1" applyAlignment="1">
      <alignment horizontal="center" vertical="center"/>
    </xf>
    <xf numFmtId="166" fontId="0" fillId="2" borderId="2" xfId="0" applyNumberFormat="1" applyFont="1" applyFill="1" applyBorder="1" applyAlignment="1">
      <alignment horizontal="center" vertical="center"/>
    </xf>
    <xf numFmtId="166" fontId="5" fillId="2" borderId="13" xfId="0" applyNumberFormat="1" applyFont="1" applyFill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2" borderId="8" xfId="0" applyNumberForma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165" fontId="0" fillId="2" borderId="25" xfId="0" applyNumberFormat="1" applyFill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2" borderId="9" xfId="0" applyNumberFormat="1" applyFill="1" applyBorder="1" applyAlignment="1">
      <alignment horizontal="center" vertical="center"/>
    </xf>
    <xf numFmtId="0" fontId="0" fillId="0" borderId="25" xfId="0" applyBorder="1"/>
    <xf numFmtId="165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2" borderId="28" xfId="0" applyFill="1" applyBorder="1" applyAlignment="1">
      <alignment horizontal="center" vertical="center"/>
    </xf>
    <xf numFmtId="164" fontId="0" fillId="2" borderId="29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 wrapText="1"/>
    </xf>
    <xf numFmtId="0" fontId="1" fillId="2" borderId="3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 wrapText="1"/>
    </xf>
    <xf numFmtId="165" fontId="0" fillId="2" borderId="39" xfId="0" applyNumberFormat="1" applyFill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165" fontId="0" fillId="2" borderId="41" xfId="0" applyNumberForma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2" xfId="0" applyBorder="1"/>
    <xf numFmtId="165" fontId="0" fillId="2" borderId="43" xfId="0" applyNumberFormat="1" applyFill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6" fontId="0" fillId="0" borderId="45" xfId="0" applyNumberFormat="1" applyBorder="1" applyAlignment="1">
      <alignment horizontal="center" vertical="center"/>
    </xf>
    <xf numFmtId="166" fontId="0" fillId="0" borderId="46" xfId="0" applyNumberFormat="1" applyBorder="1" applyAlignment="1">
      <alignment horizontal="center" vertical="center"/>
    </xf>
    <xf numFmtId="166" fontId="0" fillId="2" borderId="46" xfId="0" applyNumberFormat="1" applyFill="1" applyBorder="1" applyAlignment="1">
      <alignment horizontal="center" vertical="center"/>
    </xf>
    <xf numFmtId="0" fontId="0" fillId="0" borderId="47" xfId="0" applyBorder="1"/>
    <xf numFmtId="0" fontId="3" fillId="2" borderId="48" xfId="0" applyFont="1" applyFill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 wrapText="1"/>
    </xf>
    <xf numFmtId="0" fontId="3" fillId="0" borderId="51" xfId="0" applyNumberFormat="1" applyFont="1" applyBorder="1" applyAlignment="1">
      <alignment horizontal="center" vertical="center"/>
    </xf>
    <xf numFmtId="0" fontId="0" fillId="2" borderId="52" xfId="0" applyFill="1" applyBorder="1" applyAlignment="1">
      <alignment horizontal="center" vertical="center" wrapText="1"/>
    </xf>
    <xf numFmtId="166" fontId="0" fillId="2" borderId="53" xfId="0" applyNumberFormat="1" applyFont="1" applyFill="1" applyBorder="1" applyAlignment="1">
      <alignment horizontal="center" vertical="center"/>
    </xf>
    <xf numFmtId="0" fontId="0" fillId="2" borderId="54" xfId="0" applyFill="1" applyBorder="1" applyAlignment="1">
      <alignment horizontal="center" vertical="center" wrapText="1"/>
    </xf>
    <xf numFmtId="166" fontId="5" fillId="2" borderId="5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9557A-4AE1-43DA-9158-032E54DFAB83}">
  <sheetPr codeName="Feuil1"/>
  <dimension ref="A1:Q40"/>
  <sheetViews>
    <sheetView showGridLines="0" tabSelected="1" zoomScale="85" zoomScaleNormal="85" workbookViewId="0">
      <selection activeCell="G14" sqref="G14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90" t="s">
        <v>8</v>
      </c>
      <c r="F1" s="91">
        <v>2018</v>
      </c>
      <c r="G1" s="6"/>
      <c r="H1" s="94" t="s">
        <v>15</v>
      </c>
      <c r="I1" s="95">
        <f>SUM(G7:G37)</f>
        <v>1.6527777777777777</v>
      </c>
    </row>
    <row r="2" spans="1:17" ht="37.5" customHeight="1" thickBot="1" x14ac:dyDescent="0.4">
      <c r="A2" s="16" t="s">
        <v>12</v>
      </c>
      <c r="B2" s="60"/>
      <c r="C2" s="61"/>
      <c r="D2" s="6"/>
      <c r="E2" s="92" t="s">
        <v>7</v>
      </c>
      <c r="F2" s="93">
        <v>1</v>
      </c>
      <c r="G2" s="6"/>
      <c r="H2" s="96" t="s">
        <v>14</v>
      </c>
      <c r="I2" s="97">
        <f>SUM(H7:H37)</f>
        <v>4.1666666666666519E-2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69" t="s">
        <v>0</v>
      </c>
      <c r="C4" s="70" t="s">
        <v>6</v>
      </c>
      <c r="D4" s="71"/>
      <c r="E4" s="72" t="s">
        <v>3</v>
      </c>
      <c r="F4" s="73" t="s">
        <v>10</v>
      </c>
      <c r="G4" s="73" t="s">
        <v>9</v>
      </c>
      <c r="H4" s="73" t="s">
        <v>1</v>
      </c>
      <c r="I4" s="74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75"/>
      <c r="C5" s="18" t="s">
        <v>4</v>
      </c>
      <c r="D5" s="17" t="s">
        <v>5</v>
      </c>
      <c r="E5" s="56"/>
      <c r="F5" s="49"/>
      <c r="G5" s="54"/>
      <c r="H5" s="49"/>
      <c r="I5" s="76"/>
      <c r="N5">
        <v>4</v>
      </c>
      <c r="O5">
        <v>4</v>
      </c>
      <c r="Q5">
        <v>2021</v>
      </c>
    </row>
    <row r="6" spans="1:17" ht="14" customHeight="1" thickBot="1" x14ac:dyDescent="0.4">
      <c r="B6" s="77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78"/>
      <c r="N6">
        <v>5</v>
      </c>
      <c r="O6">
        <v>5</v>
      </c>
      <c r="Q6">
        <v>2022</v>
      </c>
    </row>
    <row r="7" spans="1:17" x14ac:dyDescent="0.35">
      <c r="B7" s="79">
        <f t="shared" ref="B7:B37" si="0">DATE($F$1,$F$2,N2)</f>
        <v>41639</v>
      </c>
      <c r="C7" s="20">
        <v>0.35416666666666669</v>
      </c>
      <c r="D7" s="21">
        <v>0.75</v>
      </c>
      <c r="E7" s="22">
        <v>0.70833333333333337</v>
      </c>
      <c r="F7" s="22">
        <v>3.4722222222222224E-2</v>
      </c>
      <c r="G7" s="23">
        <f>D7-C7-F7</f>
        <v>0.3611111111111111</v>
      </c>
      <c r="H7" s="23">
        <f>_xlfn.IFS(D7&gt;E7,D7-E7,D7&lt;E7, D7-E7,D7=E7,0)</f>
        <v>4.166666666666663E-2</v>
      </c>
      <c r="I7" s="80"/>
      <c r="N7">
        <v>6</v>
      </c>
      <c r="O7">
        <v>6</v>
      </c>
      <c r="Q7">
        <v>2023</v>
      </c>
    </row>
    <row r="8" spans="1:17" x14ac:dyDescent="0.35">
      <c r="B8" s="81">
        <f t="shared" si="0"/>
        <v>41640</v>
      </c>
      <c r="C8" s="20">
        <v>0.35416666666666669</v>
      </c>
      <c r="D8" s="21">
        <v>0.66666666666666663</v>
      </c>
      <c r="E8" s="22">
        <v>0.70833333333333337</v>
      </c>
      <c r="F8" s="22">
        <v>3.4722222222222224E-2</v>
      </c>
      <c r="G8" s="23">
        <f t="shared" ref="G8:G37" si="1">D8-C8-F8</f>
        <v>0.27777777777777773</v>
      </c>
      <c r="H8" s="23">
        <f t="shared" ref="H8:H37" si="2">_xlfn.IFS(D8&gt;E8,D8-E8,D8&lt;E8, D8-E8,D8=E8,0)</f>
        <v>-4.1666666666666741E-2</v>
      </c>
      <c r="I8" s="80"/>
      <c r="N8">
        <v>7</v>
      </c>
      <c r="O8">
        <v>7</v>
      </c>
      <c r="Q8">
        <v>2024</v>
      </c>
    </row>
    <row r="9" spans="1:17" x14ac:dyDescent="0.35">
      <c r="B9" s="81">
        <f t="shared" si="0"/>
        <v>41641</v>
      </c>
      <c r="C9" s="20">
        <v>0.35416666666666669</v>
      </c>
      <c r="D9" s="21">
        <v>0.70833333333333337</v>
      </c>
      <c r="E9" s="22">
        <v>0.70833333333333337</v>
      </c>
      <c r="F9" s="22">
        <v>3.4722222222222224E-2</v>
      </c>
      <c r="G9" s="23">
        <f t="shared" si="1"/>
        <v>0.31944444444444448</v>
      </c>
      <c r="H9" s="23">
        <f t="shared" si="2"/>
        <v>0</v>
      </c>
      <c r="I9" s="82"/>
      <c r="K9" s="3"/>
      <c r="L9" s="3"/>
      <c r="N9">
        <v>8</v>
      </c>
      <c r="O9">
        <v>8</v>
      </c>
      <c r="Q9">
        <v>2025</v>
      </c>
    </row>
    <row r="10" spans="1:17" x14ac:dyDescent="0.35">
      <c r="B10" s="81">
        <f t="shared" si="0"/>
        <v>41642</v>
      </c>
      <c r="C10" s="20">
        <v>0.35416666666666669</v>
      </c>
      <c r="D10" s="21">
        <v>0.83333333333333337</v>
      </c>
      <c r="E10" s="22">
        <v>0.70833333333333337</v>
      </c>
      <c r="F10" s="22">
        <v>3.4722222222222224E-2</v>
      </c>
      <c r="G10" s="23">
        <f t="shared" si="1"/>
        <v>0.44444444444444448</v>
      </c>
      <c r="H10" s="23">
        <f t="shared" si="2"/>
        <v>0.125</v>
      </c>
      <c r="I10" s="82"/>
      <c r="N10">
        <v>9</v>
      </c>
      <c r="O10">
        <v>9</v>
      </c>
      <c r="Q10">
        <v>2026</v>
      </c>
    </row>
    <row r="11" spans="1:17" x14ac:dyDescent="0.35">
      <c r="B11" s="81">
        <f t="shared" si="0"/>
        <v>41643</v>
      </c>
      <c r="C11" s="20">
        <v>0.35416666666666669</v>
      </c>
      <c r="D11" s="21">
        <v>0.625</v>
      </c>
      <c r="E11" s="22">
        <v>0.70833333333333337</v>
      </c>
      <c r="F11" s="22">
        <v>2.0833333333333332E-2</v>
      </c>
      <c r="G11" s="23">
        <f t="shared" si="1"/>
        <v>0.24999999999999997</v>
      </c>
      <c r="H11" s="23">
        <f t="shared" si="2"/>
        <v>-8.333333333333337E-2</v>
      </c>
      <c r="I11" s="82"/>
      <c r="N11">
        <v>10</v>
      </c>
      <c r="O11">
        <v>10</v>
      </c>
      <c r="Q11">
        <v>2027</v>
      </c>
    </row>
    <row r="12" spans="1:17" x14ac:dyDescent="0.35">
      <c r="B12" s="81">
        <f t="shared" si="0"/>
        <v>41644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82"/>
      <c r="N12">
        <v>11</v>
      </c>
      <c r="O12">
        <v>11</v>
      </c>
      <c r="Q12">
        <v>2028</v>
      </c>
    </row>
    <row r="13" spans="1:17" x14ac:dyDescent="0.35">
      <c r="B13" s="81">
        <f t="shared" si="0"/>
        <v>41645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82"/>
      <c r="N13">
        <v>12</v>
      </c>
      <c r="O13">
        <v>12</v>
      </c>
      <c r="Q13">
        <v>2029</v>
      </c>
    </row>
    <row r="14" spans="1:17" x14ac:dyDescent="0.35">
      <c r="B14" s="81">
        <f t="shared" si="0"/>
        <v>41646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82"/>
      <c r="N14">
        <v>13</v>
      </c>
      <c r="Q14">
        <v>2030</v>
      </c>
    </row>
    <row r="15" spans="1:17" x14ac:dyDescent="0.35">
      <c r="B15" s="81">
        <f t="shared" si="0"/>
        <v>41647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82"/>
      <c r="N15">
        <v>14</v>
      </c>
      <c r="Q15">
        <v>2031</v>
      </c>
    </row>
    <row r="16" spans="1:17" x14ac:dyDescent="0.35">
      <c r="B16" s="81">
        <f t="shared" si="0"/>
        <v>41648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82"/>
      <c r="N16">
        <v>15</v>
      </c>
      <c r="Q16">
        <v>2032</v>
      </c>
    </row>
    <row r="17" spans="2:17" x14ac:dyDescent="0.35">
      <c r="B17" s="81">
        <f t="shared" si="0"/>
        <v>41649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83"/>
      <c r="N17">
        <v>16</v>
      </c>
      <c r="Q17">
        <v>2033</v>
      </c>
    </row>
    <row r="18" spans="2:17" x14ac:dyDescent="0.35">
      <c r="B18" s="81">
        <f t="shared" si="0"/>
        <v>41650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83"/>
      <c r="N18">
        <v>17</v>
      </c>
      <c r="Q18">
        <v>2034</v>
      </c>
    </row>
    <row r="19" spans="2:17" x14ac:dyDescent="0.35">
      <c r="B19" s="81">
        <f t="shared" si="0"/>
        <v>41651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83"/>
      <c r="N19">
        <v>18</v>
      </c>
      <c r="Q19">
        <v>2035</v>
      </c>
    </row>
    <row r="20" spans="2:17" x14ac:dyDescent="0.35">
      <c r="B20" s="81">
        <f t="shared" si="0"/>
        <v>41652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83"/>
      <c r="N20">
        <v>19</v>
      </c>
      <c r="Q20">
        <v>2036</v>
      </c>
    </row>
    <row r="21" spans="2:17" x14ac:dyDescent="0.35">
      <c r="B21" s="81">
        <f t="shared" si="0"/>
        <v>41653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83"/>
      <c r="N21">
        <v>20</v>
      </c>
      <c r="Q21">
        <v>2037</v>
      </c>
    </row>
    <row r="22" spans="2:17" x14ac:dyDescent="0.35">
      <c r="B22" s="81">
        <f t="shared" si="0"/>
        <v>41654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83"/>
      <c r="N22">
        <v>21</v>
      </c>
      <c r="Q22">
        <v>2038</v>
      </c>
    </row>
    <row r="23" spans="2:17" x14ac:dyDescent="0.35">
      <c r="B23" s="81">
        <f t="shared" si="0"/>
        <v>41655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83"/>
      <c r="N23">
        <v>22</v>
      </c>
      <c r="Q23">
        <v>2039</v>
      </c>
    </row>
    <row r="24" spans="2:17" x14ac:dyDescent="0.35">
      <c r="B24" s="81">
        <f t="shared" si="0"/>
        <v>41656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83"/>
      <c r="N24">
        <v>23</v>
      </c>
      <c r="Q24">
        <v>2040</v>
      </c>
    </row>
    <row r="25" spans="2:17" x14ac:dyDescent="0.35">
      <c r="B25" s="81">
        <f t="shared" si="0"/>
        <v>41657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83"/>
      <c r="N25">
        <v>24</v>
      </c>
      <c r="Q25">
        <v>2041</v>
      </c>
    </row>
    <row r="26" spans="2:17" x14ac:dyDescent="0.35">
      <c r="B26" s="81">
        <f t="shared" si="0"/>
        <v>41658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83"/>
      <c r="N26">
        <v>25</v>
      </c>
      <c r="Q26">
        <v>2042</v>
      </c>
    </row>
    <row r="27" spans="2:17" x14ac:dyDescent="0.35">
      <c r="B27" s="81">
        <f t="shared" si="0"/>
        <v>41659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83"/>
      <c r="N27">
        <v>26</v>
      </c>
      <c r="Q27">
        <v>2043</v>
      </c>
    </row>
    <row r="28" spans="2:17" x14ac:dyDescent="0.35">
      <c r="B28" s="81">
        <f t="shared" si="0"/>
        <v>41660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83"/>
      <c r="N28">
        <v>27</v>
      </c>
      <c r="Q28">
        <v>2044</v>
      </c>
    </row>
    <row r="29" spans="2:17" x14ac:dyDescent="0.35">
      <c r="B29" s="81">
        <f t="shared" si="0"/>
        <v>41661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83"/>
      <c r="N29">
        <v>28</v>
      </c>
      <c r="Q29">
        <v>2045</v>
      </c>
    </row>
    <row r="30" spans="2:17" x14ac:dyDescent="0.35">
      <c r="B30" s="81">
        <f t="shared" si="0"/>
        <v>41662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83"/>
      <c r="N30">
        <v>29</v>
      </c>
      <c r="Q30">
        <v>2046</v>
      </c>
    </row>
    <row r="31" spans="2:17" x14ac:dyDescent="0.35">
      <c r="B31" s="81">
        <f t="shared" si="0"/>
        <v>41663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83"/>
      <c r="N31">
        <v>30</v>
      </c>
      <c r="Q31">
        <v>2047</v>
      </c>
    </row>
    <row r="32" spans="2:17" x14ac:dyDescent="0.35">
      <c r="B32" s="81">
        <f t="shared" si="0"/>
        <v>41664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83"/>
      <c r="N32">
        <v>31</v>
      </c>
      <c r="Q32">
        <v>2048</v>
      </c>
    </row>
    <row r="33" spans="2:17" x14ac:dyDescent="0.35">
      <c r="B33" s="81">
        <f t="shared" si="0"/>
        <v>41665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83"/>
      <c r="Q33">
        <v>2049</v>
      </c>
    </row>
    <row r="34" spans="2:17" x14ac:dyDescent="0.35">
      <c r="B34" s="81">
        <f t="shared" si="0"/>
        <v>41666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83"/>
      <c r="Q34">
        <v>2050</v>
      </c>
    </row>
    <row r="35" spans="2:17" x14ac:dyDescent="0.35">
      <c r="B35" s="81">
        <f t="shared" si="0"/>
        <v>41667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83"/>
    </row>
    <row r="36" spans="2:17" x14ac:dyDescent="0.35">
      <c r="B36" s="81">
        <f t="shared" si="0"/>
        <v>41668</v>
      </c>
      <c r="C36" s="20"/>
      <c r="D36" s="21"/>
      <c r="E36" s="22"/>
      <c r="F36" s="22"/>
      <c r="G36" s="23">
        <f t="shared" si="1"/>
        <v>0</v>
      </c>
      <c r="H36" s="23">
        <f t="shared" si="2"/>
        <v>0</v>
      </c>
      <c r="I36" s="83"/>
    </row>
    <row r="37" spans="2:17" ht="15" thickBot="1" x14ac:dyDescent="0.4">
      <c r="B37" s="84">
        <f t="shared" si="0"/>
        <v>41669</v>
      </c>
      <c r="C37" s="85"/>
      <c r="D37" s="86"/>
      <c r="E37" s="87"/>
      <c r="F37" s="87"/>
      <c r="G37" s="88">
        <f t="shared" si="1"/>
        <v>0</v>
      </c>
      <c r="H37" s="88">
        <f t="shared" si="2"/>
        <v>0</v>
      </c>
      <c r="I37" s="89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I4:I6"/>
    <mergeCell ref="A1:C1"/>
    <mergeCell ref="G4:G5"/>
    <mergeCell ref="E4:E5"/>
    <mergeCell ref="F4:F5"/>
    <mergeCell ref="H4:H5"/>
    <mergeCell ref="C4:D4"/>
    <mergeCell ref="B4:B6"/>
    <mergeCell ref="B2:C2"/>
  </mergeCells>
  <dataValidations disablePrompts="1" count="2">
    <dataValidation type="list" allowBlank="1" showInputMessage="1" showErrorMessage="1" promptTitle="-Select Month-" prompt="  " sqref="F2" xr:uid="{CFA20BC0-ADAA-4EC7-B2F4-974E7DE41B5E}">
      <formula1>$O$2:$O$13</formula1>
    </dataValidation>
    <dataValidation type="list" allowBlank="1" showInputMessage="1" showErrorMessage="1" promptTitle="-Select year-" prompt="  " sqref="F1" xr:uid="{3E38C807-08E7-4DE0-BB16-83C49CCAF527}">
      <formula1>$Q$2:$Q$34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F2A60-42FD-4ED6-90FE-EC3E4073694C}">
  <sheetPr codeName="Feuil4"/>
  <dimension ref="A1:Q40"/>
  <sheetViews>
    <sheetView showGridLines="0" zoomScale="85" zoomScaleNormal="85" workbookViewId="0">
      <selection activeCell="F15" sqref="F15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2</v>
      </c>
      <c r="G2" s="6"/>
      <c r="H2" s="33" t="s">
        <v>14</v>
      </c>
      <c r="I2" s="25">
        <f>SUM(H7:H37)</f>
        <v>0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4" si="0">DATE($F$1,$F$2,N2)</f>
        <v>41670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41671</v>
      </c>
      <c r="C8" s="20"/>
      <c r="D8" s="21"/>
      <c r="E8" s="22"/>
      <c r="F8" s="22"/>
      <c r="G8" s="23">
        <f t="shared" ref="G8:G34" si="1">D8-C8-F8</f>
        <v>0</v>
      </c>
      <c r="H8" s="23">
        <f t="shared" ref="H8:H34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41672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41673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41674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41675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41676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41677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41678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41679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41680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41681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41682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41683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41684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41685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41686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41687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41688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41689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41690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41691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41692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41693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41694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41695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41696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34">
        <f t="shared" si="0"/>
        <v>41697</v>
      </c>
      <c r="C34" s="35"/>
      <c r="D34" s="36"/>
      <c r="E34" s="37"/>
      <c r="F34" s="37"/>
      <c r="G34" s="38">
        <f t="shared" si="1"/>
        <v>0</v>
      </c>
      <c r="H34" s="38">
        <f t="shared" si="2"/>
        <v>0</v>
      </c>
      <c r="I34" s="39"/>
      <c r="Q34">
        <v>2050</v>
      </c>
    </row>
    <row r="35" spans="2:17" x14ac:dyDescent="0.35">
      <c r="B35" s="40"/>
      <c r="C35" s="41"/>
      <c r="D35" s="41"/>
      <c r="E35" s="41"/>
      <c r="F35" s="41"/>
      <c r="G35" s="41"/>
      <c r="H35" s="41"/>
      <c r="I35" s="42"/>
    </row>
    <row r="36" spans="2:17" x14ac:dyDescent="0.35">
      <c r="B36" s="40"/>
      <c r="C36" s="41"/>
      <c r="D36" s="41"/>
      <c r="E36" s="41"/>
      <c r="F36" s="41"/>
      <c r="G36" s="41"/>
      <c r="H36" s="41"/>
      <c r="I36" s="42"/>
    </row>
    <row r="37" spans="2:17" x14ac:dyDescent="0.35">
      <c r="B37" s="40"/>
      <c r="C37" s="41"/>
      <c r="D37" s="41"/>
      <c r="E37" s="41"/>
      <c r="F37" s="41"/>
      <c r="G37" s="41"/>
      <c r="H37" s="41"/>
      <c r="I37" s="42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DD6EE16D-0BAD-454C-A9CF-84A29B50D402}">
      <formula1>$Q$2:$Q$34</formula1>
    </dataValidation>
    <dataValidation type="list" allowBlank="1" showInputMessage="1" showErrorMessage="1" promptTitle="-Select Month-" prompt="  " sqref="F2" xr:uid="{E193D2CB-11ED-4772-8607-56C37276D37C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482F2-DE93-4C82-9362-19B37C3A1EA9}">
  <sheetPr codeName="Feuil5"/>
  <dimension ref="A1:Q40"/>
  <sheetViews>
    <sheetView showGridLines="0" zoomScale="85" zoomScaleNormal="85" workbookViewId="0">
      <selection activeCell="D13" sqref="D13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0.24999999999999997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3</v>
      </c>
      <c r="G2" s="6"/>
      <c r="H2" s="33" t="s">
        <v>14</v>
      </c>
      <c r="I2" s="25">
        <f>SUM(H7:H37)</f>
        <v>-8.333333333333337E-2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7" si="0">DATE($F$1,$F$2,N2)</f>
        <v>41698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41699</v>
      </c>
      <c r="C8" s="20"/>
      <c r="D8" s="21"/>
      <c r="E8" s="22"/>
      <c r="F8" s="22"/>
      <c r="G8" s="23">
        <f t="shared" ref="G8:G37" si="1">D8-C8-F8</f>
        <v>0</v>
      </c>
      <c r="H8" s="23">
        <f t="shared" ref="H8:H37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41700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41701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41702</v>
      </c>
      <c r="C11" s="20">
        <v>0.35416666666666669</v>
      </c>
      <c r="D11" s="21">
        <v>0.625</v>
      </c>
      <c r="E11" s="22">
        <v>0.70833333333333337</v>
      </c>
      <c r="F11" s="22">
        <v>2.0833333333333332E-2</v>
      </c>
      <c r="G11" s="23">
        <f t="shared" si="1"/>
        <v>0.24999999999999997</v>
      </c>
      <c r="H11" s="23">
        <f t="shared" si="2"/>
        <v>-8.333333333333337E-2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41703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41704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41705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41706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41707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41708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41709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41710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41711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41712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41713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41714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41715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41716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41717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41718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41719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41720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41721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41722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41723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41724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41725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41726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10">
        <f t="shared" si="0"/>
        <v>41727</v>
      </c>
      <c r="C36" s="20"/>
      <c r="D36" s="21"/>
      <c r="E36" s="22"/>
      <c r="F36" s="22"/>
      <c r="G36" s="23">
        <f t="shared" si="1"/>
        <v>0</v>
      </c>
      <c r="H36" s="23">
        <f t="shared" si="2"/>
        <v>0</v>
      </c>
      <c r="I36" s="4"/>
    </row>
    <row r="37" spans="2:17" ht="15" thickBot="1" x14ac:dyDescent="0.4">
      <c r="B37" s="11">
        <f t="shared" si="0"/>
        <v>41728</v>
      </c>
      <c r="C37" s="26"/>
      <c r="D37" s="27"/>
      <c r="E37" s="28"/>
      <c r="F37" s="28"/>
      <c r="G37" s="29">
        <f t="shared" si="1"/>
        <v>0</v>
      </c>
      <c r="H37" s="29">
        <f t="shared" si="2"/>
        <v>0</v>
      </c>
      <c r="I37" s="5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Month-" prompt="  " sqref="F2" xr:uid="{EF4D8180-FF13-4EC5-8408-B61B56D32D31}">
      <formula1>$O$2:$O$13</formula1>
    </dataValidation>
    <dataValidation type="list" allowBlank="1" showInputMessage="1" showErrorMessage="1" promptTitle="-Select year-" prompt="  " sqref="F1" xr:uid="{2F8564DC-39A3-431D-B2D0-F1AA52FB09EC}">
      <formula1>$Q$2:$Q$34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D7DA1-B3A8-4244-89DC-C6A6529A9135}">
  <sheetPr codeName="Feuil6"/>
  <dimension ref="A1:Q40"/>
  <sheetViews>
    <sheetView showGridLines="0" zoomScale="85" zoomScaleNormal="85" workbookViewId="0">
      <selection activeCell="F11" sqref="C9:F11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0.63888888888888884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4</v>
      </c>
      <c r="G2" s="6"/>
      <c r="H2" s="33" t="s">
        <v>14</v>
      </c>
      <c r="I2" s="25">
        <f>SUM(H7:H37)</f>
        <v>-1.1102230246251565E-16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6" si="0">DATE($F$1,$F$2,N2)</f>
        <v>41729</v>
      </c>
      <c r="C7" s="20">
        <v>0.35416666666666669</v>
      </c>
      <c r="D7" s="21">
        <v>0.75</v>
      </c>
      <c r="E7" s="22">
        <v>0.70833333333333337</v>
      </c>
      <c r="F7" s="22">
        <v>3.4722222222222224E-2</v>
      </c>
      <c r="G7" s="23">
        <f>D7-C7-F7</f>
        <v>0.3611111111111111</v>
      </c>
      <c r="H7" s="23">
        <f>_xlfn.IFS(D7&gt;E7,D7-E7,D7&lt;E7, D7-E7,D7=E7,0)</f>
        <v>4.166666666666663E-2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41730</v>
      </c>
      <c r="C8" s="20">
        <v>0.35416666666666669</v>
      </c>
      <c r="D8" s="21">
        <v>0.66666666666666663</v>
      </c>
      <c r="E8" s="22">
        <v>0.70833333333333337</v>
      </c>
      <c r="F8" s="22">
        <v>3.4722222222222224E-2</v>
      </c>
      <c r="G8" s="23">
        <f t="shared" ref="G8:G36" si="1">D8-C8-F8</f>
        <v>0.27777777777777773</v>
      </c>
      <c r="H8" s="23">
        <f t="shared" ref="H8:H36" si="2">_xlfn.IFS(D8&gt;E8,D8-E8,D8&lt;E8, D8-E8,D8=E8,0)</f>
        <v>-4.1666666666666741E-2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41731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41732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41733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41734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41735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41736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41737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41738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41739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41740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41741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41742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41743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41744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41745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41746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41747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41748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41749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41750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41751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41752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41753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41754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41755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41756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41757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34">
        <f t="shared" si="0"/>
        <v>41758</v>
      </c>
      <c r="C36" s="35"/>
      <c r="D36" s="36"/>
      <c r="E36" s="37"/>
      <c r="F36" s="37"/>
      <c r="G36" s="38">
        <f t="shared" si="1"/>
        <v>0</v>
      </c>
      <c r="H36" s="38">
        <f t="shared" si="2"/>
        <v>0</v>
      </c>
      <c r="I36" s="39"/>
    </row>
    <row r="37" spans="2:17" x14ac:dyDescent="0.35">
      <c r="B37" s="40"/>
      <c r="C37" s="41"/>
      <c r="D37" s="41"/>
      <c r="E37" s="41"/>
      <c r="F37" s="41"/>
      <c r="G37" s="41"/>
      <c r="H37" s="41"/>
      <c r="I37" s="42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FCD8619E-201C-45F6-8479-DED17926FCFA}">
      <formula1>$Q$2:$Q$34</formula1>
    </dataValidation>
    <dataValidation type="list" allowBlank="1" showInputMessage="1" showErrorMessage="1" promptTitle="-Select Month-" prompt="  " sqref="F2" xr:uid="{B5E82F5C-4B6C-4853-A80B-8F7FB5A65899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AC637-5330-48F4-9A90-C87567D03461}">
  <sheetPr codeName="Feuil7"/>
  <dimension ref="A1:Q40"/>
  <sheetViews>
    <sheetView showGridLines="0" zoomScale="85" zoomScaleNormal="85" workbookViewId="0">
      <selection activeCell="F13" sqref="C7:F13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5</v>
      </c>
      <c r="G2" s="6"/>
      <c r="H2" s="33" t="s">
        <v>14</v>
      </c>
      <c r="I2" s="25">
        <f>SUM(H7:H37)</f>
        <v>0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7" si="0">DATE($F$1,$F$2,N2)</f>
        <v>41759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41760</v>
      </c>
      <c r="C8" s="20"/>
      <c r="D8" s="21"/>
      <c r="E8" s="22"/>
      <c r="F8" s="22"/>
      <c r="G8" s="23">
        <f t="shared" ref="G8:G37" si="1">D8-C8-F8</f>
        <v>0</v>
      </c>
      <c r="H8" s="23">
        <f t="shared" ref="H8:H37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41761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41762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41763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41764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41765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41766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41767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41768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41769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41770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41771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41772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41773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41774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41775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41776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41777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41778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41779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41780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41781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41782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41783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41784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41785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41786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41787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10">
        <f t="shared" si="0"/>
        <v>41788</v>
      </c>
      <c r="C36" s="20"/>
      <c r="D36" s="21"/>
      <c r="E36" s="22"/>
      <c r="F36" s="22"/>
      <c r="G36" s="23">
        <f t="shared" si="1"/>
        <v>0</v>
      </c>
      <c r="H36" s="23">
        <f t="shared" si="2"/>
        <v>0</v>
      </c>
      <c r="I36" s="4"/>
    </row>
    <row r="37" spans="2:17" ht="15" thickBot="1" x14ac:dyDescent="0.4">
      <c r="B37" s="11">
        <f t="shared" si="0"/>
        <v>41789</v>
      </c>
      <c r="C37" s="26"/>
      <c r="D37" s="27"/>
      <c r="E37" s="28"/>
      <c r="F37" s="28"/>
      <c r="G37" s="29">
        <f t="shared" si="1"/>
        <v>0</v>
      </c>
      <c r="H37" s="29">
        <f t="shared" si="2"/>
        <v>0</v>
      </c>
      <c r="I37" s="5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Month-" prompt="  " sqref="F2" xr:uid="{82AB540F-4728-4840-B8AE-C0F830CDD82B}">
      <formula1>$O$2:$O$13</formula1>
    </dataValidation>
    <dataValidation type="list" allowBlank="1" showInputMessage="1" showErrorMessage="1" promptTitle="-Select year-" prompt="  " sqref="F1" xr:uid="{85E00AF4-83C7-4BF0-9F79-2A0C4A62342D}">
      <formula1>$Q$2:$Q$34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7A1F2-8D5D-4D19-8829-0F7BDBB9879F}">
  <sheetPr codeName="Feuil8"/>
  <dimension ref="A1:Q40"/>
  <sheetViews>
    <sheetView showGridLines="0" zoomScale="85" zoomScaleNormal="85" workbookViewId="0">
      <selection activeCell="C7" sqref="C7:F8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1.0138888888888888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6</v>
      </c>
      <c r="G2" s="6"/>
      <c r="H2" s="33" t="s">
        <v>14</v>
      </c>
      <c r="I2" s="25">
        <f>SUM(H7:H37)</f>
        <v>4.166666666666663E-2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6" si="0">DATE($F$1,$F$2,N2)</f>
        <v>41790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41791</v>
      </c>
      <c r="C8" s="20"/>
      <c r="D8" s="21"/>
      <c r="E8" s="22"/>
      <c r="F8" s="22"/>
      <c r="G8" s="23">
        <f t="shared" ref="G8:G36" si="1">D8-C8-F8</f>
        <v>0</v>
      </c>
      <c r="H8" s="23">
        <f t="shared" ref="H8:H36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41792</v>
      </c>
      <c r="C9" s="20">
        <v>0.35416666666666669</v>
      </c>
      <c r="D9" s="21">
        <v>0.70833333333333337</v>
      </c>
      <c r="E9" s="22">
        <v>0.70833333333333337</v>
      </c>
      <c r="F9" s="22">
        <v>3.4722222222222224E-2</v>
      </c>
      <c r="G9" s="23">
        <f t="shared" si="1"/>
        <v>0.31944444444444448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41793</v>
      </c>
      <c r="C10" s="20">
        <v>0.35416666666666669</v>
      </c>
      <c r="D10" s="21">
        <v>0.83333333333333337</v>
      </c>
      <c r="E10" s="22">
        <v>0.70833333333333337</v>
      </c>
      <c r="F10" s="22">
        <v>3.4722222222222224E-2</v>
      </c>
      <c r="G10" s="23">
        <f t="shared" si="1"/>
        <v>0.44444444444444448</v>
      </c>
      <c r="H10" s="23">
        <f t="shared" si="2"/>
        <v>0.125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41794</v>
      </c>
      <c r="C11" s="20">
        <v>0.35416666666666669</v>
      </c>
      <c r="D11" s="21">
        <v>0.625</v>
      </c>
      <c r="E11" s="22">
        <v>0.70833333333333337</v>
      </c>
      <c r="F11" s="22">
        <v>2.0833333333333332E-2</v>
      </c>
      <c r="G11" s="23">
        <f t="shared" si="1"/>
        <v>0.24999999999999997</v>
      </c>
      <c r="H11" s="23">
        <f t="shared" si="2"/>
        <v>-8.333333333333337E-2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41795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41796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41797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41798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41799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41800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41801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41802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41803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41804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41805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41806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41807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41808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41809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41810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41811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41812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41813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41814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41815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41816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41817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41818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34">
        <f t="shared" si="0"/>
        <v>41819</v>
      </c>
      <c r="C36" s="35"/>
      <c r="D36" s="36"/>
      <c r="E36" s="37"/>
      <c r="F36" s="37"/>
      <c r="G36" s="38">
        <f t="shared" si="1"/>
        <v>0</v>
      </c>
      <c r="H36" s="38">
        <f t="shared" si="2"/>
        <v>0</v>
      </c>
      <c r="I36" s="39"/>
    </row>
    <row r="37" spans="2:17" x14ac:dyDescent="0.35">
      <c r="B37" s="40"/>
      <c r="C37" s="41"/>
      <c r="D37" s="41"/>
      <c r="E37" s="41"/>
      <c r="F37" s="41"/>
      <c r="G37" s="41"/>
      <c r="H37" s="41"/>
      <c r="I37" s="42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1028F115-8C07-46BC-A8DD-2E136EE9F732}">
      <formula1>$Q$2:$Q$34</formula1>
    </dataValidation>
    <dataValidation type="list" allowBlank="1" showInputMessage="1" showErrorMessage="1" promptTitle="-Select Month-" prompt="  " sqref="F2" xr:uid="{1A765883-E606-414E-8908-1CC61CD9C8B3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1C5B8-42B3-41C9-8231-79D18CD6BFE8}">
  <sheetPr codeName="Feuil9"/>
  <dimension ref="A1:Q40"/>
  <sheetViews>
    <sheetView showGridLines="0" zoomScale="85" zoomScaleNormal="85" workbookViewId="0">
      <selection activeCell="F12" sqref="C8:F12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0.3611111111111111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7</v>
      </c>
      <c r="G2" s="6"/>
      <c r="H2" s="33" t="s">
        <v>14</v>
      </c>
      <c r="I2" s="25">
        <f>SUM(H7:H37)</f>
        <v>4.166666666666663E-2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7" si="0">DATE($F$1,$F$2,N2)</f>
        <v>41820</v>
      </c>
      <c r="C7" s="20">
        <v>0.35416666666666669</v>
      </c>
      <c r="D7" s="21">
        <v>0.75</v>
      </c>
      <c r="E7" s="22">
        <v>0.70833333333333337</v>
      </c>
      <c r="F7" s="22">
        <v>3.4722222222222224E-2</v>
      </c>
      <c r="G7" s="23">
        <f>D7-C7-F7</f>
        <v>0.3611111111111111</v>
      </c>
      <c r="H7" s="23">
        <f>_xlfn.IFS(D7&gt;E7,D7-E7,D7&lt;E7, D7-E7,D7=E7,0)</f>
        <v>4.166666666666663E-2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41821</v>
      </c>
      <c r="C8" s="20"/>
      <c r="D8" s="21"/>
      <c r="E8" s="22"/>
      <c r="F8" s="22"/>
      <c r="G8" s="23">
        <f t="shared" ref="G8:G37" si="1">D8-C8-F8</f>
        <v>0</v>
      </c>
      <c r="H8" s="23">
        <f t="shared" ref="H8:H37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41822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41823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41824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41825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41826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41827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41828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41829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41830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41831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41832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41833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41834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41835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41836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41837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41838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41839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41840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41841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41842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41843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41844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41845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41846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41847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41848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10">
        <f t="shared" si="0"/>
        <v>41849</v>
      </c>
      <c r="C36" s="20"/>
      <c r="D36" s="21"/>
      <c r="E36" s="22"/>
      <c r="F36" s="22"/>
      <c r="G36" s="23">
        <f t="shared" si="1"/>
        <v>0</v>
      </c>
      <c r="H36" s="23">
        <f t="shared" si="2"/>
        <v>0</v>
      </c>
      <c r="I36" s="4"/>
    </row>
    <row r="37" spans="2:17" ht="15" thickBot="1" x14ac:dyDescent="0.4">
      <c r="B37" s="11">
        <f t="shared" si="0"/>
        <v>41850</v>
      </c>
      <c r="C37" s="26"/>
      <c r="D37" s="27"/>
      <c r="E37" s="28"/>
      <c r="F37" s="28"/>
      <c r="G37" s="29">
        <f t="shared" si="1"/>
        <v>0</v>
      </c>
      <c r="H37" s="29">
        <f t="shared" si="2"/>
        <v>0</v>
      </c>
      <c r="I37" s="5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4BCD133D-71CB-4BF3-888B-2A11E646F5AD}">
      <formula1>$Q$2:$Q$34</formula1>
    </dataValidation>
    <dataValidation type="list" allowBlank="1" showInputMessage="1" showErrorMessage="1" promptTitle="-Select Month-" prompt="  " sqref="F2" xr:uid="{923D59C2-D592-41F5-A1DC-958D784D3FC6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802B4-ED1C-4CCB-8112-E4612DE7AB73}">
  <sheetPr codeName="Feuil10"/>
  <dimension ref="A1:Q40"/>
  <sheetViews>
    <sheetView showGridLines="0" topLeftCell="A4" zoomScale="85" zoomScaleNormal="85" workbookViewId="0">
      <selection activeCell="F13" sqref="C7:F13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8</v>
      </c>
      <c r="G2" s="6"/>
      <c r="H2" s="33" t="s">
        <v>14</v>
      </c>
      <c r="I2" s="25">
        <f>SUM(H7:H37)</f>
        <v>0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7" si="0">DATE($F$1,$F$2,N2)</f>
        <v>41851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41852</v>
      </c>
      <c r="C8" s="20"/>
      <c r="D8" s="21"/>
      <c r="E8" s="22"/>
      <c r="F8" s="22"/>
      <c r="G8" s="23">
        <f t="shared" ref="G8:G37" si="1">D8-C8-F8</f>
        <v>0</v>
      </c>
      <c r="H8" s="23">
        <f t="shared" ref="H8:H37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41853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41854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41855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41856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41857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41858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41859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41860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41861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41862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41863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41864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41865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41866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41867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41868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41869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41870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41871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41872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41873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41874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41875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41876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41877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41878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41879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10">
        <f t="shared" si="0"/>
        <v>41880</v>
      </c>
      <c r="C36" s="20"/>
      <c r="D36" s="21"/>
      <c r="E36" s="22"/>
      <c r="F36" s="22"/>
      <c r="G36" s="23">
        <f t="shared" si="1"/>
        <v>0</v>
      </c>
      <c r="H36" s="23">
        <f t="shared" si="2"/>
        <v>0</v>
      </c>
      <c r="I36" s="4"/>
    </row>
    <row r="37" spans="2:17" ht="15" thickBot="1" x14ac:dyDescent="0.4">
      <c r="B37" s="11">
        <f t="shared" si="0"/>
        <v>41881</v>
      </c>
      <c r="C37" s="26"/>
      <c r="D37" s="27"/>
      <c r="E37" s="28"/>
      <c r="F37" s="28"/>
      <c r="G37" s="29">
        <f t="shared" si="1"/>
        <v>0</v>
      </c>
      <c r="H37" s="29">
        <f t="shared" si="2"/>
        <v>0</v>
      </c>
      <c r="I37" s="5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3AA382AC-AA4F-4D98-8C52-D613AC013FF0}">
      <formula1>$Q$2:$Q$34</formula1>
    </dataValidation>
    <dataValidation type="list" allowBlank="1" showInputMessage="1" showErrorMessage="1" promptTitle="-Select Month-" prompt="  " sqref="F2" xr:uid="{1AB35840-3406-4A43-883D-8F5B1DC787C0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631BF-8924-4F41-BB35-4CB5B2F964B3}">
  <sheetPr codeName="Feuil11"/>
  <dimension ref="A1:Q40"/>
  <sheetViews>
    <sheetView showGridLines="0" zoomScale="85" zoomScaleNormal="85" workbookViewId="0">
      <selection activeCell="F12" sqref="C7:F12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9</v>
      </c>
      <c r="G2" s="6"/>
      <c r="H2" s="33" t="s">
        <v>14</v>
      </c>
      <c r="I2" s="25">
        <f>SUM(H7:H37)</f>
        <v>0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6" si="0">DATE($F$1,$F$2,N2)</f>
        <v>41882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41883</v>
      </c>
      <c r="C8" s="20"/>
      <c r="D8" s="21"/>
      <c r="E8" s="22"/>
      <c r="F8" s="22"/>
      <c r="G8" s="23">
        <f t="shared" ref="G8:G36" si="1">D8-C8-F8</f>
        <v>0</v>
      </c>
      <c r="H8" s="23">
        <f t="shared" ref="H8:H36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41884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41885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41886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41887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41888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41889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41890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41891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41892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41893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41894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41895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41896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41897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41898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41899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41900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41901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41902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41903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41904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41905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41906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41907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41908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41909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41910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34">
        <f t="shared" si="0"/>
        <v>41911</v>
      </c>
      <c r="C36" s="35"/>
      <c r="D36" s="36"/>
      <c r="E36" s="37"/>
      <c r="F36" s="37"/>
      <c r="G36" s="38">
        <f t="shared" si="1"/>
        <v>0</v>
      </c>
      <c r="H36" s="38">
        <f t="shared" si="2"/>
        <v>0</v>
      </c>
      <c r="I36" s="39"/>
    </row>
    <row r="37" spans="2:17" x14ac:dyDescent="0.35">
      <c r="B37" s="40"/>
      <c r="C37" s="41"/>
      <c r="D37" s="41"/>
      <c r="E37" s="41"/>
      <c r="F37" s="41"/>
      <c r="G37" s="41"/>
      <c r="H37" s="41"/>
      <c r="I37" s="42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AE847CDA-D096-4484-84E9-524782781601}">
      <formula1>$Q$2:$Q$34</formula1>
    </dataValidation>
    <dataValidation type="list" allowBlank="1" showInputMessage="1" showErrorMessage="1" promptTitle="-Select Month-" prompt="  " sqref="F2" xr:uid="{DA21F6D8-28F8-4E82-A1FC-6EC66AA46EF9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485CF-6A73-4EB9-AA1B-6F97E3F098F6}">
  <sheetPr codeName="Feuil12"/>
  <dimension ref="A1:Q40"/>
  <sheetViews>
    <sheetView showGridLines="0" zoomScale="85" zoomScaleNormal="85" workbookViewId="0">
      <selection activeCell="F12" sqref="C7:F12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10</v>
      </c>
      <c r="G2" s="6"/>
      <c r="H2" s="33" t="s">
        <v>14</v>
      </c>
      <c r="I2" s="25">
        <f>SUM(H7:H37)</f>
        <v>0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7" si="0">DATE($F$1,$F$2,N2)</f>
        <v>41912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41913</v>
      </c>
      <c r="C8" s="20"/>
      <c r="D8" s="21"/>
      <c r="E8" s="22"/>
      <c r="F8" s="22"/>
      <c r="G8" s="23">
        <f t="shared" ref="G8:G37" si="1">D8-C8-F8</f>
        <v>0</v>
      </c>
      <c r="H8" s="23">
        <f t="shared" ref="H8:H37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41914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41915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41916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41917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41918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41919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41920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41921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41922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41923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41924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41925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41926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41927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41928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41929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41930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41931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41932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41933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41934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41935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41936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41937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41938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41939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41940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10">
        <f t="shared" si="0"/>
        <v>41941</v>
      </c>
      <c r="C36" s="20"/>
      <c r="D36" s="21"/>
      <c r="E36" s="22"/>
      <c r="F36" s="22"/>
      <c r="G36" s="23">
        <f t="shared" si="1"/>
        <v>0</v>
      </c>
      <c r="H36" s="23">
        <f t="shared" si="2"/>
        <v>0</v>
      </c>
      <c r="I36" s="4"/>
    </row>
    <row r="37" spans="2:17" ht="15" thickBot="1" x14ac:dyDescent="0.4">
      <c r="B37" s="11">
        <f t="shared" si="0"/>
        <v>41942</v>
      </c>
      <c r="C37" s="26"/>
      <c r="D37" s="27"/>
      <c r="E37" s="28"/>
      <c r="F37" s="28"/>
      <c r="G37" s="29">
        <f t="shared" si="1"/>
        <v>0</v>
      </c>
      <c r="H37" s="29">
        <f t="shared" si="2"/>
        <v>0</v>
      </c>
      <c r="I37" s="5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Month-" prompt="  " sqref="F2" xr:uid="{1A11F64F-5C30-48BE-8831-4DF340D17AEF}">
      <formula1>$O$2:$O$13</formula1>
    </dataValidation>
    <dataValidation type="list" allowBlank="1" showInputMessage="1" showErrorMessage="1" promptTitle="-Select year-" prompt="  " sqref="F1" xr:uid="{F9F41549-FC2C-4E22-9810-8DB82A5B6746}">
      <formula1>$Q$2:$Q$34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B2334-8B1B-409A-9137-D914F2B3BE21}">
  <sheetPr codeName="Feuil3"/>
  <dimension ref="A1:Q40"/>
  <sheetViews>
    <sheetView showGridLines="0" zoomScale="85" zoomScaleNormal="85" workbookViewId="0">
      <selection activeCell="F13" sqref="C7:F13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11</v>
      </c>
      <c r="G2" s="6"/>
      <c r="H2" s="33" t="s">
        <v>14</v>
      </c>
      <c r="I2" s="25">
        <f>SUM(H7:H37)</f>
        <v>0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6" si="0">DATE($F$1,$F$2,N2)</f>
        <v>41943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41944</v>
      </c>
      <c r="C8" s="20"/>
      <c r="D8" s="21"/>
      <c r="E8" s="22"/>
      <c r="F8" s="22"/>
      <c r="G8" s="23">
        <f t="shared" ref="G8:G36" si="1">D8-C8-F8</f>
        <v>0</v>
      </c>
      <c r="H8" s="23">
        <f t="shared" ref="H8:H36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41945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41946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41947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41948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41949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41950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41951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41952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41953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41954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41955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41956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41957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41958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41959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41960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41961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41962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41963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41964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41965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41966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41967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41968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41969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41970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41971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34">
        <f t="shared" si="0"/>
        <v>41972</v>
      </c>
      <c r="C36" s="35"/>
      <c r="D36" s="36"/>
      <c r="E36" s="37"/>
      <c r="F36" s="37"/>
      <c r="G36" s="38">
        <f t="shared" si="1"/>
        <v>0</v>
      </c>
      <c r="H36" s="38">
        <f t="shared" si="2"/>
        <v>0</v>
      </c>
      <c r="I36" s="39"/>
    </row>
    <row r="37" spans="2:17" x14ac:dyDescent="0.35">
      <c r="B37" s="40"/>
      <c r="C37" s="41"/>
      <c r="D37" s="41"/>
      <c r="E37" s="41"/>
      <c r="F37" s="41"/>
      <c r="G37" s="41"/>
      <c r="H37" s="41"/>
      <c r="I37" s="42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E3C6689C-1FDA-47D7-8D32-DE21083C060A}">
      <formula1>$Q$2:$Q$34</formula1>
    </dataValidation>
    <dataValidation type="list" allowBlank="1" showInputMessage="1" showErrorMessage="1" promptTitle="-Select Month-" prompt="  " sqref="F2" xr:uid="{948D40FB-CFBD-48CB-847A-BE7149F2B519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85349-4494-4297-BB2A-F7444FF87AAE}">
  <sheetPr codeName="Feuil13"/>
  <dimension ref="A1:Q40"/>
  <sheetViews>
    <sheetView showGridLines="0" zoomScale="85" zoomScaleNormal="85" workbookViewId="0">
      <selection activeCell="F13" sqref="C7:F13"/>
    </sheetView>
  </sheetViews>
  <sheetFormatPr baseColWidth="10" defaultColWidth="8.7265625" defaultRowHeight="14.5" x14ac:dyDescent="0.35"/>
  <cols>
    <col min="1" max="1" width="14.453125" customWidth="1"/>
    <col min="2" max="2" width="17.26953125" customWidth="1"/>
    <col min="3" max="3" width="9.1796875" customWidth="1"/>
    <col min="4" max="4" width="10.81640625" customWidth="1"/>
    <col min="5" max="5" width="14.6328125" customWidth="1"/>
    <col min="6" max="6" width="13.36328125" customWidth="1"/>
    <col min="7" max="7" width="16.54296875" customWidth="1"/>
    <col min="8" max="8" width="18.54296875" customWidth="1"/>
    <col min="9" max="9" width="51.453125" customWidth="1"/>
    <col min="11" max="11" width="38.81640625" customWidth="1"/>
    <col min="12" max="12" width="7.6328125" customWidth="1"/>
    <col min="13" max="13" width="1.1796875" hidden="1" customWidth="1"/>
    <col min="14" max="14" width="1.6328125" hidden="1" customWidth="1"/>
    <col min="15" max="15" width="12.36328125" hidden="1" customWidth="1"/>
    <col min="16" max="17" width="8.7265625" hidden="1" customWidth="1"/>
  </cols>
  <sheetData>
    <row r="1" spans="1:17" ht="36.5" customHeight="1" x14ac:dyDescent="0.35">
      <c r="A1" s="51" t="s">
        <v>11</v>
      </c>
      <c r="B1" s="52"/>
      <c r="C1" s="53"/>
      <c r="D1" s="6"/>
      <c r="E1" s="14" t="s">
        <v>8</v>
      </c>
      <c r="F1" s="12">
        <v>2018</v>
      </c>
      <c r="G1" s="6"/>
      <c r="H1" s="32" t="s">
        <v>15</v>
      </c>
      <c r="I1" s="24">
        <f>SUM(G7:G37)</f>
        <v>0</v>
      </c>
    </row>
    <row r="2" spans="1:17" ht="37.5" customHeight="1" thickBot="1" x14ac:dyDescent="0.4">
      <c r="A2" s="16" t="s">
        <v>12</v>
      </c>
      <c r="B2" s="60"/>
      <c r="C2" s="61"/>
      <c r="D2" s="6"/>
      <c r="E2" s="15" t="s">
        <v>7</v>
      </c>
      <c r="F2" s="13">
        <v>12</v>
      </c>
      <c r="G2" s="6"/>
      <c r="H2" s="33" t="s">
        <v>14</v>
      </c>
      <c r="I2" s="25">
        <f>SUM(H7:H37)</f>
        <v>0</v>
      </c>
      <c r="N2">
        <v>1</v>
      </c>
      <c r="O2">
        <v>1</v>
      </c>
      <c r="Q2">
        <v>2018</v>
      </c>
    </row>
    <row r="3" spans="1:17" ht="35.5" customHeight="1" thickBot="1" x14ac:dyDescent="0.4">
      <c r="A3" s="6"/>
      <c r="D3" s="6"/>
      <c r="E3" s="7"/>
      <c r="F3" s="6"/>
      <c r="G3" s="6"/>
      <c r="H3" s="6"/>
      <c r="I3" s="6"/>
      <c r="N3">
        <v>2</v>
      </c>
      <c r="O3">
        <v>2</v>
      </c>
      <c r="Q3">
        <v>2019</v>
      </c>
    </row>
    <row r="4" spans="1:17" ht="27" customHeight="1" x14ac:dyDescent="0.35">
      <c r="B4" s="55" t="s">
        <v>0</v>
      </c>
      <c r="C4" s="57" t="s">
        <v>6</v>
      </c>
      <c r="D4" s="58"/>
      <c r="E4" s="55" t="s">
        <v>3</v>
      </c>
      <c r="F4" s="48" t="s">
        <v>10</v>
      </c>
      <c r="G4" s="48" t="s">
        <v>9</v>
      </c>
      <c r="H4" s="48" t="s">
        <v>1</v>
      </c>
      <c r="I4" s="48" t="s">
        <v>2</v>
      </c>
      <c r="N4">
        <v>3</v>
      </c>
      <c r="O4">
        <v>3</v>
      </c>
      <c r="Q4">
        <v>2020</v>
      </c>
    </row>
    <row r="5" spans="1:17" ht="14" customHeight="1" x14ac:dyDescent="0.35">
      <c r="B5" s="56"/>
      <c r="C5" s="18" t="s">
        <v>4</v>
      </c>
      <c r="D5" s="17" t="s">
        <v>5</v>
      </c>
      <c r="E5" s="56"/>
      <c r="F5" s="49"/>
      <c r="G5" s="54"/>
      <c r="H5" s="49"/>
      <c r="I5" s="49"/>
      <c r="N5">
        <v>4</v>
      </c>
      <c r="O5">
        <v>4</v>
      </c>
      <c r="Q5">
        <v>2021</v>
      </c>
    </row>
    <row r="6" spans="1:17" ht="14" customHeight="1" thickBot="1" x14ac:dyDescent="0.4">
      <c r="B6" s="59"/>
      <c r="C6" s="30" t="s">
        <v>13</v>
      </c>
      <c r="D6" s="31" t="s">
        <v>13</v>
      </c>
      <c r="E6" s="19" t="s">
        <v>13</v>
      </c>
      <c r="F6" s="19" t="s">
        <v>13</v>
      </c>
      <c r="G6" s="19" t="s">
        <v>13</v>
      </c>
      <c r="H6" s="19" t="s">
        <v>13</v>
      </c>
      <c r="I6" s="50"/>
      <c r="N6">
        <v>5</v>
      </c>
      <c r="O6">
        <v>5</v>
      </c>
      <c r="Q6">
        <v>2022</v>
      </c>
    </row>
    <row r="7" spans="1:17" x14ac:dyDescent="0.35">
      <c r="B7" s="9">
        <f t="shared" ref="B7:B37" si="0">DATE($F$1,$F$2,N2)</f>
        <v>41973</v>
      </c>
      <c r="C7" s="20"/>
      <c r="D7" s="21"/>
      <c r="E7" s="22"/>
      <c r="F7" s="22"/>
      <c r="G7" s="23">
        <f>D7-C7-F7</f>
        <v>0</v>
      </c>
      <c r="H7" s="23">
        <f>_xlfn.IFS(D7&gt;E7,D7-E7,D7&lt;E7, D7-E7,D7=E7,0)</f>
        <v>0</v>
      </c>
      <c r="I7" s="8"/>
      <c r="N7">
        <v>6</v>
      </c>
      <c r="O7">
        <v>6</v>
      </c>
      <c r="Q7">
        <v>2023</v>
      </c>
    </row>
    <row r="8" spans="1:17" x14ac:dyDescent="0.35">
      <c r="B8" s="10">
        <f t="shared" si="0"/>
        <v>41974</v>
      </c>
      <c r="C8" s="20"/>
      <c r="D8" s="21"/>
      <c r="E8" s="22"/>
      <c r="F8" s="22"/>
      <c r="G8" s="23">
        <f t="shared" ref="G8:G37" si="1">D8-C8-F8</f>
        <v>0</v>
      </c>
      <c r="H8" s="23">
        <f t="shared" ref="H8:H37" si="2">_xlfn.IFS(D8&gt;E8,D8-E8,D8&lt;E8, D8-E8,D8=E8,0)</f>
        <v>0</v>
      </c>
      <c r="I8" s="8"/>
      <c r="N8">
        <v>7</v>
      </c>
      <c r="O8">
        <v>7</v>
      </c>
      <c r="Q8">
        <v>2024</v>
      </c>
    </row>
    <row r="9" spans="1:17" x14ac:dyDescent="0.35">
      <c r="B9" s="10">
        <f t="shared" si="0"/>
        <v>41975</v>
      </c>
      <c r="C9" s="20"/>
      <c r="D9" s="21"/>
      <c r="E9" s="22"/>
      <c r="F9" s="22"/>
      <c r="G9" s="23">
        <f t="shared" si="1"/>
        <v>0</v>
      </c>
      <c r="H9" s="23">
        <f t="shared" si="2"/>
        <v>0</v>
      </c>
      <c r="I9" s="2"/>
      <c r="K9" s="3"/>
      <c r="L9" s="3"/>
      <c r="N9">
        <v>8</v>
      </c>
      <c r="O9">
        <v>8</v>
      </c>
      <c r="Q9">
        <v>2025</v>
      </c>
    </row>
    <row r="10" spans="1:17" x14ac:dyDescent="0.35">
      <c r="B10" s="10">
        <f t="shared" si="0"/>
        <v>41976</v>
      </c>
      <c r="C10" s="20"/>
      <c r="D10" s="21"/>
      <c r="E10" s="22"/>
      <c r="F10" s="22"/>
      <c r="G10" s="23">
        <f t="shared" si="1"/>
        <v>0</v>
      </c>
      <c r="H10" s="23">
        <f t="shared" si="2"/>
        <v>0</v>
      </c>
      <c r="I10" s="2"/>
      <c r="N10">
        <v>9</v>
      </c>
      <c r="O10">
        <v>9</v>
      </c>
      <c r="Q10">
        <v>2026</v>
      </c>
    </row>
    <row r="11" spans="1:17" x14ac:dyDescent="0.35">
      <c r="B11" s="10">
        <f t="shared" si="0"/>
        <v>41977</v>
      </c>
      <c r="C11" s="20"/>
      <c r="D11" s="21"/>
      <c r="E11" s="22"/>
      <c r="F11" s="22"/>
      <c r="G11" s="23">
        <f t="shared" si="1"/>
        <v>0</v>
      </c>
      <c r="H11" s="23">
        <f t="shared" si="2"/>
        <v>0</v>
      </c>
      <c r="I11" s="2"/>
      <c r="N11">
        <v>10</v>
      </c>
      <c r="O11">
        <v>10</v>
      </c>
      <c r="Q11">
        <v>2027</v>
      </c>
    </row>
    <row r="12" spans="1:17" x14ac:dyDescent="0.35">
      <c r="B12" s="10">
        <f t="shared" si="0"/>
        <v>41978</v>
      </c>
      <c r="C12" s="20"/>
      <c r="D12" s="21"/>
      <c r="E12" s="22"/>
      <c r="F12" s="22"/>
      <c r="G12" s="23">
        <f t="shared" si="1"/>
        <v>0</v>
      </c>
      <c r="H12" s="23">
        <f t="shared" si="2"/>
        <v>0</v>
      </c>
      <c r="I12" s="2"/>
      <c r="N12">
        <v>11</v>
      </c>
      <c r="O12">
        <v>11</v>
      </c>
      <c r="Q12">
        <v>2028</v>
      </c>
    </row>
    <row r="13" spans="1:17" x14ac:dyDescent="0.35">
      <c r="B13" s="10">
        <f t="shared" si="0"/>
        <v>41979</v>
      </c>
      <c r="C13" s="20"/>
      <c r="D13" s="21"/>
      <c r="E13" s="22"/>
      <c r="F13" s="22"/>
      <c r="G13" s="23">
        <f t="shared" si="1"/>
        <v>0</v>
      </c>
      <c r="H13" s="23">
        <f t="shared" si="2"/>
        <v>0</v>
      </c>
      <c r="I13" s="2"/>
      <c r="N13">
        <v>12</v>
      </c>
      <c r="O13">
        <v>12</v>
      </c>
      <c r="Q13">
        <v>2029</v>
      </c>
    </row>
    <row r="14" spans="1:17" x14ac:dyDescent="0.35">
      <c r="B14" s="10">
        <f t="shared" si="0"/>
        <v>41980</v>
      </c>
      <c r="C14" s="20"/>
      <c r="D14" s="21"/>
      <c r="E14" s="22"/>
      <c r="F14" s="22"/>
      <c r="G14" s="23">
        <f t="shared" si="1"/>
        <v>0</v>
      </c>
      <c r="H14" s="23">
        <f t="shared" si="2"/>
        <v>0</v>
      </c>
      <c r="I14" s="2"/>
      <c r="N14">
        <v>13</v>
      </c>
      <c r="Q14">
        <v>2030</v>
      </c>
    </row>
    <row r="15" spans="1:17" x14ac:dyDescent="0.35">
      <c r="B15" s="10">
        <f t="shared" si="0"/>
        <v>41981</v>
      </c>
      <c r="C15" s="20"/>
      <c r="D15" s="21"/>
      <c r="E15" s="22"/>
      <c r="F15" s="22"/>
      <c r="G15" s="23">
        <f t="shared" si="1"/>
        <v>0</v>
      </c>
      <c r="H15" s="23">
        <f t="shared" si="2"/>
        <v>0</v>
      </c>
      <c r="I15" s="2"/>
      <c r="N15">
        <v>14</v>
      </c>
      <c r="Q15">
        <v>2031</v>
      </c>
    </row>
    <row r="16" spans="1:17" x14ac:dyDescent="0.35">
      <c r="B16" s="10">
        <f t="shared" si="0"/>
        <v>41982</v>
      </c>
      <c r="C16" s="20"/>
      <c r="D16" s="21"/>
      <c r="E16" s="22"/>
      <c r="F16" s="22"/>
      <c r="G16" s="23">
        <f t="shared" si="1"/>
        <v>0</v>
      </c>
      <c r="H16" s="23">
        <f t="shared" si="2"/>
        <v>0</v>
      </c>
      <c r="I16" s="2"/>
      <c r="N16">
        <v>15</v>
      </c>
      <c r="Q16">
        <v>2032</v>
      </c>
    </row>
    <row r="17" spans="2:17" x14ac:dyDescent="0.35">
      <c r="B17" s="10">
        <f t="shared" si="0"/>
        <v>41983</v>
      </c>
      <c r="C17" s="20"/>
      <c r="D17" s="21"/>
      <c r="E17" s="22"/>
      <c r="F17" s="22"/>
      <c r="G17" s="23">
        <f t="shared" si="1"/>
        <v>0</v>
      </c>
      <c r="H17" s="23">
        <f t="shared" si="2"/>
        <v>0</v>
      </c>
      <c r="I17" s="4"/>
      <c r="N17">
        <v>16</v>
      </c>
      <c r="Q17">
        <v>2033</v>
      </c>
    </row>
    <row r="18" spans="2:17" x14ac:dyDescent="0.35">
      <c r="B18" s="10">
        <f t="shared" si="0"/>
        <v>41984</v>
      </c>
      <c r="C18" s="20"/>
      <c r="D18" s="21"/>
      <c r="E18" s="22"/>
      <c r="F18" s="22"/>
      <c r="G18" s="23">
        <f t="shared" si="1"/>
        <v>0</v>
      </c>
      <c r="H18" s="23">
        <f t="shared" si="2"/>
        <v>0</v>
      </c>
      <c r="I18" s="4"/>
      <c r="N18">
        <v>17</v>
      </c>
      <c r="Q18">
        <v>2034</v>
      </c>
    </row>
    <row r="19" spans="2:17" x14ac:dyDescent="0.35">
      <c r="B19" s="10">
        <f t="shared" si="0"/>
        <v>41985</v>
      </c>
      <c r="C19" s="20"/>
      <c r="D19" s="21"/>
      <c r="E19" s="22"/>
      <c r="F19" s="22"/>
      <c r="G19" s="23">
        <f t="shared" si="1"/>
        <v>0</v>
      </c>
      <c r="H19" s="23">
        <f t="shared" si="2"/>
        <v>0</v>
      </c>
      <c r="I19" s="4"/>
      <c r="N19">
        <v>18</v>
      </c>
      <c r="Q19">
        <v>2035</v>
      </c>
    </row>
    <row r="20" spans="2:17" x14ac:dyDescent="0.35">
      <c r="B20" s="10">
        <f t="shared" si="0"/>
        <v>41986</v>
      </c>
      <c r="C20" s="20"/>
      <c r="D20" s="21"/>
      <c r="E20" s="22"/>
      <c r="F20" s="22"/>
      <c r="G20" s="23">
        <f t="shared" si="1"/>
        <v>0</v>
      </c>
      <c r="H20" s="23">
        <f t="shared" si="2"/>
        <v>0</v>
      </c>
      <c r="I20" s="4"/>
      <c r="N20">
        <v>19</v>
      </c>
      <c r="Q20">
        <v>2036</v>
      </c>
    </row>
    <row r="21" spans="2:17" x14ac:dyDescent="0.35">
      <c r="B21" s="10">
        <f t="shared" si="0"/>
        <v>41987</v>
      </c>
      <c r="C21" s="20"/>
      <c r="D21" s="21"/>
      <c r="E21" s="22"/>
      <c r="F21" s="22"/>
      <c r="G21" s="23">
        <f t="shared" si="1"/>
        <v>0</v>
      </c>
      <c r="H21" s="23">
        <f t="shared" si="2"/>
        <v>0</v>
      </c>
      <c r="I21" s="4"/>
      <c r="N21">
        <v>20</v>
      </c>
      <c r="Q21">
        <v>2037</v>
      </c>
    </row>
    <row r="22" spans="2:17" x14ac:dyDescent="0.35">
      <c r="B22" s="10">
        <f t="shared" si="0"/>
        <v>41988</v>
      </c>
      <c r="C22" s="20"/>
      <c r="D22" s="21"/>
      <c r="E22" s="22"/>
      <c r="F22" s="22"/>
      <c r="G22" s="23">
        <f t="shared" si="1"/>
        <v>0</v>
      </c>
      <c r="H22" s="23">
        <f t="shared" si="2"/>
        <v>0</v>
      </c>
      <c r="I22" s="4"/>
      <c r="N22">
        <v>21</v>
      </c>
      <c r="Q22">
        <v>2038</v>
      </c>
    </row>
    <row r="23" spans="2:17" x14ac:dyDescent="0.35">
      <c r="B23" s="10">
        <f t="shared" si="0"/>
        <v>41989</v>
      </c>
      <c r="C23" s="20"/>
      <c r="D23" s="21"/>
      <c r="E23" s="22"/>
      <c r="F23" s="22"/>
      <c r="G23" s="23">
        <f t="shared" si="1"/>
        <v>0</v>
      </c>
      <c r="H23" s="23">
        <f t="shared" si="2"/>
        <v>0</v>
      </c>
      <c r="I23" s="4"/>
      <c r="N23">
        <v>22</v>
      </c>
      <c r="Q23">
        <v>2039</v>
      </c>
    </row>
    <row r="24" spans="2:17" x14ac:dyDescent="0.35">
      <c r="B24" s="10">
        <f t="shared" si="0"/>
        <v>41990</v>
      </c>
      <c r="C24" s="20"/>
      <c r="D24" s="21"/>
      <c r="E24" s="22"/>
      <c r="F24" s="22"/>
      <c r="G24" s="23">
        <f t="shared" si="1"/>
        <v>0</v>
      </c>
      <c r="H24" s="23">
        <f t="shared" si="2"/>
        <v>0</v>
      </c>
      <c r="I24" s="4"/>
      <c r="N24">
        <v>23</v>
      </c>
      <c r="Q24">
        <v>2040</v>
      </c>
    </row>
    <row r="25" spans="2:17" x14ac:dyDescent="0.35">
      <c r="B25" s="10">
        <f t="shared" si="0"/>
        <v>41991</v>
      </c>
      <c r="C25" s="20"/>
      <c r="D25" s="21"/>
      <c r="E25" s="22"/>
      <c r="F25" s="22"/>
      <c r="G25" s="23">
        <f t="shared" si="1"/>
        <v>0</v>
      </c>
      <c r="H25" s="23">
        <f t="shared" si="2"/>
        <v>0</v>
      </c>
      <c r="I25" s="4"/>
      <c r="N25">
        <v>24</v>
      </c>
      <c r="Q25">
        <v>2041</v>
      </c>
    </row>
    <row r="26" spans="2:17" x14ac:dyDescent="0.35">
      <c r="B26" s="10">
        <f t="shared" si="0"/>
        <v>41992</v>
      </c>
      <c r="C26" s="20"/>
      <c r="D26" s="21"/>
      <c r="E26" s="22"/>
      <c r="F26" s="22"/>
      <c r="G26" s="23">
        <f t="shared" si="1"/>
        <v>0</v>
      </c>
      <c r="H26" s="23">
        <f t="shared" si="2"/>
        <v>0</v>
      </c>
      <c r="I26" s="4"/>
      <c r="N26">
        <v>25</v>
      </c>
      <c r="Q26">
        <v>2042</v>
      </c>
    </row>
    <row r="27" spans="2:17" x14ac:dyDescent="0.35">
      <c r="B27" s="10">
        <f t="shared" si="0"/>
        <v>41993</v>
      </c>
      <c r="C27" s="20"/>
      <c r="D27" s="21"/>
      <c r="E27" s="22"/>
      <c r="F27" s="22"/>
      <c r="G27" s="23">
        <f t="shared" si="1"/>
        <v>0</v>
      </c>
      <c r="H27" s="23">
        <f t="shared" si="2"/>
        <v>0</v>
      </c>
      <c r="I27" s="4"/>
      <c r="N27">
        <v>26</v>
      </c>
      <c r="Q27">
        <v>2043</v>
      </c>
    </row>
    <row r="28" spans="2:17" x14ac:dyDescent="0.35">
      <c r="B28" s="10">
        <f t="shared" si="0"/>
        <v>41994</v>
      </c>
      <c r="C28" s="20"/>
      <c r="D28" s="21"/>
      <c r="E28" s="22"/>
      <c r="F28" s="22"/>
      <c r="G28" s="23">
        <f t="shared" si="1"/>
        <v>0</v>
      </c>
      <c r="H28" s="23">
        <f t="shared" si="2"/>
        <v>0</v>
      </c>
      <c r="I28" s="4"/>
      <c r="N28">
        <v>27</v>
      </c>
      <c r="Q28">
        <v>2044</v>
      </c>
    </row>
    <row r="29" spans="2:17" x14ac:dyDescent="0.35">
      <c r="B29" s="10">
        <f t="shared" si="0"/>
        <v>41995</v>
      </c>
      <c r="C29" s="20"/>
      <c r="D29" s="21"/>
      <c r="E29" s="22"/>
      <c r="F29" s="22"/>
      <c r="G29" s="23">
        <f t="shared" si="1"/>
        <v>0</v>
      </c>
      <c r="H29" s="23">
        <f t="shared" si="2"/>
        <v>0</v>
      </c>
      <c r="I29" s="4"/>
      <c r="N29">
        <v>28</v>
      </c>
      <c r="Q29">
        <v>2045</v>
      </c>
    </row>
    <row r="30" spans="2:17" x14ac:dyDescent="0.35">
      <c r="B30" s="10">
        <f t="shared" si="0"/>
        <v>41996</v>
      </c>
      <c r="C30" s="20"/>
      <c r="D30" s="21"/>
      <c r="E30" s="22"/>
      <c r="F30" s="22"/>
      <c r="G30" s="23">
        <f t="shared" si="1"/>
        <v>0</v>
      </c>
      <c r="H30" s="23">
        <f t="shared" si="2"/>
        <v>0</v>
      </c>
      <c r="I30" s="4"/>
      <c r="N30">
        <v>29</v>
      </c>
      <c r="Q30">
        <v>2046</v>
      </c>
    </row>
    <row r="31" spans="2:17" x14ac:dyDescent="0.35">
      <c r="B31" s="10">
        <f t="shared" si="0"/>
        <v>41997</v>
      </c>
      <c r="C31" s="20"/>
      <c r="D31" s="21"/>
      <c r="E31" s="22"/>
      <c r="F31" s="22"/>
      <c r="G31" s="23">
        <f t="shared" si="1"/>
        <v>0</v>
      </c>
      <c r="H31" s="23">
        <f t="shared" si="2"/>
        <v>0</v>
      </c>
      <c r="I31" s="4"/>
      <c r="N31">
        <v>30</v>
      </c>
      <c r="Q31">
        <v>2047</v>
      </c>
    </row>
    <row r="32" spans="2:17" x14ac:dyDescent="0.35">
      <c r="B32" s="10">
        <f t="shared" si="0"/>
        <v>41998</v>
      </c>
      <c r="C32" s="20"/>
      <c r="D32" s="21"/>
      <c r="E32" s="22"/>
      <c r="F32" s="22"/>
      <c r="G32" s="23">
        <f t="shared" si="1"/>
        <v>0</v>
      </c>
      <c r="H32" s="23">
        <f t="shared" si="2"/>
        <v>0</v>
      </c>
      <c r="I32" s="4"/>
      <c r="N32">
        <v>31</v>
      </c>
      <c r="Q32">
        <v>2048</v>
      </c>
    </row>
    <row r="33" spans="2:17" x14ac:dyDescent="0.35">
      <c r="B33" s="10">
        <f t="shared" si="0"/>
        <v>41999</v>
      </c>
      <c r="C33" s="20"/>
      <c r="D33" s="21"/>
      <c r="E33" s="22"/>
      <c r="F33" s="22"/>
      <c r="G33" s="23">
        <f t="shared" si="1"/>
        <v>0</v>
      </c>
      <c r="H33" s="23">
        <f t="shared" si="2"/>
        <v>0</v>
      </c>
      <c r="I33" s="4"/>
      <c r="Q33">
        <v>2049</v>
      </c>
    </row>
    <row r="34" spans="2:17" x14ac:dyDescent="0.35">
      <c r="B34" s="10">
        <f t="shared" si="0"/>
        <v>42000</v>
      </c>
      <c r="C34" s="20"/>
      <c r="D34" s="21"/>
      <c r="E34" s="22"/>
      <c r="F34" s="22"/>
      <c r="G34" s="23">
        <f t="shared" si="1"/>
        <v>0</v>
      </c>
      <c r="H34" s="23">
        <f t="shared" si="2"/>
        <v>0</v>
      </c>
      <c r="I34" s="4"/>
      <c r="Q34">
        <v>2050</v>
      </c>
    </row>
    <row r="35" spans="2:17" x14ac:dyDescent="0.35">
      <c r="B35" s="10">
        <f t="shared" si="0"/>
        <v>42001</v>
      </c>
      <c r="C35" s="20"/>
      <c r="D35" s="21"/>
      <c r="E35" s="22"/>
      <c r="F35" s="22"/>
      <c r="G35" s="23">
        <f t="shared" si="1"/>
        <v>0</v>
      </c>
      <c r="H35" s="23">
        <f t="shared" si="2"/>
        <v>0</v>
      </c>
      <c r="I35" s="4"/>
    </row>
    <row r="36" spans="2:17" x14ac:dyDescent="0.35">
      <c r="B36" s="10">
        <f t="shared" si="0"/>
        <v>42002</v>
      </c>
      <c r="C36" s="20"/>
      <c r="D36" s="21"/>
      <c r="E36" s="22"/>
      <c r="F36" s="22"/>
      <c r="G36" s="23">
        <f t="shared" si="1"/>
        <v>0</v>
      </c>
      <c r="H36" s="23">
        <f t="shared" si="2"/>
        <v>0</v>
      </c>
      <c r="I36" s="4"/>
    </row>
    <row r="37" spans="2:17" ht="15" thickBot="1" x14ac:dyDescent="0.4">
      <c r="B37" s="11">
        <f t="shared" si="0"/>
        <v>42003</v>
      </c>
      <c r="C37" s="26"/>
      <c r="D37" s="27"/>
      <c r="E37" s="28"/>
      <c r="F37" s="28"/>
      <c r="G37" s="29">
        <f t="shared" si="1"/>
        <v>0</v>
      </c>
      <c r="H37" s="29">
        <f t="shared" si="2"/>
        <v>0</v>
      </c>
      <c r="I37" s="5"/>
    </row>
    <row r="38" spans="2:17" ht="43" customHeight="1" x14ac:dyDescent="0.35">
      <c r="B38" s="1"/>
    </row>
    <row r="39" spans="2:17" ht="34.5" customHeight="1" x14ac:dyDescent="0.35"/>
    <row r="40" spans="2:17" ht="31.5" customHeight="1" x14ac:dyDescent="0.35"/>
  </sheetData>
  <mergeCells count="9">
    <mergeCell ref="G4:G5"/>
    <mergeCell ref="H4:H5"/>
    <mergeCell ref="I4:I6"/>
    <mergeCell ref="A1:C1"/>
    <mergeCell ref="B2:C2"/>
    <mergeCell ref="B4:B6"/>
    <mergeCell ref="C4:D4"/>
    <mergeCell ref="E4:E5"/>
    <mergeCell ref="F4:F5"/>
  </mergeCells>
  <dataValidations count="2">
    <dataValidation type="list" allowBlank="1" showInputMessage="1" showErrorMessage="1" promptTitle="-Select year-" prompt="  " sqref="F1" xr:uid="{06B26451-70EA-4704-BBF4-97FD6406A9E4}">
      <formula1>$Q$2:$Q$34</formula1>
    </dataValidation>
    <dataValidation type="list" allowBlank="1" showInputMessage="1" showErrorMessage="1" promptTitle="-Select Month-" prompt="  " sqref="F2" xr:uid="{846CDE1D-5F7A-4D9A-A22B-4C234157A4EA}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62BAD-BF76-4A7E-A0A8-A83CDD7640AD}">
  <sheetPr codeName="Feuil14"/>
  <dimension ref="B1:I17"/>
  <sheetViews>
    <sheetView workbookViewId="0">
      <selection activeCell="C4" sqref="C4"/>
    </sheetView>
  </sheetViews>
  <sheetFormatPr baseColWidth="10" defaultRowHeight="14.5" x14ac:dyDescent="0.35"/>
  <cols>
    <col min="2" max="2" width="18.54296875" customWidth="1"/>
    <col min="3" max="3" width="17.81640625" customWidth="1"/>
    <col min="5" max="5" width="14.7265625" customWidth="1"/>
  </cols>
  <sheetData>
    <row r="1" spans="2:9" x14ac:dyDescent="0.35">
      <c r="E1" s="64"/>
      <c r="F1" s="64"/>
      <c r="G1" s="64"/>
      <c r="H1" s="64"/>
      <c r="I1" s="64"/>
    </row>
    <row r="2" spans="2:9" ht="15" thickBot="1" x14ac:dyDescent="0.4">
      <c r="E2" s="42"/>
      <c r="F2" s="42"/>
      <c r="G2" s="42"/>
      <c r="H2" s="42"/>
      <c r="I2" s="42"/>
    </row>
    <row r="3" spans="2:9" ht="30.5" customHeight="1" x14ac:dyDescent="0.35">
      <c r="B3" s="62" t="s">
        <v>16</v>
      </c>
      <c r="C3" s="63"/>
      <c r="E3" s="65"/>
      <c r="F3" s="42"/>
      <c r="G3" s="66"/>
      <c r="H3" s="67"/>
      <c r="I3" s="65"/>
    </row>
    <row r="4" spans="2:9" x14ac:dyDescent="0.35">
      <c r="B4" s="45" t="s">
        <v>17</v>
      </c>
      <c r="C4" s="46">
        <f>January!I2</f>
        <v>4.1666666666666519E-2</v>
      </c>
      <c r="E4" s="42"/>
      <c r="F4" s="42"/>
      <c r="G4" s="66"/>
      <c r="H4" s="67"/>
      <c r="I4" s="65"/>
    </row>
    <row r="5" spans="2:9" x14ac:dyDescent="0.35">
      <c r="B5" s="45" t="s">
        <v>18</v>
      </c>
      <c r="C5" s="46">
        <f>February!I2</f>
        <v>0</v>
      </c>
      <c r="E5" s="42"/>
      <c r="F5" s="42"/>
      <c r="G5" s="66"/>
      <c r="H5" s="67"/>
      <c r="I5" s="68"/>
    </row>
    <row r="6" spans="2:9" x14ac:dyDescent="0.35">
      <c r="B6" s="45" t="s">
        <v>19</v>
      </c>
      <c r="C6" s="46">
        <f>March!I2</f>
        <v>-8.333333333333337E-2</v>
      </c>
      <c r="E6" s="42"/>
      <c r="F6" s="42"/>
      <c r="G6" s="42"/>
      <c r="H6" s="42"/>
      <c r="I6" s="42"/>
    </row>
    <row r="7" spans="2:9" x14ac:dyDescent="0.35">
      <c r="B7" s="45" t="s">
        <v>20</v>
      </c>
      <c r="C7" s="46">
        <f>April!I2</f>
        <v>-1.1102230246251565E-16</v>
      </c>
      <c r="E7" s="42"/>
      <c r="F7" s="42"/>
      <c r="G7" s="42"/>
      <c r="H7" s="42"/>
      <c r="I7" s="42"/>
    </row>
    <row r="8" spans="2:9" x14ac:dyDescent="0.35">
      <c r="B8" s="45" t="s">
        <v>21</v>
      </c>
      <c r="C8" s="46">
        <f>May!I2</f>
        <v>0</v>
      </c>
      <c r="E8" s="42"/>
      <c r="F8" s="42"/>
      <c r="G8" s="42"/>
      <c r="H8" s="42"/>
      <c r="I8" s="42"/>
    </row>
    <row r="9" spans="2:9" x14ac:dyDescent="0.35">
      <c r="B9" s="45" t="s">
        <v>22</v>
      </c>
      <c r="C9" s="46">
        <f>June!I2</f>
        <v>4.166666666666663E-2</v>
      </c>
      <c r="E9" s="42"/>
      <c r="F9" s="42"/>
      <c r="G9" s="42"/>
      <c r="H9" s="42"/>
      <c r="I9" s="42"/>
    </row>
    <row r="10" spans="2:9" x14ac:dyDescent="0.35">
      <c r="B10" s="45" t="s">
        <v>23</v>
      </c>
      <c r="C10" s="46">
        <f>July!I2</f>
        <v>4.166666666666663E-2</v>
      </c>
      <c r="E10" s="42"/>
      <c r="F10" s="42"/>
      <c r="G10" s="42"/>
      <c r="H10" s="42"/>
      <c r="I10" s="42"/>
    </row>
    <row r="11" spans="2:9" x14ac:dyDescent="0.35">
      <c r="B11" s="45" t="s">
        <v>24</v>
      </c>
      <c r="C11" s="46">
        <f>September!I2</f>
        <v>0</v>
      </c>
      <c r="E11" s="64"/>
      <c r="F11" s="64"/>
      <c r="G11" s="64"/>
      <c r="H11" s="64"/>
      <c r="I11" s="64"/>
    </row>
    <row r="12" spans="2:9" x14ac:dyDescent="0.35">
      <c r="B12" s="45" t="s">
        <v>25</v>
      </c>
      <c r="C12" s="46">
        <f>September!I2</f>
        <v>0</v>
      </c>
      <c r="E12" s="64"/>
      <c r="F12" s="64"/>
      <c r="G12" s="64"/>
      <c r="H12" s="64"/>
      <c r="I12" s="64"/>
    </row>
    <row r="13" spans="2:9" x14ac:dyDescent="0.35">
      <c r="B13" s="45" t="s">
        <v>26</v>
      </c>
      <c r="C13" s="46">
        <f>October!I2</f>
        <v>0</v>
      </c>
      <c r="E13" s="64"/>
      <c r="F13" s="64"/>
      <c r="G13" s="64"/>
      <c r="H13" s="64"/>
      <c r="I13" s="64"/>
    </row>
    <row r="14" spans="2:9" x14ac:dyDescent="0.35">
      <c r="B14" s="45" t="s">
        <v>27</v>
      </c>
      <c r="C14" s="46">
        <f>November!I2</f>
        <v>0</v>
      </c>
      <c r="E14" s="64"/>
      <c r="F14" s="64"/>
      <c r="G14" s="64"/>
      <c r="H14" s="64"/>
      <c r="I14" s="64"/>
    </row>
    <row r="15" spans="2:9" ht="15" thickBot="1" x14ac:dyDescent="0.4">
      <c r="B15" s="16" t="s">
        <v>28</v>
      </c>
      <c r="C15" s="47">
        <f>December!I2</f>
        <v>0</v>
      </c>
      <c r="E15" s="64"/>
      <c r="F15" s="64"/>
      <c r="G15" s="64"/>
      <c r="H15" s="64"/>
      <c r="I15" s="64"/>
    </row>
    <row r="16" spans="2:9" ht="15" thickBot="1" x14ac:dyDescent="0.4"/>
    <row r="17" spans="2:3" ht="29.5" customHeight="1" thickBot="1" x14ac:dyDescent="0.4">
      <c r="B17" s="43" t="s">
        <v>29</v>
      </c>
      <c r="C17" s="44">
        <f>SUM(C4:C15)</f>
        <v>4.1666666666666297E-2</v>
      </c>
    </row>
  </sheetData>
  <mergeCells count="4">
    <mergeCell ref="G3:H3"/>
    <mergeCell ref="G5:H5"/>
    <mergeCell ref="G4:H4"/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January</vt:lpstr>
      <vt:lpstr>February</vt:lpstr>
      <vt:lpstr>March</vt:lpstr>
      <vt:lpstr>April</vt:lpstr>
      <vt:lpstr>May</vt:lpstr>
      <vt:lpstr>June</vt:lpstr>
      <vt:lpstr>July</vt:lpstr>
      <vt:lpstr>August</vt:lpstr>
      <vt:lpstr>September</vt:lpstr>
      <vt:lpstr>October</vt:lpstr>
      <vt:lpstr>November</vt:lpstr>
      <vt:lpstr>December</vt:lpstr>
      <vt:lpstr>Summary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Odette Hayes-Justice</dc:creator>
  <cp:lastModifiedBy>Elio Garnier</cp:lastModifiedBy>
  <dcterms:created xsi:type="dcterms:W3CDTF">2018-01-23T10:34:22Z</dcterms:created>
  <dcterms:modified xsi:type="dcterms:W3CDTF">2018-02-09T12:37:36Z</dcterms:modified>
</cp:coreProperties>
</file>