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y\Desktop\"/>
    </mc:Choice>
  </mc:AlternateContent>
  <bookViews>
    <workbookView xWindow="0" yWindow="0" windowWidth="28800" windowHeight="12435"/>
  </bookViews>
  <sheets>
    <sheet name="Tableaux Transpalett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1" l="1"/>
  <c r="N16" i="1"/>
  <c r="N15" i="1"/>
  <c r="N14" i="1"/>
  <c r="N13" i="1"/>
  <c r="N12" i="1"/>
  <c r="N11" i="1"/>
  <c r="K11" i="1"/>
  <c r="N10" i="1"/>
  <c r="K10" i="1"/>
  <c r="N9" i="1"/>
  <c r="K9" i="1"/>
  <c r="N8" i="1"/>
  <c r="K8" i="1"/>
  <c r="N7" i="1"/>
  <c r="K7" i="1"/>
  <c r="N6" i="1"/>
  <c r="K6" i="1"/>
  <c r="K5" i="1"/>
  <c r="K4" i="1"/>
  <c r="P3" i="1"/>
  <c r="O3" i="1"/>
  <c r="N3" i="1"/>
  <c r="K3" i="1"/>
  <c r="K2" i="1"/>
</calcChain>
</file>

<file path=xl/sharedStrings.xml><?xml version="1.0" encoding="utf-8"?>
<sst xmlns="http://schemas.openxmlformats.org/spreadsheetml/2006/main" count="25" uniqueCount="20">
  <si>
    <t>Transpalettes</t>
  </si>
  <si>
    <t>Nom</t>
  </si>
  <si>
    <t>Date</t>
  </si>
  <si>
    <t>Marque</t>
  </si>
  <si>
    <t>Numéro</t>
  </si>
  <si>
    <t>Emplacement</t>
  </si>
  <si>
    <t>Description</t>
  </si>
  <si>
    <t>Temps</t>
  </si>
  <si>
    <t>Moyenne de temps de réparation par transpalette (h)</t>
  </si>
  <si>
    <t>Féternes</t>
  </si>
  <si>
    <t>Frangy</t>
  </si>
  <si>
    <t>Samoëns</t>
  </si>
  <si>
    <t>Heurs passer a réparer les</t>
  </si>
  <si>
    <t>BT</t>
  </si>
  <si>
    <t xml:space="preserve">Heurs </t>
  </si>
  <si>
    <t>Fenwick</t>
  </si>
  <si>
    <t>Logitrance</t>
  </si>
  <si>
    <t>TVH</t>
  </si>
  <si>
    <t>Transpalette réparer</t>
  </si>
  <si>
    <t>Total heures passer a réparer les transpalettes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</si>
</sst>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mm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0" fontId="2" fillId="4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24" xfId="0" applyFont="1" applyFill="1" applyBorder="1" applyAlignment="1">
      <alignment vertical="center"/>
    </xf>
    <xf numFmtId="0" fontId="2" fillId="5" borderId="25" xfId="0" applyFont="1" applyFill="1" applyBorder="1" applyAlignment="1">
      <alignment horizontal="center" vertical="center"/>
    </xf>
    <xf numFmtId="164" fontId="4" fillId="0" borderId="21" xfId="0" applyNumberFormat="1" applyFont="1" applyBorder="1"/>
    <xf numFmtId="0" fontId="5" fillId="0" borderId="21" xfId="0" applyFont="1" applyBorder="1"/>
    <xf numFmtId="164" fontId="4" fillId="0" borderId="0" xfId="0" applyNumberFormat="1" applyFont="1"/>
    <xf numFmtId="0" fontId="5" fillId="0" borderId="0" xfId="0" applyFont="1"/>
    <xf numFmtId="0" fontId="0" fillId="0" borderId="2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vertical="center" textRotation="0" indent="0" justifyLastLine="0" shrinkToFit="0" readingOrder="0"/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effectLst/>
              </a:rPr>
              <a:t>Répartition des heures d'intervention par rapport a leurs emplacement dans l'année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17488767455980569"/>
          <c:y val="2.3839928689383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'Tableaux Transpalette'!$N$2:$P$2</c:f>
              <c:strCache>
                <c:ptCount val="3"/>
                <c:pt idx="0">
                  <c:v>Féternes</c:v>
                </c:pt>
                <c:pt idx="1">
                  <c:v>Frangy</c:v>
                </c:pt>
                <c:pt idx="2">
                  <c:v>Samoëns</c:v>
                </c:pt>
              </c:strCache>
            </c:strRef>
          </c:cat>
          <c:val>
            <c:numRef>
              <c:f>'Tableaux Transpalette'!$N$3:$P$3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15740176"/>
        <c:axId val="5756888"/>
      </c:barChart>
      <c:catAx>
        <c:axId val="515740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Site</a:t>
                </a:r>
                <a:r>
                  <a:rPr lang="fr-FR" baseline="0"/>
                  <a:t> de fabrication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6888"/>
        <c:crosses val="autoZero"/>
        <c:auto val="1"/>
        <c:lblAlgn val="ctr"/>
        <c:lblOffset val="100"/>
        <c:noMultiLvlLbl val="0"/>
      </c:catAx>
      <c:valAx>
        <c:axId val="575688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Temsp</a:t>
                </a:r>
                <a:r>
                  <a:rPr lang="fr-FR" baseline="0"/>
                  <a:t> (h)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crossAx val="515740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heures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'Tableaux Transpalette'!$J$3:$J$6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Transpalette'!$K$3:$K$6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nombre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447104091574206"/>
          <c:y val="0.15362516888841704"/>
          <c:w val="0.59254726973180516"/>
          <c:h val="0.79670947265322578"/>
        </c:manualLayout>
      </c:layout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'Tableaux Transpalette'!$J$7:$J$10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Transpalette'!$K$7:$K$10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863894</xdr:colOff>
      <xdr:row>20</xdr:row>
      <xdr:rowOff>361601</xdr:rowOff>
    </xdr:from>
    <xdr:to>
      <xdr:col>13</xdr:col>
      <xdr:colOff>533065</xdr:colOff>
      <xdr:row>32</xdr:row>
      <xdr:rowOff>127001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130236</xdr:colOff>
      <xdr:row>9</xdr:row>
      <xdr:rowOff>322638</xdr:rowOff>
    </xdr:from>
    <xdr:to>
      <xdr:col>25</xdr:col>
      <xdr:colOff>151962</xdr:colOff>
      <xdr:row>21</xdr:row>
      <xdr:rowOff>105069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158751</xdr:colOff>
      <xdr:row>22</xdr:row>
      <xdr:rowOff>182815</xdr:rowOff>
    </xdr:from>
    <xdr:to>
      <xdr:col>25</xdr:col>
      <xdr:colOff>136073</xdr:colOff>
      <xdr:row>34</xdr:row>
      <xdr:rowOff>19051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aff\CRTE%20ameloration\CRTE%202018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intervention"/>
      <sheetName val="Recap Type D'intervention"/>
      <sheetName val="Recap Services"/>
      <sheetName val="Tableaux Transpalette"/>
    </sheetNames>
    <sheetDataSet>
      <sheetData sheetId="0"/>
      <sheetData sheetId="1"/>
      <sheetData sheetId="2"/>
      <sheetData sheetId="3">
        <row r="2">
          <cell r="N2" t="str">
            <v>Féternes</v>
          </cell>
          <cell r="O2" t="str">
            <v>Frangy</v>
          </cell>
          <cell r="P2" t="str">
            <v>Samoëns</v>
          </cell>
        </row>
        <row r="3">
          <cell r="J3" t="str">
            <v>BT</v>
          </cell>
          <cell r="K3">
            <v>0</v>
          </cell>
          <cell r="N3">
            <v>0</v>
          </cell>
          <cell r="O3">
            <v>0</v>
          </cell>
          <cell r="P3">
            <v>0</v>
          </cell>
        </row>
        <row r="4">
          <cell r="J4" t="str">
            <v>Fenwick</v>
          </cell>
          <cell r="K4">
            <v>0</v>
          </cell>
        </row>
        <row r="5">
          <cell r="J5" t="str">
            <v>Logitrance</v>
          </cell>
          <cell r="K5">
            <v>0</v>
          </cell>
        </row>
        <row r="6">
          <cell r="J6" t="str">
            <v>TVH</v>
          </cell>
          <cell r="K6">
            <v>0</v>
          </cell>
        </row>
        <row r="7">
          <cell r="J7" t="str">
            <v>BT</v>
          </cell>
          <cell r="K7">
            <v>0</v>
          </cell>
        </row>
        <row r="8">
          <cell r="J8" t="str">
            <v>Fenwick</v>
          </cell>
          <cell r="K8">
            <v>0</v>
          </cell>
        </row>
        <row r="9">
          <cell r="J9" t="str">
            <v>Logitrance</v>
          </cell>
          <cell r="K9">
            <v>0</v>
          </cell>
        </row>
        <row r="10">
          <cell r="J10" t="str">
            <v>TVH</v>
          </cell>
          <cell r="K10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2" displayName="Tableau2" ref="A2:G3" totalsRowShown="0" headerRowDxfId="9" dataDxfId="8" headerRowBorderDxfId="7">
  <autoFilter ref="A2:G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name="Nom" dataDxfId="6"/>
    <tableColumn id="1" name="Date" dataDxfId="5"/>
    <tableColumn id="2" name="Marque" dataDxfId="4"/>
    <tableColumn id="3" name="Numéro" dataDxfId="3" dataCellStyle="Milliers"/>
    <tableColumn id="4" name="Emplacement" dataDxfId="2"/>
    <tableColumn id="5" name="Description" dataDxfId="1"/>
    <tableColumn id="6" name="Temp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03"/>
  <sheetViews>
    <sheetView tabSelected="1" zoomScale="50" zoomScaleNormal="50" workbookViewId="0">
      <selection activeCell="N6" sqref="N6"/>
    </sheetView>
  </sheetViews>
  <sheetFormatPr baseColWidth="10" defaultRowHeight="15" x14ac:dyDescent="0.25"/>
  <cols>
    <col min="1" max="1" width="14.28515625" customWidth="1"/>
    <col min="2" max="2" width="12.28515625" customWidth="1"/>
    <col min="3" max="3" width="13.140625" customWidth="1"/>
    <col min="4" max="4" width="12.28515625" customWidth="1"/>
    <col min="5" max="5" width="17.42578125" style="24" customWidth="1"/>
    <col min="6" max="6" width="55" customWidth="1"/>
    <col min="7" max="7" width="12" style="25" customWidth="1"/>
    <col min="8" max="8" width="13.7109375" style="24" customWidth="1"/>
    <col min="9" max="9" width="26.42578125" customWidth="1"/>
    <col min="10" max="10" width="16.85546875" customWidth="1"/>
    <col min="11" max="11" width="11" customWidth="1"/>
    <col min="12" max="12" width="9.85546875" customWidth="1"/>
    <col min="13" max="13" width="14.5703125" customWidth="1"/>
    <col min="14" max="14" width="13.140625" customWidth="1"/>
    <col min="15" max="15" width="13.7109375" customWidth="1"/>
    <col min="21" max="21" width="14.7109375" bestFit="1" customWidth="1"/>
  </cols>
  <sheetData>
    <row r="1" spans="1:22" ht="45" customHeight="1" thickBot="1" x14ac:dyDescent="0.3">
      <c r="A1" s="1" t="s">
        <v>0</v>
      </c>
      <c r="B1" s="1"/>
      <c r="C1" s="1"/>
      <c r="D1" s="1"/>
      <c r="E1" s="1"/>
      <c r="F1" s="1"/>
      <c r="G1" s="2"/>
      <c r="H1"/>
    </row>
    <row r="2" spans="1:22" ht="34.5" customHeight="1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/>
      <c r="I2" s="6" t="s">
        <v>8</v>
      </c>
      <c r="J2" s="7"/>
      <c r="K2" s="8" t="e">
        <f>AVERAGE(Tableau2[Temps])</f>
        <v>#DIV/0!</v>
      </c>
      <c r="M2" s="9" t="s">
        <v>5</v>
      </c>
      <c r="N2" s="10" t="s">
        <v>9</v>
      </c>
      <c r="O2" s="11" t="s">
        <v>10</v>
      </c>
      <c r="P2" s="12" t="s">
        <v>11</v>
      </c>
    </row>
    <row r="3" spans="1:22" ht="30" customHeight="1" thickBot="1" x14ac:dyDescent="0.3">
      <c r="A3" s="13"/>
      <c r="B3" s="13">
        <v>43102</v>
      </c>
      <c r="C3" s="14"/>
      <c r="D3" s="15"/>
      <c r="E3" s="14"/>
      <c r="F3" s="16"/>
      <c r="G3" s="14"/>
      <c r="H3"/>
      <c r="I3" s="17" t="s">
        <v>12</v>
      </c>
      <c r="J3" s="18" t="s">
        <v>13</v>
      </c>
      <c r="K3" s="19">
        <f>SUMIF(Tableau2[[Marque]:[Marque]],J3,Tableau2[[Temps]:[Temps]])</f>
        <v>0</v>
      </c>
      <c r="M3" s="20" t="s">
        <v>14</v>
      </c>
      <c r="N3" s="21">
        <f>SUMIF(Tableau2[[Emplacement]:[Emplacement]],N2,Tableau2[[Temps]:[Temps]])</f>
        <v>0</v>
      </c>
      <c r="O3" s="22">
        <f>SUMIF(Tableau2[[Emplacement]:[Emplacement]],O2,Tableau2[[Temps]:[Temps]])</f>
        <v>0</v>
      </c>
      <c r="P3" s="23">
        <f>SUMIF(Tableau2[[Emplacement]:[Emplacement]],P2,Tableau2[[Temps]:[Temps]])</f>
        <v>0</v>
      </c>
    </row>
    <row r="4" spans="1:22" ht="30" customHeight="1" x14ac:dyDescent="0.25">
      <c r="H4"/>
      <c r="I4" s="26"/>
      <c r="J4" s="27" t="s">
        <v>15</v>
      </c>
      <c r="K4" s="28">
        <f>SUMIF(Tableau2[[Marque]:[Marque]],J4,Tableau2[[Temps]:[Temps]])</f>
        <v>0</v>
      </c>
    </row>
    <row r="5" spans="1:22" ht="30" customHeight="1" x14ac:dyDescent="0.25">
      <c r="H5"/>
      <c r="I5" s="26"/>
      <c r="J5" s="29" t="s">
        <v>16</v>
      </c>
      <c r="K5" s="30">
        <f>SUMIF(Tableau2[[Marque]:[Marque]],J5,Tableau2[[Temps]:[Temps]])</f>
        <v>0</v>
      </c>
    </row>
    <row r="6" spans="1:22" ht="30" customHeight="1" thickBot="1" x14ac:dyDescent="0.35">
      <c r="H6"/>
      <c r="I6" s="31"/>
      <c r="J6" s="32" t="s">
        <v>17</v>
      </c>
      <c r="K6" s="33">
        <f>SUMIF(Tableau2[[Marque]:[Marque]],J6,Tableau2[[Temps]:[Temps]])</f>
        <v>0</v>
      </c>
      <c r="M6" s="34">
        <v>42736</v>
      </c>
      <c r="N6" s="35">
        <f>SUMPRODUCT((Tableau2[Date]&gt;0)*(MONTH(Tableau2[Date])=ROW()-1))</f>
        <v>0</v>
      </c>
    </row>
    <row r="7" spans="1:22" ht="30" customHeight="1" x14ac:dyDescent="0.3">
      <c r="H7"/>
      <c r="I7" s="17" t="s">
        <v>18</v>
      </c>
      <c r="J7" s="18" t="s">
        <v>13</v>
      </c>
      <c r="K7" s="19">
        <f>COUNTIF(Tableau2[[Marque]:[Marque]],J7)</f>
        <v>0</v>
      </c>
      <c r="M7" s="34">
        <v>42767</v>
      </c>
      <c r="N7" s="35">
        <f>SUMPRODUCT((Tableau2[Date]&gt;0)*(MONTH(Tableau2[Date])=ROW()-1))</f>
        <v>0</v>
      </c>
    </row>
    <row r="8" spans="1:22" ht="30" customHeight="1" x14ac:dyDescent="0.3">
      <c r="H8"/>
      <c r="I8" s="26"/>
      <c r="J8" s="27" t="s">
        <v>15</v>
      </c>
      <c r="K8" s="28">
        <f>COUNTIF(Tableau2[[Marque]:[Marque]],J8)</f>
        <v>0</v>
      </c>
      <c r="M8" s="34">
        <v>42795</v>
      </c>
      <c r="N8" s="35">
        <f>SUMPRODUCT((Tableau2[Date]&gt;0)*(MONTH(Tableau2[Date])=ROW()-1))</f>
        <v>0</v>
      </c>
      <c r="S8" s="36"/>
      <c r="T8" s="37"/>
    </row>
    <row r="9" spans="1:22" ht="30" customHeight="1" x14ac:dyDescent="0.3">
      <c r="H9"/>
      <c r="I9" s="26"/>
      <c r="J9" s="29" t="s">
        <v>16</v>
      </c>
      <c r="K9" s="30">
        <f>COUNTIF(Tableau2[[Marque]:[Marque]],J9)</f>
        <v>0</v>
      </c>
      <c r="M9" s="34">
        <v>42826</v>
      </c>
      <c r="N9" s="35">
        <f>SUMPRODUCT((Tableau2[Date]&gt;0)*(MONTH(Tableau2[Date])=ROW()-1))</f>
        <v>0</v>
      </c>
      <c r="S9" s="36"/>
      <c r="T9" s="37"/>
      <c r="U9" s="37"/>
    </row>
    <row r="10" spans="1:22" ht="30" customHeight="1" thickBot="1" x14ac:dyDescent="0.35">
      <c r="H10"/>
      <c r="I10" s="31"/>
      <c r="J10" s="32" t="s">
        <v>17</v>
      </c>
      <c r="K10" s="33">
        <f>COUNTIF(Tableau2[[Marque]:[Marque]],J10)</f>
        <v>0</v>
      </c>
      <c r="M10" s="34">
        <v>42856</v>
      </c>
      <c r="N10" s="35">
        <f>SUMPRODUCT((Tableau2[Date]&gt;0)*(MONTH(Tableau2[Date])=ROW()-1))</f>
        <v>0</v>
      </c>
      <c r="S10" s="36"/>
      <c r="T10" s="37"/>
      <c r="U10" s="37"/>
    </row>
    <row r="11" spans="1:22" ht="30" customHeight="1" thickBot="1" x14ac:dyDescent="0.35">
      <c r="H11"/>
      <c r="I11" s="38" t="s">
        <v>19</v>
      </c>
      <c r="J11" s="39"/>
      <c r="K11" s="40">
        <f>SUM(Tableau2[Temps])</f>
        <v>0</v>
      </c>
      <c r="M11" s="34">
        <v>42887</v>
      </c>
      <c r="N11" s="35">
        <f>SUMPRODUCT((Tableau2[Date]&gt;0)*(MONTH(Tableau2[Date])=ROW()-1))</f>
        <v>0</v>
      </c>
      <c r="S11" s="36"/>
      <c r="T11" s="37"/>
      <c r="U11" s="37"/>
    </row>
    <row r="12" spans="1:22" ht="30" customHeight="1" x14ac:dyDescent="0.3">
      <c r="H12"/>
      <c r="M12" s="34">
        <v>42917</v>
      </c>
      <c r="N12" s="35">
        <f>SUMPRODUCT((Tableau2[Date]&gt;0)*(MONTH(Tableau2[Date])=ROW()-1))</f>
        <v>0</v>
      </c>
      <c r="S12" s="36"/>
      <c r="T12" s="37"/>
      <c r="U12" s="37"/>
    </row>
    <row r="13" spans="1:22" ht="30" customHeight="1" x14ac:dyDescent="0.3">
      <c r="H13"/>
      <c r="M13" s="34">
        <v>42948</v>
      </c>
      <c r="N13" s="35">
        <f>SUMPRODUCT((Tableau2[Date]&gt;0)*(MONTH(Tableau2[Date])=ROW()-1))</f>
        <v>0</v>
      </c>
      <c r="S13" s="36"/>
      <c r="T13" s="37"/>
      <c r="U13" s="37"/>
    </row>
    <row r="14" spans="1:22" ht="30" customHeight="1" x14ac:dyDescent="0.3">
      <c r="H14"/>
      <c r="M14" s="34">
        <v>42979</v>
      </c>
      <c r="N14" s="35">
        <f>SUMPRODUCT((Tableau2[Date]&gt;0)*(MONTH(Tableau2[Date])=ROW()-1))</f>
        <v>0</v>
      </c>
      <c r="S14" s="36"/>
      <c r="T14" s="37"/>
      <c r="U14" s="37"/>
    </row>
    <row r="15" spans="1:22" ht="30" customHeight="1" x14ac:dyDescent="0.3">
      <c r="H15"/>
      <c r="M15" s="34">
        <v>43009</v>
      </c>
      <c r="N15" s="35">
        <f>SUMPRODUCT((Tableau2[Date]&gt;0)*(MONTH(Tableau2[Date])=ROW()-1))</f>
        <v>0</v>
      </c>
      <c r="S15" s="36"/>
      <c r="T15" s="37"/>
      <c r="U15" s="37"/>
    </row>
    <row r="16" spans="1:22" ht="30" customHeight="1" x14ac:dyDescent="0.3">
      <c r="M16" s="34">
        <v>43040</v>
      </c>
      <c r="N16" s="35">
        <f>SUMPRODUCT((Tableau2[Date]&gt;0)*(MONTH(Tableau2[Date])=ROW()-1))</f>
        <v>0</v>
      </c>
      <c r="T16" s="36"/>
      <c r="U16" s="37"/>
      <c r="V16" s="37"/>
    </row>
    <row r="17" spans="13:22" ht="30" customHeight="1" x14ac:dyDescent="0.3">
      <c r="M17" s="34">
        <v>43070</v>
      </c>
      <c r="N17" s="35">
        <f>SUMPRODUCT((Tableau2[Date]&gt;0)*(MONTH(Tableau2[Date])=ROW()-1))</f>
        <v>0</v>
      </c>
      <c r="T17" s="36"/>
      <c r="U17" s="37"/>
      <c r="V17" s="37"/>
    </row>
    <row r="18" spans="13:22" ht="30" customHeight="1" x14ac:dyDescent="0.3">
      <c r="T18" s="36"/>
      <c r="U18" s="37"/>
      <c r="V18" s="37"/>
    </row>
    <row r="19" spans="13:22" ht="30" customHeight="1" x14ac:dyDescent="0.3">
      <c r="T19" s="36"/>
      <c r="U19" s="37"/>
      <c r="V19" s="37"/>
    </row>
    <row r="20" spans="13:22" ht="30" customHeight="1" x14ac:dyDescent="0.3">
      <c r="T20" s="41"/>
      <c r="U20" s="36"/>
      <c r="V20" s="37"/>
    </row>
    <row r="21" spans="13:22" ht="30" customHeight="1" x14ac:dyDescent="0.25"/>
    <row r="22" spans="13:22" ht="30" customHeight="1" x14ac:dyDescent="0.25"/>
    <row r="23" spans="13:22" ht="30" customHeight="1" x14ac:dyDescent="0.25"/>
    <row r="24" spans="13:22" ht="30" customHeight="1" x14ac:dyDescent="0.25"/>
    <row r="25" spans="13:22" ht="30" customHeight="1" x14ac:dyDescent="0.25"/>
    <row r="26" spans="13:22" ht="30" customHeight="1" x14ac:dyDescent="0.25"/>
    <row r="27" spans="13:22" ht="30" customHeight="1" x14ac:dyDescent="0.25"/>
    <row r="28" spans="13:22" ht="30" customHeight="1" x14ac:dyDescent="0.25"/>
    <row r="29" spans="13:22" ht="30" customHeight="1" x14ac:dyDescent="0.25"/>
    <row r="30" spans="13:22" ht="30" customHeight="1" x14ac:dyDescent="0.25"/>
    <row r="31" spans="13:22" ht="30" customHeight="1" x14ac:dyDescent="0.25"/>
    <row r="32" spans="13:2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</sheetData>
  <mergeCells count="5">
    <mergeCell ref="A1:G1"/>
    <mergeCell ref="I2:J2"/>
    <mergeCell ref="I3:I6"/>
    <mergeCell ref="I7:I10"/>
    <mergeCell ref="I11:J1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 Transpalette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2018-04-14T08:48:20Z</dcterms:created>
  <dcterms:modified xsi:type="dcterms:W3CDTF">2018-04-14T08:49:02Z</dcterms:modified>
</cp:coreProperties>
</file>