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LLY\Desktop\"/>
    </mc:Choice>
  </mc:AlternateContent>
  <bookViews>
    <workbookView xWindow="0" yWindow="0" windowWidth="28800" windowHeight="11835"/>
  </bookViews>
  <sheets>
    <sheet name="Récap" sheetId="1" r:id="rId1"/>
    <sheet name="Détail prix vent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6" i="2" l="1"/>
  <c r="U16" i="2"/>
  <c r="Y16" i="2"/>
  <c r="AC16" i="2"/>
  <c r="AG16" i="2"/>
  <c r="Q14" i="2"/>
  <c r="U14" i="2"/>
  <c r="Y14" i="2"/>
  <c r="AC14" i="2"/>
  <c r="AG14" i="2"/>
  <c r="M14" i="2"/>
  <c r="M16" i="2"/>
  <c r="I14" i="2"/>
  <c r="I16" i="2"/>
  <c r="B14" i="2" l="1"/>
  <c r="E14" i="2" s="1"/>
  <c r="C16" i="2"/>
  <c r="B16" i="2"/>
  <c r="C25" i="1"/>
  <c r="J25" i="1"/>
  <c r="I25" i="1"/>
  <c r="H25" i="1"/>
  <c r="G25" i="1"/>
  <c r="F25" i="1"/>
  <c r="E25" i="1"/>
  <c r="D25" i="1"/>
  <c r="C28" i="1"/>
  <c r="D24" i="1"/>
  <c r="C23" i="1"/>
  <c r="D22" i="1"/>
  <c r="E22" i="1" s="1"/>
  <c r="D21" i="1"/>
  <c r="D23" i="1" s="1"/>
  <c r="C15" i="1"/>
  <c r="E11" i="1"/>
  <c r="F11" i="1"/>
  <c r="G11" i="1"/>
  <c r="H11" i="1"/>
  <c r="I11" i="1"/>
  <c r="J11" i="1"/>
  <c r="D11" i="1"/>
  <c r="C11" i="1"/>
  <c r="C12" i="1" s="1"/>
  <c r="D10" i="1"/>
  <c r="D13" i="1" s="1"/>
  <c r="C9" i="1"/>
  <c r="D8" i="1"/>
  <c r="D14" i="1" s="1"/>
  <c r="D7" i="1"/>
  <c r="D15" i="1" l="1"/>
  <c r="D9" i="1"/>
  <c r="D26" i="1"/>
  <c r="E16" i="2"/>
  <c r="E10" i="1"/>
  <c r="D12" i="1"/>
  <c r="E7" i="1"/>
  <c r="E21" i="1"/>
  <c r="E23" i="1" s="1"/>
  <c r="E8" i="1"/>
  <c r="D28" i="1"/>
  <c r="E28" i="1"/>
  <c r="F22" i="1"/>
  <c r="C29" i="1"/>
  <c r="C26" i="1"/>
  <c r="D27" i="1"/>
  <c r="E24" i="1"/>
  <c r="E13" i="1" l="1"/>
  <c r="E9" i="1"/>
  <c r="F7" i="1"/>
  <c r="F21" i="1"/>
  <c r="G21" i="1" s="1"/>
  <c r="E27" i="1"/>
  <c r="E29" i="1" s="1"/>
  <c r="F8" i="1"/>
  <c r="E14" i="1"/>
  <c r="E12" i="1"/>
  <c r="F10" i="1"/>
  <c r="D29" i="1"/>
  <c r="F24" i="1"/>
  <c r="E26" i="1"/>
  <c r="F28" i="1"/>
  <c r="G22" i="1"/>
  <c r="F23" i="1" l="1"/>
  <c r="G7" i="1"/>
  <c r="F13" i="1"/>
  <c r="F9" i="1"/>
  <c r="G8" i="1"/>
  <c r="F14" i="1"/>
  <c r="F27" i="1"/>
  <c r="F29" i="1" s="1"/>
  <c r="F12" i="1"/>
  <c r="G10" i="1"/>
  <c r="E15" i="1"/>
  <c r="H21" i="1"/>
  <c r="G23" i="1"/>
  <c r="F26" i="1"/>
  <c r="G24" i="1"/>
  <c r="H22" i="1"/>
  <c r="G28" i="1"/>
  <c r="F15" i="1" l="1"/>
  <c r="G12" i="1"/>
  <c r="H10" i="1"/>
  <c r="H8" i="1"/>
  <c r="G14" i="1"/>
  <c r="H7" i="1"/>
  <c r="G13" i="1"/>
  <c r="G9" i="1"/>
  <c r="I22" i="1"/>
  <c r="H28" i="1"/>
  <c r="H24" i="1"/>
  <c r="G26" i="1"/>
  <c r="G27" i="1"/>
  <c r="G29" i="1" s="1"/>
  <c r="H23" i="1"/>
  <c r="I21" i="1"/>
  <c r="I8" i="1" l="1"/>
  <c r="H14" i="1"/>
  <c r="G15" i="1"/>
  <c r="I10" i="1"/>
  <c r="H12" i="1"/>
  <c r="I7" i="1"/>
  <c r="H9" i="1"/>
  <c r="H13" i="1"/>
  <c r="I24" i="1"/>
  <c r="H26" i="1"/>
  <c r="H27" i="1"/>
  <c r="H29" i="1" s="1"/>
  <c r="J22" i="1"/>
  <c r="I28" i="1"/>
  <c r="I23" i="1"/>
  <c r="J21" i="1"/>
  <c r="H15" i="1" l="1"/>
  <c r="J10" i="1"/>
  <c r="I12" i="1"/>
  <c r="J7" i="1"/>
  <c r="I13" i="1"/>
  <c r="I15" i="1" s="1"/>
  <c r="I9" i="1"/>
  <c r="J8" i="1"/>
  <c r="I14" i="1"/>
  <c r="J24" i="1"/>
  <c r="J27" i="1" s="1"/>
  <c r="J29" i="1" s="1"/>
  <c r="I26" i="1"/>
  <c r="J23" i="1"/>
  <c r="J28" i="1"/>
  <c r="I27" i="1"/>
  <c r="I29" i="1" s="1"/>
  <c r="J13" i="1" l="1"/>
  <c r="J9" i="1"/>
  <c r="J14" i="1"/>
  <c r="J12" i="1"/>
  <c r="J26" i="1"/>
  <c r="J15" i="1" l="1"/>
</calcChain>
</file>

<file path=xl/comments1.xml><?xml version="1.0" encoding="utf-8"?>
<comments xmlns="http://schemas.openxmlformats.org/spreadsheetml/2006/main">
  <authors>
    <author>LULLY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Impact avoirs : -0,5
Impact Négo : -0,7
Impact remise : -0,1
Total écart PMV : -0,3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Impact avoirs : -0,4
Impact Négo : -0,6
Impact remise : -0,1
Total écart PMV : 1,875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Impact avoirs : -0,4
Impact Négo : -0,6
Impact remise : -0,1
Total écart PMV : 1,875</t>
        </r>
      </text>
    </comment>
  </commentList>
</comments>
</file>

<file path=xl/sharedStrings.xml><?xml version="1.0" encoding="utf-8"?>
<sst xmlns="http://schemas.openxmlformats.org/spreadsheetml/2006/main" count="143" uniqueCount="40">
  <si>
    <t>Groupe fruits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</si>
  <si>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</si>
  <si>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</si>
  <si>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</si>
  <si>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</si>
  <si>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</si>
  <si>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</si>
  <si>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</si>
  <si>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</si>
  <si>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</si>
  <si>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</si>
  <si>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</si>
  <si>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</si>
  <si>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2020</t>
  </si>
  <si>
    <t>CA 2019</t>
  </si>
  <si>
    <t>Ecart CA</t>
  </si>
  <si>
    <t>Volumes 2020</t>
  </si>
  <si>
    <t>Voumes 2019</t>
  </si>
  <si>
    <t>Ecart vol</t>
  </si>
  <si>
    <t>Ecart PMV</t>
  </si>
  <si>
    <t>Groupe légumes</t>
  </si>
  <si>
    <t>Prix de vente moyen 2020</t>
  </si>
  <si>
    <t>Impact avoirs</t>
  </si>
  <si>
    <t>Impacts négo</t>
  </si>
  <si>
    <t>impact remise</t>
  </si>
  <si>
    <t>Total écart PMV</t>
  </si>
  <si>
    <t xml:space="preserve">Texte souhaité quand je passe la souris au dessus des cellules jaunes et oranges : </t>
  </si>
  <si>
    <t>Prix moyen vente 2020</t>
  </si>
  <si>
    <t>Prix moyen vente 2019</t>
  </si>
  <si>
    <t>Prix de vente moyen 2021</t>
  </si>
  <si>
    <t>Prix de vente moyen 2022</t>
  </si>
  <si>
    <t>Prix de vente moyen 2023</t>
  </si>
  <si>
    <t>Prix de vente moyen 2024</t>
  </si>
  <si>
    <t>Prix de vente moyen 2025</t>
  </si>
  <si>
    <t>Prix de vente moyen 2026</t>
  </si>
  <si>
    <t>Prix de vente moyen 2027</t>
  </si>
  <si>
    <t>Prix de vente moyen 2028</t>
  </si>
  <si>
    <t>Prix de vente moyen 2029</t>
  </si>
  <si>
    <t>Groupe chaussures</t>
  </si>
  <si>
    <t>Groupe vetements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</si>
</sst>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3" fontId="0" fillId="2" borderId="0" xfId="0" applyNumberForma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0" fontId="0" fillId="2" borderId="3" xfId="0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0" fontId="0" fillId="2" borderId="6" xfId="0" applyFill="1" applyBorder="1"/>
    <xf numFmtId="164" fontId="0" fillId="2" borderId="1" xfId="0" applyNumberFormat="1" applyFill="1" applyBorder="1"/>
    <xf numFmtId="164" fontId="0" fillId="5" borderId="3" xfId="0" applyNumberForma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0" xfId="0" applyFill="1" applyBorder="1" applyAlignment="1">
      <alignment horizontal="center"/>
    </xf>
    <xf numFmtId="164" fontId="0" fillId="4" borderId="3" xfId="0" applyNumberFormat="1" applyFill="1" applyBorder="1"/>
    <xf numFmtId="0" fontId="0" fillId="2" borderId="14" xfId="0" applyFill="1" applyBorder="1" applyAlignment="1">
      <alignment horizontal="right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right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right"/>
    </xf>
    <xf numFmtId="0" fontId="0" fillId="2" borderId="21" xfId="0" applyFill="1" applyBorder="1"/>
    <xf numFmtId="0" fontId="0" fillId="2" borderId="22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5" borderId="23" xfId="0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2" borderId="23" xfId="0" applyFill="1" applyBorder="1"/>
    <xf numFmtId="0" fontId="0" fillId="2" borderId="24" xfId="0" applyFill="1" applyBorder="1"/>
    <xf numFmtId="4" fontId="0" fillId="2" borderId="14" xfId="0" applyNumberFormat="1" applyFill="1" applyBorder="1" applyAlignment="1">
      <alignment horizontal="right"/>
    </xf>
    <xf numFmtId="4" fontId="0" fillId="2" borderId="21" xfId="0" applyNumberFormat="1" applyFill="1" applyBorder="1" applyAlignment="1">
      <alignment horizontal="right"/>
    </xf>
    <xf numFmtId="4" fontId="0" fillId="2" borderId="18" xfId="0" applyNumberFormat="1" applyFill="1" applyBorder="1" applyAlignment="1">
      <alignment horizontal="right"/>
    </xf>
    <xf numFmtId="4" fontId="0" fillId="5" borderId="23" xfId="0" applyNumberFormat="1" applyFill="1" applyBorder="1" applyAlignment="1">
      <alignment horizontal="right"/>
    </xf>
    <xf numFmtId="4" fontId="0" fillId="4" borderId="23" xfId="0" applyNumberFormat="1" applyFill="1" applyBorder="1" applyAlignment="1">
      <alignment horizontal="right"/>
    </xf>
    <xf numFmtId="0" fontId="0" fillId="2" borderId="6" xfId="0" applyFill="1" applyBorder="1" applyAlignment="1">
      <alignment horizontal="center"/>
    </xf>
    <xf numFmtId="164" fontId="0" fillId="5" borderId="4" xfId="0" applyNumberFormat="1" applyFill="1" applyBorder="1"/>
    <xf numFmtId="164" fontId="0" fillId="4" borderId="4" xfId="0" applyNumberFormat="1" applyFill="1" applyBorder="1"/>
    <xf numFmtId="0" fontId="0" fillId="2" borderId="23" xfId="0" applyFill="1" applyBorder="1" applyAlignment="1">
      <alignment horizontal="right"/>
    </xf>
    <xf numFmtId="4" fontId="0" fillId="2" borderId="23" xfId="0" applyNumberFormat="1" applyFill="1" applyBorder="1" applyAlignment="1">
      <alignment horizontal="right"/>
    </xf>
    <xf numFmtId="0" fontId="0" fillId="3" borderId="1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295275</xdr:colOff>
      <xdr:row>8</xdr:row>
      <xdr:rowOff>38100</xdr:rowOff>
    </xdr:from>
    <xdr:to>
      <xdr:col>19</xdr:col>
      <xdr:colOff>209550</xdr:colOff>
      <xdr:row>24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19275" y="7715250"/>
          <a:ext cx="266700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Impact avoirs : </a:t>
          </a:r>
        </a:p>
        <a:p>
          <a:endParaRPr lang="fr-FR" sz="1100"/>
        </a:p>
        <a:p>
          <a:r>
            <a:rPr lang="fr-FR" sz="1100"/>
            <a:t>Impacts négo : </a:t>
          </a:r>
        </a:p>
        <a:p>
          <a:endParaRPr lang="fr-FR" sz="1100"/>
        </a:p>
        <a:p>
          <a:r>
            <a:rPr lang="fr-FR" sz="1100"/>
            <a:t>Impact remise : </a:t>
          </a:r>
        </a:p>
        <a:p>
          <a:endParaRPr lang="fr-FR" sz="1100"/>
        </a:p>
        <a:p>
          <a:r>
            <a:rPr lang="fr-FR" sz="1100"/>
            <a:t>Total écar</a:t>
          </a:r>
          <a:r>
            <a:rPr lang="fr-FR" sz="1100" baseline="0"/>
            <a:t>t PMV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Q44"/>
  <sheetViews>
    <sheetView tabSelected="1" topLeftCell="A2" workbookViewId="0">
      <selection activeCell="E17" sqref="E17"/>
    </sheetView>
  </sheetViews>
  <sheetFormatPr baseColWidth="10" defaultRowHeight="15" x14ac:dyDescent="0.25"/>
  <cols>
    <col min="1" max="1" width="22.85546875" style="1" customWidth="1"/>
    <col min="2" max="2" width="26" style="1" customWidth="1"/>
    <col min="3" max="3" width="15.28515625" style="1" customWidth="1"/>
    <col min="4" max="16384" width="11.42578125" style="1"/>
  </cols>
  <sheetData>
    <row r="4" spans="1:17" ht="15.75" thickBot="1" x14ac:dyDescent="0.3"/>
    <row r="5" spans="1:17" ht="15.75" thickBot="1" x14ac:dyDescent="0.3">
      <c r="B5" s="11"/>
      <c r="C5" s="39" t="s">
        <v>1</v>
      </c>
      <c r="D5" s="28" t="s">
        <v>2</v>
      </c>
      <c r="E5" s="28" t="s">
        <v>3</v>
      </c>
      <c r="F5" s="28" t="s">
        <v>4</v>
      </c>
      <c r="G5" s="28" t="s">
        <v>5</v>
      </c>
      <c r="H5" s="28" t="s">
        <v>6</v>
      </c>
      <c r="I5" s="28" t="s">
        <v>7</v>
      </c>
      <c r="J5" s="28" t="s">
        <v>8</v>
      </c>
      <c r="K5" s="28" t="s">
        <v>9</v>
      </c>
      <c r="L5" s="28" t="s">
        <v>10</v>
      </c>
      <c r="M5" s="28" t="s">
        <v>11</v>
      </c>
      <c r="N5" s="29" t="s">
        <v>12</v>
      </c>
    </row>
    <row r="6" spans="1:17" x14ac:dyDescent="0.25">
      <c r="A6" s="1" t="s">
        <v>0</v>
      </c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5"/>
    </row>
    <row r="7" spans="1:17" x14ac:dyDescent="0.25">
      <c r="B7" s="3" t="s">
        <v>13</v>
      </c>
      <c r="C7" s="3">
        <v>100</v>
      </c>
      <c r="D7" s="4">
        <f>C7+10</f>
        <v>110</v>
      </c>
      <c r="E7" s="4">
        <f t="shared" ref="E7:J7" si="0">D7+10</f>
        <v>120</v>
      </c>
      <c r="F7" s="4">
        <f t="shared" si="0"/>
        <v>130</v>
      </c>
      <c r="G7" s="4">
        <f t="shared" si="0"/>
        <v>140</v>
      </c>
      <c r="H7" s="4">
        <f t="shared" si="0"/>
        <v>150</v>
      </c>
      <c r="I7" s="4">
        <f t="shared" si="0"/>
        <v>160</v>
      </c>
      <c r="J7" s="4">
        <f t="shared" si="0"/>
        <v>170</v>
      </c>
      <c r="K7" s="4"/>
      <c r="L7" s="4"/>
      <c r="M7" s="4"/>
      <c r="N7" s="5"/>
      <c r="Q7" s="1" t="s">
        <v>26</v>
      </c>
    </row>
    <row r="8" spans="1:17" x14ac:dyDescent="0.25">
      <c r="B8" s="3" t="s">
        <v>14</v>
      </c>
      <c r="C8" s="3">
        <v>200</v>
      </c>
      <c r="D8" s="4">
        <f>C8+10</f>
        <v>210</v>
      </c>
      <c r="E8" s="4">
        <f t="shared" ref="E8:J8" si="1">D8+10</f>
        <v>220</v>
      </c>
      <c r="F8" s="4">
        <f t="shared" si="1"/>
        <v>230</v>
      </c>
      <c r="G8" s="4">
        <f t="shared" si="1"/>
        <v>240</v>
      </c>
      <c r="H8" s="4">
        <f t="shared" si="1"/>
        <v>250</v>
      </c>
      <c r="I8" s="4">
        <f t="shared" si="1"/>
        <v>260</v>
      </c>
      <c r="J8" s="4">
        <f t="shared" si="1"/>
        <v>270</v>
      </c>
      <c r="K8" s="4"/>
      <c r="L8" s="4"/>
      <c r="M8" s="4"/>
      <c r="N8" s="5"/>
    </row>
    <row r="9" spans="1:17" x14ac:dyDescent="0.25">
      <c r="B9" s="3" t="s">
        <v>15</v>
      </c>
      <c r="C9" s="3">
        <f>C7-C8</f>
        <v>-100</v>
      </c>
      <c r="D9" s="4">
        <f t="shared" ref="D9:J9" si="2">D7-D8</f>
        <v>-100</v>
      </c>
      <c r="E9" s="4">
        <f t="shared" si="2"/>
        <v>-100</v>
      </c>
      <c r="F9" s="4">
        <f t="shared" si="2"/>
        <v>-100</v>
      </c>
      <c r="G9" s="4">
        <f t="shared" si="2"/>
        <v>-100</v>
      </c>
      <c r="H9" s="4">
        <f t="shared" si="2"/>
        <v>-100</v>
      </c>
      <c r="I9" s="4">
        <f t="shared" si="2"/>
        <v>-100</v>
      </c>
      <c r="J9" s="4">
        <f t="shared" si="2"/>
        <v>-100</v>
      </c>
      <c r="K9" s="4"/>
      <c r="L9" s="4"/>
      <c r="M9" s="4"/>
      <c r="N9" s="5"/>
    </row>
    <row r="10" spans="1:17" x14ac:dyDescent="0.25">
      <c r="B10" s="3" t="s">
        <v>16</v>
      </c>
      <c r="C10" s="3">
        <v>50</v>
      </c>
      <c r="D10" s="4">
        <f>C10+5</f>
        <v>55</v>
      </c>
      <c r="E10" s="4">
        <f t="shared" ref="E10:J10" si="3">D10+5</f>
        <v>60</v>
      </c>
      <c r="F10" s="4">
        <f t="shared" si="3"/>
        <v>65</v>
      </c>
      <c r="G10" s="4">
        <f t="shared" si="3"/>
        <v>70</v>
      </c>
      <c r="H10" s="4">
        <f t="shared" si="3"/>
        <v>75</v>
      </c>
      <c r="I10" s="4">
        <f t="shared" si="3"/>
        <v>80</v>
      </c>
      <c r="J10" s="4">
        <f t="shared" si="3"/>
        <v>85</v>
      </c>
      <c r="K10" s="4"/>
      <c r="L10" s="4"/>
      <c r="M10" s="4"/>
      <c r="N10" s="5"/>
    </row>
    <row r="11" spans="1:17" x14ac:dyDescent="0.25">
      <c r="B11" s="3" t="s">
        <v>17</v>
      </c>
      <c r="C11" s="3">
        <f>60</f>
        <v>60</v>
      </c>
      <c r="D11" s="4">
        <f>60+5</f>
        <v>65</v>
      </c>
      <c r="E11" s="4">
        <f t="shared" ref="E11:J11" si="4">60+5</f>
        <v>65</v>
      </c>
      <c r="F11" s="4">
        <f t="shared" si="4"/>
        <v>65</v>
      </c>
      <c r="G11" s="4">
        <f t="shared" si="4"/>
        <v>65</v>
      </c>
      <c r="H11" s="4">
        <f t="shared" si="4"/>
        <v>65</v>
      </c>
      <c r="I11" s="4">
        <f t="shared" si="4"/>
        <v>65</v>
      </c>
      <c r="J11" s="4">
        <f t="shared" si="4"/>
        <v>65</v>
      </c>
      <c r="K11" s="4"/>
      <c r="L11" s="4"/>
      <c r="M11" s="4"/>
      <c r="N11" s="5"/>
    </row>
    <row r="12" spans="1:17" x14ac:dyDescent="0.25">
      <c r="B12" s="3" t="s">
        <v>18</v>
      </c>
      <c r="C12" s="3">
        <f>C10-C11</f>
        <v>-10</v>
      </c>
      <c r="D12" s="4">
        <f t="shared" ref="D12:J12" si="5">D10-D11</f>
        <v>-10</v>
      </c>
      <c r="E12" s="4">
        <f t="shared" si="5"/>
        <v>-5</v>
      </c>
      <c r="F12" s="4">
        <f t="shared" si="5"/>
        <v>0</v>
      </c>
      <c r="G12" s="4">
        <f t="shared" si="5"/>
        <v>5</v>
      </c>
      <c r="H12" s="4">
        <f t="shared" si="5"/>
        <v>10</v>
      </c>
      <c r="I12" s="4">
        <f t="shared" si="5"/>
        <v>15</v>
      </c>
      <c r="J12" s="4">
        <f t="shared" si="5"/>
        <v>20</v>
      </c>
      <c r="K12" s="4"/>
      <c r="L12" s="4"/>
      <c r="M12" s="4"/>
      <c r="N12" s="5"/>
    </row>
    <row r="13" spans="1:17" x14ac:dyDescent="0.25">
      <c r="B13" s="3" t="s">
        <v>27</v>
      </c>
      <c r="C13" s="12">
        <v>3</v>
      </c>
      <c r="D13" s="6">
        <f t="shared" ref="D13:J14" si="6">D7/D10</f>
        <v>2</v>
      </c>
      <c r="E13" s="6">
        <f t="shared" si="6"/>
        <v>2</v>
      </c>
      <c r="F13" s="6">
        <f t="shared" si="6"/>
        <v>2</v>
      </c>
      <c r="G13" s="6">
        <f t="shared" si="6"/>
        <v>2</v>
      </c>
      <c r="H13" s="6">
        <f t="shared" si="6"/>
        <v>2</v>
      </c>
      <c r="I13" s="6">
        <f t="shared" si="6"/>
        <v>2</v>
      </c>
      <c r="J13" s="6">
        <f t="shared" si="6"/>
        <v>2</v>
      </c>
      <c r="K13" s="6"/>
      <c r="L13" s="6"/>
      <c r="M13" s="6"/>
      <c r="N13" s="7"/>
    </row>
    <row r="14" spans="1:17" x14ac:dyDescent="0.25">
      <c r="B14" s="3" t="s">
        <v>28</v>
      </c>
      <c r="C14" s="12">
        <v>3.3</v>
      </c>
      <c r="D14" s="6">
        <f t="shared" si="6"/>
        <v>3.2307692307692308</v>
      </c>
      <c r="E14" s="6">
        <f t="shared" si="6"/>
        <v>3.3846153846153846</v>
      </c>
      <c r="F14" s="6">
        <f t="shared" si="6"/>
        <v>3.5384615384615383</v>
      </c>
      <c r="G14" s="6">
        <f t="shared" si="6"/>
        <v>3.6923076923076925</v>
      </c>
      <c r="H14" s="6">
        <f t="shared" si="6"/>
        <v>3.8461538461538463</v>
      </c>
      <c r="I14" s="6">
        <f t="shared" si="6"/>
        <v>4</v>
      </c>
      <c r="J14" s="6">
        <f t="shared" si="6"/>
        <v>4.1538461538461542</v>
      </c>
      <c r="K14" s="6"/>
      <c r="L14" s="6"/>
      <c r="M14" s="6"/>
      <c r="N14" s="7"/>
    </row>
    <row r="15" spans="1:17" ht="15.75" thickBot="1" x14ac:dyDescent="0.3">
      <c r="B15" s="8" t="s">
        <v>19</v>
      </c>
      <c r="C15" s="13">
        <f>C13-C14</f>
        <v>-0.29999999999999982</v>
      </c>
      <c r="D15" s="40">
        <f t="shared" ref="D15:J15" si="7">D13-D14</f>
        <v>-1.2307692307692308</v>
      </c>
      <c r="E15" s="40">
        <f t="shared" si="7"/>
        <v>-1.3846153846153846</v>
      </c>
      <c r="F15" s="40">
        <f t="shared" si="7"/>
        <v>-1.5384615384615383</v>
      </c>
      <c r="G15" s="40">
        <f t="shared" si="7"/>
        <v>-1.6923076923076925</v>
      </c>
      <c r="H15" s="40">
        <f t="shared" si="7"/>
        <v>-1.8461538461538463</v>
      </c>
      <c r="I15" s="40">
        <f t="shared" si="7"/>
        <v>-2</v>
      </c>
      <c r="J15" s="40">
        <f t="shared" si="7"/>
        <v>-2.1538461538461542</v>
      </c>
      <c r="K15" s="9"/>
      <c r="L15" s="9"/>
      <c r="M15" s="9"/>
      <c r="N15" s="10"/>
    </row>
    <row r="16" spans="1:17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5.75" thickBot="1" x14ac:dyDescent="0.3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5.75" thickBot="1" x14ac:dyDescent="0.3">
      <c r="B19" s="11"/>
      <c r="C19" s="39" t="s">
        <v>1</v>
      </c>
      <c r="D19" s="28" t="s">
        <v>2</v>
      </c>
      <c r="E19" s="28" t="s">
        <v>3</v>
      </c>
      <c r="F19" s="28" t="s">
        <v>4</v>
      </c>
      <c r="G19" s="28" t="s">
        <v>5</v>
      </c>
      <c r="H19" s="28" t="s">
        <v>6</v>
      </c>
      <c r="I19" s="28" t="s">
        <v>7</v>
      </c>
      <c r="J19" s="28" t="s">
        <v>8</v>
      </c>
      <c r="K19" s="28" t="s">
        <v>9</v>
      </c>
      <c r="L19" s="28" t="s">
        <v>10</v>
      </c>
      <c r="M19" s="28" t="s">
        <v>11</v>
      </c>
      <c r="N19" s="29" t="s">
        <v>12</v>
      </c>
    </row>
    <row r="20" spans="1:14" x14ac:dyDescent="0.25">
      <c r="A20" s="1" t="s">
        <v>20</v>
      </c>
      <c r="B20" s="3"/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5"/>
    </row>
    <row r="21" spans="1:14" x14ac:dyDescent="0.25">
      <c r="B21" s="3" t="s">
        <v>13</v>
      </c>
      <c r="C21" s="3">
        <v>150</v>
      </c>
      <c r="D21" s="4">
        <f>C21+10</f>
        <v>160</v>
      </c>
      <c r="E21" s="4">
        <f t="shared" ref="E21:J21" si="8">D21+10</f>
        <v>170</v>
      </c>
      <c r="F21" s="4">
        <f t="shared" si="8"/>
        <v>180</v>
      </c>
      <c r="G21" s="4">
        <f t="shared" si="8"/>
        <v>190</v>
      </c>
      <c r="H21" s="4">
        <f t="shared" si="8"/>
        <v>200</v>
      </c>
      <c r="I21" s="4">
        <f t="shared" si="8"/>
        <v>210</v>
      </c>
      <c r="J21" s="4">
        <f t="shared" si="8"/>
        <v>220</v>
      </c>
      <c r="K21" s="4"/>
      <c r="L21" s="4"/>
      <c r="M21" s="4"/>
      <c r="N21" s="5"/>
    </row>
    <row r="22" spans="1:14" x14ac:dyDescent="0.25">
      <c r="B22" s="3" t="s">
        <v>14</v>
      </c>
      <c r="C22" s="3">
        <v>250</v>
      </c>
      <c r="D22" s="4">
        <f>C22+10</f>
        <v>260</v>
      </c>
      <c r="E22" s="4">
        <f t="shared" ref="E22:J22" si="9">D22+10</f>
        <v>270</v>
      </c>
      <c r="F22" s="4">
        <f t="shared" si="9"/>
        <v>280</v>
      </c>
      <c r="G22" s="4">
        <f t="shared" si="9"/>
        <v>290</v>
      </c>
      <c r="H22" s="4">
        <f t="shared" si="9"/>
        <v>300</v>
      </c>
      <c r="I22" s="4">
        <f t="shared" si="9"/>
        <v>310</v>
      </c>
      <c r="J22" s="4">
        <f t="shared" si="9"/>
        <v>320</v>
      </c>
      <c r="K22" s="4"/>
      <c r="L22" s="4"/>
      <c r="M22" s="4"/>
      <c r="N22" s="5"/>
    </row>
    <row r="23" spans="1:14" x14ac:dyDescent="0.25">
      <c r="B23" s="3" t="s">
        <v>15</v>
      </c>
      <c r="C23" s="3">
        <f>C21-C22</f>
        <v>-100</v>
      </c>
      <c r="D23" s="4">
        <f t="shared" ref="D23" si="10">D21-D22</f>
        <v>-100</v>
      </c>
      <c r="E23" s="4">
        <f t="shared" ref="E23" si="11">E21-E22</f>
        <v>-100</v>
      </c>
      <c r="F23" s="4">
        <f t="shared" ref="F23" si="12">F21-F22</f>
        <v>-100</v>
      </c>
      <c r="G23" s="4">
        <f t="shared" ref="G23" si="13">G21-G22</f>
        <v>-100</v>
      </c>
      <c r="H23" s="4">
        <f t="shared" ref="H23" si="14">H21-H22</f>
        <v>-100</v>
      </c>
      <c r="I23" s="4">
        <f t="shared" ref="I23" si="15">I21-I22</f>
        <v>-100</v>
      </c>
      <c r="J23" s="4">
        <f t="shared" ref="J23" si="16">J21-J22</f>
        <v>-100</v>
      </c>
      <c r="K23" s="4"/>
      <c r="L23" s="4"/>
      <c r="M23" s="4"/>
      <c r="N23" s="5"/>
    </row>
    <row r="24" spans="1:14" x14ac:dyDescent="0.25">
      <c r="B24" s="3" t="s">
        <v>16</v>
      </c>
      <c r="C24" s="3">
        <v>75</v>
      </c>
      <c r="D24" s="4">
        <f>C24+5</f>
        <v>80</v>
      </c>
      <c r="E24" s="4">
        <f t="shared" ref="E24:J24" si="17">D24+5</f>
        <v>85</v>
      </c>
      <c r="F24" s="4">
        <f t="shared" si="17"/>
        <v>90</v>
      </c>
      <c r="G24" s="4">
        <f t="shared" si="17"/>
        <v>95</v>
      </c>
      <c r="H24" s="4">
        <f t="shared" si="17"/>
        <v>100</v>
      </c>
      <c r="I24" s="4">
        <f t="shared" si="17"/>
        <v>105</v>
      </c>
      <c r="J24" s="4">
        <f t="shared" si="17"/>
        <v>110</v>
      </c>
      <c r="K24" s="4"/>
      <c r="L24" s="4"/>
      <c r="M24" s="4"/>
      <c r="N24" s="5"/>
    </row>
    <row r="25" spans="1:14" x14ac:dyDescent="0.25">
      <c r="B25" s="3" t="s">
        <v>17</v>
      </c>
      <c r="C25" s="3">
        <f>80</f>
        <v>80</v>
      </c>
      <c r="D25" s="4">
        <f>60+5</f>
        <v>65</v>
      </c>
      <c r="E25" s="4">
        <f t="shared" ref="E25:J25" si="18">60+5</f>
        <v>65</v>
      </c>
      <c r="F25" s="4">
        <f t="shared" si="18"/>
        <v>65</v>
      </c>
      <c r="G25" s="4">
        <f t="shared" si="18"/>
        <v>65</v>
      </c>
      <c r="H25" s="4">
        <f t="shared" si="18"/>
        <v>65</v>
      </c>
      <c r="I25" s="4">
        <f t="shared" si="18"/>
        <v>65</v>
      </c>
      <c r="J25" s="4">
        <f t="shared" si="18"/>
        <v>65</v>
      </c>
      <c r="K25" s="4"/>
      <c r="L25" s="4"/>
      <c r="M25" s="4"/>
      <c r="N25" s="5"/>
    </row>
    <row r="26" spans="1:14" x14ac:dyDescent="0.25">
      <c r="B26" s="3" t="s">
        <v>18</v>
      </c>
      <c r="C26" s="3">
        <f>C24-C25</f>
        <v>-5</v>
      </c>
      <c r="D26" s="4">
        <f t="shared" ref="D26" si="19">D24-D25</f>
        <v>15</v>
      </c>
      <c r="E26" s="4">
        <f t="shared" ref="E26" si="20">E24-E25</f>
        <v>20</v>
      </c>
      <c r="F26" s="4">
        <f t="shared" ref="F26" si="21">F24-F25</f>
        <v>25</v>
      </c>
      <c r="G26" s="4">
        <f t="shared" ref="G26" si="22">G24-G25</f>
        <v>30</v>
      </c>
      <c r="H26" s="4">
        <f t="shared" ref="H26" si="23">H24-H25</f>
        <v>35</v>
      </c>
      <c r="I26" s="4">
        <f t="shared" ref="I26" si="24">I24-I25</f>
        <v>40</v>
      </c>
      <c r="J26" s="4">
        <f t="shared" ref="J26" si="25">J24-J25</f>
        <v>45</v>
      </c>
      <c r="K26" s="4"/>
      <c r="L26" s="4"/>
      <c r="M26" s="4"/>
      <c r="N26" s="5"/>
    </row>
    <row r="27" spans="1:14" x14ac:dyDescent="0.25">
      <c r="B27" s="3" t="s">
        <v>27</v>
      </c>
      <c r="C27" s="12">
        <v>5</v>
      </c>
      <c r="D27" s="6">
        <f t="shared" ref="D27:J27" si="26">D21/D24</f>
        <v>2</v>
      </c>
      <c r="E27" s="6">
        <f t="shared" si="26"/>
        <v>2</v>
      </c>
      <c r="F27" s="6">
        <f t="shared" si="26"/>
        <v>2</v>
      </c>
      <c r="G27" s="6">
        <f t="shared" si="26"/>
        <v>2</v>
      </c>
      <c r="H27" s="6">
        <f t="shared" si="26"/>
        <v>2</v>
      </c>
      <c r="I27" s="6">
        <f t="shared" si="26"/>
        <v>2</v>
      </c>
      <c r="J27" s="6">
        <f t="shared" si="26"/>
        <v>2</v>
      </c>
      <c r="K27" s="6"/>
      <c r="L27" s="6"/>
      <c r="M27" s="6"/>
      <c r="N27" s="7"/>
    </row>
    <row r="28" spans="1:14" x14ac:dyDescent="0.25">
      <c r="B28" s="3" t="s">
        <v>28</v>
      </c>
      <c r="C28" s="12">
        <f>C22/C25</f>
        <v>3.125</v>
      </c>
      <c r="D28" s="6">
        <f t="shared" ref="D28:J28" si="27">D22/D25</f>
        <v>4</v>
      </c>
      <c r="E28" s="6">
        <f t="shared" si="27"/>
        <v>4.1538461538461542</v>
      </c>
      <c r="F28" s="6">
        <f t="shared" si="27"/>
        <v>4.3076923076923075</v>
      </c>
      <c r="G28" s="6">
        <f t="shared" si="27"/>
        <v>4.4615384615384617</v>
      </c>
      <c r="H28" s="6">
        <f t="shared" si="27"/>
        <v>4.615384615384615</v>
      </c>
      <c r="I28" s="6">
        <f t="shared" si="27"/>
        <v>4.7692307692307692</v>
      </c>
      <c r="J28" s="6">
        <f t="shared" si="27"/>
        <v>4.9230769230769234</v>
      </c>
      <c r="K28" s="6"/>
      <c r="L28" s="6"/>
      <c r="M28" s="6"/>
      <c r="N28" s="7"/>
    </row>
    <row r="29" spans="1:14" ht="15.75" thickBot="1" x14ac:dyDescent="0.3">
      <c r="B29" s="8" t="s">
        <v>19</v>
      </c>
      <c r="C29" s="17">
        <f>C27-C28</f>
        <v>1.875</v>
      </c>
      <c r="D29" s="41">
        <f t="shared" ref="D29" si="28">D27-D28</f>
        <v>-2</v>
      </c>
      <c r="E29" s="41">
        <f t="shared" ref="E29" si="29">E27-E28</f>
        <v>-2.1538461538461542</v>
      </c>
      <c r="F29" s="41">
        <f t="shared" ref="F29" si="30">F27-F28</f>
        <v>-2.3076923076923075</v>
      </c>
      <c r="G29" s="41">
        <f t="shared" ref="G29" si="31">G27-G28</f>
        <v>-2.4615384615384617</v>
      </c>
      <c r="H29" s="41">
        <f t="shared" ref="H29" si="32">H27-H28</f>
        <v>-2.615384615384615</v>
      </c>
      <c r="I29" s="41">
        <f t="shared" ref="I29" si="33">I27-I28</f>
        <v>-2.7692307692307692</v>
      </c>
      <c r="J29" s="41">
        <f t="shared" ref="J29" si="34">J27-J28</f>
        <v>-2.9230769230769234</v>
      </c>
      <c r="K29" s="9"/>
      <c r="L29" s="9"/>
      <c r="M29" s="9"/>
      <c r="N29" s="10"/>
    </row>
    <row r="33" spans="1:14" ht="15.75" thickBot="1" x14ac:dyDescent="0.3"/>
    <row r="34" spans="1:14" ht="15.75" thickBot="1" x14ac:dyDescent="0.3">
      <c r="B34" s="11"/>
      <c r="C34" s="39" t="s">
        <v>1</v>
      </c>
      <c r="D34" s="28" t="s">
        <v>2</v>
      </c>
      <c r="E34" s="28" t="s">
        <v>3</v>
      </c>
      <c r="F34" s="28" t="s">
        <v>4</v>
      </c>
      <c r="G34" s="28" t="s">
        <v>5</v>
      </c>
      <c r="H34" s="28" t="s">
        <v>6</v>
      </c>
      <c r="I34" s="28" t="s">
        <v>7</v>
      </c>
      <c r="J34" s="28" t="s">
        <v>8</v>
      </c>
      <c r="K34" s="28" t="s">
        <v>9</v>
      </c>
      <c r="L34" s="28" t="s">
        <v>10</v>
      </c>
      <c r="M34" s="28" t="s">
        <v>11</v>
      </c>
      <c r="N34" s="29" t="s">
        <v>12</v>
      </c>
    </row>
    <row r="35" spans="1:14" x14ac:dyDescent="0.25">
      <c r="A35" s="1" t="s">
        <v>39</v>
      </c>
      <c r="B35" s="3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5"/>
    </row>
    <row r="36" spans="1:14" x14ac:dyDescent="0.25">
      <c r="B36" s="3" t="s">
        <v>13</v>
      </c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5"/>
    </row>
    <row r="37" spans="1:14" x14ac:dyDescent="0.25">
      <c r="B37" s="3" t="s">
        <v>14</v>
      </c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5"/>
    </row>
    <row r="38" spans="1:14" x14ac:dyDescent="0.25">
      <c r="B38" s="3" t="s">
        <v>15</v>
      </c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5"/>
    </row>
    <row r="39" spans="1:14" x14ac:dyDescent="0.25">
      <c r="B39" s="3" t="s">
        <v>16</v>
      </c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5"/>
    </row>
    <row r="40" spans="1:14" x14ac:dyDescent="0.25">
      <c r="B40" s="3" t="s">
        <v>17</v>
      </c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5"/>
    </row>
    <row r="41" spans="1:14" x14ac:dyDescent="0.25">
      <c r="B41" s="3" t="s">
        <v>18</v>
      </c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5"/>
    </row>
    <row r="42" spans="1:14" x14ac:dyDescent="0.25">
      <c r="B42" s="3" t="s">
        <v>27</v>
      </c>
      <c r="C42" s="12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</row>
    <row r="43" spans="1:14" x14ac:dyDescent="0.25">
      <c r="B43" s="3" t="s">
        <v>28</v>
      </c>
      <c r="C43" s="12"/>
      <c r="D43" s="6"/>
      <c r="E43" s="6"/>
      <c r="F43" s="6"/>
      <c r="G43" s="6"/>
      <c r="H43" s="6"/>
      <c r="I43" s="6"/>
      <c r="J43" s="6"/>
      <c r="K43" s="6"/>
      <c r="L43" s="6"/>
      <c r="M43" s="6"/>
      <c r="N43" s="7"/>
    </row>
    <row r="44" spans="1:14" ht="15.75" thickBot="1" x14ac:dyDescent="0.3">
      <c r="B44" s="8" t="s">
        <v>19</v>
      </c>
      <c r="C44" s="17"/>
      <c r="D44" s="41"/>
      <c r="E44" s="41"/>
      <c r="F44" s="41"/>
      <c r="G44" s="41"/>
      <c r="H44" s="41"/>
      <c r="I44" s="41"/>
      <c r="J44" s="41"/>
      <c r="K44" s="9"/>
      <c r="L44" s="9"/>
      <c r="M44" s="9"/>
      <c r="N44" s="10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AW25"/>
  <sheetViews>
    <sheetView workbookViewId="0">
      <selection activeCell="G25" sqref="F25:G25"/>
    </sheetView>
  </sheetViews>
  <sheetFormatPr baseColWidth="10" defaultRowHeight="15" x14ac:dyDescent="0.25"/>
  <cols>
    <col min="1" max="1" width="22" style="1" customWidth="1"/>
    <col min="2" max="2" width="25.5703125" style="1" customWidth="1"/>
    <col min="3" max="3" width="20.5703125" style="1" customWidth="1"/>
    <col min="4" max="4" width="20.85546875" style="1" customWidth="1"/>
    <col min="5" max="5" width="22.85546875" style="1" customWidth="1"/>
    <col min="6" max="6" width="19.140625" style="1" customWidth="1"/>
    <col min="7" max="7" width="15" style="1" customWidth="1"/>
    <col min="8" max="8" width="19.28515625" style="1" customWidth="1"/>
    <col min="9" max="9" width="20" style="1" customWidth="1"/>
    <col min="10" max="10" width="18.140625" style="1" customWidth="1"/>
    <col min="11" max="11" width="15.5703125" style="1" customWidth="1"/>
    <col min="12" max="12" width="15" style="1" customWidth="1"/>
    <col min="13" max="13" width="16.7109375" style="1" customWidth="1"/>
    <col min="14" max="14" width="14.7109375" style="1" customWidth="1"/>
    <col min="15" max="15" width="14.28515625" style="1" customWidth="1"/>
    <col min="16" max="16384" width="11.42578125" style="1"/>
  </cols>
  <sheetData>
    <row r="10" spans="1:49" ht="15.75" thickBot="1" x14ac:dyDescent="0.3"/>
    <row r="11" spans="1:49" ht="16.5" thickTop="1" thickBot="1" x14ac:dyDescent="0.3">
      <c r="B11" s="47" t="s">
        <v>1</v>
      </c>
      <c r="C11" s="48"/>
      <c r="D11" s="48"/>
      <c r="E11" s="48"/>
      <c r="F11" s="47" t="s">
        <v>2</v>
      </c>
      <c r="G11" s="48"/>
      <c r="H11" s="48"/>
      <c r="I11" s="48"/>
      <c r="J11" s="47" t="s">
        <v>3</v>
      </c>
      <c r="K11" s="48"/>
      <c r="L11" s="48"/>
      <c r="M11" s="48"/>
      <c r="N11" s="47" t="s">
        <v>4</v>
      </c>
      <c r="O11" s="48"/>
      <c r="P11" s="48"/>
      <c r="Q11" s="48"/>
      <c r="R11" s="47" t="s">
        <v>5</v>
      </c>
      <c r="S11" s="48"/>
      <c r="T11" s="48"/>
      <c r="U11" s="48"/>
      <c r="V11" s="47" t="s">
        <v>6</v>
      </c>
      <c r="W11" s="48"/>
      <c r="X11" s="48"/>
      <c r="Y11" s="48"/>
      <c r="Z11" s="47" t="s">
        <v>7</v>
      </c>
      <c r="AA11" s="48"/>
      <c r="AB11" s="48"/>
      <c r="AC11" s="48"/>
      <c r="AD11" s="47" t="s">
        <v>8</v>
      </c>
      <c r="AE11" s="48"/>
      <c r="AF11" s="48"/>
      <c r="AG11" s="48"/>
      <c r="AH11" s="47" t="s">
        <v>9</v>
      </c>
      <c r="AI11" s="48"/>
      <c r="AJ11" s="48"/>
      <c r="AK11" s="48"/>
      <c r="AL11" s="47" t="s">
        <v>10</v>
      </c>
      <c r="AM11" s="48"/>
      <c r="AN11" s="48"/>
      <c r="AO11" s="48"/>
      <c r="AP11" s="47" t="s">
        <v>11</v>
      </c>
      <c r="AQ11" s="48"/>
      <c r="AR11" s="48"/>
      <c r="AS11" s="48"/>
      <c r="AT11" s="47" t="s">
        <v>12</v>
      </c>
      <c r="AU11" s="48"/>
      <c r="AV11" s="48"/>
      <c r="AW11" s="48"/>
    </row>
    <row r="12" spans="1:49" ht="15.75" thickBot="1" x14ac:dyDescent="0.3">
      <c r="B12" s="44" t="s">
        <v>21</v>
      </c>
      <c r="C12" s="45"/>
      <c r="D12" s="45"/>
      <c r="E12" s="46"/>
      <c r="F12" s="44" t="s">
        <v>21</v>
      </c>
      <c r="G12" s="45"/>
      <c r="H12" s="45"/>
      <c r="I12" s="46"/>
      <c r="J12" s="44" t="s">
        <v>21</v>
      </c>
      <c r="K12" s="45"/>
      <c r="L12" s="45"/>
      <c r="M12" s="46"/>
      <c r="N12" s="44" t="s">
        <v>29</v>
      </c>
      <c r="O12" s="45"/>
      <c r="P12" s="45"/>
      <c r="Q12" s="46"/>
      <c r="R12" s="44" t="s">
        <v>30</v>
      </c>
      <c r="S12" s="45"/>
      <c r="T12" s="45"/>
      <c r="U12" s="46"/>
      <c r="V12" s="44" t="s">
        <v>31</v>
      </c>
      <c r="W12" s="45"/>
      <c r="X12" s="45"/>
      <c r="Y12" s="46"/>
      <c r="Z12" s="44" t="s">
        <v>32</v>
      </c>
      <c r="AA12" s="45"/>
      <c r="AB12" s="45"/>
      <c r="AC12" s="46"/>
      <c r="AD12" s="44" t="s">
        <v>33</v>
      </c>
      <c r="AE12" s="45"/>
      <c r="AF12" s="45"/>
      <c r="AG12" s="46"/>
      <c r="AH12" s="44" t="s">
        <v>34</v>
      </c>
      <c r="AI12" s="45"/>
      <c r="AJ12" s="45"/>
      <c r="AK12" s="46"/>
      <c r="AL12" s="44" t="s">
        <v>35</v>
      </c>
      <c r="AM12" s="45"/>
      <c r="AN12" s="45"/>
      <c r="AO12" s="46"/>
      <c r="AP12" s="44" t="s">
        <v>36</v>
      </c>
      <c r="AQ12" s="45"/>
      <c r="AR12" s="45"/>
      <c r="AS12" s="46"/>
      <c r="AT12" s="44" t="s">
        <v>37</v>
      </c>
      <c r="AU12" s="45"/>
      <c r="AV12" s="45"/>
      <c r="AW12" s="46"/>
    </row>
    <row r="13" spans="1:49" x14ac:dyDescent="0.25">
      <c r="B13" s="19" t="s">
        <v>22</v>
      </c>
      <c r="C13" s="24" t="s">
        <v>23</v>
      </c>
      <c r="D13" s="20" t="s">
        <v>24</v>
      </c>
      <c r="E13" s="16" t="s">
        <v>25</v>
      </c>
      <c r="F13" s="19" t="s">
        <v>22</v>
      </c>
      <c r="G13" s="24" t="s">
        <v>23</v>
      </c>
      <c r="H13" s="20" t="s">
        <v>24</v>
      </c>
      <c r="I13" s="16" t="s">
        <v>25</v>
      </c>
      <c r="J13" s="19" t="s">
        <v>22</v>
      </c>
      <c r="K13" s="24" t="s">
        <v>23</v>
      </c>
      <c r="L13" s="20" t="s">
        <v>24</v>
      </c>
      <c r="M13" s="16" t="s">
        <v>25</v>
      </c>
      <c r="N13" s="19" t="s">
        <v>22</v>
      </c>
      <c r="O13" s="24" t="s">
        <v>23</v>
      </c>
      <c r="P13" s="20" t="s">
        <v>24</v>
      </c>
      <c r="Q13" s="16" t="s">
        <v>25</v>
      </c>
      <c r="R13" s="19" t="s">
        <v>22</v>
      </c>
      <c r="S13" s="24" t="s">
        <v>23</v>
      </c>
      <c r="T13" s="20" t="s">
        <v>24</v>
      </c>
      <c r="U13" s="16" t="s">
        <v>25</v>
      </c>
      <c r="V13" s="19" t="s">
        <v>22</v>
      </c>
      <c r="W13" s="24" t="s">
        <v>23</v>
      </c>
      <c r="X13" s="20" t="s">
        <v>24</v>
      </c>
      <c r="Y13" s="16" t="s">
        <v>25</v>
      </c>
      <c r="Z13" s="19" t="s">
        <v>22</v>
      </c>
      <c r="AA13" s="24" t="s">
        <v>23</v>
      </c>
      <c r="AB13" s="20" t="s">
        <v>24</v>
      </c>
      <c r="AC13" s="16" t="s">
        <v>25</v>
      </c>
      <c r="AD13" s="19" t="s">
        <v>22</v>
      </c>
      <c r="AE13" s="24" t="s">
        <v>23</v>
      </c>
      <c r="AF13" s="20" t="s">
        <v>24</v>
      </c>
      <c r="AG13" s="16" t="s">
        <v>25</v>
      </c>
      <c r="AH13" s="19" t="s">
        <v>22</v>
      </c>
      <c r="AI13" s="24" t="s">
        <v>23</v>
      </c>
      <c r="AJ13" s="20" t="s">
        <v>24</v>
      </c>
      <c r="AK13" s="16" t="s">
        <v>25</v>
      </c>
      <c r="AL13" s="19" t="s">
        <v>22</v>
      </c>
      <c r="AM13" s="24" t="s">
        <v>23</v>
      </c>
      <c r="AN13" s="20" t="s">
        <v>24</v>
      </c>
      <c r="AO13" s="16" t="s">
        <v>25</v>
      </c>
      <c r="AP13" s="19" t="s">
        <v>22</v>
      </c>
      <c r="AQ13" s="24" t="s">
        <v>23</v>
      </c>
      <c r="AR13" s="20" t="s">
        <v>24</v>
      </c>
      <c r="AS13" s="16" t="s">
        <v>25</v>
      </c>
      <c r="AT13" s="19" t="s">
        <v>22</v>
      </c>
      <c r="AU13" s="24" t="s">
        <v>23</v>
      </c>
      <c r="AV13" s="20" t="s">
        <v>24</v>
      </c>
      <c r="AW13" s="16" t="s">
        <v>25</v>
      </c>
    </row>
    <row r="14" spans="1:49" x14ac:dyDescent="0.25">
      <c r="A14" s="1" t="s">
        <v>20</v>
      </c>
      <c r="B14" s="18">
        <f>-0.4</f>
        <v>-0.4</v>
      </c>
      <c r="C14" s="25">
        <v>-0.6</v>
      </c>
      <c r="D14" s="21">
        <v>-0.1</v>
      </c>
      <c r="E14" s="31">
        <f>SUM(B14:D14)</f>
        <v>-1.1000000000000001</v>
      </c>
      <c r="F14" s="18">
        <v>-0.8</v>
      </c>
      <c r="G14" s="25">
        <v>-0.8</v>
      </c>
      <c r="H14" s="21">
        <v>-0.4</v>
      </c>
      <c r="I14" s="31">
        <f>SUM(F14:H14)</f>
        <v>-2</v>
      </c>
      <c r="J14" s="18">
        <v>-1</v>
      </c>
      <c r="K14" s="25">
        <v>-0.8</v>
      </c>
      <c r="L14" s="21">
        <v>-0.4</v>
      </c>
      <c r="M14" s="31">
        <f>SUM(J14:L14)</f>
        <v>-2.2000000000000002</v>
      </c>
      <c r="N14" s="34">
        <v>-1.1000000000000001</v>
      </c>
      <c r="O14" s="35">
        <v>-0.8</v>
      </c>
      <c r="P14" s="36">
        <v>-0.4</v>
      </c>
      <c r="Q14" s="38">
        <f t="shared" ref="Q14" si="0">SUM(N14:P14)</f>
        <v>-2.3000000000000003</v>
      </c>
      <c r="R14" s="34">
        <v>-1.1000000000000001</v>
      </c>
      <c r="S14" s="35">
        <v>-1</v>
      </c>
      <c r="T14" s="36">
        <v>-0.4</v>
      </c>
      <c r="U14" s="38">
        <f t="shared" ref="U14" si="1">SUM(R14:T14)</f>
        <v>-2.5</v>
      </c>
      <c r="V14" s="34">
        <v>-1.2</v>
      </c>
      <c r="W14" s="35">
        <v>-1</v>
      </c>
      <c r="X14" s="36">
        <v>-0.4</v>
      </c>
      <c r="Y14" s="38">
        <f t="shared" ref="Y14" si="2">SUM(V14:X14)</f>
        <v>-2.6</v>
      </c>
      <c r="Z14" s="34">
        <v>-1.2</v>
      </c>
      <c r="AA14" s="35">
        <v>-1.2</v>
      </c>
      <c r="AB14" s="36">
        <v>-0.4</v>
      </c>
      <c r="AC14" s="38">
        <f t="shared" ref="AC14" si="3">SUM(Z14:AB14)</f>
        <v>-2.8</v>
      </c>
      <c r="AD14" s="34">
        <v>-1.3</v>
      </c>
      <c r="AE14" s="35">
        <v>-1.2</v>
      </c>
      <c r="AF14" s="36">
        <v>-0.4</v>
      </c>
      <c r="AG14" s="38">
        <f t="shared" ref="AG14" si="4">SUM(AD14:AF14)</f>
        <v>-2.9</v>
      </c>
      <c r="AH14" s="34"/>
      <c r="AI14" s="35"/>
      <c r="AJ14" s="36"/>
      <c r="AK14" s="38"/>
      <c r="AL14" s="34"/>
      <c r="AM14" s="35"/>
      <c r="AN14" s="36"/>
      <c r="AO14" s="38"/>
      <c r="AP14" s="34"/>
      <c r="AQ14" s="35"/>
      <c r="AR14" s="36"/>
      <c r="AS14" s="38"/>
      <c r="AT14" s="34"/>
      <c r="AU14" s="35"/>
      <c r="AV14" s="36"/>
      <c r="AW14" s="38"/>
    </row>
    <row r="15" spans="1:49" x14ac:dyDescent="0.25">
      <c r="A15" s="1" t="s">
        <v>38</v>
      </c>
      <c r="B15" s="18"/>
      <c r="C15" s="25"/>
      <c r="D15" s="21"/>
      <c r="E15" s="42"/>
      <c r="F15" s="18"/>
      <c r="G15" s="25"/>
      <c r="H15" s="21"/>
      <c r="I15" s="42"/>
      <c r="J15" s="18"/>
      <c r="K15" s="25"/>
      <c r="L15" s="21"/>
      <c r="M15" s="42"/>
      <c r="N15" s="34"/>
      <c r="O15" s="35"/>
      <c r="P15" s="36"/>
      <c r="Q15" s="43"/>
      <c r="R15" s="34"/>
      <c r="S15" s="35"/>
      <c r="T15" s="36"/>
      <c r="U15" s="43"/>
      <c r="V15" s="34"/>
      <c r="W15" s="35"/>
      <c r="X15" s="36"/>
      <c r="Y15" s="43"/>
      <c r="Z15" s="34"/>
      <c r="AA15" s="35"/>
      <c r="AB15" s="36"/>
      <c r="AC15" s="43"/>
      <c r="AD15" s="34"/>
      <c r="AE15" s="35"/>
      <c r="AF15" s="36"/>
      <c r="AG15" s="43"/>
      <c r="AH15" s="34"/>
      <c r="AI15" s="35"/>
      <c r="AJ15" s="36"/>
      <c r="AK15" s="43"/>
      <c r="AL15" s="34"/>
      <c r="AM15" s="35"/>
      <c r="AN15" s="36"/>
      <c r="AO15" s="43"/>
      <c r="AP15" s="34"/>
      <c r="AQ15" s="35"/>
      <c r="AR15" s="36"/>
      <c r="AS15" s="43"/>
      <c r="AT15" s="34"/>
      <c r="AU15" s="35"/>
      <c r="AV15" s="36"/>
      <c r="AW15" s="43"/>
    </row>
    <row r="16" spans="1:49" x14ac:dyDescent="0.25">
      <c r="A16" s="1" t="s">
        <v>0</v>
      </c>
      <c r="B16" s="18">
        <f>-0.5</f>
        <v>-0.5</v>
      </c>
      <c r="C16" s="25">
        <f>-0.7</f>
        <v>-0.7</v>
      </c>
      <c r="D16" s="21">
        <v>-0.1</v>
      </c>
      <c r="E16" s="30">
        <f>SUM(B16:D16)</f>
        <v>-1.3</v>
      </c>
      <c r="F16" s="18">
        <v>-0.2</v>
      </c>
      <c r="G16" s="25">
        <v>-0.5</v>
      </c>
      <c r="H16" s="21">
        <v>-0.5</v>
      </c>
      <c r="I16" s="30">
        <f>SUM(F16:H16)</f>
        <v>-1.2</v>
      </c>
      <c r="J16" s="18">
        <v>-0.4</v>
      </c>
      <c r="K16" s="25">
        <v>-0.5</v>
      </c>
      <c r="L16" s="21">
        <v>-0.5</v>
      </c>
      <c r="M16" s="30">
        <f>SUM(J16:L16)</f>
        <v>-1.4</v>
      </c>
      <c r="N16" s="18">
        <v>-0.5</v>
      </c>
      <c r="O16" s="25">
        <v>-0.5</v>
      </c>
      <c r="P16" s="21">
        <v>-0.5</v>
      </c>
      <c r="Q16" s="37">
        <f>SUM(N16:P16)</f>
        <v>-1.5</v>
      </c>
      <c r="R16" s="18">
        <v>-0.7</v>
      </c>
      <c r="S16" s="25">
        <v>-0.5</v>
      </c>
      <c r="T16" s="21">
        <v>-0.5</v>
      </c>
      <c r="U16" s="37">
        <f>SUM(R16:T16)</f>
        <v>-1.7</v>
      </c>
      <c r="V16" s="18">
        <v>-0.8</v>
      </c>
      <c r="W16" s="25">
        <v>-0.5</v>
      </c>
      <c r="X16" s="21">
        <v>-0.5</v>
      </c>
      <c r="Y16" s="37">
        <f>SUM(V16:X16)</f>
        <v>-1.8</v>
      </c>
      <c r="Z16" s="18">
        <v>-1</v>
      </c>
      <c r="AA16" s="25">
        <v>-0.5</v>
      </c>
      <c r="AB16" s="21">
        <v>-0.5</v>
      </c>
      <c r="AC16" s="37">
        <f>SUM(Z16:AB16)</f>
        <v>-2</v>
      </c>
      <c r="AD16" s="18">
        <v>-1</v>
      </c>
      <c r="AE16" s="25">
        <v>-0.7</v>
      </c>
      <c r="AF16" s="21">
        <v>-0.5</v>
      </c>
      <c r="AG16" s="37">
        <f>SUM(AD16:AF16)</f>
        <v>-2.2000000000000002</v>
      </c>
      <c r="AH16" s="34"/>
      <c r="AI16" s="35"/>
      <c r="AJ16" s="36"/>
      <c r="AK16" s="37"/>
      <c r="AL16" s="34"/>
      <c r="AM16" s="35"/>
      <c r="AN16" s="36"/>
      <c r="AO16" s="37"/>
      <c r="AP16" s="34"/>
      <c r="AQ16" s="35"/>
      <c r="AR16" s="36"/>
      <c r="AS16" s="37"/>
      <c r="AT16" s="34"/>
      <c r="AU16" s="35"/>
      <c r="AV16" s="36"/>
      <c r="AW16" s="37"/>
    </row>
    <row r="17" spans="1:49" x14ac:dyDescent="0.25">
      <c r="A17" s="1" t="s">
        <v>39</v>
      </c>
      <c r="B17" s="14"/>
      <c r="C17" s="26"/>
      <c r="D17" s="22"/>
      <c r="E17" s="32"/>
      <c r="F17" s="14"/>
      <c r="G17" s="26"/>
      <c r="H17" s="22"/>
      <c r="I17" s="32"/>
      <c r="J17" s="14"/>
      <c r="K17" s="26"/>
      <c r="L17" s="22"/>
      <c r="M17" s="32"/>
      <c r="N17" s="14"/>
      <c r="O17" s="26"/>
      <c r="P17" s="22"/>
      <c r="Q17" s="32"/>
      <c r="R17" s="14"/>
      <c r="S17" s="26"/>
      <c r="T17" s="22"/>
      <c r="U17" s="32"/>
      <c r="V17" s="14"/>
      <c r="W17" s="26"/>
      <c r="X17" s="22"/>
      <c r="Y17" s="32"/>
      <c r="Z17" s="14"/>
      <c r="AA17" s="26"/>
      <c r="AB17" s="22"/>
      <c r="AC17" s="32"/>
      <c r="AD17" s="14"/>
      <c r="AE17" s="26"/>
      <c r="AF17" s="22"/>
      <c r="AG17" s="32"/>
      <c r="AH17" s="14"/>
      <c r="AI17" s="26"/>
      <c r="AJ17" s="22"/>
      <c r="AK17" s="32"/>
      <c r="AL17" s="14"/>
      <c r="AM17" s="26"/>
      <c r="AN17" s="22"/>
      <c r="AO17" s="32"/>
      <c r="AP17" s="14"/>
      <c r="AQ17" s="26"/>
      <c r="AR17" s="22"/>
      <c r="AS17" s="32"/>
      <c r="AT17" s="14"/>
      <c r="AU17" s="26"/>
      <c r="AV17" s="22"/>
      <c r="AW17" s="32"/>
    </row>
    <row r="18" spans="1:49" x14ac:dyDescent="0.25">
      <c r="B18" s="14"/>
      <c r="C18" s="26"/>
      <c r="D18" s="22"/>
      <c r="E18" s="32"/>
      <c r="F18" s="14"/>
      <c r="G18" s="26"/>
      <c r="H18" s="22"/>
      <c r="I18" s="32"/>
      <c r="J18" s="14"/>
      <c r="K18" s="26"/>
      <c r="L18" s="22"/>
      <c r="M18" s="32"/>
      <c r="N18" s="14"/>
      <c r="O18" s="26"/>
      <c r="P18" s="22"/>
      <c r="Q18" s="32"/>
      <c r="R18" s="14"/>
      <c r="S18" s="26"/>
      <c r="T18" s="22"/>
      <c r="U18" s="32"/>
      <c r="V18" s="14"/>
      <c r="W18" s="26"/>
      <c r="X18" s="22"/>
      <c r="Y18" s="32"/>
      <c r="Z18" s="14"/>
      <c r="AA18" s="26"/>
      <c r="AB18" s="22"/>
      <c r="AC18" s="32"/>
      <c r="AD18" s="14"/>
      <c r="AE18" s="26"/>
      <c r="AF18" s="22"/>
      <c r="AG18" s="32"/>
      <c r="AH18" s="14"/>
      <c r="AI18" s="26"/>
      <c r="AJ18" s="22"/>
      <c r="AK18" s="32"/>
      <c r="AL18" s="14"/>
      <c r="AM18" s="26"/>
      <c r="AN18" s="22"/>
      <c r="AO18" s="32"/>
      <c r="AP18" s="14"/>
      <c r="AQ18" s="26"/>
      <c r="AR18" s="22"/>
      <c r="AS18" s="32"/>
      <c r="AT18" s="14"/>
      <c r="AU18" s="26"/>
      <c r="AV18" s="22"/>
      <c r="AW18" s="32"/>
    </row>
    <row r="19" spans="1:49" x14ac:dyDescent="0.25">
      <c r="B19" s="14"/>
      <c r="C19" s="26"/>
      <c r="D19" s="22"/>
      <c r="E19" s="32"/>
      <c r="F19" s="14"/>
      <c r="G19" s="26"/>
      <c r="H19" s="22"/>
      <c r="I19" s="32"/>
      <c r="J19" s="14"/>
      <c r="K19" s="26"/>
      <c r="L19" s="22"/>
      <c r="M19" s="32"/>
      <c r="N19" s="14"/>
      <c r="O19" s="26"/>
      <c r="P19" s="22"/>
      <c r="Q19" s="32"/>
      <c r="R19" s="14"/>
      <c r="S19" s="26"/>
      <c r="T19" s="22"/>
      <c r="U19" s="32"/>
      <c r="V19" s="14"/>
      <c r="W19" s="26"/>
      <c r="X19" s="22"/>
      <c r="Y19" s="32"/>
      <c r="Z19" s="14"/>
      <c r="AA19" s="26"/>
      <c r="AB19" s="22"/>
      <c r="AC19" s="32"/>
      <c r="AD19" s="14"/>
      <c r="AE19" s="26"/>
      <c r="AF19" s="22"/>
      <c r="AG19" s="32"/>
      <c r="AH19" s="14"/>
      <c r="AI19" s="26"/>
      <c r="AJ19" s="22"/>
      <c r="AK19" s="32"/>
      <c r="AL19" s="14"/>
      <c r="AM19" s="26"/>
      <c r="AN19" s="22"/>
      <c r="AO19" s="32"/>
      <c r="AP19" s="14"/>
      <c r="AQ19" s="26"/>
      <c r="AR19" s="22"/>
      <c r="AS19" s="32"/>
      <c r="AT19" s="14"/>
      <c r="AU19" s="26"/>
      <c r="AV19" s="22"/>
      <c r="AW19" s="32"/>
    </row>
    <row r="20" spans="1:49" x14ac:dyDescent="0.25">
      <c r="B20" s="14"/>
      <c r="C20" s="26"/>
      <c r="D20" s="22"/>
      <c r="E20" s="32"/>
      <c r="F20" s="14"/>
      <c r="G20" s="26"/>
      <c r="H20" s="22"/>
      <c r="I20" s="32"/>
      <c r="J20" s="14"/>
      <c r="K20" s="26"/>
      <c r="L20" s="22"/>
      <c r="M20" s="32"/>
      <c r="N20" s="14"/>
      <c r="O20" s="26"/>
      <c r="P20" s="22"/>
      <c r="Q20" s="32"/>
      <c r="R20" s="14"/>
      <c r="S20" s="26"/>
      <c r="T20" s="22"/>
      <c r="U20" s="32"/>
      <c r="V20" s="14"/>
      <c r="W20" s="26"/>
      <c r="X20" s="22"/>
      <c r="Y20" s="32"/>
      <c r="Z20" s="14"/>
      <c r="AA20" s="26"/>
      <c r="AB20" s="22"/>
      <c r="AC20" s="32"/>
      <c r="AD20" s="14"/>
      <c r="AE20" s="26"/>
      <c r="AF20" s="22"/>
      <c r="AG20" s="32"/>
      <c r="AH20" s="14"/>
      <c r="AI20" s="26"/>
      <c r="AJ20" s="22"/>
      <c r="AK20" s="32"/>
      <c r="AL20" s="14"/>
      <c r="AM20" s="26"/>
      <c r="AN20" s="22"/>
      <c r="AO20" s="32"/>
      <c r="AP20" s="14"/>
      <c r="AQ20" s="26"/>
      <c r="AR20" s="22"/>
      <c r="AS20" s="32"/>
      <c r="AT20" s="14"/>
      <c r="AU20" s="26"/>
      <c r="AV20" s="22"/>
      <c r="AW20" s="32"/>
    </row>
    <row r="21" spans="1:49" x14ac:dyDescent="0.25">
      <c r="B21" s="14"/>
      <c r="C21" s="26"/>
      <c r="D21" s="22"/>
      <c r="E21" s="32"/>
      <c r="F21" s="14"/>
      <c r="G21" s="26"/>
      <c r="H21" s="22"/>
      <c r="I21" s="32"/>
      <c r="J21" s="14"/>
      <c r="K21" s="26"/>
      <c r="L21" s="22"/>
      <c r="M21" s="32"/>
      <c r="N21" s="14"/>
      <c r="O21" s="26"/>
      <c r="P21" s="22"/>
      <c r="Q21" s="32"/>
      <c r="R21" s="14"/>
      <c r="S21" s="26"/>
      <c r="T21" s="22"/>
      <c r="U21" s="32"/>
      <c r="V21" s="14"/>
      <c r="W21" s="26"/>
      <c r="X21" s="22"/>
      <c r="Y21" s="32"/>
      <c r="Z21" s="14"/>
      <c r="AA21" s="26"/>
      <c r="AB21" s="22"/>
      <c r="AC21" s="32"/>
      <c r="AD21" s="14"/>
      <c r="AE21" s="26"/>
      <c r="AF21" s="22"/>
      <c r="AG21" s="32"/>
      <c r="AH21" s="14"/>
      <c r="AI21" s="26"/>
      <c r="AJ21" s="22"/>
      <c r="AK21" s="32"/>
      <c r="AL21" s="14"/>
      <c r="AM21" s="26"/>
      <c r="AN21" s="22"/>
      <c r="AO21" s="32"/>
      <c r="AP21" s="14"/>
      <c r="AQ21" s="26"/>
      <c r="AR21" s="22"/>
      <c r="AS21" s="32"/>
      <c r="AT21" s="14"/>
      <c r="AU21" s="26"/>
      <c r="AV21" s="22"/>
      <c r="AW21" s="32"/>
    </row>
    <row r="22" spans="1:49" x14ac:dyDescent="0.25">
      <c r="B22" s="14"/>
      <c r="C22" s="26"/>
      <c r="D22" s="22"/>
      <c r="E22" s="32"/>
      <c r="F22" s="14"/>
      <c r="G22" s="26"/>
      <c r="H22" s="22"/>
      <c r="I22" s="32"/>
      <c r="J22" s="14"/>
      <c r="K22" s="26"/>
      <c r="L22" s="22"/>
      <c r="M22" s="32"/>
      <c r="N22" s="14"/>
      <c r="O22" s="26"/>
      <c r="P22" s="22"/>
      <c r="Q22" s="32"/>
      <c r="R22" s="14"/>
      <c r="S22" s="26"/>
      <c r="T22" s="22"/>
      <c r="U22" s="32"/>
      <c r="V22" s="14"/>
      <c r="W22" s="26"/>
      <c r="X22" s="22"/>
      <c r="Y22" s="32"/>
      <c r="Z22" s="14"/>
      <c r="AA22" s="26"/>
      <c r="AB22" s="22"/>
      <c r="AC22" s="32"/>
      <c r="AD22" s="14"/>
      <c r="AE22" s="26"/>
      <c r="AF22" s="22"/>
      <c r="AG22" s="32"/>
      <c r="AH22" s="14"/>
      <c r="AI22" s="26"/>
      <c r="AJ22" s="22"/>
      <c r="AK22" s="32"/>
      <c r="AL22" s="14"/>
      <c r="AM22" s="26"/>
      <c r="AN22" s="22"/>
      <c r="AO22" s="32"/>
      <c r="AP22" s="14"/>
      <c r="AQ22" s="26"/>
      <c r="AR22" s="22"/>
      <c r="AS22" s="32"/>
      <c r="AT22" s="14"/>
      <c r="AU22" s="26"/>
      <c r="AV22" s="22"/>
      <c r="AW22" s="32"/>
    </row>
    <row r="23" spans="1:49" x14ac:dyDescent="0.25">
      <c r="B23" s="14"/>
      <c r="C23" s="26"/>
      <c r="D23" s="22"/>
      <c r="E23" s="32"/>
      <c r="F23" s="14"/>
      <c r="G23" s="26"/>
      <c r="H23" s="22"/>
      <c r="I23" s="32"/>
      <c r="J23" s="14"/>
      <c r="K23" s="26"/>
      <c r="L23" s="22"/>
      <c r="M23" s="32"/>
      <c r="N23" s="14"/>
      <c r="O23" s="26"/>
      <c r="P23" s="22"/>
      <c r="Q23" s="32"/>
      <c r="R23" s="14"/>
      <c r="S23" s="26"/>
      <c r="T23" s="22"/>
      <c r="U23" s="32"/>
      <c r="V23" s="14"/>
      <c r="W23" s="26"/>
      <c r="X23" s="22"/>
      <c r="Y23" s="32"/>
      <c r="Z23" s="14"/>
      <c r="AA23" s="26"/>
      <c r="AB23" s="22"/>
      <c r="AC23" s="32"/>
      <c r="AD23" s="14"/>
      <c r="AE23" s="26"/>
      <c r="AF23" s="22"/>
      <c r="AG23" s="32"/>
      <c r="AH23" s="14"/>
      <c r="AI23" s="26"/>
      <c r="AJ23" s="22"/>
      <c r="AK23" s="32"/>
      <c r="AL23" s="14"/>
      <c r="AM23" s="26"/>
      <c r="AN23" s="22"/>
      <c r="AO23" s="32"/>
      <c r="AP23" s="14"/>
      <c r="AQ23" s="26"/>
      <c r="AR23" s="22"/>
      <c r="AS23" s="32"/>
      <c r="AT23" s="14"/>
      <c r="AU23" s="26"/>
      <c r="AV23" s="22"/>
      <c r="AW23" s="32"/>
    </row>
    <row r="24" spans="1:49" ht="15.75" thickBot="1" x14ac:dyDescent="0.3">
      <c r="B24" s="15"/>
      <c r="C24" s="27"/>
      <c r="D24" s="23"/>
      <c r="E24" s="33"/>
      <c r="F24" s="15"/>
      <c r="G24" s="27"/>
      <c r="H24" s="23"/>
      <c r="I24" s="33"/>
      <c r="J24" s="15"/>
      <c r="K24" s="27"/>
      <c r="L24" s="23"/>
      <c r="M24" s="33"/>
      <c r="N24" s="15"/>
      <c r="O24" s="27"/>
      <c r="P24" s="23"/>
      <c r="Q24" s="33"/>
      <c r="R24" s="15"/>
      <c r="S24" s="27"/>
      <c r="T24" s="23"/>
      <c r="U24" s="33"/>
      <c r="V24" s="15"/>
      <c r="W24" s="27"/>
      <c r="X24" s="23"/>
      <c r="Y24" s="33"/>
      <c r="Z24" s="15"/>
      <c r="AA24" s="27"/>
      <c r="AB24" s="23"/>
      <c r="AC24" s="33"/>
      <c r="AD24" s="15"/>
      <c r="AE24" s="27"/>
      <c r="AF24" s="23"/>
      <c r="AG24" s="33"/>
      <c r="AH24" s="15"/>
      <c r="AI24" s="27"/>
      <c r="AJ24" s="23"/>
      <c r="AK24" s="33"/>
      <c r="AL24" s="15"/>
      <c r="AM24" s="27"/>
      <c r="AN24" s="23"/>
      <c r="AO24" s="33"/>
      <c r="AP24" s="15"/>
      <c r="AQ24" s="27"/>
      <c r="AR24" s="23"/>
      <c r="AS24" s="33"/>
      <c r="AT24" s="15"/>
      <c r="AU24" s="27"/>
      <c r="AV24" s="23"/>
      <c r="AW24" s="33"/>
    </row>
    <row r="25" spans="1:49" ht="15.75" thickTop="1" x14ac:dyDescent="0.25"/>
  </sheetData>
  <mergeCells count="24">
    <mergeCell ref="B11:E11"/>
    <mergeCell ref="B12:E12"/>
    <mergeCell ref="F11:I11"/>
    <mergeCell ref="F12:I12"/>
    <mergeCell ref="J11:M11"/>
    <mergeCell ref="J12:M12"/>
    <mergeCell ref="R11:U11"/>
    <mergeCell ref="V11:Y11"/>
    <mergeCell ref="Z11:AC11"/>
    <mergeCell ref="AD11:AG11"/>
    <mergeCell ref="N12:Q12"/>
    <mergeCell ref="R12:U12"/>
    <mergeCell ref="V12:Y12"/>
    <mergeCell ref="Z12:AC12"/>
    <mergeCell ref="AD12:AG12"/>
    <mergeCell ref="N11:Q11"/>
    <mergeCell ref="AH12:AK12"/>
    <mergeCell ref="AL12:AO12"/>
    <mergeCell ref="AP12:AS12"/>
    <mergeCell ref="AT12:AW12"/>
    <mergeCell ref="AH11:AK11"/>
    <mergeCell ref="AL11:AO11"/>
    <mergeCell ref="AP11:AS11"/>
    <mergeCell ref="AT11:AW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Détail prix vente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LULLY</dc:creator>
  <cp:lastModifiedBy>LULLY</cp:lastModifiedBy>
  <dcterms:created xsi:type="dcterms:W3CDTF">2020-08-08T15:34:44Z</dcterms:created>
  <dcterms:modified xsi:type="dcterms:W3CDTF">2020-08-09T06:40:45Z</dcterms:modified>
</cp:coreProperties>
</file>