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LLY\Desktop\"/>
    </mc:Choice>
  </mc:AlternateContent>
  <bookViews>
    <workbookView xWindow="0" yWindow="0" windowWidth="28725" windowHeight="11745" activeTab="1"/>
  </bookViews>
  <sheets>
    <sheet name="Récap" sheetId="1" r:id="rId1"/>
    <sheet name="détail prix moye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2" l="1"/>
  <c r="B15" i="2"/>
  <c r="E14" i="2"/>
  <c r="C14" i="2"/>
  <c r="B14" i="2"/>
  <c r="C31" i="1"/>
  <c r="C33" i="1"/>
  <c r="N31" i="1"/>
  <c r="M31" i="1"/>
  <c r="L31" i="1"/>
  <c r="K31" i="1"/>
  <c r="J31" i="1"/>
  <c r="I31" i="1"/>
  <c r="H31" i="1"/>
  <c r="G31" i="1"/>
  <c r="F31" i="1"/>
  <c r="E31" i="1"/>
  <c r="D31" i="1"/>
  <c r="C34" i="1"/>
  <c r="D30" i="1"/>
  <c r="D32" i="1" s="1"/>
  <c r="C29" i="1"/>
  <c r="D28" i="1"/>
  <c r="E28" i="1" s="1"/>
  <c r="E27" i="1"/>
  <c r="D27" i="1"/>
  <c r="D29" i="1" s="1"/>
  <c r="D21" i="1"/>
  <c r="E21" i="1"/>
  <c r="F21" i="1"/>
  <c r="G21" i="1"/>
  <c r="H21" i="1"/>
  <c r="I21" i="1"/>
  <c r="J21" i="1"/>
  <c r="K21" i="1"/>
  <c r="L21" i="1"/>
  <c r="M21" i="1"/>
  <c r="N21" i="1"/>
  <c r="C21" i="1"/>
  <c r="C20" i="1"/>
  <c r="D20" i="1"/>
  <c r="E20" i="1"/>
  <c r="F20" i="1"/>
  <c r="G20" i="1"/>
  <c r="H20" i="1"/>
  <c r="I20" i="1"/>
  <c r="J20" i="1"/>
  <c r="K20" i="1"/>
  <c r="L20" i="1"/>
  <c r="M20" i="1"/>
  <c r="N20" i="1"/>
  <c r="D19" i="1"/>
  <c r="E19" i="1"/>
  <c r="F19" i="1"/>
  <c r="G19" i="1"/>
  <c r="H19" i="1"/>
  <c r="I19" i="1"/>
  <c r="J19" i="1"/>
  <c r="K19" i="1"/>
  <c r="L19" i="1"/>
  <c r="M19" i="1"/>
  <c r="N19" i="1"/>
  <c r="C19" i="1"/>
  <c r="D18" i="1"/>
  <c r="E18" i="1"/>
  <c r="F18" i="1"/>
  <c r="G18" i="1"/>
  <c r="H18" i="1"/>
  <c r="I18" i="1"/>
  <c r="J18" i="1"/>
  <c r="K18" i="1"/>
  <c r="L18" i="1"/>
  <c r="M18" i="1"/>
  <c r="N18" i="1"/>
  <c r="C18" i="1"/>
  <c r="E16" i="1"/>
  <c r="F16" i="1"/>
  <c r="G16" i="1"/>
  <c r="H16" i="1"/>
  <c r="I16" i="1" s="1"/>
  <c r="J16" i="1" s="1"/>
  <c r="K16" i="1" s="1"/>
  <c r="L16" i="1" s="1"/>
  <c r="M16" i="1" s="1"/>
  <c r="N16" i="1" s="1"/>
  <c r="E17" i="1"/>
  <c r="F17" i="1"/>
  <c r="G17" i="1"/>
  <c r="H17" i="1"/>
  <c r="I17" i="1"/>
  <c r="J17" i="1"/>
  <c r="K17" i="1"/>
  <c r="L17" i="1"/>
  <c r="M17" i="1"/>
  <c r="N17" i="1"/>
  <c r="D17" i="1"/>
  <c r="C17" i="1"/>
  <c r="D16" i="1"/>
  <c r="D15" i="1"/>
  <c r="E15" i="1"/>
  <c r="F15" i="1"/>
  <c r="G15" i="1"/>
  <c r="H15" i="1"/>
  <c r="I15" i="1"/>
  <c r="J15" i="1"/>
  <c r="K15" i="1"/>
  <c r="L15" i="1"/>
  <c r="M15" i="1"/>
  <c r="N15" i="1"/>
  <c r="C15" i="1"/>
  <c r="E14" i="1"/>
  <c r="F14" i="1" s="1"/>
  <c r="G14" i="1" s="1"/>
  <c r="H14" i="1" s="1"/>
  <c r="I14" i="1" s="1"/>
  <c r="J14" i="1" s="1"/>
  <c r="K14" i="1" s="1"/>
  <c r="L14" i="1" s="1"/>
  <c r="M14" i="1" s="1"/>
  <c r="N14" i="1" s="1"/>
  <c r="D14" i="1"/>
  <c r="E13" i="1"/>
  <c r="F13" i="1"/>
  <c r="G13" i="1"/>
  <c r="H13" i="1"/>
  <c r="I13" i="1" s="1"/>
  <c r="J13" i="1" s="1"/>
  <c r="K13" i="1" s="1"/>
  <c r="L13" i="1" s="1"/>
  <c r="M13" i="1" s="1"/>
  <c r="N13" i="1" s="1"/>
  <c r="D13" i="1"/>
  <c r="D34" i="1" l="1"/>
  <c r="E34" i="1"/>
  <c r="F28" i="1"/>
  <c r="E29" i="1"/>
  <c r="C35" i="1"/>
  <c r="C32" i="1"/>
  <c r="D33" i="1"/>
  <c r="E30" i="1"/>
  <c r="E33" i="1" s="1"/>
  <c r="E35" i="1" s="1"/>
  <c r="F27" i="1"/>
  <c r="D35" i="1" l="1"/>
  <c r="F30" i="1"/>
  <c r="E32" i="1"/>
  <c r="F34" i="1"/>
  <c r="G28" i="1"/>
  <c r="F33" i="1"/>
  <c r="F29" i="1"/>
  <c r="G27" i="1"/>
  <c r="H27" i="1" l="1"/>
  <c r="G29" i="1"/>
  <c r="F35" i="1"/>
  <c r="F32" i="1"/>
  <c r="G30" i="1"/>
  <c r="H28" i="1"/>
  <c r="G34" i="1"/>
  <c r="I28" i="1" l="1"/>
  <c r="H34" i="1"/>
  <c r="H30" i="1"/>
  <c r="G32" i="1"/>
  <c r="G33" i="1"/>
  <c r="G35" i="1" s="1"/>
  <c r="H29" i="1"/>
  <c r="I27" i="1"/>
  <c r="I30" i="1" l="1"/>
  <c r="H32" i="1"/>
  <c r="H33" i="1"/>
  <c r="H35" i="1" s="1"/>
  <c r="J28" i="1"/>
  <c r="I34" i="1"/>
  <c r="I29" i="1"/>
  <c r="J27" i="1"/>
  <c r="J30" i="1" l="1"/>
  <c r="I32" i="1"/>
  <c r="J33" i="1"/>
  <c r="J35" i="1" s="1"/>
  <c r="K27" i="1"/>
  <c r="J29" i="1"/>
  <c r="J34" i="1"/>
  <c r="K28" i="1"/>
  <c r="I33" i="1"/>
  <c r="I35" i="1" s="1"/>
  <c r="K34" i="1" l="1"/>
  <c r="L28" i="1"/>
  <c r="J32" i="1"/>
  <c r="K30" i="1"/>
  <c r="L27" i="1"/>
  <c r="K29" i="1"/>
  <c r="M28" i="1" l="1"/>
  <c r="L34" i="1"/>
  <c r="M27" i="1"/>
  <c r="L29" i="1"/>
  <c r="K32" i="1"/>
  <c r="L30" i="1"/>
  <c r="K33" i="1"/>
  <c r="K35" i="1" s="1"/>
  <c r="L32" i="1" l="1"/>
  <c r="M30" i="1"/>
  <c r="M29" i="1"/>
  <c r="N27" i="1"/>
  <c r="L33" i="1"/>
  <c r="L35" i="1" s="1"/>
  <c r="M34" i="1"/>
  <c r="N28" i="1"/>
  <c r="N34" i="1" s="1"/>
  <c r="N30" i="1" l="1"/>
  <c r="N32" i="1" s="1"/>
  <c r="M32" i="1"/>
  <c r="M33" i="1"/>
  <c r="M35" i="1" s="1"/>
  <c r="N29" i="1"/>
  <c r="N33" i="1" l="1"/>
  <c r="N35" i="1" s="1"/>
</calcChain>
</file>

<file path=xl/sharedStrings.xml><?xml version="1.0" encoding="utf-8"?>
<sst xmlns="http://schemas.openxmlformats.org/spreadsheetml/2006/main" count="61" uniqueCount="30">
  <si>
    <t>Groupe fruits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</si>
  <si>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</si>
  <si>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</si>
  <si>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</si>
  <si>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</si>
  <si>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</si>
  <si>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</si>
  <si>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</si>
  <si>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</si>
  <si>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</si>
  <si>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</si>
  <si>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</si>
  <si>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</si>
  <si>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 2020</t>
  </si>
  <si>
    <t>CA 2019</t>
  </si>
  <si>
    <t>Ecart CA</t>
  </si>
  <si>
    <t>Volumes 2020</t>
  </si>
  <si>
    <t>Voumes 2019</t>
  </si>
  <si>
    <t>Ecart vol</t>
  </si>
  <si>
    <t>Ecart PMV</t>
  </si>
  <si>
    <t>Groupe légumes</t>
  </si>
  <si>
    <t>Prix de vente moyen 2020</t>
  </si>
  <si>
    <t>Prix de vente moyen 2019</t>
  </si>
  <si>
    <t>Impact avoirs</t>
  </si>
  <si>
    <t>Impacts négo</t>
  </si>
  <si>
    <t>impact remise</t>
  </si>
  <si>
    <t>Total écart PMV</t>
  </si>
  <si>
    <t xml:space="preserve">Texte souhaité quand je passe la souris au dessus des cellules jaunes et oranges : </t>
  </si>
  <si>
    <t>Prix moyen vente 2020</t>
  </si>
  <si>
    <t>Prix moyen vente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</si>
</sst>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/>
    <xf numFmtId="3" fontId="0" fillId="2" borderId="0" xfId="0" applyNumberFormat="1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164" fontId="0" fillId="2" borderId="0" xfId="0" applyNumberFormat="1" applyFill="1" applyBorder="1"/>
    <xf numFmtId="164" fontId="0" fillId="2" borderId="2" xfId="0" applyNumberFormat="1" applyFill="1" applyBorder="1"/>
    <xf numFmtId="0" fontId="0" fillId="2" borderId="3" xfId="0" applyFill="1" applyBorder="1"/>
    <xf numFmtId="164" fontId="0" fillId="2" borderId="4" xfId="0" applyNumberFormat="1" applyFill="1" applyBorder="1"/>
    <xf numFmtId="164" fontId="0" fillId="2" borderId="5" xfId="0" applyNumberForma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164" fontId="0" fillId="2" borderId="1" xfId="0" applyNumberFormat="1" applyFill="1" applyBorder="1"/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2" borderId="12" xfId="0" applyFill="1" applyBorder="1"/>
    <xf numFmtId="164" fontId="0" fillId="5" borderId="3" xfId="0" applyNumberFormat="1" applyFill="1" applyBorder="1"/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13" xfId="0" applyFill="1" applyBorder="1" applyAlignment="1">
      <alignment horizontal="center"/>
    </xf>
    <xf numFmtId="164" fontId="0" fillId="4" borderId="3" xfId="0" applyNumberFormat="1" applyFill="1" applyBorder="1"/>
    <xf numFmtId="0" fontId="0" fillId="2" borderId="18" xfId="0" applyFill="1" applyBorder="1" applyAlignment="1">
      <alignment horizontal="right"/>
    </xf>
    <xf numFmtId="0" fontId="0" fillId="5" borderId="0" xfId="0" applyFill="1" applyBorder="1" applyAlignment="1">
      <alignment horizontal="right"/>
    </xf>
    <xf numFmtId="0" fontId="0" fillId="4" borderId="0" xfId="0" applyFill="1" applyBorder="1" applyAlignment="1">
      <alignment horizontal="right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right"/>
    </xf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right"/>
    </xf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 applyAlignment="1">
      <alignment horizontal="center"/>
    </xf>
    <xf numFmtId="0" fontId="0" fillId="2" borderId="12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40</xdr:row>
      <xdr:rowOff>38100</xdr:rowOff>
    </xdr:from>
    <xdr:to>
      <xdr:col>3</xdr:col>
      <xdr:colOff>209550</xdr:colOff>
      <xdr:row>56</xdr:row>
      <xdr:rowOff>152400</xdr:rowOff>
    </xdr:to>
    <xdr:sp macro="" textlink="">
      <xdr:nvSpPr>
        <xdr:cNvPr id="2" name="ZoneTexte 1"/>
        <xdr:cNvSpPr txBox="1"/>
      </xdr:nvSpPr>
      <xdr:spPr>
        <a:xfrm>
          <a:off x="1819275" y="7715250"/>
          <a:ext cx="2667000" cy="316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Impact avoirs : </a:t>
          </a:r>
        </a:p>
        <a:p>
          <a:endParaRPr lang="fr-FR" sz="1100"/>
        </a:p>
        <a:p>
          <a:r>
            <a:rPr lang="fr-FR" sz="1100"/>
            <a:t>Impacts négo : </a:t>
          </a:r>
        </a:p>
        <a:p>
          <a:endParaRPr lang="fr-FR" sz="1100"/>
        </a:p>
        <a:p>
          <a:r>
            <a:rPr lang="fr-FR" sz="1100"/>
            <a:t>Impact remise : </a:t>
          </a:r>
        </a:p>
        <a:p>
          <a:endParaRPr lang="fr-FR" sz="1100"/>
        </a:p>
        <a:p>
          <a:r>
            <a:rPr lang="fr-FR" sz="1100"/>
            <a:t>Total écar</a:t>
          </a:r>
          <a:r>
            <a:rPr lang="fr-FR" sz="1100" baseline="0"/>
            <a:t>t PMV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N39"/>
  <sheetViews>
    <sheetView topLeftCell="A6" workbookViewId="0">
      <selection activeCell="B35" sqref="B35"/>
    </sheetView>
  </sheetViews>
  <sheetFormatPr baseColWidth="10" defaultRowHeight="15" x14ac:dyDescent="0.25"/>
  <cols>
    <col min="1" max="1" width="22.85546875" style="1" customWidth="1"/>
    <col min="2" max="2" width="26" style="1" customWidth="1"/>
    <col min="3" max="3" width="15.28515625" style="1" customWidth="1"/>
    <col min="4" max="16384" width="11.42578125" style="1"/>
  </cols>
  <sheetData>
    <row r="10" spans="1:14" ht="15.75" thickBot="1" x14ac:dyDescent="0.3"/>
    <row r="11" spans="1:14" ht="15.75" thickBot="1" x14ac:dyDescent="0.3">
      <c r="B11" s="11"/>
      <c r="C11" s="11" t="s">
        <v>1</v>
      </c>
      <c r="D11" s="12" t="s">
        <v>2</v>
      </c>
      <c r="E11" s="12" t="s">
        <v>3</v>
      </c>
      <c r="F11" s="12" t="s">
        <v>4</v>
      </c>
      <c r="G11" s="12" t="s">
        <v>5</v>
      </c>
      <c r="H11" s="12" t="s">
        <v>6</v>
      </c>
      <c r="I11" s="12" t="s">
        <v>7</v>
      </c>
      <c r="J11" s="12" t="s">
        <v>8</v>
      </c>
      <c r="K11" s="12" t="s">
        <v>9</v>
      </c>
      <c r="L11" s="12" t="s">
        <v>10</v>
      </c>
      <c r="M11" s="12" t="s">
        <v>11</v>
      </c>
      <c r="N11" s="13" t="s">
        <v>12</v>
      </c>
    </row>
    <row r="12" spans="1:14" x14ac:dyDescent="0.25">
      <c r="A12" s="1" t="s">
        <v>0</v>
      </c>
      <c r="B12" s="3"/>
      <c r="C12" s="3"/>
      <c r="D12" s="4"/>
      <c r="E12" s="4"/>
      <c r="F12" s="4"/>
      <c r="G12" s="4"/>
      <c r="H12" s="4"/>
      <c r="I12" s="4"/>
      <c r="J12" s="4"/>
      <c r="K12" s="4"/>
      <c r="L12" s="4"/>
      <c r="M12" s="4"/>
      <c r="N12" s="5"/>
    </row>
    <row r="13" spans="1:14" x14ac:dyDescent="0.25">
      <c r="B13" s="3" t="s">
        <v>13</v>
      </c>
      <c r="C13" s="3">
        <v>100</v>
      </c>
      <c r="D13" s="4">
        <f>C13+10</f>
        <v>110</v>
      </c>
      <c r="E13" s="4">
        <f t="shared" ref="E13:N13" si="0">D13+10</f>
        <v>120</v>
      </c>
      <c r="F13" s="4">
        <f t="shared" si="0"/>
        <v>130</v>
      </c>
      <c r="G13" s="4">
        <f t="shared" si="0"/>
        <v>140</v>
      </c>
      <c r="H13" s="4">
        <f t="shared" si="0"/>
        <v>150</v>
      </c>
      <c r="I13" s="4">
        <f t="shared" si="0"/>
        <v>160</v>
      </c>
      <c r="J13" s="4">
        <f t="shared" si="0"/>
        <v>170</v>
      </c>
      <c r="K13" s="4">
        <f t="shared" si="0"/>
        <v>180</v>
      </c>
      <c r="L13" s="4">
        <f t="shared" si="0"/>
        <v>190</v>
      </c>
      <c r="M13" s="4">
        <f t="shared" si="0"/>
        <v>200</v>
      </c>
      <c r="N13" s="5">
        <f t="shared" si="0"/>
        <v>210</v>
      </c>
    </row>
    <row r="14" spans="1:14" x14ac:dyDescent="0.25">
      <c r="B14" s="3" t="s">
        <v>14</v>
      </c>
      <c r="C14" s="3">
        <v>200</v>
      </c>
      <c r="D14" s="4">
        <f>C14+10</f>
        <v>210</v>
      </c>
      <c r="E14" s="4">
        <f t="shared" ref="E14:N14" si="1">D14+10</f>
        <v>220</v>
      </c>
      <c r="F14" s="4">
        <f t="shared" si="1"/>
        <v>230</v>
      </c>
      <c r="G14" s="4">
        <f t="shared" si="1"/>
        <v>240</v>
      </c>
      <c r="H14" s="4">
        <f t="shared" si="1"/>
        <v>250</v>
      </c>
      <c r="I14" s="4">
        <f t="shared" si="1"/>
        <v>260</v>
      </c>
      <c r="J14" s="4">
        <f t="shared" si="1"/>
        <v>270</v>
      </c>
      <c r="K14" s="4">
        <f t="shared" si="1"/>
        <v>280</v>
      </c>
      <c r="L14" s="4">
        <f t="shared" si="1"/>
        <v>290</v>
      </c>
      <c r="M14" s="4">
        <f t="shared" si="1"/>
        <v>300</v>
      </c>
      <c r="N14" s="5">
        <f t="shared" si="1"/>
        <v>310</v>
      </c>
    </row>
    <row r="15" spans="1:14" x14ac:dyDescent="0.25">
      <c r="B15" s="3" t="s">
        <v>15</v>
      </c>
      <c r="C15" s="3">
        <f>C13-C14</f>
        <v>-100</v>
      </c>
      <c r="D15" s="4">
        <f t="shared" ref="D15:N15" si="2">D13-D14</f>
        <v>-100</v>
      </c>
      <c r="E15" s="4">
        <f t="shared" si="2"/>
        <v>-100</v>
      </c>
      <c r="F15" s="4">
        <f t="shared" si="2"/>
        <v>-100</v>
      </c>
      <c r="G15" s="4">
        <f t="shared" si="2"/>
        <v>-100</v>
      </c>
      <c r="H15" s="4">
        <f t="shared" si="2"/>
        <v>-100</v>
      </c>
      <c r="I15" s="4">
        <f t="shared" si="2"/>
        <v>-100</v>
      </c>
      <c r="J15" s="4">
        <f t="shared" si="2"/>
        <v>-100</v>
      </c>
      <c r="K15" s="4">
        <f t="shared" si="2"/>
        <v>-100</v>
      </c>
      <c r="L15" s="4">
        <f t="shared" si="2"/>
        <v>-100</v>
      </c>
      <c r="M15" s="4">
        <f t="shared" si="2"/>
        <v>-100</v>
      </c>
      <c r="N15" s="5">
        <f t="shared" si="2"/>
        <v>-100</v>
      </c>
    </row>
    <row r="16" spans="1:14" x14ac:dyDescent="0.25">
      <c r="B16" s="3" t="s">
        <v>16</v>
      </c>
      <c r="C16" s="3">
        <v>50</v>
      </c>
      <c r="D16" s="4">
        <f>C16+5</f>
        <v>55</v>
      </c>
      <c r="E16" s="4">
        <f t="shared" ref="E16:N16" si="3">D16+5</f>
        <v>60</v>
      </c>
      <c r="F16" s="4">
        <f t="shared" si="3"/>
        <v>65</v>
      </c>
      <c r="G16" s="4">
        <f t="shared" si="3"/>
        <v>70</v>
      </c>
      <c r="H16" s="4">
        <f t="shared" si="3"/>
        <v>75</v>
      </c>
      <c r="I16" s="4">
        <f t="shared" si="3"/>
        <v>80</v>
      </c>
      <c r="J16" s="4">
        <f t="shared" si="3"/>
        <v>85</v>
      </c>
      <c r="K16" s="4">
        <f t="shared" si="3"/>
        <v>90</v>
      </c>
      <c r="L16" s="4">
        <f t="shared" si="3"/>
        <v>95</v>
      </c>
      <c r="M16" s="4">
        <f t="shared" si="3"/>
        <v>100</v>
      </c>
      <c r="N16" s="5">
        <f t="shared" si="3"/>
        <v>105</v>
      </c>
    </row>
    <row r="17" spans="1:14" x14ac:dyDescent="0.25">
      <c r="B17" s="3" t="s">
        <v>17</v>
      </c>
      <c r="C17" s="3">
        <f>60</f>
        <v>60</v>
      </c>
      <c r="D17" s="4">
        <f>60+5</f>
        <v>65</v>
      </c>
      <c r="E17" s="4">
        <f t="shared" ref="E17:N17" si="4">60+5</f>
        <v>65</v>
      </c>
      <c r="F17" s="4">
        <f t="shared" si="4"/>
        <v>65</v>
      </c>
      <c r="G17" s="4">
        <f t="shared" si="4"/>
        <v>65</v>
      </c>
      <c r="H17" s="4">
        <f t="shared" si="4"/>
        <v>65</v>
      </c>
      <c r="I17" s="4">
        <f t="shared" si="4"/>
        <v>65</v>
      </c>
      <c r="J17" s="4">
        <f t="shared" si="4"/>
        <v>65</v>
      </c>
      <c r="K17" s="4">
        <f t="shared" si="4"/>
        <v>65</v>
      </c>
      <c r="L17" s="4">
        <f t="shared" si="4"/>
        <v>65</v>
      </c>
      <c r="M17" s="4">
        <f t="shared" si="4"/>
        <v>65</v>
      </c>
      <c r="N17" s="5">
        <f t="shared" si="4"/>
        <v>65</v>
      </c>
    </row>
    <row r="18" spans="1:14" x14ac:dyDescent="0.25">
      <c r="B18" s="3" t="s">
        <v>18</v>
      </c>
      <c r="C18" s="3">
        <f>C16-C17</f>
        <v>-10</v>
      </c>
      <c r="D18" s="4">
        <f t="shared" ref="D18:N18" si="5">D16-D17</f>
        <v>-10</v>
      </c>
      <c r="E18" s="4">
        <f t="shared" si="5"/>
        <v>-5</v>
      </c>
      <c r="F18" s="4">
        <f t="shared" si="5"/>
        <v>0</v>
      </c>
      <c r="G18" s="4">
        <f t="shared" si="5"/>
        <v>5</v>
      </c>
      <c r="H18" s="4">
        <f t="shared" si="5"/>
        <v>10</v>
      </c>
      <c r="I18" s="4">
        <f t="shared" si="5"/>
        <v>15</v>
      </c>
      <c r="J18" s="4">
        <f t="shared" si="5"/>
        <v>20</v>
      </c>
      <c r="K18" s="4">
        <f t="shared" si="5"/>
        <v>25</v>
      </c>
      <c r="L18" s="4">
        <f t="shared" si="5"/>
        <v>30</v>
      </c>
      <c r="M18" s="4">
        <f t="shared" si="5"/>
        <v>35</v>
      </c>
      <c r="N18" s="5">
        <f t="shared" si="5"/>
        <v>40</v>
      </c>
    </row>
    <row r="19" spans="1:14" x14ac:dyDescent="0.25">
      <c r="B19" s="3" t="s">
        <v>28</v>
      </c>
      <c r="C19" s="14">
        <f>C13/C16</f>
        <v>2</v>
      </c>
      <c r="D19" s="6">
        <f t="shared" ref="D19:N20" si="6">D13/D16</f>
        <v>2</v>
      </c>
      <c r="E19" s="6">
        <f t="shared" si="6"/>
        <v>2</v>
      </c>
      <c r="F19" s="6">
        <f t="shared" si="6"/>
        <v>2</v>
      </c>
      <c r="G19" s="6">
        <f t="shared" si="6"/>
        <v>2</v>
      </c>
      <c r="H19" s="6">
        <f t="shared" si="6"/>
        <v>2</v>
      </c>
      <c r="I19" s="6">
        <f t="shared" si="6"/>
        <v>2</v>
      </c>
      <c r="J19" s="6">
        <f t="shared" si="6"/>
        <v>2</v>
      </c>
      <c r="K19" s="6">
        <f t="shared" si="6"/>
        <v>2</v>
      </c>
      <c r="L19" s="6">
        <f t="shared" si="6"/>
        <v>2</v>
      </c>
      <c r="M19" s="6">
        <f t="shared" si="6"/>
        <v>2</v>
      </c>
      <c r="N19" s="7">
        <f t="shared" si="6"/>
        <v>2</v>
      </c>
    </row>
    <row r="20" spans="1:14" x14ac:dyDescent="0.25">
      <c r="B20" s="3" t="s">
        <v>29</v>
      </c>
      <c r="C20" s="14">
        <f>C14/C17</f>
        <v>3.3333333333333335</v>
      </c>
      <c r="D20" s="6">
        <f t="shared" si="6"/>
        <v>3.2307692307692308</v>
      </c>
      <c r="E20" s="6">
        <f t="shared" si="6"/>
        <v>3.3846153846153846</v>
      </c>
      <c r="F20" s="6">
        <f t="shared" si="6"/>
        <v>3.5384615384615383</v>
      </c>
      <c r="G20" s="6">
        <f t="shared" si="6"/>
        <v>3.6923076923076925</v>
      </c>
      <c r="H20" s="6">
        <f t="shared" si="6"/>
        <v>3.8461538461538463</v>
      </c>
      <c r="I20" s="6">
        <f t="shared" si="6"/>
        <v>4</v>
      </c>
      <c r="J20" s="6">
        <f t="shared" si="6"/>
        <v>4.1538461538461542</v>
      </c>
      <c r="K20" s="6">
        <f t="shared" si="6"/>
        <v>4.3076923076923075</v>
      </c>
      <c r="L20" s="6">
        <f t="shared" si="6"/>
        <v>4.4615384615384617</v>
      </c>
      <c r="M20" s="6">
        <f t="shared" si="6"/>
        <v>4.615384615384615</v>
      </c>
      <c r="N20" s="7">
        <f t="shared" si="6"/>
        <v>4.7692307692307692</v>
      </c>
    </row>
    <row r="21" spans="1:14" ht="15.75" thickBot="1" x14ac:dyDescent="0.3">
      <c r="B21" s="8" t="s">
        <v>19</v>
      </c>
      <c r="C21" s="22">
        <f>C19-C20</f>
        <v>-1.3333333333333335</v>
      </c>
      <c r="D21" s="9">
        <f t="shared" ref="D21:N21" si="7">D19-D20</f>
        <v>-1.2307692307692308</v>
      </c>
      <c r="E21" s="9">
        <f t="shared" si="7"/>
        <v>-1.3846153846153846</v>
      </c>
      <c r="F21" s="9">
        <f t="shared" si="7"/>
        <v>-1.5384615384615383</v>
      </c>
      <c r="G21" s="9">
        <f t="shared" si="7"/>
        <v>-1.6923076923076925</v>
      </c>
      <c r="H21" s="9">
        <f t="shared" si="7"/>
        <v>-1.8461538461538463</v>
      </c>
      <c r="I21" s="9">
        <f t="shared" si="7"/>
        <v>-2</v>
      </c>
      <c r="J21" s="9">
        <f t="shared" si="7"/>
        <v>-2.1538461538461542</v>
      </c>
      <c r="K21" s="9">
        <f t="shared" si="7"/>
        <v>-2.3076923076923075</v>
      </c>
      <c r="L21" s="9">
        <f t="shared" si="7"/>
        <v>-2.4615384615384617</v>
      </c>
      <c r="M21" s="9">
        <f t="shared" si="7"/>
        <v>-2.615384615384615</v>
      </c>
      <c r="N21" s="10">
        <f t="shared" si="7"/>
        <v>-2.7692307692307692</v>
      </c>
    </row>
    <row r="22" spans="1:14" x14ac:dyDescent="0.25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25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5.75" thickBot="1" x14ac:dyDescent="0.3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t="15.75" thickBot="1" x14ac:dyDescent="0.3">
      <c r="B25" s="11"/>
      <c r="C25" s="11" t="s">
        <v>1</v>
      </c>
      <c r="D25" s="12" t="s">
        <v>2</v>
      </c>
      <c r="E25" s="12" t="s">
        <v>3</v>
      </c>
      <c r="F25" s="12" t="s">
        <v>4</v>
      </c>
      <c r="G25" s="12" t="s">
        <v>5</v>
      </c>
      <c r="H25" s="12" t="s">
        <v>6</v>
      </c>
      <c r="I25" s="12" t="s">
        <v>7</v>
      </c>
      <c r="J25" s="12" t="s">
        <v>8</v>
      </c>
      <c r="K25" s="12" t="s">
        <v>9</v>
      </c>
      <c r="L25" s="12" t="s">
        <v>10</v>
      </c>
      <c r="M25" s="12" t="s">
        <v>11</v>
      </c>
      <c r="N25" s="13" t="s">
        <v>12</v>
      </c>
    </row>
    <row r="26" spans="1:14" x14ac:dyDescent="0.25">
      <c r="A26" s="1" t="s">
        <v>20</v>
      </c>
      <c r="B26" s="3"/>
      <c r="C26" s="3"/>
      <c r="D26" s="4"/>
      <c r="E26" s="4"/>
      <c r="F26" s="4"/>
      <c r="G26" s="4"/>
      <c r="H26" s="4"/>
      <c r="I26" s="4"/>
      <c r="J26" s="4"/>
      <c r="K26" s="4"/>
      <c r="L26" s="4"/>
      <c r="M26" s="4"/>
      <c r="N26" s="5"/>
    </row>
    <row r="27" spans="1:14" x14ac:dyDescent="0.25">
      <c r="B27" s="3" t="s">
        <v>13</v>
      </c>
      <c r="C27" s="3">
        <v>150</v>
      </c>
      <c r="D27" s="4">
        <f>C27+10</f>
        <v>160</v>
      </c>
      <c r="E27" s="4">
        <f t="shared" ref="E27:N27" si="8">D27+10</f>
        <v>170</v>
      </c>
      <c r="F27" s="4">
        <f t="shared" si="8"/>
        <v>180</v>
      </c>
      <c r="G27" s="4">
        <f t="shared" si="8"/>
        <v>190</v>
      </c>
      <c r="H27" s="4">
        <f t="shared" si="8"/>
        <v>200</v>
      </c>
      <c r="I27" s="4">
        <f t="shared" si="8"/>
        <v>210</v>
      </c>
      <c r="J27" s="4">
        <f t="shared" si="8"/>
        <v>220</v>
      </c>
      <c r="K27" s="4">
        <f t="shared" si="8"/>
        <v>230</v>
      </c>
      <c r="L27" s="4">
        <f t="shared" si="8"/>
        <v>240</v>
      </c>
      <c r="M27" s="4">
        <f t="shared" si="8"/>
        <v>250</v>
      </c>
      <c r="N27" s="5">
        <f t="shared" si="8"/>
        <v>260</v>
      </c>
    </row>
    <row r="28" spans="1:14" x14ac:dyDescent="0.25">
      <c r="B28" s="3" t="s">
        <v>14</v>
      </c>
      <c r="C28" s="3">
        <v>250</v>
      </c>
      <c r="D28" s="4">
        <f>C28+10</f>
        <v>260</v>
      </c>
      <c r="E28" s="4">
        <f t="shared" ref="E28:N28" si="9">D28+10</f>
        <v>270</v>
      </c>
      <c r="F28" s="4">
        <f t="shared" si="9"/>
        <v>280</v>
      </c>
      <c r="G28" s="4">
        <f t="shared" si="9"/>
        <v>290</v>
      </c>
      <c r="H28" s="4">
        <f t="shared" si="9"/>
        <v>300</v>
      </c>
      <c r="I28" s="4">
        <f t="shared" si="9"/>
        <v>310</v>
      </c>
      <c r="J28" s="4">
        <f t="shared" si="9"/>
        <v>320</v>
      </c>
      <c r="K28" s="4">
        <f t="shared" si="9"/>
        <v>330</v>
      </c>
      <c r="L28" s="4">
        <f t="shared" si="9"/>
        <v>340</v>
      </c>
      <c r="M28" s="4">
        <f t="shared" si="9"/>
        <v>350</v>
      </c>
      <c r="N28" s="5">
        <f t="shared" si="9"/>
        <v>360</v>
      </c>
    </row>
    <row r="29" spans="1:14" x14ac:dyDescent="0.25">
      <c r="B29" s="3" t="s">
        <v>15</v>
      </c>
      <c r="C29" s="3">
        <f>C27-C28</f>
        <v>-100</v>
      </c>
      <c r="D29" s="4">
        <f t="shared" ref="D29" si="10">D27-D28</f>
        <v>-100</v>
      </c>
      <c r="E29" s="4">
        <f t="shared" ref="E29" si="11">E27-E28</f>
        <v>-100</v>
      </c>
      <c r="F29" s="4">
        <f t="shared" ref="F29" si="12">F27-F28</f>
        <v>-100</v>
      </c>
      <c r="G29" s="4">
        <f t="shared" ref="G29" si="13">G27-G28</f>
        <v>-100</v>
      </c>
      <c r="H29" s="4">
        <f t="shared" ref="H29" si="14">H27-H28</f>
        <v>-100</v>
      </c>
      <c r="I29" s="4">
        <f t="shared" ref="I29" si="15">I27-I28</f>
        <v>-100</v>
      </c>
      <c r="J29" s="4">
        <f t="shared" ref="J29" si="16">J27-J28</f>
        <v>-100</v>
      </c>
      <c r="K29" s="4">
        <f t="shared" ref="K29" si="17">K27-K28</f>
        <v>-100</v>
      </c>
      <c r="L29" s="4">
        <f t="shared" ref="L29" si="18">L27-L28</f>
        <v>-100</v>
      </c>
      <c r="M29" s="4">
        <f t="shared" ref="M29" si="19">M27-M28</f>
        <v>-100</v>
      </c>
      <c r="N29" s="5">
        <f t="shared" ref="N29" si="20">N27-N28</f>
        <v>-100</v>
      </c>
    </row>
    <row r="30" spans="1:14" x14ac:dyDescent="0.25">
      <c r="B30" s="3" t="s">
        <v>16</v>
      </c>
      <c r="C30" s="3">
        <v>75</v>
      </c>
      <c r="D30" s="4">
        <f>C30+5</f>
        <v>80</v>
      </c>
      <c r="E30" s="4">
        <f t="shared" ref="E30:N30" si="21">D30+5</f>
        <v>85</v>
      </c>
      <c r="F30" s="4">
        <f t="shared" si="21"/>
        <v>90</v>
      </c>
      <c r="G30" s="4">
        <f t="shared" si="21"/>
        <v>95</v>
      </c>
      <c r="H30" s="4">
        <f t="shared" si="21"/>
        <v>100</v>
      </c>
      <c r="I30" s="4">
        <f t="shared" si="21"/>
        <v>105</v>
      </c>
      <c r="J30" s="4">
        <f t="shared" si="21"/>
        <v>110</v>
      </c>
      <c r="K30" s="4">
        <f t="shared" si="21"/>
        <v>115</v>
      </c>
      <c r="L30" s="4">
        <f t="shared" si="21"/>
        <v>120</v>
      </c>
      <c r="M30" s="4">
        <f t="shared" si="21"/>
        <v>125</v>
      </c>
      <c r="N30" s="5">
        <f t="shared" si="21"/>
        <v>130</v>
      </c>
    </row>
    <row r="31" spans="1:14" x14ac:dyDescent="0.25">
      <c r="B31" s="3" t="s">
        <v>17</v>
      </c>
      <c r="C31" s="3">
        <f>80</f>
        <v>80</v>
      </c>
      <c r="D31" s="4">
        <f>60+5</f>
        <v>65</v>
      </c>
      <c r="E31" s="4">
        <f t="shared" ref="E31:N31" si="22">60+5</f>
        <v>65</v>
      </c>
      <c r="F31" s="4">
        <f t="shared" si="22"/>
        <v>65</v>
      </c>
      <c r="G31" s="4">
        <f t="shared" si="22"/>
        <v>65</v>
      </c>
      <c r="H31" s="4">
        <f t="shared" si="22"/>
        <v>65</v>
      </c>
      <c r="I31" s="4">
        <f t="shared" si="22"/>
        <v>65</v>
      </c>
      <c r="J31" s="4">
        <f t="shared" si="22"/>
        <v>65</v>
      </c>
      <c r="K31" s="4">
        <f t="shared" si="22"/>
        <v>65</v>
      </c>
      <c r="L31" s="4">
        <f t="shared" si="22"/>
        <v>65</v>
      </c>
      <c r="M31" s="4">
        <f t="shared" si="22"/>
        <v>65</v>
      </c>
      <c r="N31" s="5">
        <f t="shared" si="22"/>
        <v>65</v>
      </c>
    </row>
    <row r="32" spans="1:14" x14ac:dyDescent="0.25">
      <c r="B32" s="3" t="s">
        <v>18</v>
      </c>
      <c r="C32" s="3">
        <f>C30-C31</f>
        <v>-5</v>
      </c>
      <c r="D32" s="4">
        <f t="shared" ref="D32" si="23">D30-D31</f>
        <v>15</v>
      </c>
      <c r="E32" s="4">
        <f t="shared" ref="E32" si="24">E30-E31</f>
        <v>20</v>
      </c>
      <c r="F32" s="4">
        <f t="shared" ref="F32" si="25">F30-F31</f>
        <v>25</v>
      </c>
      <c r="G32" s="4">
        <f t="shared" ref="G32" si="26">G30-G31</f>
        <v>30</v>
      </c>
      <c r="H32" s="4">
        <f t="shared" ref="H32" si="27">H30-H31</f>
        <v>35</v>
      </c>
      <c r="I32" s="4">
        <f t="shared" ref="I32" si="28">I30-I31</f>
        <v>40</v>
      </c>
      <c r="J32" s="4">
        <f t="shared" ref="J32" si="29">J30-J31</f>
        <v>45</v>
      </c>
      <c r="K32" s="4">
        <f t="shared" ref="K32" si="30">K30-K31</f>
        <v>50</v>
      </c>
      <c r="L32" s="4">
        <f t="shared" ref="L32" si="31">L30-L31</f>
        <v>55</v>
      </c>
      <c r="M32" s="4">
        <f t="shared" ref="M32" si="32">M30-M31</f>
        <v>60</v>
      </c>
      <c r="N32" s="5">
        <f t="shared" ref="N32" si="33">N30-N31</f>
        <v>65</v>
      </c>
    </row>
    <row r="33" spans="1:14" x14ac:dyDescent="0.25">
      <c r="B33" s="3" t="s">
        <v>28</v>
      </c>
      <c r="C33" s="14">
        <f>C27/C30</f>
        <v>2</v>
      </c>
      <c r="D33" s="6">
        <f t="shared" ref="D33:N33" si="34">D27/D30</f>
        <v>2</v>
      </c>
      <c r="E33" s="6">
        <f t="shared" si="34"/>
        <v>2</v>
      </c>
      <c r="F33" s="6">
        <f t="shared" si="34"/>
        <v>2</v>
      </c>
      <c r="G33" s="6">
        <f t="shared" si="34"/>
        <v>2</v>
      </c>
      <c r="H33" s="6">
        <f t="shared" si="34"/>
        <v>2</v>
      </c>
      <c r="I33" s="6">
        <f t="shared" si="34"/>
        <v>2</v>
      </c>
      <c r="J33" s="6">
        <f t="shared" si="34"/>
        <v>2</v>
      </c>
      <c r="K33" s="6">
        <f t="shared" si="34"/>
        <v>2</v>
      </c>
      <c r="L33" s="6">
        <f t="shared" si="34"/>
        <v>2</v>
      </c>
      <c r="M33" s="6">
        <f t="shared" si="34"/>
        <v>2</v>
      </c>
      <c r="N33" s="7">
        <f t="shared" si="34"/>
        <v>2</v>
      </c>
    </row>
    <row r="34" spans="1:14" x14ac:dyDescent="0.25">
      <c r="B34" s="3" t="s">
        <v>29</v>
      </c>
      <c r="C34" s="14">
        <f>C28/C31</f>
        <v>3.125</v>
      </c>
      <c r="D34" s="6">
        <f t="shared" ref="D34:N34" si="35">D28/D31</f>
        <v>4</v>
      </c>
      <c r="E34" s="6">
        <f t="shared" si="35"/>
        <v>4.1538461538461542</v>
      </c>
      <c r="F34" s="6">
        <f t="shared" si="35"/>
        <v>4.3076923076923075</v>
      </c>
      <c r="G34" s="6">
        <f t="shared" si="35"/>
        <v>4.4615384615384617</v>
      </c>
      <c r="H34" s="6">
        <f t="shared" si="35"/>
        <v>4.615384615384615</v>
      </c>
      <c r="I34" s="6">
        <f t="shared" si="35"/>
        <v>4.7692307692307692</v>
      </c>
      <c r="J34" s="6">
        <f t="shared" si="35"/>
        <v>4.9230769230769234</v>
      </c>
      <c r="K34" s="6">
        <f t="shared" si="35"/>
        <v>5.0769230769230766</v>
      </c>
      <c r="L34" s="6">
        <f t="shared" si="35"/>
        <v>5.2307692307692308</v>
      </c>
      <c r="M34" s="6">
        <f t="shared" si="35"/>
        <v>5.384615384615385</v>
      </c>
      <c r="N34" s="7">
        <f t="shared" si="35"/>
        <v>5.5384615384615383</v>
      </c>
    </row>
    <row r="35" spans="1:14" ht="15.75" thickBot="1" x14ac:dyDescent="0.3">
      <c r="B35" s="8" t="s">
        <v>19</v>
      </c>
      <c r="C35" s="33">
        <f>C33-C34</f>
        <v>-1.125</v>
      </c>
      <c r="D35" s="9">
        <f t="shared" ref="D35" si="36">D33-D34</f>
        <v>-2</v>
      </c>
      <c r="E35" s="9">
        <f t="shared" ref="E35" si="37">E33-E34</f>
        <v>-2.1538461538461542</v>
      </c>
      <c r="F35" s="9">
        <f t="shared" ref="F35" si="38">F33-F34</f>
        <v>-2.3076923076923075</v>
      </c>
      <c r="G35" s="9">
        <f t="shared" ref="G35" si="39">G33-G34</f>
        <v>-2.4615384615384617</v>
      </c>
      <c r="H35" s="9">
        <f t="shared" ref="H35" si="40">H33-H34</f>
        <v>-2.615384615384615</v>
      </c>
      <c r="I35" s="9">
        <f t="shared" ref="I35" si="41">I33-I34</f>
        <v>-2.7692307692307692</v>
      </c>
      <c r="J35" s="9">
        <f t="shared" ref="J35" si="42">J33-J34</f>
        <v>-2.9230769230769234</v>
      </c>
      <c r="K35" s="9">
        <f t="shared" ref="K35" si="43">K33-K34</f>
        <v>-3.0769230769230766</v>
      </c>
      <c r="L35" s="9">
        <f t="shared" ref="L35" si="44">L33-L34</f>
        <v>-3.2307692307692308</v>
      </c>
      <c r="M35" s="9">
        <f t="shared" ref="M35" si="45">M33-M34</f>
        <v>-3.384615384615385</v>
      </c>
      <c r="N35" s="10">
        <f t="shared" ref="N35" si="46">N33-N34</f>
        <v>-3.5384615384615383</v>
      </c>
    </row>
    <row r="39" spans="1:14" x14ac:dyDescent="0.25">
      <c r="A39" s="1" t="s">
        <v>27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O25"/>
  <sheetViews>
    <sheetView tabSelected="1" workbookViewId="0">
      <selection activeCell="D24" sqref="D24"/>
    </sheetView>
  </sheetViews>
  <sheetFormatPr baseColWidth="10" defaultRowHeight="15" x14ac:dyDescent="0.25"/>
  <cols>
    <col min="1" max="1" width="22" style="1" customWidth="1"/>
    <col min="2" max="2" width="25.5703125" style="1" customWidth="1"/>
    <col min="3" max="3" width="20.5703125" style="1" customWidth="1"/>
    <col min="4" max="4" width="20.85546875" style="1" customWidth="1"/>
    <col min="5" max="5" width="22.85546875" style="1" customWidth="1"/>
    <col min="6" max="6" width="16.28515625" style="1" customWidth="1"/>
    <col min="7" max="7" width="20.42578125" style="1" customWidth="1"/>
    <col min="8" max="9" width="17" style="1" customWidth="1"/>
    <col min="10" max="16384" width="11.42578125" style="1"/>
  </cols>
  <sheetData>
    <row r="10" spans="1:15" ht="15.75" thickBot="1" x14ac:dyDescent="0.3"/>
    <row r="11" spans="1:15" ht="16.5" thickTop="1" thickBot="1" x14ac:dyDescent="0.3">
      <c r="B11" s="23" t="s">
        <v>1</v>
      </c>
      <c r="C11" s="24"/>
      <c r="D11" s="24"/>
      <c r="E11" s="24"/>
      <c r="F11" s="24"/>
      <c r="G11" s="24"/>
      <c r="H11" s="24"/>
      <c r="I11" s="25"/>
      <c r="J11" s="15" t="s">
        <v>2</v>
      </c>
      <c r="K11" s="15"/>
      <c r="L11" s="15"/>
      <c r="M11" s="15"/>
      <c r="N11" s="15"/>
      <c r="O11" s="16"/>
    </row>
    <row r="12" spans="1:15" ht="15.75" thickBot="1" x14ac:dyDescent="0.3">
      <c r="B12" s="26" t="s">
        <v>21</v>
      </c>
      <c r="C12" s="17"/>
      <c r="D12" s="17"/>
      <c r="E12" s="20"/>
      <c r="F12" s="19" t="s">
        <v>22</v>
      </c>
      <c r="G12" s="17"/>
      <c r="H12" s="17"/>
      <c r="I12" s="27"/>
      <c r="J12" s="17" t="s">
        <v>21</v>
      </c>
      <c r="K12" s="17"/>
      <c r="L12" s="17"/>
      <c r="M12" s="17" t="s">
        <v>22</v>
      </c>
      <c r="N12" s="17"/>
      <c r="O12" s="18"/>
    </row>
    <row r="13" spans="1:15" x14ac:dyDescent="0.25">
      <c r="B13" s="37" t="s">
        <v>23</v>
      </c>
      <c r="C13" s="42" t="s">
        <v>24</v>
      </c>
      <c r="D13" s="38" t="s">
        <v>25</v>
      </c>
      <c r="E13" s="32" t="s">
        <v>26</v>
      </c>
      <c r="F13" s="37" t="s">
        <v>23</v>
      </c>
      <c r="G13" s="42" t="s">
        <v>24</v>
      </c>
      <c r="H13" s="38" t="s">
        <v>25</v>
      </c>
      <c r="I13" s="46" t="s">
        <v>26</v>
      </c>
    </row>
    <row r="14" spans="1:15" x14ac:dyDescent="0.25">
      <c r="A14" s="1" t="s">
        <v>0</v>
      </c>
      <c r="B14" s="34">
        <f>-0.5</f>
        <v>-0.5</v>
      </c>
      <c r="C14" s="43">
        <f>-0.7</f>
        <v>-0.7</v>
      </c>
      <c r="D14" s="39">
        <v>-0.1</v>
      </c>
      <c r="E14" s="35">
        <f>SUM(B14:D14)</f>
        <v>-1.3</v>
      </c>
      <c r="F14" s="34"/>
      <c r="G14" s="43"/>
      <c r="H14" s="39"/>
      <c r="I14" s="47"/>
    </row>
    <row r="15" spans="1:15" x14ac:dyDescent="0.25">
      <c r="A15" s="1" t="s">
        <v>20</v>
      </c>
      <c r="B15" s="34">
        <f>-0.4</f>
        <v>-0.4</v>
      </c>
      <c r="C15" s="43">
        <v>-0.6</v>
      </c>
      <c r="D15" s="39">
        <v>-0.1</v>
      </c>
      <c r="E15" s="36">
        <f>SUM(B15:D15)</f>
        <v>-1.1000000000000001</v>
      </c>
      <c r="F15" s="34"/>
      <c r="G15" s="43"/>
      <c r="H15" s="39"/>
      <c r="I15" s="47"/>
    </row>
    <row r="16" spans="1:15" x14ac:dyDescent="0.25">
      <c r="B16" s="28"/>
      <c r="C16" s="44"/>
      <c r="D16" s="40"/>
      <c r="E16" s="4"/>
      <c r="F16" s="28"/>
      <c r="G16" s="44"/>
      <c r="H16" s="40"/>
      <c r="I16" s="21"/>
    </row>
    <row r="17" spans="2:9" x14ac:dyDescent="0.25">
      <c r="B17" s="28"/>
      <c r="C17" s="44"/>
      <c r="D17" s="40"/>
      <c r="E17" s="4"/>
      <c r="F17" s="28"/>
      <c r="G17" s="44"/>
      <c r="H17" s="40"/>
      <c r="I17" s="21"/>
    </row>
    <row r="18" spans="2:9" x14ac:dyDescent="0.25">
      <c r="B18" s="28"/>
      <c r="C18" s="44"/>
      <c r="D18" s="40"/>
      <c r="E18" s="4"/>
      <c r="F18" s="28"/>
      <c r="G18" s="44"/>
      <c r="H18" s="40"/>
      <c r="I18" s="21"/>
    </row>
    <row r="19" spans="2:9" x14ac:dyDescent="0.25">
      <c r="B19" s="28"/>
      <c r="C19" s="44"/>
      <c r="D19" s="40"/>
      <c r="E19" s="4"/>
      <c r="F19" s="28"/>
      <c r="G19" s="44"/>
      <c r="H19" s="40"/>
      <c r="I19" s="21"/>
    </row>
    <row r="20" spans="2:9" x14ac:dyDescent="0.25">
      <c r="B20" s="28"/>
      <c r="C20" s="44"/>
      <c r="D20" s="40"/>
      <c r="E20" s="4"/>
      <c r="F20" s="28"/>
      <c r="G20" s="44"/>
      <c r="H20" s="40"/>
      <c r="I20" s="21"/>
    </row>
    <row r="21" spans="2:9" x14ac:dyDescent="0.25">
      <c r="B21" s="28"/>
      <c r="C21" s="44"/>
      <c r="D21" s="40"/>
      <c r="E21" s="4"/>
      <c r="F21" s="28"/>
      <c r="G21" s="44"/>
      <c r="H21" s="40"/>
      <c r="I21" s="21"/>
    </row>
    <row r="22" spans="2:9" x14ac:dyDescent="0.25">
      <c r="B22" s="28"/>
      <c r="C22" s="44"/>
      <c r="D22" s="40"/>
      <c r="E22" s="4"/>
      <c r="F22" s="28"/>
      <c r="G22" s="44"/>
      <c r="H22" s="40"/>
      <c r="I22" s="21"/>
    </row>
    <row r="23" spans="2:9" x14ac:dyDescent="0.25">
      <c r="B23" s="28"/>
      <c r="C23" s="44"/>
      <c r="D23" s="40"/>
      <c r="E23" s="4"/>
      <c r="F23" s="28"/>
      <c r="G23" s="44"/>
      <c r="H23" s="40"/>
      <c r="I23" s="21"/>
    </row>
    <row r="24" spans="2:9" ht="15.75" thickBot="1" x14ac:dyDescent="0.3">
      <c r="B24" s="29"/>
      <c r="C24" s="45"/>
      <c r="D24" s="41"/>
      <c r="E24" s="30"/>
      <c r="F24" s="29"/>
      <c r="G24" s="45"/>
      <c r="H24" s="41"/>
      <c r="I24" s="31"/>
    </row>
    <row r="25" spans="2:9" ht="15.75" thickTop="1" x14ac:dyDescent="0.25"/>
  </sheetData>
  <mergeCells count="6">
    <mergeCell ref="F12:H12"/>
    <mergeCell ref="B11:H11"/>
    <mergeCell ref="J12:L12"/>
    <mergeCell ref="M12:O12"/>
    <mergeCell ref="J11:O11"/>
    <mergeCell ref="B12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détail prix moyen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LULLY</dc:creator>
  <cp:lastModifiedBy>LULLY</cp:lastModifiedBy>
  <dcterms:created xsi:type="dcterms:W3CDTF">2020-08-08T15:34:44Z</dcterms:created>
  <dcterms:modified xsi:type="dcterms:W3CDTF">2020-08-08T17:39:40Z</dcterms:modified>
</cp:coreProperties>
</file>